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lin\Desktop\US RIJEKA - za teren\"/>
    </mc:Choice>
  </mc:AlternateContent>
  <bookViews>
    <workbookView xWindow="-120" yWindow="-120" windowWidth="29040" windowHeight="15840"/>
  </bookViews>
  <sheets>
    <sheet name="SAŽETAK" sheetId="4" r:id="rId1"/>
    <sheet name="Račun prihoda i rashoda" sheetId="5" r:id="rId2"/>
    <sheet name="Rashodi prema fun. klasifik." sheetId="6" r:id="rId3"/>
    <sheet name="Rashodi prema izvorima finan." sheetId="7" r:id="rId4"/>
    <sheet name="Račun financiranja" sheetId="8" r:id="rId5"/>
  </sheets>
  <definedNames>
    <definedName name="_xlnm.Print_Area" localSheetId="1">'Račun prihoda i rashoda'!$A$1:$K$95</definedName>
    <definedName name="_xlnm.Print_Area" localSheetId="2">'Rashodi prema fun. klasifik.'!$A$1:$H$13</definedName>
    <definedName name="_xlnm.Print_Area" localSheetId="0">SAŽETAK!$A$1:$L$31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5" l="1"/>
  <c r="F51" i="5"/>
  <c r="E51" i="5"/>
  <c r="E9" i="5" l="1"/>
  <c r="H13" i="4"/>
  <c r="H14" i="4" s="1"/>
  <c r="H24" i="4" s="1"/>
  <c r="H10" i="4"/>
  <c r="F13" i="4" l="1"/>
  <c r="G13" i="4"/>
  <c r="G10" i="4"/>
  <c r="F10" i="4"/>
  <c r="G56" i="5"/>
  <c r="F56" i="5"/>
  <c r="E52" i="5"/>
  <c r="E56" i="5"/>
  <c r="G75" i="5"/>
  <c r="G85" i="5"/>
  <c r="F85" i="5"/>
  <c r="E79" i="5"/>
  <c r="F79" i="5"/>
  <c r="F75" i="5" s="1"/>
  <c r="E85" i="5"/>
  <c r="E76" i="5"/>
  <c r="E75" i="5" s="1"/>
  <c r="F52" i="5"/>
  <c r="F38" i="5"/>
  <c r="F9" i="5" s="1"/>
  <c r="C6" i="6"/>
  <c r="C5" i="6" s="1"/>
  <c r="C5" i="7"/>
  <c r="C6" i="7"/>
  <c r="G11" i="8" l="1"/>
  <c r="F11" i="8"/>
  <c r="E11" i="8"/>
  <c r="E10" i="8" s="1"/>
  <c r="G10" i="8"/>
  <c r="F10" i="8"/>
  <c r="G8" i="8"/>
  <c r="G7" i="8" s="1"/>
  <c r="F8" i="8"/>
  <c r="F7" i="8" s="1"/>
  <c r="E8" i="8"/>
  <c r="E7" i="8"/>
  <c r="D18" i="7" l="1"/>
  <c r="C18" i="7"/>
  <c r="B18" i="7"/>
  <c r="D14" i="7"/>
  <c r="C14" i="7"/>
  <c r="B14" i="7"/>
  <c r="D11" i="7"/>
  <c r="C11" i="7"/>
  <c r="B11" i="7"/>
  <c r="D9" i="7"/>
  <c r="C9" i="7"/>
  <c r="B9" i="7"/>
  <c r="D6" i="7"/>
  <c r="B6" i="7"/>
  <c r="B5" i="7" s="1"/>
  <c r="D5" i="7"/>
  <c r="D10" i="6" l="1"/>
  <c r="C10" i="6"/>
  <c r="B10" i="6"/>
  <c r="D6" i="6"/>
  <c r="D5" i="6" s="1"/>
  <c r="B6" i="6"/>
  <c r="B5" i="6" s="1"/>
  <c r="G79" i="5" l="1"/>
  <c r="G76" i="5"/>
  <c r="F76" i="5"/>
  <c r="G72" i="5"/>
  <c r="F72" i="5"/>
  <c r="E72" i="5"/>
  <c r="G69" i="5"/>
  <c r="F69" i="5"/>
  <c r="E69" i="5"/>
  <c r="G66" i="5"/>
  <c r="F66" i="5"/>
  <c r="E66" i="5"/>
  <c r="G52" i="5"/>
  <c r="G46" i="5"/>
  <c r="F46" i="5"/>
  <c r="F45" i="5" s="1"/>
  <c r="E46" i="5"/>
  <c r="G45" i="5"/>
  <c r="E45" i="5"/>
  <c r="G41" i="5"/>
  <c r="F41" i="5"/>
  <c r="E41" i="5"/>
  <c r="G38" i="5"/>
  <c r="E38" i="5"/>
  <c r="G35" i="5"/>
  <c r="F35" i="5"/>
  <c r="E35" i="5"/>
  <c r="G32" i="5"/>
  <c r="F32" i="5"/>
  <c r="E32" i="5"/>
  <c r="E31" i="5" s="1"/>
  <c r="G31" i="5"/>
  <c r="F31" i="5"/>
  <c r="G27" i="5"/>
  <c r="F27" i="5"/>
  <c r="E27" i="5"/>
  <c r="G25" i="5"/>
  <c r="F25" i="5"/>
  <c r="E25" i="5"/>
  <c r="G23" i="5"/>
  <c r="F23" i="5"/>
  <c r="E23" i="5"/>
  <c r="G21" i="5"/>
  <c r="F21" i="5"/>
  <c r="E21" i="5"/>
  <c r="G19" i="5"/>
  <c r="F19" i="5"/>
  <c r="E19" i="5"/>
  <c r="G14" i="5"/>
  <c r="G13" i="5" s="1"/>
  <c r="G9" i="5" s="1"/>
  <c r="F14" i="5"/>
  <c r="F13" i="5" s="1"/>
  <c r="E14" i="5"/>
  <c r="E13" i="5"/>
  <c r="G10" i="5"/>
  <c r="F10" i="5"/>
  <c r="E10" i="5"/>
  <c r="H23" i="4" l="1"/>
  <c r="G23" i="4"/>
  <c r="F23" i="4"/>
  <c r="G14" i="4" l="1"/>
  <c r="G24" i="4" s="1"/>
  <c r="F14" i="4" l="1"/>
  <c r="F24" i="4" s="1"/>
</calcChain>
</file>

<file path=xl/sharedStrings.xml><?xml version="1.0" encoding="utf-8"?>
<sst xmlns="http://schemas.openxmlformats.org/spreadsheetml/2006/main" count="165" uniqueCount="105">
  <si>
    <t>FINANCIJSKI PLAN PRORAČUNSKOG KORISNIKA DRŽAVNOG PRORAČUNA
ZA 2023. I PROJEKCIJE ZA 2024. I 2025. GODINU</t>
  </si>
  <si>
    <t>I. OPĆI DIO</t>
  </si>
  <si>
    <t>A) SAŽETAK RAČUNA PRIHODA I RASHODA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</si>
  <si>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</si>
  <si>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</si>
  <si>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</si>
  <si>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</si>
  <si>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</si>
  <si>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</si>
  <si>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</si>
  <si>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</si>
  <si>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</si>
  <si>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</si>
  <si>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</si>
  <si>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</si>
  <si>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</si>
  <si>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</si>
  <si>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</si>
  <si>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</si>
  <si>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</si>
  <si>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</si>
  <si>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</si>
  <si>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</si>
  <si>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</si>
  <si>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</si>
  <si>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</si>
  <si>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</si>
  <si>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</si>
  <si>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</si>
  <si>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</si>
  <si>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</si>
  <si>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</si>
  <si>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</si>
  <si>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</si>
  <si>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</si>
  <si>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</si>
  <si>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</si>
  <si>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</si>
  <si>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</si>
  <si>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</si>
  <si>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</si>
  <si>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</si>
  <si>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</si>
  <si>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</si>
  <si>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</si>
  <si>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</si>
  <si>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</si>
  <si>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</si>
  <si>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</si>
  <si>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</si>
  <si>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</si>
  <si>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</si>
  <si>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</si>
  <si>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</si>
  <si>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</si>
  <si>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</si>
  <si>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</si>
  <si>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</si>
  <si>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</si>
  <si>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</si>
  <si>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</si>
  <si>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</si>
  <si>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 4. RASHODI PREMA FUNKCIJSKOJ KLASIFIKACIJI</t>
  </si>
  <si>
    <t>BROJČANA OZNAKA I NAZIV</t>
  </si>
  <si>
    <t>UKUPNI RASHODI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</si>
  <si>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</si>
  <si>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</si>
  <si>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</si>
  <si>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</si>
  <si>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</si>
  <si>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</si>
  <si>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A.3.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</si>
  <si>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</si>
  <si>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</si>
  <si>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</si>
  <si>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</si>
  <si>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</si>
  <si>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</si>
  <si>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</si>
  <si>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</si>
  <si>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</si>
  <si>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</si>
  <si>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</si>
  <si>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</si>
  <si>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</si>
  <si>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</si>
  <si>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B. RAČUN FINANCIRANJA</t>
  </si>
  <si>
    <t xml:space="preserve">Naziv 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</si>
  <si>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</si>
  <si>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</si>
  <si>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</si>
  <si>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</si>
  <si>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Plan za 2023.</t>
  </si>
  <si>
    <t xml:space="preserve">Projekcija za 2024. 
</t>
  </si>
  <si>
    <t xml:space="preserve">Projekcija za2025.
</t>
  </si>
  <si>
    <t xml:space="preserve">Projekcija za 2025.
</t>
  </si>
  <si>
    <t xml:space="preserve">Projekcija za 2024.
</t>
  </si>
  <si>
    <t xml:space="preserve">Plan za 2023. </t>
  </si>
  <si>
    <t>Projekcija za 2024.</t>
  </si>
  <si>
    <t>Projekcija za 2025.</t>
  </si>
  <si>
    <t xml:space="preserve">Projekcija za 2024. </t>
  </si>
  <si>
    <t xml:space="preserve">Projekcija za 2025. </t>
  </si>
  <si>
    <t xml:space="preserve">Projekcija 
za 2024. </t>
  </si>
  <si>
    <t>Projekcija 
za 2025.</t>
  </si>
  <si>
    <t xml:space="preserve">Plan za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</si>
</sst>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0" xfId="0" applyBorder="1"/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7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8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0" fontId="17" fillId="6" borderId="4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9"/>
  <sheetViews>
    <sheetView tabSelected="1" workbookViewId="0">
      <selection activeCell="A7" sqref="A7"/>
    </sheetView>
  </sheetViews>
  <sheetFormatPr defaultRowHeight="15" x14ac:dyDescent="0.25"/>
  <cols>
    <col min="5" max="12" width="25.28515625" customWidth="1"/>
  </cols>
  <sheetData>
    <row r="1" spans="1:12" ht="42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3"/>
      <c r="J3" s="93"/>
      <c r="K3" s="93"/>
    </row>
    <row r="4" spans="1:12" ht="18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</row>
    <row r="5" spans="1:12" ht="18" customHeight="1" x14ac:dyDescent="0.25">
      <c r="A5" s="82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2" ht="18" x14ac:dyDescent="0.25">
      <c r="A6" s="3"/>
      <c r="B6" s="4"/>
      <c r="C6" s="4"/>
      <c r="D6" s="4"/>
      <c r="E6" s="5"/>
      <c r="F6" s="6"/>
      <c r="G6" s="6"/>
      <c r="H6" s="6"/>
      <c r="I6" s="22"/>
      <c r="J6" s="22"/>
      <c r="K6" s="25"/>
      <c r="L6" s="25"/>
    </row>
    <row r="7" spans="1:12" ht="45.75" customHeight="1" x14ac:dyDescent="0.25">
      <c r="A7" s="18"/>
      <c r="B7" s="19"/>
      <c r="C7" s="19"/>
      <c r="D7" s="7"/>
      <c r="E7" s="8"/>
      <c r="F7" s="9" t="s">
        <v>92</v>
      </c>
      <c r="G7" s="9" t="s">
        <v>93</v>
      </c>
      <c r="H7" s="9" t="s">
        <v>94</v>
      </c>
      <c r="I7" s="23"/>
      <c r="J7" s="24"/>
      <c r="K7" s="24"/>
      <c r="L7" s="24"/>
    </row>
    <row r="8" spans="1:12" x14ac:dyDescent="0.25">
      <c r="A8" s="84" t="s">
        <v>3</v>
      </c>
      <c r="B8" s="77"/>
      <c r="C8" s="77"/>
      <c r="D8" s="77"/>
      <c r="E8" s="79"/>
      <c r="F8" s="10">
        <v>737087</v>
      </c>
      <c r="G8" s="10">
        <v>762291</v>
      </c>
      <c r="H8" s="10">
        <v>771939</v>
      </c>
    </row>
    <row r="9" spans="1:12" x14ac:dyDescent="0.25">
      <c r="A9" s="78" t="s">
        <v>4</v>
      </c>
      <c r="B9" s="79"/>
      <c r="C9" s="79"/>
      <c r="D9" s="79"/>
      <c r="E9" s="79"/>
      <c r="F9" s="10">
        <v>0</v>
      </c>
      <c r="G9" s="10">
        <v>0</v>
      </c>
      <c r="H9" s="10">
        <v>0</v>
      </c>
    </row>
    <row r="10" spans="1:12" x14ac:dyDescent="0.25">
      <c r="A10" s="90" t="s">
        <v>5</v>
      </c>
      <c r="B10" s="81"/>
      <c r="C10" s="81"/>
      <c r="D10" s="81"/>
      <c r="E10" s="91"/>
      <c r="F10" s="11">
        <f>F11+F12</f>
        <v>737087</v>
      </c>
      <c r="G10" s="11">
        <f>G11+G12</f>
        <v>762291</v>
      </c>
      <c r="H10" s="11">
        <f>H11+H12</f>
        <v>771939</v>
      </c>
    </row>
    <row r="11" spans="1:12" x14ac:dyDescent="0.25">
      <c r="A11" s="76" t="s">
        <v>6</v>
      </c>
      <c r="B11" s="77"/>
      <c r="C11" s="77"/>
      <c r="D11" s="77"/>
      <c r="E11" s="77"/>
      <c r="F11" s="10">
        <v>732030</v>
      </c>
      <c r="G11" s="10">
        <v>755906</v>
      </c>
      <c r="H11" s="10">
        <v>765554</v>
      </c>
    </row>
    <row r="12" spans="1:12" x14ac:dyDescent="0.25">
      <c r="A12" s="78" t="s">
        <v>7</v>
      </c>
      <c r="B12" s="79"/>
      <c r="C12" s="79"/>
      <c r="D12" s="79"/>
      <c r="E12" s="79"/>
      <c r="F12" s="10">
        <v>5057</v>
      </c>
      <c r="G12" s="10">
        <v>6385</v>
      </c>
      <c r="H12" s="10">
        <v>6385</v>
      </c>
    </row>
    <row r="13" spans="1:12" x14ac:dyDescent="0.25">
      <c r="A13" s="12" t="s">
        <v>8</v>
      </c>
      <c r="B13" s="20"/>
      <c r="C13" s="20"/>
      <c r="D13" s="20"/>
      <c r="E13" s="20"/>
      <c r="F13" s="11">
        <f>F11+F12</f>
        <v>737087</v>
      </c>
      <c r="G13" s="11">
        <f>G11+G12</f>
        <v>762291</v>
      </c>
      <c r="H13" s="11">
        <f>H11+H12</f>
        <v>771939</v>
      </c>
    </row>
    <row r="14" spans="1:12" x14ac:dyDescent="0.25">
      <c r="A14" s="80" t="s">
        <v>9</v>
      </c>
      <c r="B14" s="81"/>
      <c r="C14" s="81"/>
      <c r="D14" s="81"/>
      <c r="E14" s="81"/>
      <c r="F14" s="11">
        <f t="shared" ref="F14:G14" si="0">F10-F13</f>
        <v>0</v>
      </c>
      <c r="G14" s="11">
        <f t="shared" si="0"/>
        <v>0</v>
      </c>
      <c r="H14" s="11">
        <f>H10-H13</f>
        <v>0</v>
      </c>
    </row>
    <row r="15" spans="1:12" ht="18" x14ac:dyDescent="0.25">
      <c r="A15" s="1"/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</row>
    <row r="16" spans="1:12" ht="18" customHeight="1" x14ac:dyDescent="0.25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2" ht="18" x14ac:dyDescent="0.25">
      <c r="A17" s="1"/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</row>
    <row r="18" spans="1:12" ht="25.5" x14ac:dyDescent="0.25">
      <c r="A18" s="18"/>
      <c r="B18" s="19"/>
      <c r="C18" s="19"/>
      <c r="D18" s="7"/>
      <c r="E18" s="8"/>
      <c r="F18" s="9" t="s">
        <v>92</v>
      </c>
      <c r="G18" s="9" t="s">
        <v>96</v>
      </c>
      <c r="H18" s="9" t="s">
        <v>95</v>
      </c>
    </row>
    <row r="19" spans="1:12" ht="15.75" customHeight="1" x14ac:dyDescent="0.25">
      <c r="A19" s="84" t="s">
        <v>11</v>
      </c>
      <c r="B19" s="85"/>
      <c r="C19" s="85"/>
      <c r="D19" s="85"/>
      <c r="E19" s="86"/>
      <c r="F19" s="10">
        <v>0</v>
      </c>
      <c r="G19" s="10">
        <v>0</v>
      </c>
      <c r="H19" s="10">
        <v>0</v>
      </c>
    </row>
    <row r="20" spans="1:12" x14ac:dyDescent="0.25">
      <c r="A20" s="84" t="s">
        <v>12</v>
      </c>
      <c r="B20" s="77"/>
      <c r="C20" s="77"/>
      <c r="D20" s="77"/>
      <c r="E20" s="77"/>
      <c r="F20" s="10"/>
      <c r="G20" s="10"/>
      <c r="H20" s="10"/>
    </row>
    <row r="21" spans="1:12" x14ac:dyDescent="0.25">
      <c r="A21" s="87" t="s">
        <v>13</v>
      </c>
      <c r="B21" s="88"/>
      <c r="C21" s="88"/>
      <c r="D21" s="88"/>
      <c r="E21" s="89"/>
      <c r="F21" s="10">
        <v>7</v>
      </c>
      <c r="G21" s="10">
        <v>7</v>
      </c>
      <c r="H21" s="10">
        <v>7</v>
      </c>
    </row>
    <row r="22" spans="1:12" x14ac:dyDescent="0.25">
      <c r="A22" s="87" t="s">
        <v>14</v>
      </c>
      <c r="B22" s="88"/>
      <c r="C22" s="88"/>
      <c r="D22" s="88"/>
      <c r="E22" s="89"/>
      <c r="F22" s="10">
        <v>-7</v>
      </c>
      <c r="G22" s="10">
        <v>-7</v>
      </c>
      <c r="H22" s="10">
        <v>-7</v>
      </c>
    </row>
    <row r="23" spans="1:12" x14ac:dyDescent="0.25">
      <c r="A23" s="80" t="s">
        <v>15</v>
      </c>
      <c r="B23" s="81"/>
      <c r="C23" s="81"/>
      <c r="D23" s="81"/>
      <c r="E23" s="81"/>
      <c r="F23" s="11">
        <f t="shared" ref="F23:H23" si="1">F19-F20+F21+F22</f>
        <v>0</v>
      </c>
      <c r="G23" s="11">
        <f t="shared" si="1"/>
        <v>0</v>
      </c>
      <c r="H23" s="11">
        <f t="shared" si="1"/>
        <v>0</v>
      </c>
    </row>
    <row r="24" spans="1:12" x14ac:dyDescent="0.25">
      <c r="A24" s="76" t="s">
        <v>16</v>
      </c>
      <c r="B24" s="77"/>
      <c r="C24" s="77"/>
      <c r="D24" s="77"/>
      <c r="E24" s="77"/>
      <c r="F24" s="10">
        <f t="shared" ref="F24:G24" si="2">F14+F23</f>
        <v>0</v>
      </c>
      <c r="G24" s="10">
        <f t="shared" si="2"/>
        <v>0</v>
      </c>
      <c r="H24" s="10">
        <f>H14+H23</f>
        <v>0</v>
      </c>
    </row>
    <row r="25" spans="1:12" ht="11.25" customHeight="1" x14ac:dyDescent="0.25">
      <c r="A25" s="15"/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</row>
    <row r="26" spans="1:12" ht="29.25" customHeight="1" x14ac:dyDescent="0.2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2" ht="8.25" customHeight="1" x14ac:dyDescent="0.25"/>
    <row r="28" spans="1:12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2" ht="9" customHeight="1" x14ac:dyDescent="0.25"/>
  </sheetData>
  <mergeCells count="18">
    <mergeCell ref="A10:E10"/>
    <mergeCell ref="A1:K1"/>
    <mergeCell ref="A3:K3"/>
    <mergeCell ref="A5:K5"/>
    <mergeCell ref="A8:E8"/>
    <mergeCell ref="A9:E9"/>
    <mergeCell ref="A28:K28"/>
    <mergeCell ref="A11:E11"/>
    <mergeCell ref="A12:E12"/>
    <mergeCell ref="A14:E14"/>
    <mergeCell ref="A16:K16"/>
    <mergeCell ref="A19:E19"/>
    <mergeCell ref="A20:E20"/>
    <mergeCell ref="A21:E21"/>
    <mergeCell ref="A22:E22"/>
    <mergeCell ref="A23:E23"/>
    <mergeCell ref="A24:E24"/>
    <mergeCell ref="A26:K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1"/>
  <sheetViews>
    <sheetView zoomScale="85" zoomScaleNormal="85" workbookViewId="0">
      <selection activeCell="G51" sqref="G5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82" t="s">
        <v>1</v>
      </c>
      <c r="B2" s="82"/>
      <c r="C2" s="82"/>
      <c r="D2" s="82"/>
      <c r="E2" s="82"/>
      <c r="F2" s="82"/>
      <c r="G2" s="82"/>
      <c r="H2" s="94"/>
      <c r="I2" s="94"/>
      <c r="J2" s="94"/>
    </row>
    <row r="3" spans="1:11" ht="18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</row>
    <row r="4" spans="1:11" ht="18" customHeight="1" x14ac:dyDescent="0.25">
      <c r="A4" s="82" t="s">
        <v>17</v>
      </c>
      <c r="B4" s="83"/>
      <c r="C4" s="83"/>
      <c r="D4" s="83"/>
      <c r="E4" s="83"/>
      <c r="F4" s="83"/>
      <c r="G4" s="83"/>
      <c r="H4" s="83"/>
      <c r="I4" s="83"/>
      <c r="J4" s="83"/>
    </row>
    <row r="5" spans="1:11" ht="18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</row>
    <row r="6" spans="1:11" ht="15.75" x14ac:dyDescent="0.25">
      <c r="A6" s="82" t="s">
        <v>18</v>
      </c>
      <c r="B6" s="95"/>
      <c r="C6" s="95"/>
      <c r="D6" s="95"/>
      <c r="E6" s="95"/>
      <c r="F6" s="95"/>
      <c r="G6" s="95"/>
      <c r="H6" s="95"/>
      <c r="I6" s="95"/>
      <c r="J6" s="95"/>
    </row>
    <row r="7" spans="1:11" ht="18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6"/>
    </row>
    <row r="8" spans="1:11" ht="34.5" customHeight="1" x14ac:dyDescent="0.25">
      <c r="A8" s="27" t="s">
        <v>19</v>
      </c>
      <c r="B8" s="28" t="s">
        <v>20</v>
      </c>
      <c r="C8" s="28" t="s">
        <v>21</v>
      </c>
      <c r="D8" s="28" t="s">
        <v>22</v>
      </c>
      <c r="E8" s="9" t="s">
        <v>97</v>
      </c>
      <c r="F8" s="9" t="s">
        <v>98</v>
      </c>
      <c r="G8" s="9" t="s">
        <v>99</v>
      </c>
    </row>
    <row r="9" spans="1:11" ht="24" customHeight="1" x14ac:dyDescent="0.25">
      <c r="A9" s="29">
        <v>6</v>
      </c>
      <c r="B9" s="29"/>
      <c r="C9" s="29"/>
      <c r="D9" s="29" t="s">
        <v>23</v>
      </c>
      <c r="E9" s="30">
        <f>E13+E27+E31+E35+E38+E41</f>
        <v>737087</v>
      </c>
      <c r="F9" s="30">
        <f>F13+F27+F31+F35+F38+F41</f>
        <v>762291</v>
      </c>
      <c r="G9" s="30">
        <f t="shared" ref="G9" si="0">G13+G27+G31+G35+G38+G41</f>
        <v>771939</v>
      </c>
    </row>
    <row r="10" spans="1:11" ht="29.25" customHeight="1" x14ac:dyDescent="0.25">
      <c r="A10" s="31"/>
      <c r="B10" s="32">
        <v>61</v>
      </c>
      <c r="C10" s="33"/>
      <c r="D10" s="34" t="s">
        <v>24</v>
      </c>
      <c r="E10" s="35">
        <f t="shared" ref="E10:G10" si="1">E11+E12</f>
        <v>0</v>
      </c>
      <c r="F10" s="35">
        <f t="shared" si="1"/>
        <v>0</v>
      </c>
      <c r="G10" s="35">
        <f t="shared" si="1"/>
        <v>0</v>
      </c>
      <c r="H10" s="36"/>
    </row>
    <row r="11" spans="1:11" x14ac:dyDescent="0.25">
      <c r="A11" s="31"/>
      <c r="B11" s="37"/>
      <c r="C11" s="38">
        <v>11</v>
      </c>
      <c r="D11" s="33" t="s">
        <v>25</v>
      </c>
      <c r="E11" s="39">
        <v>0</v>
      </c>
      <c r="F11" s="39">
        <v>0</v>
      </c>
      <c r="G11" s="39">
        <v>0</v>
      </c>
    </row>
    <row r="12" spans="1:11" x14ac:dyDescent="0.25">
      <c r="A12" s="31"/>
      <c r="B12" s="37"/>
      <c r="C12" s="38">
        <v>41</v>
      </c>
      <c r="D12" s="38" t="s">
        <v>26</v>
      </c>
      <c r="E12" s="39">
        <v>0</v>
      </c>
      <c r="F12" s="39">
        <v>0</v>
      </c>
      <c r="G12" s="39">
        <v>0</v>
      </c>
    </row>
    <row r="13" spans="1:11" ht="38.25" x14ac:dyDescent="0.25">
      <c r="A13" s="31"/>
      <c r="B13" s="32">
        <v>63</v>
      </c>
      <c r="C13" s="33"/>
      <c r="D13" s="32" t="s">
        <v>27</v>
      </c>
      <c r="E13" s="35">
        <f t="shared" ref="E13:G13" si="2">E14+E19+E21+E23+E25</f>
        <v>0</v>
      </c>
      <c r="F13" s="35">
        <f t="shared" si="2"/>
        <v>0</v>
      </c>
      <c r="G13" s="35">
        <f t="shared" si="2"/>
        <v>0</v>
      </c>
    </row>
    <row r="14" spans="1:11" ht="38.25" x14ac:dyDescent="0.25">
      <c r="A14" s="31"/>
      <c r="B14" s="37">
        <v>632</v>
      </c>
      <c r="C14" s="33"/>
      <c r="D14" s="40" t="s">
        <v>28</v>
      </c>
      <c r="E14" s="39">
        <f t="shared" ref="E14:G14" si="3">E15+E16+E17+E18</f>
        <v>0</v>
      </c>
      <c r="F14" s="39">
        <f t="shared" si="3"/>
        <v>0</v>
      </c>
      <c r="G14" s="39">
        <f t="shared" si="3"/>
        <v>0</v>
      </c>
    </row>
    <row r="15" spans="1:11" x14ac:dyDescent="0.25">
      <c r="A15" s="31"/>
      <c r="B15" s="37"/>
      <c r="C15" s="33">
        <v>51</v>
      </c>
      <c r="D15" s="41" t="s">
        <v>29</v>
      </c>
      <c r="E15" s="39">
        <v>0</v>
      </c>
      <c r="F15" s="39">
        <v>0</v>
      </c>
      <c r="G15" s="39">
        <v>0</v>
      </c>
    </row>
    <row r="16" spans="1:11" x14ac:dyDescent="0.25">
      <c r="A16" s="31"/>
      <c r="B16" s="37"/>
      <c r="C16" s="38">
        <v>52</v>
      </c>
      <c r="D16" s="38" t="s">
        <v>30</v>
      </c>
      <c r="E16" s="39">
        <v>0</v>
      </c>
      <c r="F16" s="39">
        <v>0</v>
      </c>
      <c r="G16" s="39">
        <v>0</v>
      </c>
    </row>
    <row r="17" spans="1:7" x14ac:dyDescent="0.25">
      <c r="A17" s="31"/>
      <c r="B17" s="37"/>
      <c r="C17" s="38">
        <v>61</v>
      </c>
      <c r="D17" s="38" t="s">
        <v>31</v>
      </c>
      <c r="E17" s="39">
        <v>0</v>
      </c>
      <c r="F17" s="39">
        <v>0</v>
      </c>
      <c r="G17" s="39">
        <v>0</v>
      </c>
    </row>
    <row r="18" spans="1:7" x14ac:dyDescent="0.25">
      <c r="A18" s="31"/>
      <c r="B18" s="37"/>
      <c r="C18" s="38">
        <v>561</v>
      </c>
      <c r="D18" s="38" t="s">
        <v>32</v>
      </c>
      <c r="E18" s="39">
        <v>0</v>
      </c>
      <c r="F18" s="39">
        <v>0</v>
      </c>
      <c r="G18" s="39">
        <v>0</v>
      </c>
    </row>
    <row r="19" spans="1:7" ht="51" x14ac:dyDescent="0.25">
      <c r="A19" s="31"/>
      <c r="B19" s="37">
        <v>633</v>
      </c>
      <c r="C19" s="33"/>
      <c r="D19" s="41" t="s">
        <v>33</v>
      </c>
      <c r="E19" s="39">
        <f t="shared" ref="E19:G19" si="4">E20</f>
        <v>0</v>
      </c>
      <c r="F19" s="39">
        <f t="shared" si="4"/>
        <v>0</v>
      </c>
      <c r="G19" s="39">
        <f t="shared" si="4"/>
        <v>0</v>
      </c>
    </row>
    <row r="20" spans="1:7" x14ac:dyDescent="0.25">
      <c r="A20" s="31"/>
      <c r="B20" s="37"/>
      <c r="C20" s="33">
        <v>52</v>
      </c>
      <c r="D20" s="38" t="s">
        <v>30</v>
      </c>
      <c r="E20" s="39">
        <v>0</v>
      </c>
      <c r="F20" s="39">
        <v>0</v>
      </c>
      <c r="G20" s="39">
        <v>0</v>
      </c>
    </row>
    <row r="21" spans="1:7" ht="38.25" x14ac:dyDescent="0.25">
      <c r="A21" s="31"/>
      <c r="B21" s="37">
        <v>634</v>
      </c>
      <c r="C21" s="33"/>
      <c r="D21" s="41" t="s">
        <v>34</v>
      </c>
      <c r="E21" s="39">
        <f t="shared" ref="E21:G21" si="5">E22</f>
        <v>0</v>
      </c>
      <c r="F21" s="39">
        <f t="shared" si="5"/>
        <v>0</v>
      </c>
      <c r="G21" s="39">
        <f t="shared" si="5"/>
        <v>0</v>
      </c>
    </row>
    <row r="22" spans="1:7" x14ac:dyDescent="0.25">
      <c r="A22" s="31"/>
      <c r="B22" s="37"/>
      <c r="C22" s="33">
        <v>52</v>
      </c>
      <c r="D22" s="38" t="s">
        <v>30</v>
      </c>
      <c r="E22" s="39">
        <v>0</v>
      </c>
      <c r="F22" s="39">
        <v>0</v>
      </c>
      <c r="G22" s="39">
        <v>0</v>
      </c>
    </row>
    <row r="23" spans="1:7" ht="51" x14ac:dyDescent="0.25">
      <c r="A23" s="31"/>
      <c r="B23" s="37">
        <v>636</v>
      </c>
      <c r="C23" s="33"/>
      <c r="D23" s="42" t="s">
        <v>35</v>
      </c>
      <c r="E23" s="39">
        <f t="shared" ref="E23:G23" si="6">E24</f>
        <v>0</v>
      </c>
      <c r="F23" s="39">
        <f t="shared" si="6"/>
        <v>0</v>
      </c>
      <c r="G23" s="39">
        <f t="shared" si="6"/>
        <v>0</v>
      </c>
    </row>
    <row r="24" spans="1:7" x14ac:dyDescent="0.25">
      <c r="A24" s="43"/>
      <c r="B24" s="43"/>
      <c r="C24" s="33">
        <v>52</v>
      </c>
      <c r="D24" s="38" t="s">
        <v>30</v>
      </c>
      <c r="E24" s="39">
        <v>0</v>
      </c>
      <c r="F24" s="39">
        <v>0</v>
      </c>
      <c r="G24" s="39">
        <v>0</v>
      </c>
    </row>
    <row r="25" spans="1:7" ht="38.25" x14ac:dyDescent="0.25">
      <c r="A25" s="44"/>
      <c r="B25" s="43">
        <v>639</v>
      </c>
      <c r="C25" s="33"/>
      <c r="D25" s="45" t="s">
        <v>36</v>
      </c>
      <c r="E25" s="39">
        <f t="shared" ref="E25:G25" si="7">E26</f>
        <v>0</v>
      </c>
      <c r="F25" s="39">
        <f t="shared" si="7"/>
        <v>0</v>
      </c>
      <c r="G25" s="39">
        <f t="shared" si="7"/>
        <v>0</v>
      </c>
    </row>
    <row r="26" spans="1:7" x14ac:dyDescent="0.25">
      <c r="A26" s="43"/>
      <c r="B26" s="43"/>
      <c r="C26" s="33">
        <v>52</v>
      </c>
      <c r="D26" s="38" t="s">
        <v>30</v>
      </c>
      <c r="E26" s="39">
        <v>0</v>
      </c>
      <c r="F26" s="39">
        <v>0</v>
      </c>
      <c r="G26" s="39">
        <v>0</v>
      </c>
    </row>
    <row r="27" spans="1:7" ht="23.25" customHeight="1" x14ac:dyDescent="0.25">
      <c r="A27" s="43"/>
      <c r="B27" s="46">
        <v>64</v>
      </c>
      <c r="C27" s="38"/>
      <c r="D27" s="32" t="s">
        <v>37</v>
      </c>
      <c r="E27" s="35">
        <f t="shared" ref="E27:G27" si="8">E28+E30+E29</f>
        <v>0</v>
      </c>
      <c r="F27" s="35">
        <f t="shared" si="8"/>
        <v>0</v>
      </c>
      <c r="G27" s="35">
        <f t="shared" si="8"/>
        <v>0</v>
      </c>
    </row>
    <row r="28" spans="1:7" x14ac:dyDescent="0.25">
      <c r="A28" s="43"/>
      <c r="B28" s="44"/>
      <c r="C28" s="38">
        <v>11</v>
      </c>
      <c r="D28" s="33" t="s">
        <v>25</v>
      </c>
      <c r="E28" s="39">
        <v>0</v>
      </c>
      <c r="F28" s="39">
        <v>0</v>
      </c>
      <c r="G28" s="39">
        <v>0</v>
      </c>
    </row>
    <row r="29" spans="1:7" x14ac:dyDescent="0.25">
      <c r="A29" s="43"/>
      <c r="B29" s="44"/>
      <c r="C29" s="38">
        <v>41</v>
      </c>
      <c r="D29" s="38" t="s">
        <v>26</v>
      </c>
      <c r="E29" s="39">
        <v>0</v>
      </c>
      <c r="F29" s="39">
        <v>0</v>
      </c>
      <c r="G29" s="39">
        <v>0</v>
      </c>
    </row>
    <row r="30" spans="1:7" ht="25.5" x14ac:dyDescent="0.25">
      <c r="A30" s="43"/>
      <c r="B30" s="44"/>
      <c r="C30" s="38">
        <v>43</v>
      </c>
      <c r="D30" s="33" t="s">
        <v>38</v>
      </c>
      <c r="E30" s="39">
        <v>0</v>
      </c>
      <c r="F30" s="39">
        <v>0</v>
      </c>
      <c r="G30" s="39">
        <v>0</v>
      </c>
    </row>
    <row r="31" spans="1:7" ht="51" x14ac:dyDescent="0.25">
      <c r="A31" s="43"/>
      <c r="B31" s="46">
        <v>65</v>
      </c>
      <c r="C31" s="38"/>
      <c r="D31" s="32" t="s">
        <v>39</v>
      </c>
      <c r="E31" s="35">
        <f t="shared" ref="E31:G31" si="9">E32</f>
        <v>13</v>
      </c>
      <c r="F31" s="35">
        <f t="shared" si="9"/>
        <v>13</v>
      </c>
      <c r="G31" s="35">
        <f t="shared" si="9"/>
        <v>13</v>
      </c>
    </row>
    <row r="32" spans="1:7" ht="27" customHeight="1" x14ac:dyDescent="0.25">
      <c r="A32" s="44"/>
      <c r="B32" s="44">
        <v>652</v>
      </c>
      <c r="C32" s="38"/>
      <c r="D32" s="33" t="s">
        <v>40</v>
      </c>
      <c r="E32" s="47">
        <f t="shared" ref="E32:G32" si="10">E33+E34</f>
        <v>13</v>
      </c>
      <c r="F32" s="47">
        <f t="shared" si="10"/>
        <v>13</v>
      </c>
      <c r="G32" s="47">
        <f t="shared" si="10"/>
        <v>13</v>
      </c>
    </row>
    <row r="33" spans="1:10" x14ac:dyDescent="0.25">
      <c r="A33" s="43"/>
      <c r="B33" s="44"/>
      <c r="C33" s="38">
        <v>11</v>
      </c>
      <c r="D33" s="33" t="s">
        <v>25</v>
      </c>
      <c r="E33" s="39">
        <v>0</v>
      </c>
      <c r="F33" s="39">
        <v>0</v>
      </c>
      <c r="G33" s="39">
        <v>0</v>
      </c>
    </row>
    <row r="34" spans="1:10" ht="25.5" x14ac:dyDescent="0.25">
      <c r="A34" s="43"/>
      <c r="B34" s="44"/>
      <c r="C34" s="38">
        <v>43</v>
      </c>
      <c r="D34" s="33" t="s">
        <v>38</v>
      </c>
      <c r="E34" s="39">
        <v>13</v>
      </c>
      <c r="F34" s="39">
        <v>13</v>
      </c>
      <c r="G34" s="39">
        <v>13</v>
      </c>
    </row>
    <row r="35" spans="1:10" ht="38.25" x14ac:dyDescent="0.25">
      <c r="A35" s="43"/>
      <c r="B35" s="46">
        <v>66</v>
      </c>
      <c r="C35" s="38"/>
      <c r="D35" s="32" t="s">
        <v>41</v>
      </c>
      <c r="E35" s="35">
        <f t="shared" ref="E35:G35" si="11">E36+E37</f>
        <v>265</v>
      </c>
      <c r="F35" s="35">
        <f t="shared" si="11"/>
        <v>279</v>
      </c>
      <c r="G35" s="35">
        <f t="shared" si="11"/>
        <v>279</v>
      </c>
    </row>
    <row r="36" spans="1:10" ht="16.5" customHeight="1" x14ac:dyDescent="0.25">
      <c r="A36" s="43"/>
      <c r="B36" s="48"/>
      <c r="C36" s="38">
        <v>31</v>
      </c>
      <c r="D36" s="33" t="s">
        <v>42</v>
      </c>
      <c r="E36" s="39">
        <v>265</v>
      </c>
      <c r="F36" s="39">
        <v>279</v>
      </c>
      <c r="G36" s="39">
        <v>279</v>
      </c>
    </row>
    <row r="37" spans="1:10" x14ac:dyDescent="0.25">
      <c r="A37" s="43"/>
      <c r="B37" s="48"/>
      <c r="C37" s="49">
        <v>61</v>
      </c>
      <c r="D37" s="37" t="s">
        <v>31</v>
      </c>
      <c r="E37" s="39">
        <v>0</v>
      </c>
      <c r="F37" s="39">
        <v>0</v>
      </c>
      <c r="G37" s="39">
        <v>0</v>
      </c>
    </row>
    <row r="38" spans="1:10" ht="51" x14ac:dyDescent="0.25">
      <c r="A38" s="43"/>
      <c r="B38" s="46">
        <v>67</v>
      </c>
      <c r="C38" s="38"/>
      <c r="D38" s="32" t="s">
        <v>43</v>
      </c>
      <c r="E38" s="35">
        <f t="shared" ref="E38:G38" si="12">E39+E40</f>
        <v>736809</v>
      </c>
      <c r="F38" s="35">
        <f>F39+F40</f>
        <v>761999</v>
      </c>
      <c r="G38" s="35">
        <f t="shared" si="12"/>
        <v>771647</v>
      </c>
    </row>
    <row r="39" spans="1:10" ht="16.5" customHeight="1" x14ac:dyDescent="0.25">
      <c r="A39" s="43"/>
      <c r="B39" s="44"/>
      <c r="C39" s="38">
        <v>11</v>
      </c>
      <c r="D39" s="33" t="s">
        <v>25</v>
      </c>
      <c r="E39" s="39">
        <v>736809</v>
      </c>
      <c r="F39" s="39">
        <v>761999</v>
      </c>
      <c r="G39" s="39">
        <v>771647</v>
      </c>
    </row>
    <row r="40" spans="1:10" ht="30.75" customHeight="1" x14ac:dyDescent="0.25">
      <c r="A40" s="43"/>
      <c r="B40" s="44"/>
      <c r="C40" s="38">
        <v>43</v>
      </c>
      <c r="D40" s="33" t="s">
        <v>38</v>
      </c>
      <c r="E40" s="39">
        <v>0</v>
      </c>
      <c r="F40" s="39">
        <v>0</v>
      </c>
      <c r="G40" s="39">
        <v>0</v>
      </c>
    </row>
    <row r="41" spans="1:10" ht="25.5" x14ac:dyDescent="0.25">
      <c r="A41" s="43"/>
      <c r="B41" s="46">
        <v>68</v>
      </c>
      <c r="C41" s="38"/>
      <c r="D41" s="32" t="s">
        <v>44</v>
      </c>
      <c r="E41" s="35">
        <f t="shared" ref="E41:G41" si="13">E42+E43+E44</f>
        <v>0</v>
      </c>
      <c r="F41" s="35">
        <f t="shared" si="13"/>
        <v>0</v>
      </c>
      <c r="G41" s="35">
        <f t="shared" si="13"/>
        <v>0</v>
      </c>
    </row>
    <row r="42" spans="1:10" x14ac:dyDescent="0.25">
      <c r="A42" s="43"/>
      <c r="B42" s="44"/>
      <c r="C42" s="38">
        <v>11</v>
      </c>
      <c r="D42" s="33" t="s">
        <v>25</v>
      </c>
      <c r="E42" s="39">
        <v>0</v>
      </c>
      <c r="F42" s="39">
        <v>0</v>
      </c>
      <c r="G42" s="39">
        <v>0</v>
      </c>
    </row>
    <row r="43" spans="1:10" x14ac:dyDescent="0.25">
      <c r="A43" s="43"/>
      <c r="B43" s="44"/>
      <c r="C43" s="38">
        <v>12</v>
      </c>
      <c r="D43" s="33" t="s">
        <v>45</v>
      </c>
      <c r="E43" s="39">
        <v>0</v>
      </c>
      <c r="F43" s="39">
        <v>0</v>
      </c>
      <c r="G43" s="39">
        <v>0</v>
      </c>
    </row>
    <row r="44" spans="1:10" ht="30.75" customHeight="1" x14ac:dyDescent="0.25">
      <c r="A44" s="43"/>
      <c r="B44" s="44"/>
      <c r="C44" s="38">
        <v>43</v>
      </c>
      <c r="D44" s="33" t="s">
        <v>38</v>
      </c>
      <c r="E44" s="39">
        <v>0</v>
      </c>
      <c r="F44" s="39">
        <v>0</v>
      </c>
      <c r="G44" s="39">
        <v>0</v>
      </c>
    </row>
    <row r="45" spans="1:10" ht="25.5" x14ac:dyDescent="0.25">
      <c r="A45" s="50">
        <v>7</v>
      </c>
      <c r="B45" s="51"/>
      <c r="C45" s="52"/>
      <c r="D45" s="53" t="s">
        <v>46</v>
      </c>
      <c r="E45" s="30">
        <f t="shared" ref="E45:G46" si="14">E46</f>
        <v>0</v>
      </c>
      <c r="F45" s="30">
        <f t="shared" si="14"/>
        <v>0</v>
      </c>
      <c r="G45" s="30">
        <f t="shared" si="14"/>
        <v>0</v>
      </c>
    </row>
    <row r="46" spans="1:10" ht="38.25" x14ac:dyDescent="0.25">
      <c r="A46" s="43"/>
      <c r="B46" s="46">
        <v>72</v>
      </c>
      <c r="C46" s="38"/>
      <c r="D46" s="54" t="s">
        <v>47</v>
      </c>
      <c r="E46" s="35">
        <f t="shared" si="14"/>
        <v>0</v>
      </c>
      <c r="F46" s="35">
        <f t="shared" si="14"/>
        <v>0</v>
      </c>
      <c r="G46" s="35">
        <f t="shared" si="14"/>
        <v>0</v>
      </c>
    </row>
    <row r="47" spans="1:10" x14ac:dyDescent="0.25">
      <c r="A47" s="43"/>
      <c r="B47" s="43"/>
      <c r="C47" s="38">
        <v>11</v>
      </c>
      <c r="D47" s="33" t="s">
        <v>25</v>
      </c>
      <c r="E47" s="55"/>
      <c r="F47" s="55"/>
      <c r="G47" s="55"/>
    </row>
    <row r="48" spans="1:10" ht="15.75" x14ac:dyDescent="0.25">
      <c r="A48" s="82" t="s">
        <v>48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11" ht="18" x14ac:dyDescent="0.25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</row>
    <row r="50" spans="1:11" x14ac:dyDescent="0.25">
      <c r="A50" s="27" t="s">
        <v>19</v>
      </c>
      <c r="B50" s="28" t="s">
        <v>20</v>
      </c>
      <c r="C50" s="28" t="s">
        <v>21</v>
      </c>
      <c r="D50" s="28" t="s">
        <v>49</v>
      </c>
      <c r="E50" s="9" t="s">
        <v>92</v>
      </c>
      <c r="F50" s="9" t="s">
        <v>98</v>
      </c>
      <c r="G50" s="9" t="s">
        <v>99</v>
      </c>
    </row>
    <row r="51" spans="1:11" ht="22.5" customHeight="1" x14ac:dyDescent="0.25">
      <c r="A51" s="29">
        <v>3</v>
      </c>
      <c r="B51" s="29"/>
      <c r="C51" s="29"/>
      <c r="D51" s="29" t="s">
        <v>50</v>
      </c>
      <c r="E51" s="56">
        <f>E52+E56+E66+E69+E72</f>
        <v>732030</v>
      </c>
      <c r="F51" s="56">
        <f>F52+F56+F66+F69+F72</f>
        <v>755906</v>
      </c>
      <c r="G51" s="56">
        <f>G52+G56+G66+G69+G72</f>
        <v>765554</v>
      </c>
    </row>
    <row r="52" spans="1:11" ht="21.75" customHeight="1" x14ac:dyDescent="0.25">
      <c r="A52" s="31"/>
      <c r="B52" s="32">
        <v>31</v>
      </c>
      <c r="C52" s="33"/>
      <c r="D52" s="32" t="s">
        <v>51</v>
      </c>
      <c r="E52" s="35">
        <f>E53+E54+E55</f>
        <v>611076</v>
      </c>
      <c r="F52" s="35">
        <f>F53+F54+F55</f>
        <v>631632</v>
      </c>
      <c r="G52" s="35">
        <f t="shared" ref="G52" si="15">G53+G54+G55</f>
        <v>638228</v>
      </c>
    </row>
    <row r="53" spans="1:11" ht="16.5" customHeight="1" x14ac:dyDescent="0.25">
      <c r="A53" s="43"/>
      <c r="B53" s="43"/>
      <c r="C53" s="38">
        <v>11</v>
      </c>
      <c r="D53" s="38" t="s">
        <v>25</v>
      </c>
      <c r="E53" s="39">
        <v>611076</v>
      </c>
      <c r="F53" s="39">
        <v>631632</v>
      </c>
      <c r="G53" s="39">
        <v>638228</v>
      </c>
    </row>
    <row r="54" spans="1:11" ht="17.25" customHeight="1" x14ac:dyDescent="0.25">
      <c r="A54" s="43"/>
      <c r="B54" s="43"/>
      <c r="C54" s="38">
        <v>12</v>
      </c>
      <c r="D54" s="33" t="s">
        <v>45</v>
      </c>
      <c r="E54" s="39">
        <v>0</v>
      </c>
      <c r="F54" s="39">
        <v>0</v>
      </c>
      <c r="G54" s="39">
        <v>0</v>
      </c>
    </row>
    <row r="55" spans="1:11" ht="17.25" customHeight="1" x14ac:dyDescent="0.25">
      <c r="A55" s="43"/>
      <c r="B55" s="43"/>
      <c r="C55" s="38">
        <v>561</v>
      </c>
      <c r="D55" s="33" t="s">
        <v>52</v>
      </c>
      <c r="E55" s="39">
        <v>0</v>
      </c>
      <c r="F55" s="39">
        <v>0</v>
      </c>
      <c r="G55" s="39">
        <v>0</v>
      </c>
    </row>
    <row r="56" spans="1:11" ht="20.25" customHeight="1" x14ac:dyDescent="0.25">
      <c r="A56" s="43"/>
      <c r="B56" s="46">
        <v>32</v>
      </c>
      <c r="C56" s="57"/>
      <c r="D56" s="46" t="s">
        <v>53</v>
      </c>
      <c r="E56" s="35">
        <f>E57+E58+E59+E60+E61+E62+E63+E64+E65</f>
        <v>120025</v>
      </c>
      <c r="F56" s="35">
        <f>F57+F58+F59+F60+F61+F62+F63+F64+F65</f>
        <v>123876</v>
      </c>
      <c r="G56" s="35">
        <f>G57+G58+G59+G60+G61+G62+G63+G64+G65</f>
        <v>126928</v>
      </c>
    </row>
    <row r="57" spans="1:11" x14ac:dyDescent="0.25">
      <c r="A57" s="43"/>
      <c r="B57" s="43"/>
      <c r="C57" s="38">
        <v>11</v>
      </c>
      <c r="D57" s="38" t="s">
        <v>25</v>
      </c>
      <c r="E57" s="39">
        <v>120012</v>
      </c>
      <c r="F57" s="39">
        <v>123863</v>
      </c>
      <c r="G57" s="39">
        <v>126915</v>
      </c>
    </row>
    <row r="58" spans="1:11" x14ac:dyDescent="0.25">
      <c r="A58" s="43"/>
      <c r="B58" s="43"/>
      <c r="C58" s="38">
        <v>12</v>
      </c>
      <c r="D58" s="33" t="s">
        <v>45</v>
      </c>
      <c r="E58" s="39">
        <v>0</v>
      </c>
      <c r="F58" s="39">
        <v>0</v>
      </c>
      <c r="G58" s="39">
        <v>0</v>
      </c>
    </row>
    <row r="59" spans="1:11" x14ac:dyDescent="0.25">
      <c r="A59" s="43"/>
      <c r="B59" s="43"/>
      <c r="C59" s="38">
        <v>31</v>
      </c>
      <c r="D59" s="38" t="s">
        <v>42</v>
      </c>
      <c r="E59" s="39">
        <v>0</v>
      </c>
      <c r="F59" s="39">
        <v>0</v>
      </c>
      <c r="G59" s="39">
        <v>0</v>
      </c>
    </row>
    <row r="60" spans="1:11" x14ac:dyDescent="0.25">
      <c r="A60" s="43"/>
      <c r="B60" s="43"/>
      <c r="C60" s="38">
        <v>41</v>
      </c>
      <c r="D60" s="38" t="s">
        <v>54</v>
      </c>
      <c r="E60" s="39">
        <v>0</v>
      </c>
      <c r="F60" s="39">
        <v>0</v>
      </c>
      <c r="G60" s="39">
        <v>0</v>
      </c>
    </row>
    <row r="61" spans="1:11" ht="25.5" x14ac:dyDescent="0.25">
      <c r="A61" s="43"/>
      <c r="B61" s="48"/>
      <c r="C61" s="38">
        <v>43</v>
      </c>
      <c r="D61" s="58" t="s">
        <v>38</v>
      </c>
      <c r="E61" s="39">
        <v>13</v>
      </c>
      <c r="F61" s="39">
        <v>13</v>
      </c>
      <c r="G61" s="39">
        <v>13</v>
      </c>
    </row>
    <row r="62" spans="1:11" x14ac:dyDescent="0.25">
      <c r="A62" s="43"/>
      <c r="B62" s="48"/>
      <c r="C62" s="38">
        <v>51</v>
      </c>
      <c r="D62" s="38" t="s">
        <v>29</v>
      </c>
      <c r="E62" s="39">
        <v>0</v>
      </c>
      <c r="F62" s="39">
        <v>0</v>
      </c>
      <c r="G62" s="39">
        <v>0</v>
      </c>
    </row>
    <row r="63" spans="1:11" x14ac:dyDescent="0.25">
      <c r="A63" s="43"/>
      <c r="B63" s="43"/>
      <c r="C63" s="38">
        <v>52</v>
      </c>
      <c r="D63" s="38" t="s">
        <v>30</v>
      </c>
      <c r="E63" s="39">
        <v>0</v>
      </c>
      <c r="F63" s="39">
        <v>0</v>
      </c>
      <c r="G63" s="39">
        <v>0</v>
      </c>
    </row>
    <row r="64" spans="1:11" x14ac:dyDescent="0.25">
      <c r="A64" s="43"/>
      <c r="B64" s="43"/>
      <c r="C64" s="38">
        <v>61</v>
      </c>
      <c r="D64" s="37" t="s">
        <v>31</v>
      </c>
      <c r="E64" s="39">
        <v>0</v>
      </c>
      <c r="F64" s="39">
        <v>0</v>
      </c>
      <c r="G64" s="39">
        <v>0</v>
      </c>
    </row>
    <row r="65" spans="1:7" x14ac:dyDescent="0.25">
      <c r="A65" s="43"/>
      <c r="B65" s="43"/>
      <c r="C65" s="38">
        <v>561</v>
      </c>
      <c r="D65" s="33" t="s">
        <v>52</v>
      </c>
      <c r="E65" s="39">
        <v>0</v>
      </c>
      <c r="F65" s="39">
        <v>0</v>
      </c>
      <c r="G65" s="39">
        <v>0</v>
      </c>
    </row>
    <row r="66" spans="1:7" ht="20.25" customHeight="1" x14ac:dyDescent="0.25">
      <c r="A66" s="43"/>
      <c r="B66" s="46">
        <v>34</v>
      </c>
      <c r="C66" s="57"/>
      <c r="D66" s="46" t="s">
        <v>55</v>
      </c>
      <c r="E66" s="35">
        <f t="shared" ref="E66:G66" si="16">E67+E68</f>
        <v>929</v>
      </c>
      <c r="F66" s="35">
        <f t="shared" si="16"/>
        <v>398</v>
      </c>
      <c r="G66" s="35">
        <f t="shared" si="16"/>
        <v>398</v>
      </c>
    </row>
    <row r="67" spans="1:7" x14ac:dyDescent="0.25">
      <c r="A67" s="43"/>
      <c r="B67" s="43"/>
      <c r="C67" s="38">
        <v>11</v>
      </c>
      <c r="D67" s="38" t="s">
        <v>25</v>
      </c>
      <c r="E67" s="39">
        <v>929</v>
      </c>
      <c r="F67" s="39">
        <v>398</v>
      </c>
      <c r="G67" s="39">
        <v>398</v>
      </c>
    </row>
    <row r="68" spans="1:7" x14ac:dyDescent="0.25">
      <c r="A68" s="44"/>
      <c r="B68" s="43"/>
      <c r="C68" s="38">
        <v>31</v>
      </c>
      <c r="D68" s="38" t="s">
        <v>42</v>
      </c>
      <c r="E68" s="39"/>
      <c r="F68" s="39"/>
      <c r="G68" s="39"/>
    </row>
    <row r="69" spans="1:7" ht="36.75" customHeight="1" x14ac:dyDescent="0.25">
      <c r="A69" s="43"/>
      <c r="B69" s="46">
        <v>37</v>
      </c>
      <c r="C69" s="57"/>
      <c r="D69" s="54" t="s">
        <v>56</v>
      </c>
      <c r="E69" s="35">
        <f t="shared" ref="E69:G69" si="17">E70+E71</f>
        <v>0</v>
      </c>
      <c r="F69" s="35">
        <f t="shared" si="17"/>
        <v>0</v>
      </c>
      <c r="G69" s="35">
        <f t="shared" si="17"/>
        <v>0</v>
      </c>
    </row>
    <row r="70" spans="1:7" x14ac:dyDescent="0.25">
      <c r="A70" s="43"/>
      <c r="B70" s="43"/>
      <c r="C70" s="38">
        <v>11</v>
      </c>
      <c r="D70" s="38" t="s">
        <v>25</v>
      </c>
      <c r="E70" s="39">
        <v>0</v>
      </c>
      <c r="F70" s="39">
        <v>0</v>
      </c>
      <c r="G70" s="39">
        <v>0</v>
      </c>
    </row>
    <row r="71" spans="1:7" x14ac:dyDescent="0.25">
      <c r="A71" s="43"/>
      <c r="B71" s="43"/>
      <c r="C71" s="38">
        <v>31</v>
      </c>
      <c r="D71" s="38" t="s">
        <v>42</v>
      </c>
      <c r="E71" s="39">
        <v>0</v>
      </c>
      <c r="F71" s="39">
        <v>0</v>
      </c>
      <c r="G71" s="39">
        <v>0</v>
      </c>
    </row>
    <row r="72" spans="1:7" ht="36.75" customHeight="1" x14ac:dyDescent="0.25">
      <c r="A72" s="43"/>
      <c r="B72" s="46">
        <v>38</v>
      </c>
      <c r="C72" s="57"/>
      <c r="D72" s="54" t="s">
        <v>57</v>
      </c>
      <c r="E72" s="35">
        <f t="shared" ref="E72:G72" si="18">E73+E74</f>
        <v>0</v>
      </c>
      <c r="F72" s="35">
        <f t="shared" si="18"/>
        <v>0</v>
      </c>
      <c r="G72" s="35">
        <f t="shared" si="18"/>
        <v>0</v>
      </c>
    </row>
    <row r="73" spans="1:7" x14ac:dyDescent="0.25">
      <c r="A73" s="43"/>
      <c r="B73" s="43"/>
      <c r="C73" s="38">
        <v>11</v>
      </c>
      <c r="D73" s="38" t="s">
        <v>25</v>
      </c>
      <c r="E73" s="39">
        <v>0</v>
      </c>
      <c r="F73" s="39">
        <v>0</v>
      </c>
      <c r="G73" s="39">
        <v>0</v>
      </c>
    </row>
    <row r="74" spans="1:7" x14ac:dyDescent="0.25">
      <c r="A74" s="43"/>
      <c r="B74" s="43"/>
      <c r="C74" s="38">
        <v>41</v>
      </c>
      <c r="D74" s="38" t="s">
        <v>54</v>
      </c>
      <c r="E74" s="39">
        <v>0</v>
      </c>
      <c r="F74" s="39">
        <v>0</v>
      </c>
      <c r="G74" s="39">
        <v>0</v>
      </c>
    </row>
    <row r="75" spans="1:7" ht="25.5" x14ac:dyDescent="0.25">
      <c r="A75" s="59">
        <v>4</v>
      </c>
      <c r="B75" s="59"/>
      <c r="C75" s="59"/>
      <c r="D75" s="60" t="s">
        <v>58</v>
      </c>
      <c r="E75" s="56">
        <f>E76+E79+E85</f>
        <v>5057</v>
      </c>
      <c r="F75" s="56">
        <f>F76+F79+F85</f>
        <v>6385</v>
      </c>
      <c r="G75" s="56">
        <f>G76+G79+G85</f>
        <v>6385</v>
      </c>
    </row>
    <row r="76" spans="1:7" ht="38.25" x14ac:dyDescent="0.25">
      <c r="A76" s="33"/>
      <c r="B76" s="32">
        <v>41</v>
      </c>
      <c r="C76" s="33"/>
      <c r="D76" s="61" t="s">
        <v>59</v>
      </c>
      <c r="E76" s="35">
        <f>E77+E78</f>
        <v>0</v>
      </c>
      <c r="F76" s="35">
        <f t="shared" ref="F76:G76" si="19">F77+F78</f>
        <v>0</v>
      </c>
      <c r="G76" s="35">
        <f t="shared" si="19"/>
        <v>0</v>
      </c>
    </row>
    <row r="77" spans="1:7" x14ac:dyDescent="0.25">
      <c r="A77" s="37"/>
      <c r="B77" s="62"/>
      <c r="C77" s="38">
        <v>12</v>
      </c>
      <c r="D77" s="38" t="s">
        <v>45</v>
      </c>
      <c r="E77" s="63"/>
      <c r="F77" s="63"/>
      <c r="G77" s="63"/>
    </row>
    <row r="78" spans="1:7" x14ac:dyDescent="0.25">
      <c r="A78" s="37"/>
      <c r="B78" s="62"/>
      <c r="C78" s="38">
        <v>561</v>
      </c>
      <c r="D78" s="33" t="s">
        <v>52</v>
      </c>
      <c r="E78" s="63"/>
      <c r="F78" s="63"/>
      <c r="G78" s="63"/>
    </row>
    <row r="79" spans="1:7" ht="38.25" x14ac:dyDescent="0.25">
      <c r="A79" s="33"/>
      <c r="B79" s="32">
        <v>42</v>
      </c>
      <c r="C79" s="33"/>
      <c r="D79" s="61" t="s">
        <v>60</v>
      </c>
      <c r="E79" s="35">
        <f>E80+E81+E82+E83+E84</f>
        <v>5044</v>
      </c>
      <c r="F79" s="35">
        <f>F80+F81+F82+F83+F84</f>
        <v>6385</v>
      </c>
      <c r="G79" s="35">
        <f t="shared" ref="G79" si="20">G80+G82+G83+G81+G84</f>
        <v>6385</v>
      </c>
    </row>
    <row r="80" spans="1:7" x14ac:dyDescent="0.25">
      <c r="A80" s="33"/>
      <c r="B80" s="33"/>
      <c r="C80" s="38">
        <v>11</v>
      </c>
      <c r="D80" s="38" t="s">
        <v>25</v>
      </c>
      <c r="E80" s="39">
        <v>4779</v>
      </c>
      <c r="F80" s="39">
        <v>6106</v>
      </c>
      <c r="G80" s="39">
        <v>6106</v>
      </c>
    </row>
    <row r="81" spans="1:11" x14ac:dyDescent="0.25">
      <c r="A81" s="33"/>
      <c r="B81" s="33"/>
      <c r="C81" s="38">
        <v>12</v>
      </c>
      <c r="D81" s="33" t="s">
        <v>45</v>
      </c>
      <c r="E81" s="39"/>
      <c r="F81" s="39"/>
      <c r="G81" s="39"/>
    </row>
    <row r="82" spans="1:11" x14ac:dyDescent="0.25">
      <c r="A82" s="43"/>
      <c r="B82" s="43"/>
      <c r="C82" s="38">
        <v>31</v>
      </c>
      <c r="D82" s="38" t="s">
        <v>42</v>
      </c>
      <c r="E82" s="39">
        <v>265</v>
      </c>
      <c r="F82" s="39">
        <v>279</v>
      </c>
      <c r="G82" s="39">
        <v>279</v>
      </c>
    </row>
    <row r="83" spans="1:11" ht="25.5" x14ac:dyDescent="0.25">
      <c r="A83" s="44"/>
      <c r="B83" s="43"/>
      <c r="C83" s="38">
        <v>43</v>
      </c>
      <c r="D83" s="58" t="s">
        <v>38</v>
      </c>
      <c r="E83" s="39"/>
      <c r="F83" s="39"/>
      <c r="G83" s="39"/>
    </row>
    <row r="84" spans="1:11" x14ac:dyDescent="0.25">
      <c r="A84" s="44"/>
      <c r="B84" s="43"/>
      <c r="C84" s="38">
        <v>561</v>
      </c>
      <c r="D84" s="33" t="s">
        <v>52</v>
      </c>
      <c r="E84" s="39"/>
      <c r="F84" s="39"/>
      <c r="G84" s="39"/>
    </row>
    <row r="85" spans="1:11" ht="30.75" customHeight="1" x14ac:dyDescent="0.25">
      <c r="A85" s="33"/>
      <c r="B85" s="32">
        <v>45</v>
      </c>
      <c r="C85" s="33"/>
      <c r="D85" s="61" t="s">
        <v>61</v>
      </c>
      <c r="E85" s="35">
        <f>E86+E87+E88</f>
        <v>13</v>
      </c>
      <c r="F85" s="35">
        <f>F86+F87+F88</f>
        <v>0</v>
      </c>
      <c r="G85" s="35">
        <f>G86+G87+G88</f>
        <v>0</v>
      </c>
    </row>
    <row r="86" spans="1:11" x14ac:dyDescent="0.25">
      <c r="A86" s="33"/>
      <c r="B86" s="33"/>
      <c r="C86" s="38">
        <v>11</v>
      </c>
      <c r="D86" s="38" t="s">
        <v>25</v>
      </c>
      <c r="E86" s="39">
        <v>13</v>
      </c>
      <c r="F86" s="39">
        <v>0</v>
      </c>
      <c r="G86" s="39">
        <v>0</v>
      </c>
    </row>
    <row r="87" spans="1:11" x14ac:dyDescent="0.25">
      <c r="A87" s="43"/>
      <c r="B87" s="43"/>
      <c r="C87" s="38">
        <v>31</v>
      </c>
      <c r="D87" s="38" t="s">
        <v>42</v>
      </c>
      <c r="E87" s="39">
        <v>0</v>
      </c>
      <c r="F87" s="39">
        <v>0</v>
      </c>
      <c r="G87" s="39">
        <v>0</v>
      </c>
    </row>
    <row r="88" spans="1:11" x14ac:dyDescent="0.25">
      <c r="A88" s="43"/>
      <c r="B88" s="43"/>
      <c r="C88" s="38">
        <v>52</v>
      </c>
      <c r="D88" s="38" t="s">
        <v>30</v>
      </c>
      <c r="E88" s="39">
        <v>0</v>
      </c>
      <c r="F88" s="39">
        <v>0</v>
      </c>
      <c r="G88" s="55">
        <v>0</v>
      </c>
      <c r="H88" s="64"/>
      <c r="I88" s="64"/>
      <c r="J88" s="64"/>
      <c r="K88" s="64"/>
    </row>
    <row r="89" spans="1:11" x14ac:dyDescent="0.25">
      <c r="I89" s="24"/>
    </row>
    <row r="91" spans="1:11" x14ac:dyDescent="0.25">
      <c r="E91" s="36"/>
      <c r="F91" s="36"/>
      <c r="G91" s="36"/>
    </row>
  </sheetData>
  <mergeCells count="4">
    <mergeCell ref="A2:J2"/>
    <mergeCell ref="A4:J4"/>
    <mergeCell ref="A6:J6"/>
    <mergeCell ref="A48:J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3"/>
  <sheetViews>
    <sheetView workbookViewId="0">
      <selection activeCell="C6" sqref="C6"/>
    </sheetView>
  </sheetViews>
  <sheetFormatPr defaultRowHeight="15" x14ac:dyDescent="0.25"/>
  <cols>
    <col min="1" max="1" width="52.140625" customWidth="1"/>
    <col min="2" max="4" width="25.28515625" customWidth="1"/>
    <col min="5" max="5" width="27.140625" customWidth="1"/>
    <col min="6" max="6" width="27.85546875" customWidth="1"/>
    <col min="7" max="7" width="25.28515625" customWidth="1"/>
    <col min="8" max="8" width="29" customWidth="1"/>
  </cols>
  <sheetData>
    <row r="1" spans="1:8" ht="18" x14ac:dyDescent="0.25">
      <c r="A1" s="1"/>
      <c r="B1" s="1"/>
      <c r="C1" s="1"/>
      <c r="D1" s="1"/>
      <c r="E1" s="2"/>
      <c r="F1" s="2"/>
      <c r="G1" s="2"/>
      <c r="H1" s="2"/>
    </row>
    <row r="2" spans="1:8" ht="15.75" x14ac:dyDescent="0.25">
      <c r="A2" s="82" t="s">
        <v>62</v>
      </c>
      <c r="B2" s="95"/>
      <c r="C2" s="95"/>
      <c r="D2" s="95"/>
      <c r="E2" s="95"/>
      <c r="F2" s="95"/>
      <c r="G2" s="95"/>
      <c r="H2" s="95"/>
    </row>
    <row r="3" spans="1:8" ht="18" x14ac:dyDescent="0.25">
      <c r="A3" s="1"/>
      <c r="B3" s="1"/>
      <c r="C3" s="1"/>
      <c r="D3" s="1"/>
      <c r="E3" s="2"/>
      <c r="F3" s="2"/>
      <c r="G3" s="2"/>
      <c r="H3" s="2"/>
    </row>
    <row r="4" spans="1:8" x14ac:dyDescent="0.25">
      <c r="A4" s="27" t="s">
        <v>63</v>
      </c>
      <c r="B4" s="9" t="s">
        <v>97</v>
      </c>
      <c r="C4" s="9" t="s">
        <v>100</v>
      </c>
      <c r="D4" s="9" t="s">
        <v>101</v>
      </c>
    </row>
    <row r="5" spans="1:8" ht="15.75" customHeight="1" x14ac:dyDescent="0.25">
      <c r="A5" s="31" t="s">
        <v>64</v>
      </c>
      <c r="B5" s="39">
        <f t="shared" ref="B5:D5" si="0">B6+B10</f>
        <v>737087</v>
      </c>
      <c r="C5" s="39">
        <f>C6+C10</f>
        <v>762291</v>
      </c>
      <c r="D5" s="39">
        <f t="shared" si="0"/>
        <v>771939</v>
      </c>
    </row>
    <row r="6" spans="1:8" ht="15.75" customHeight="1" x14ac:dyDescent="0.25">
      <c r="A6" s="31" t="s">
        <v>65</v>
      </c>
      <c r="B6" s="39">
        <f t="shared" ref="B6:D6" si="1">B7+B8+B9</f>
        <v>737087</v>
      </c>
      <c r="C6" s="39">
        <f>C7+C8+C9</f>
        <v>762291</v>
      </c>
      <c r="D6" s="39">
        <f t="shared" si="1"/>
        <v>771939</v>
      </c>
    </row>
    <row r="7" spans="1:8" x14ac:dyDescent="0.25">
      <c r="A7" s="58" t="s">
        <v>66</v>
      </c>
      <c r="B7" s="55">
        <v>737087</v>
      </c>
      <c r="C7" s="55">
        <v>762291</v>
      </c>
      <c r="D7" s="55">
        <v>771939</v>
      </c>
    </row>
    <row r="8" spans="1:8" x14ac:dyDescent="0.25">
      <c r="A8" s="65" t="s">
        <v>67</v>
      </c>
      <c r="B8" s="55">
        <v>0</v>
      </c>
      <c r="C8" s="55">
        <v>0</v>
      </c>
      <c r="D8" s="55">
        <v>0</v>
      </c>
    </row>
    <row r="9" spans="1:8" x14ac:dyDescent="0.25">
      <c r="A9" s="65" t="s">
        <v>68</v>
      </c>
      <c r="B9" s="55">
        <v>0</v>
      </c>
      <c r="C9" s="55">
        <v>0</v>
      </c>
      <c r="D9" s="55">
        <v>0</v>
      </c>
    </row>
    <row r="10" spans="1:8" x14ac:dyDescent="0.25">
      <c r="A10" s="31" t="s">
        <v>69</v>
      </c>
      <c r="B10" s="39">
        <f t="shared" ref="B10:D10" si="2">B11</f>
        <v>0</v>
      </c>
      <c r="C10" s="39">
        <f t="shared" si="2"/>
        <v>0</v>
      </c>
      <c r="D10" s="39">
        <f t="shared" si="2"/>
        <v>0</v>
      </c>
    </row>
    <row r="11" spans="1:8" x14ac:dyDescent="0.25">
      <c r="A11" s="66" t="s">
        <v>70</v>
      </c>
      <c r="B11" s="55">
        <v>0</v>
      </c>
      <c r="C11" s="55">
        <v>0</v>
      </c>
      <c r="D11" s="55">
        <v>0</v>
      </c>
    </row>
    <row r="13" spans="1:8" x14ac:dyDescent="0.25">
      <c r="A13" s="67"/>
    </row>
  </sheetData>
  <mergeCells count="1">
    <mergeCell ref="A2:H2"/>
  </mergeCells>
  <pageMargins left="0.7" right="0.7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9"/>
  <sheetViews>
    <sheetView workbookViewId="0">
      <selection activeCell="B7" sqref="B7"/>
    </sheetView>
  </sheetViews>
  <sheetFormatPr defaultRowHeight="15" x14ac:dyDescent="0.25"/>
  <cols>
    <col min="1" max="1" width="37.7109375" customWidth="1"/>
    <col min="2" max="8" width="25.28515625" customWidth="1"/>
  </cols>
  <sheetData>
    <row r="1" spans="1:8" ht="18" x14ac:dyDescent="0.25">
      <c r="A1" s="1"/>
      <c r="B1" s="1"/>
      <c r="C1" s="1"/>
      <c r="D1" s="1"/>
      <c r="E1" s="2"/>
      <c r="F1" s="2"/>
      <c r="G1" s="2"/>
      <c r="H1" s="2"/>
    </row>
    <row r="2" spans="1:8" ht="15.75" x14ac:dyDescent="0.25">
      <c r="A2" s="82" t="s">
        <v>71</v>
      </c>
      <c r="B2" s="95"/>
      <c r="C2" s="95"/>
      <c r="D2" s="95"/>
      <c r="E2" s="95"/>
      <c r="F2" s="95"/>
      <c r="G2" s="95"/>
    </row>
    <row r="3" spans="1:8" ht="18" x14ac:dyDescent="0.25">
      <c r="A3" s="1"/>
      <c r="B3" s="1"/>
      <c r="C3" s="1"/>
      <c r="D3" s="1"/>
      <c r="E3" s="2"/>
      <c r="F3" s="2"/>
      <c r="G3" s="2"/>
      <c r="H3" s="2"/>
    </row>
    <row r="4" spans="1:8" ht="25.5" x14ac:dyDescent="0.25">
      <c r="A4" s="27" t="s">
        <v>63</v>
      </c>
      <c r="B4" s="9" t="s">
        <v>92</v>
      </c>
      <c r="C4" s="9" t="s">
        <v>102</v>
      </c>
      <c r="D4" s="9" t="s">
        <v>103</v>
      </c>
    </row>
    <row r="5" spans="1:8" ht="15.75" customHeight="1" x14ac:dyDescent="0.25">
      <c r="A5" s="31" t="s">
        <v>64</v>
      </c>
      <c r="B5" s="68">
        <f t="shared" ref="B5:D5" si="0">B6+B9+B11+B14+B18</f>
        <v>737087</v>
      </c>
      <c r="C5" s="68">
        <f>C6+C9+C11+C14+C18</f>
        <v>762291</v>
      </c>
      <c r="D5" s="68">
        <f t="shared" si="0"/>
        <v>771939</v>
      </c>
    </row>
    <row r="6" spans="1:8" ht="15.75" customHeight="1" x14ac:dyDescent="0.25">
      <c r="A6" s="31" t="s">
        <v>72</v>
      </c>
      <c r="B6" s="68">
        <f t="shared" ref="B6:D6" si="1">B7+B8</f>
        <v>736809</v>
      </c>
      <c r="C6" s="68">
        <f>C7+C8</f>
        <v>761999</v>
      </c>
      <c r="D6" s="68">
        <f t="shared" si="1"/>
        <v>771647</v>
      </c>
    </row>
    <row r="7" spans="1:8" x14ac:dyDescent="0.25">
      <c r="A7" s="69" t="s">
        <v>73</v>
      </c>
      <c r="B7" s="39">
        <v>736809</v>
      </c>
      <c r="C7" s="39">
        <v>761999</v>
      </c>
      <c r="D7" s="39">
        <v>771647</v>
      </c>
    </row>
    <row r="8" spans="1:8" x14ac:dyDescent="0.25">
      <c r="A8" s="70" t="s">
        <v>74</v>
      </c>
      <c r="B8" s="39">
        <v>0</v>
      </c>
      <c r="C8" s="39">
        <v>0</v>
      </c>
      <c r="D8" s="39">
        <v>0</v>
      </c>
    </row>
    <row r="9" spans="1:8" x14ac:dyDescent="0.25">
      <c r="A9" s="31" t="s">
        <v>75</v>
      </c>
      <c r="B9" s="68">
        <f t="shared" ref="B9:D9" si="2">B10</f>
        <v>265</v>
      </c>
      <c r="C9" s="68">
        <f t="shared" si="2"/>
        <v>279</v>
      </c>
      <c r="D9" s="68">
        <f t="shared" si="2"/>
        <v>279</v>
      </c>
    </row>
    <row r="10" spans="1:8" x14ac:dyDescent="0.25">
      <c r="A10" s="66" t="s">
        <v>76</v>
      </c>
      <c r="B10" s="39">
        <v>265</v>
      </c>
      <c r="C10" s="39">
        <v>279</v>
      </c>
      <c r="D10" s="39">
        <v>279</v>
      </c>
    </row>
    <row r="11" spans="1:8" x14ac:dyDescent="0.25">
      <c r="A11" s="31" t="s">
        <v>77</v>
      </c>
      <c r="B11" s="68">
        <f t="shared" ref="B11:D11" si="3">B13+B12</f>
        <v>13</v>
      </c>
      <c r="C11" s="68">
        <f t="shared" si="3"/>
        <v>13</v>
      </c>
      <c r="D11" s="68">
        <f t="shared" si="3"/>
        <v>13</v>
      </c>
    </row>
    <row r="12" spans="1:8" x14ac:dyDescent="0.25">
      <c r="A12" s="70" t="s">
        <v>78</v>
      </c>
      <c r="B12" s="39"/>
      <c r="C12" s="39"/>
      <c r="D12" s="39"/>
    </row>
    <row r="13" spans="1:8" x14ac:dyDescent="0.25">
      <c r="A13" s="70" t="s">
        <v>79</v>
      </c>
      <c r="B13" s="39">
        <v>13</v>
      </c>
      <c r="C13" s="39">
        <v>13</v>
      </c>
      <c r="D13" s="39">
        <v>13</v>
      </c>
    </row>
    <row r="14" spans="1:8" x14ac:dyDescent="0.25">
      <c r="A14" s="31" t="s">
        <v>80</v>
      </c>
      <c r="B14" s="68">
        <f t="shared" ref="B14:D14" si="4">B15+B16+B17</f>
        <v>0</v>
      </c>
      <c r="C14" s="68">
        <f t="shared" si="4"/>
        <v>0</v>
      </c>
      <c r="D14" s="68">
        <f t="shared" si="4"/>
        <v>0</v>
      </c>
    </row>
    <row r="15" spans="1:8" x14ac:dyDescent="0.25">
      <c r="A15" s="70" t="s">
        <v>81</v>
      </c>
      <c r="B15" s="39">
        <v>0</v>
      </c>
      <c r="C15" s="39">
        <v>0</v>
      </c>
      <c r="D15" s="39">
        <v>0</v>
      </c>
    </row>
    <row r="16" spans="1:8" x14ac:dyDescent="0.25">
      <c r="A16" s="70" t="s">
        <v>82</v>
      </c>
      <c r="B16" s="39">
        <v>0</v>
      </c>
      <c r="C16" s="39">
        <v>0</v>
      </c>
      <c r="D16" s="39">
        <v>0</v>
      </c>
    </row>
    <row r="17" spans="1:4" ht="25.5" x14ac:dyDescent="0.25">
      <c r="A17" s="66" t="s">
        <v>83</v>
      </c>
      <c r="B17" s="39">
        <v>0</v>
      </c>
      <c r="C17" s="39">
        <v>0</v>
      </c>
      <c r="D17" s="39">
        <v>0</v>
      </c>
    </row>
    <row r="18" spans="1:4" x14ac:dyDescent="0.25">
      <c r="A18" s="31" t="s">
        <v>84</v>
      </c>
      <c r="B18" s="68">
        <f t="shared" ref="B18:D18" si="5">B19</f>
        <v>0</v>
      </c>
      <c r="C18" s="68">
        <f t="shared" si="5"/>
        <v>0</v>
      </c>
      <c r="D18" s="68">
        <f t="shared" si="5"/>
        <v>0</v>
      </c>
    </row>
    <row r="19" spans="1:4" x14ac:dyDescent="0.25">
      <c r="A19" s="33" t="s">
        <v>85</v>
      </c>
      <c r="B19" s="39">
        <v>0</v>
      </c>
      <c r="C19" s="39">
        <v>0</v>
      </c>
      <c r="D19" s="39">
        <v>0</v>
      </c>
    </row>
  </sheetData>
  <mergeCells count="1">
    <mergeCell ref="A2:G2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"/>
  <sheetViews>
    <sheetView workbookViewId="0">
      <selection activeCell="E6" sqref="E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82" t="s">
        <v>1</v>
      </c>
      <c r="B2" s="82"/>
      <c r="C2" s="82"/>
      <c r="D2" s="82"/>
      <c r="E2" s="82"/>
      <c r="F2" s="82"/>
      <c r="G2" s="82"/>
      <c r="H2" s="94"/>
      <c r="I2" s="94"/>
      <c r="J2" s="94"/>
    </row>
    <row r="3" spans="1:11" ht="18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</row>
    <row r="4" spans="1:11" ht="18" customHeight="1" x14ac:dyDescent="0.25">
      <c r="A4" s="82" t="s">
        <v>86</v>
      </c>
      <c r="B4" s="83"/>
      <c r="C4" s="83"/>
      <c r="D4" s="83"/>
      <c r="E4" s="83"/>
      <c r="F4" s="83"/>
      <c r="G4" s="83"/>
      <c r="H4" s="83"/>
      <c r="I4" s="83"/>
      <c r="J4" s="83"/>
    </row>
    <row r="5" spans="1:11" ht="18" x14ac:dyDescent="0.25">
      <c r="A5" s="1"/>
      <c r="B5" s="1"/>
      <c r="C5" s="1"/>
      <c r="D5" s="21">
        <v>7.5345000000000004</v>
      </c>
      <c r="E5" s="1"/>
      <c r="F5" s="1"/>
      <c r="G5" s="1"/>
      <c r="H5" s="2"/>
      <c r="I5" s="2"/>
      <c r="J5" s="2"/>
      <c r="K5" s="2"/>
    </row>
    <row r="6" spans="1:11" ht="25.5" x14ac:dyDescent="0.25">
      <c r="A6" s="27" t="s">
        <v>19</v>
      </c>
      <c r="B6" s="28" t="s">
        <v>20</v>
      </c>
      <c r="C6" s="28" t="s">
        <v>21</v>
      </c>
      <c r="D6" s="28" t="s">
        <v>87</v>
      </c>
      <c r="E6" s="9" t="s">
        <v>104</v>
      </c>
      <c r="F6" s="9" t="s">
        <v>102</v>
      </c>
      <c r="G6" s="9" t="s">
        <v>103</v>
      </c>
    </row>
    <row r="7" spans="1:11" ht="25.5" x14ac:dyDescent="0.25">
      <c r="A7" s="31">
        <v>8</v>
      </c>
      <c r="B7" s="31"/>
      <c r="C7" s="31"/>
      <c r="D7" s="31" t="s">
        <v>88</v>
      </c>
      <c r="E7" s="68">
        <f>E8</f>
        <v>0</v>
      </c>
      <c r="F7" s="68">
        <f t="shared" ref="F7:G7" si="0">F8</f>
        <v>0</v>
      </c>
      <c r="G7" s="68">
        <f t="shared" si="0"/>
        <v>0</v>
      </c>
    </row>
    <row r="8" spans="1:11" x14ac:dyDescent="0.25">
      <c r="A8" s="31"/>
      <c r="B8" s="33">
        <v>84</v>
      </c>
      <c r="C8" s="33"/>
      <c r="D8" s="33" t="s">
        <v>89</v>
      </c>
      <c r="E8" s="39">
        <f>E9</f>
        <v>0</v>
      </c>
      <c r="F8" s="39">
        <f>F9</f>
        <v>0</v>
      </c>
      <c r="G8" s="39">
        <f>G9</f>
        <v>0</v>
      </c>
    </row>
    <row r="9" spans="1:11" x14ac:dyDescent="0.25">
      <c r="A9" s="43"/>
      <c r="B9" s="43"/>
      <c r="C9" s="38">
        <v>11</v>
      </c>
      <c r="D9" s="38" t="s">
        <v>25</v>
      </c>
      <c r="E9" s="39"/>
      <c r="F9" s="39">
        <v>0</v>
      </c>
      <c r="G9" s="39">
        <v>0</v>
      </c>
    </row>
    <row r="10" spans="1:11" ht="25.5" x14ac:dyDescent="0.25">
      <c r="A10" s="71">
        <v>5</v>
      </c>
      <c r="B10" s="71"/>
      <c r="C10" s="71"/>
      <c r="D10" s="72" t="s">
        <v>90</v>
      </c>
      <c r="E10" s="68">
        <f t="shared" ref="E10:G11" si="1">E11</f>
        <v>0</v>
      </c>
      <c r="F10" s="68">
        <f t="shared" si="1"/>
        <v>0</v>
      </c>
      <c r="G10" s="68">
        <f t="shared" si="1"/>
        <v>0</v>
      </c>
    </row>
    <row r="11" spans="1:11" ht="25.5" x14ac:dyDescent="0.25">
      <c r="A11" s="33"/>
      <c r="B11" s="33">
        <v>54</v>
      </c>
      <c r="C11" s="33"/>
      <c r="D11" s="73" t="s">
        <v>91</v>
      </c>
      <c r="E11" s="39">
        <f t="shared" si="1"/>
        <v>0</v>
      </c>
      <c r="F11" s="39">
        <f t="shared" si="1"/>
        <v>0</v>
      </c>
      <c r="G11" s="39">
        <f t="shared" si="1"/>
        <v>0</v>
      </c>
    </row>
    <row r="12" spans="1:11" x14ac:dyDescent="0.25">
      <c r="A12" s="33"/>
      <c r="B12" s="33"/>
      <c r="C12" s="38">
        <v>11</v>
      </c>
      <c r="D12" s="38" t="s">
        <v>25</v>
      </c>
      <c r="E12" s="39"/>
      <c r="F12" s="39"/>
      <c r="G12" s="39"/>
    </row>
    <row r="13" spans="1:11" x14ac:dyDescent="0.25">
      <c r="A13" s="33"/>
      <c r="B13" s="33"/>
      <c r="C13" s="38"/>
      <c r="D13" s="38"/>
      <c r="E13" s="39">
        <v>0</v>
      </c>
      <c r="F13" s="39">
        <v>0</v>
      </c>
      <c r="G13" s="39">
        <v>0</v>
      </c>
    </row>
  </sheetData>
  <mergeCells count="2">
    <mergeCell ref="A2:J2"/>
    <mergeCell ref="A4:J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fun. klasifik.</vt:lpstr>
      <vt:lpstr>Rashodi prema izvorima finan.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Dubravko Milin</cp:lastModifiedBy>
  <cp:lastPrinted>2022-10-12T08:35:55Z</cp:lastPrinted>
  <dcterms:created xsi:type="dcterms:W3CDTF">2022-09-20T07:58:21Z</dcterms:created>
  <dcterms:modified xsi:type="dcterms:W3CDTF">2022-12-29T07:17:07Z</dcterms:modified>
</cp:coreProperties>
</file>