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375" windowWidth="14955" windowHeight="8445" firstSheet="2" activeTab="2"/>
  </bookViews>
  <sheets>
    <sheet name="Higijenski materijal 2013" sheetId="1" r:id="rId1"/>
    <sheet name="Usluge štampanja 2013" sheetId="2" r:id="rId2"/>
    <sheet name="Mat. i sred. za čiš" sheetId="3" r:id="rId3"/>
  </sheets>
  <definedNames>
    <definedName name="_xlnm.Print_Area" localSheetId="2">'Mat. i sred. za čiš'!$C$1:$K$41</definedName>
  </definedNames>
  <calcPr fullCalcOnLoad="1"/>
</workbook>
</file>

<file path=xl/sharedStrings.xml><?xml version="1.0" encoding="utf-8"?>
<sst xmlns="http://schemas.openxmlformats.org/spreadsheetml/2006/main" count="142" uniqueCount="69">
  <si>
    <t>Predmet nabave</t>
  </si>
  <si>
    <t>JMJ</t>
  </si>
  <si>
    <t>Količina</t>
  </si>
  <si>
    <t>1</t>
  </si>
  <si>
    <t>kom</t>
  </si>
  <si>
    <t>2</t>
  </si>
  <si>
    <t>3</t>
  </si>
  <si>
    <t>4</t>
  </si>
  <si>
    <t>5</t>
  </si>
  <si>
    <t>Ukupno:</t>
  </si>
  <si>
    <t>CPV oznaka</t>
  </si>
  <si>
    <t>30231200-9</t>
  </si>
  <si>
    <t>Naziv i opis</t>
  </si>
  <si>
    <t>Ukupna cijena s PDV</t>
  </si>
  <si>
    <t>Ponuditelj:</t>
  </si>
  <si>
    <t>Visoki prekršajni sud RH</t>
  </si>
  <si>
    <t>Rbr</t>
  </si>
  <si>
    <t>Datum:</t>
  </si>
  <si>
    <t>Potpis i pečat:</t>
  </si>
  <si>
    <t>Ukupna cijena bez PDV</t>
  </si>
  <si>
    <t>Jedinična cijena bez PDV</t>
  </si>
  <si>
    <t xml:space="preserve">Ukupno cijena s PDV (slovima): </t>
  </si>
  <si>
    <t>kutija</t>
  </si>
  <si>
    <t>Omoti za spise po uzorku</t>
  </si>
  <si>
    <t>Kuverte A4 po uzorku</t>
  </si>
  <si>
    <t>Kuverte B5 po uzorku</t>
  </si>
  <si>
    <t>Kuverte B6 po uzorku</t>
  </si>
  <si>
    <t>Vrećica natron po uzorku</t>
  </si>
  <si>
    <t xml:space="preserve">Ukupno cijena bez PDV (slovima): </t>
  </si>
  <si>
    <t xml:space="preserve">"ILI JEDNAKOVRIJEDAN"      Naziv i oznaka proizvoda </t>
  </si>
  <si>
    <t>PDV 25%</t>
  </si>
  <si>
    <t>Higijenski materijal</t>
  </si>
  <si>
    <t>Kleenex toaletni papir u listićima</t>
  </si>
  <si>
    <t>Ubrusi za ruke</t>
  </si>
  <si>
    <t>Tekući sapun za ruke</t>
  </si>
  <si>
    <t>lit</t>
  </si>
  <si>
    <t xml:space="preserve">Usluge štampanja </t>
  </si>
  <si>
    <t>TROŠKOVNIK ZA 2013. GODINU</t>
  </si>
  <si>
    <t xml:space="preserve">SREDSTVA ZA ČIŠĆENJE 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</si>
  <si>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</si>
  <si>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</si>
  <si>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</si>
  <si>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</si>
  <si>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</si>
  <si>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</si>
  <si>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</si>
  <si>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</si>
  <si>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</si>
  <si>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Vreće za smeće velike 10/1</t>
  </si>
  <si>
    <t>Vreće za smeće male 50/1</t>
  </si>
  <si>
    <t>Trulex krpe 5/1</t>
  </si>
  <si>
    <t>Spužvice 3/1</t>
  </si>
  <si>
    <t>Sredstvo za pranje stakla 750 ml</t>
  </si>
  <si>
    <t xml:space="preserve">Sredstvo za održavanje perivih podova (pločice, parketi, kamen, mramor) 5 l </t>
  </si>
  <si>
    <t>Čarobna krpa 6/1</t>
  </si>
  <si>
    <t>Sredstva za pranje posuđa 1 l</t>
  </si>
  <si>
    <t>Osvježivači toaletne daske</t>
  </si>
  <si>
    <t>Sredstvo za čišćenje sanitarnih prostora konc.1l</t>
  </si>
  <si>
    <t>12</t>
  </si>
  <si>
    <t>13</t>
  </si>
  <si>
    <t>Sredstvo za čišćenje WC školjki 1 l</t>
  </si>
  <si>
    <t>Sredstvo za skidanje kamenca sa pipa 1 l</t>
  </si>
  <si>
    <t>Deterdžent za pranje rublja 5 kg</t>
  </si>
  <si>
    <t>Četka za WC</t>
  </si>
  <si>
    <t>TROŠKOVNIK - TEHNIČKA SPECIFIKACIJA ZA 2020. GODINU</t>
  </si>
  <si>
    <t>Rukavice M , L</t>
  </si>
  <si>
    <t>17</t>
  </si>
  <si>
    <t>Rukavice za jednokratnu uporabu 100/1</t>
  </si>
  <si>
    <t>Solna kiselina 1 l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</si>
</sst>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0\ \ "/>
    <numFmt numFmtId="170" formatCode="#,##0.00\ \ \ \ \ "/>
    <numFmt numFmtId="171" formatCode="#,##0.00\ "/>
    <numFmt numFmtId="172" formatCode="@\.\ \ "/>
    <numFmt numFmtId="173" formatCode="@\.\ \ \ "/>
    <numFmt numFmtId="174" formatCode="#,##0.0"/>
    <numFmt numFmtId="175" formatCode="0.0"/>
    <numFmt numFmtId="176" formatCode="[$-41A]d\.\ mmmm\ yyyy"/>
    <numFmt numFmtId="177" formatCode="0.000"/>
    <numFmt numFmtId="178" formatCode="&quot;Istinito&quot;;&quot;Istinito&quot;;&quot;Neistinito&quot;"/>
    <numFmt numFmtId="179" formatCode="#,##0.0000"/>
  </numFmts>
  <fonts count="44">
    <font>
      <sz val="10"/>
      <name val="Times New Roman CE"/>
      <family val="1"/>
    </font>
    <font>
      <sz val="10"/>
      <name val="Arial"/>
      <family val="0"/>
    </font>
    <font>
      <u val="single"/>
      <sz val="7.5"/>
      <color indexed="12"/>
      <name val="Times New Roman CE"/>
      <family val="1"/>
    </font>
    <font>
      <u val="single"/>
      <sz val="7.5"/>
      <color indexed="36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dotted"/>
      <right style="dotted"/>
      <top style="dotted"/>
      <bottom style="dotted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7" fillId="32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9" fillId="3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justify" vertical="center" wrapText="1"/>
    </xf>
    <xf numFmtId="0" fontId="5" fillId="0" borderId="17" xfId="0" applyFont="1" applyBorder="1" applyAlignment="1" applyProtection="1">
      <alignment horizontal="center" vertical="center"/>
      <protection/>
    </xf>
    <xf numFmtId="0" fontId="5" fillId="32" borderId="18" xfId="0" applyFont="1" applyFill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right" vertical="center" indent="1"/>
      <protection/>
    </xf>
    <xf numFmtId="0" fontId="5" fillId="0" borderId="17" xfId="0" applyFont="1" applyBorder="1" applyAlignment="1" applyProtection="1">
      <alignment horizontal="justify" vertical="center" wrapText="1"/>
      <protection/>
    </xf>
    <xf numFmtId="1" fontId="5" fillId="0" borderId="17" xfId="0" applyNumberFormat="1" applyFont="1" applyBorder="1" applyAlignment="1" applyProtection="1">
      <alignment horizontal="center" vertical="center" wrapText="1"/>
      <protection/>
    </xf>
    <xf numFmtId="173" fontId="5" fillId="32" borderId="18" xfId="0" applyNumberFormat="1" applyFont="1" applyFill="1" applyBorder="1" applyAlignment="1" applyProtection="1">
      <alignment horizontal="right" vertical="center"/>
      <protection/>
    </xf>
    <xf numFmtId="0" fontId="8" fillId="32" borderId="18" xfId="0" applyFont="1" applyFill="1" applyBorder="1" applyAlignment="1" applyProtection="1">
      <alignment horizontal="center" vertical="center"/>
      <protection/>
    </xf>
    <xf numFmtId="1" fontId="5" fillId="32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32" borderId="18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9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center" vertical="center" wrapText="1"/>
      <protection locked="0"/>
    </xf>
    <xf numFmtId="4" fontId="8" fillId="32" borderId="18" xfId="0" applyNumberFormat="1" applyFont="1" applyFill="1" applyBorder="1" applyAlignment="1" applyProtection="1">
      <alignment horizontal="right" vertical="center"/>
      <protection/>
    </xf>
    <xf numFmtId="171" fontId="8" fillId="32" borderId="1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173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justify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171" fontId="5" fillId="0" borderId="20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vertical="center"/>
      <protection/>
    </xf>
    <xf numFmtId="173" fontId="5" fillId="32" borderId="21" xfId="0" applyNumberFormat="1" applyFont="1" applyFill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horizontal="center" vertical="center"/>
      <protection/>
    </xf>
    <xf numFmtId="1" fontId="5" fillId="32" borderId="21" xfId="0" applyNumberFormat="1" applyFont="1" applyFill="1" applyBorder="1" applyAlignment="1" applyProtection="1">
      <alignment horizontal="center" vertical="center" wrapText="1"/>
      <protection/>
    </xf>
    <xf numFmtId="2" fontId="5" fillId="32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32" borderId="21" xfId="0" applyNumberFormat="1" applyFont="1" applyFill="1" applyBorder="1" applyAlignment="1" applyProtection="1">
      <alignment horizontal="right" vertical="center"/>
      <protection/>
    </xf>
    <xf numFmtId="171" fontId="8" fillId="32" borderId="21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2" borderId="16" xfId="0" applyFont="1" applyFill="1" applyBorder="1" applyAlignment="1">
      <alignment horizontal="left" vertical="center"/>
    </xf>
    <xf numFmtId="0" fontId="8" fillId="32" borderId="23" xfId="0" applyFont="1" applyFill="1" applyBorder="1" applyAlignment="1">
      <alignment horizontal="left" vertical="center"/>
    </xf>
    <xf numFmtId="0" fontId="5" fillId="0" borderId="20" xfId="0" applyFont="1" applyBorder="1" applyAlignment="1" applyProtection="1">
      <alignment horizontal="left" vertical="center" wrapText="1"/>
      <protection/>
    </xf>
    <xf numFmtId="173" fontId="5" fillId="0" borderId="20" xfId="0" applyNumberFormat="1" applyFont="1" applyBorder="1" applyAlignment="1" applyProtection="1">
      <alignment horizontal="left" vertical="center"/>
      <protection/>
    </xf>
    <xf numFmtId="0" fontId="8" fillId="32" borderId="21" xfId="0" applyFont="1" applyFill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33" borderId="1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1" fontId="8" fillId="32" borderId="25" xfId="0" applyNumberFormat="1" applyFont="1" applyFill="1" applyBorder="1" applyAlignment="1">
      <alignment horizontal="center" vertical="center"/>
    </xf>
    <xf numFmtId="1" fontId="8" fillId="32" borderId="21" xfId="0" applyNumberFormat="1" applyFont="1" applyFill="1" applyBorder="1" applyAlignment="1">
      <alignment horizontal="center" vertical="center"/>
    </xf>
    <xf numFmtId="169" fontId="8" fillId="32" borderId="25" xfId="0" applyNumberFormat="1" applyFont="1" applyFill="1" applyBorder="1" applyAlignment="1">
      <alignment horizontal="center" vertical="center" wrapText="1"/>
    </xf>
    <xf numFmtId="169" fontId="8" fillId="32" borderId="2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2" fontId="8" fillId="32" borderId="25" xfId="0" applyNumberFormat="1" applyFont="1" applyFill="1" applyBorder="1" applyAlignment="1">
      <alignment horizontal="center" vertical="center" wrapText="1"/>
    </xf>
    <xf numFmtId="2" fontId="8" fillId="32" borderId="21" xfId="0" applyNumberFormat="1" applyFont="1" applyFill="1" applyBorder="1" applyAlignment="1">
      <alignment horizontal="center" vertical="center" wrapText="1"/>
    </xf>
    <xf numFmtId="4" fontId="8" fillId="32" borderId="25" xfId="0" applyNumberFormat="1" applyFont="1" applyFill="1" applyBorder="1" applyAlignment="1">
      <alignment horizontal="center" vertical="center"/>
    </xf>
    <xf numFmtId="4" fontId="8" fillId="32" borderId="21" xfId="0" applyNumberFormat="1" applyFont="1" applyFill="1" applyBorder="1" applyAlignment="1">
      <alignment horizontal="center" vertical="center"/>
    </xf>
    <xf numFmtId="4" fontId="8" fillId="32" borderId="25" xfId="0" applyNumberFormat="1" applyFont="1" applyFill="1" applyBorder="1" applyAlignment="1">
      <alignment horizontal="center" vertical="center" wrapText="1"/>
    </xf>
    <xf numFmtId="4" fontId="8" fillId="32" borderId="21" xfId="0" applyNumberFormat="1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/>
    </xf>
    <xf numFmtId="2" fontId="8" fillId="32" borderId="26" xfId="0" applyNumberFormat="1" applyFont="1" applyFill="1" applyBorder="1" applyAlignment="1">
      <alignment horizontal="center" vertical="center" wrapText="1"/>
    </xf>
    <xf numFmtId="4" fontId="8" fillId="32" borderId="26" xfId="0" applyNumberFormat="1" applyFont="1" applyFill="1" applyBorder="1" applyAlignment="1">
      <alignment horizontal="center" vertical="center"/>
    </xf>
    <xf numFmtId="4" fontId="8" fillId="32" borderId="26" xfId="0" applyNumberFormat="1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1" fontId="8" fillId="32" borderId="26" xfId="0" applyNumberFormat="1" applyFont="1" applyFill="1" applyBorder="1" applyAlignment="1">
      <alignment horizontal="center" vertical="center"/>
    </xf>
    <xf numFmtId="169" fontId="8" fillId="32" borderId="26" xfId="0" applyNumberFormat="1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B1">
      <selection activeCell="D35" sqref="D35"/>
    </sheetView>
  </sheetViews>
  <sheetFormatPr defaultColWidth="9.00390625" defaultRowHeight="12.75"/>
  <cols>
    <col min="1" max="1" width="12.50390625" style="0" hidden="1" customWidth="1"/>
    <col min="2" max="2" width="0.12890625" style="0" customWidth="1"/>
    <col min="3" max="3" width="8.875" style="0" customWidth="1"/>
    <col min="4" max="4" width="77.125" style="0" customWidth="1"/>
    <col min="5" max="5" width="8.00390625" style="0" customWidth="1"/>
    <col min="6" max="6" width="8.125" style="0" customWidth="1"/>
    <col min="7" max="7" width="14.375" style="0" customWidth="1"/>
    <col min="8" max="8" width="12.125" style="0" customWidth="1"/>
    <col min="9" max="9" width="11.50390625" style="0" customWidth="1"/>
    <col min="10" max="10" width="18.125" style="0" customWidth="1"/>
    <col min="11" max="11" width="11.375" style="0" bestFit="1" customWidth="1"/>
  </cols>
  <sheetData>
    <row r="2" spans="1:10" ht="15.75">
      <c r="A2" s="1"/>
      <c r="B2" s="8"/>
      <c r="C2" s="84" t="s">
        <v>15</v>
      </c>
      <c r="D2" s="84"/>
      <c r="E2" s="2"/>
      <c r="F2" s="4"/>
      <c r="G2" s="4"/>
      <c r="H2" s="5"/>
      <c r="I2" s="6"/>
      <c r="J2" s="20"/>
    </row>
    <row r="3" spans="1:10" ht="14.25">
      <c r="A3" s="1"/>
      <c r="B3" s="8"/>
      <c r="C3" s="1"/>
      <c r="D3" s="3"/>
      <c r="E3" s="2"/>
      <c r="F3" s="4"/>
      <c r="G3" s="4"/>
      <c r="H3" s="5"/>
      <c r="I3" s="6"/>
      <c r="J3" s="20"/>
    </row>
    <row r="4" spans="1:10" ht="14.25">
      <c r="A4" s="1"/>
      <c r="B4" s="8"/>
      <c r="C4" s="1"/>
      <c r="D4" s="3"/>
      <c r="E4" s="2"/>
      <c r="F4" s="4"/>
      <c r="G4" s="4"/>
      <c r="H4" s="5"/>
      <c r="I4" s="6"/>
      <c r="J4" s="20"/>
    </row>
    <row r="5" spans="1:10" ht="15.75">
      <c r="A5" s="9"/>
      <c r="B5" s="1"/>
      <c r="C5" s="85" t="s">
        <v>37</v>
      </c>
      <c r="D5" s="85"/>
      <c r="E5" s="85"/>
      <c r="F5" s="85"/>
      <c r="G5" s="85"/>
      <c r="H5" s="85"/>
      <c r="I5" s="85"/>
      <c r="J5" s="85"/>
    </row>
    <row r="6" spans="1:10" ht="15.75" customHeight="1">
      <c r="A6" s="1"/>
      <c r="B6" s="1"/>
      <c r="C6" s="85" t="s">
        <v>31</v>
      </c>
      <c r="D6" s="85"/>
      <c r="E6" s="85"/>
      <c r="F6" s="85"/>
      <c r="G6" s="85"/>
      <c r="H6" s="85"/>
      <c r="I6" s="85"/>
      <c r="J6" s="85"/>
    </row>
    <row r="7" spans="1:10" ht="15.75">
      <c r="A7" s="1"/>
      <c r="B7" s="1"/>
      <c r="C7" s="1"/>
      <c r="D7" s="24"/>
      <c r="E7" s="24"/>
      <c r="F7" s="24"/>
      <c r="G7" s="24"/>
      <c r="H7" s="24"/>
      <c r="I7" s="24"/>
      <c r="J7" s="24"/>
    </row>
    <row r="8" spans="1:10" ht="18" customHeight="1">
      <c r="A8" s="75" t="s">
        <v>10</v>
      </c>
      <c r="B8" s="25"/>
      <c r="C8" s="86" t="s">
        <v>16</v>
      </c>
      <c r="D8" s="26" t="s">
        <v>0</v>
      </c>
      <c r="E8" s="77" t="s">
        <v>1</v>
      </c>
      <c r="F8" s="79" t="s">
        <v>2</v>
      </c>
      <c r="G8" s="81" t="s">
        <v>20</v>
      </c>
      <c r="H8" s="88" t="s">
        <v>19</v>
      </c>
      <c r="I8" s="90" t="s">
        <v>30</v>
      </c>
      <c r="J8" s="92" t="s">
        <v>13</v>
      </c>
    </row>
    <row r="9" spans="1:10" ht="18.75" customHeight="1">
      <c r="A9" s="76"/>
      <c r="B9" s="23"/>
      <c r="C9" s="87"/>
      <c r="D9" s="27" t="s">
        <v>12</v>
      </c>
      <c r="E9" s="78"/>
      <c r="F9" s="80"/>
      <c r="G9" s="82"/>
      <c r="H9" s="89"/>
      <c r="I9" s="91"/>
      <c r="J9" s="93"/>
    </row>
    <row r="10" spans="1:10" ht="19.5" customHeight="1">
      <c r="A10" s="1" t="s">
        <v>11</v>
      </c>
      <c r="B10" s="7"/>
      <c r="C10" s="35" t="s">
        <v>3</v>
      </c>
      <c r="D10" s="32" t="s">
        <v>32</v>
      </c>
      <c r="E10" s="33" t="s">
        <v>22</v>
      </c>
      <c r="F10" s="37">
        <v>50</v>
      </c>
      <c r="G10" s="48"/>
      <c r="H10" s="46">
        <f>F10*G10</f>
        <v>0</v>
      </c>
      <c r="I10" s="46">
        <f>25/100*H10</f>
        <v>0</v>
      </c>
      <c r="J10" s="47">
        <f>H10+I10</f>
        <v>0</v>
      </c>
    </row>
    <row r="11" spans="1:10" ht="19.5" customHeight="1">
      <c r="A11" s="1" t="s">
        <v>11</v>
      </c>
      <c r="B11" s="7"/>
      <c r="C11" s="35" t="s">
        <v>5</v>
      </c>
      <c r="D11" s="32" t="s">
        <v>33</v>
      </c>
      <c r="E11" s="33" t="s">
        <v>22</v>
      </c>
      <c r="F11" s="41">
        <v>5</v>
      </c>
      <c r="G11" s="48"/>
      <c r="H11" s="46">
        <f>F11*G11</f>
        <v>0</v>
      </c>
      <c r="I11" s="46">
        <f>25/100*H11</f>
        <v>0</v>
      </c>
      <c r="J11" s="47">
        <f>H11+I11</f>
        <v>0</v>
      </c>
    </row>
    <row r="12" spans="1:10" ht="19.5" customHeight="1">
      <c r="A12" s="1"/>
      <c r="B12" s="7"/>
      <c r="C12" s="35" t="s">
        <v>6</v>
      </c>
      <c r="D12" s="36" t="s">
        <v>34</v>
      </c>
      <c r="E12" s="33" t="s">
        <v>35</v>
      </c>
      <c r="F12" s="41">
        <v>120</v>
      </c>
      <c r="G12" s="48"/>
      <c r="H12" s="46">
        <f>F12*G12</f>
        <v>0</v>
      </c>
      <c r="I12" s="46">
        <f>25/100*H12</f>
        <v>0</v>
      </c>
      <c r="J12" s="47">
        <f>H12+I12</f>
        <v>0</v>
      </c>
    </row>
    <row r="13" spans="1:10" ht="21.75" customHeight="1">
      <c r="A13" s="10"/>
      <c r="B13" s="11"/>
      <c r="C13" s="38"/>
      <c r="D13" s="39" t="s">
        <v>9</v>
      </c>
      <c r="E13" s="34"/>
      <c r="F13" s="40"/>
      <c r="G13" s="45"/>
      <c r="H13" s="49">
        <f>SUM(H10:H12)</f>
        <v>0</v>
      </c>
      <c r="I13" s="50">
        <f>SUM(I10:I12)</f>
        <v>0</v>
      </c>
      <c r="J13" s="49">
        <f>SUM(J10:J12)</f>
        <v>0</v>
      </c>
    </row>
    <row r="14" spans="1:10" ht="29.25" customHeight="1">
      <c r="A14" s="1"/>
      <c r="B14" s="12"/>
      <c r="C14" s="31" t="s">
        <v>17</v>
      </c>
      <c r="D14" s="31" t="s">
        <v>21</v>
      </c>
      <c r="E14" s="83"/>
      <c r="F14" s="83"/>
      <c r="G14" s="83"/>
      <c r="H14" s="83"/>
      <c r="I14" s="83"/>
      <c r="J14" s="83"/>
    </row>
    <row r="15" spans="1:10" ht="12.75">
      <c r="A15" s="1"/>
      <c r="B15" s="12"/>
      <c r="C15" s="13"/>
      <c r="D15" s="28"/>
      <c r="E15" s="12"/>
      <c r="F15" s="15"/>
      <c r="G15" s="29"/>
      <c r="H15" s="16"/>
      <c r="I15" s="17"/>
      <c r="J15" s="17"/>
    </row>
    <row r="16" spans="1:10" ht="12.75">
      <c r="A16" s="1"/>
      <c r="B16" s="12"/>
      <c r="C16" s="13"/>
      <c r="D16" s="13"/>
      <c r="E16" s="12"/>
      <c r="F16" s="14"/>
      <c r="G16" s="12"/>
      <c r="H16" s="18"/>
      <c r="I16" s="19"/>
      <c r="J16" s="19"/>
    </row>
    <row r="17" spans="1:10" ht="12.75">
      <c r="A17" s="1"/>
      <c r="B17" s="12"/>
      <c r="C17" s="13"/>
      <c r="D17" s="14"/>
      <c r="E17" s="12"/>
      <c r="F17" s="15"/>
      <c r="G17" s="29" t="s">
        <v>14</v>
      </c>
      <c r="H17" s="30"/>
      <c r="I17" s="21"/>
      <c r="J17" s="21"/>
    </row>
    <row r="18" spans="9:10" ht="12.75">
      <c r="I18" s="22"/>
      <c r="J18" s="22"/>
    </row>
    <row r="21" ht="12.75">
      <c r="G21" t="s">
        <v>18</v>
      </c>
    </row>
  </sheetData>
  <sheetProtection selectLockedCells="1"/>
  <mergeCells count="12">
    <mergeCell ref="I8:I9"/>
    <mergeCell ref="J8:J9"/>
    <mergeCell ref="A8:A9"/>
    <mergeCell ref="E8:E9"/>
    <mergeCell ref="F8:F9"/>
    <mergeCell ref="G8:G9"/>
    <mergeCell ref="E14:J14"/>
    <mergeCell ref="C2:D2"/>
    <mergeCell ref="C5:J5"/>
    <mergeCell ref="C6:J6"/>
    <mergeCell ref="C8:C9"/>
    <mergeCell ref="H8:H9"/>
  </mergeCells>
  <printOptions/>
  <pageMargins left="0.7480314960629921" right="0.35433070866141736" top="0.4724409448818898" bottom="0.4724409448818898" header="0.35433070866141736" footer="0.275590551181102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B1">
      <selection activeCell="C5" sqref="C5:J5"/>
    </sheetView>
  </sheetViews>
  <sheetFormatPr defaultColWidth="9.00390625" defaultRowHeight="12.75"/>
  <cols>
    <col min="1" max="1" width="12.50390625" style="0" hidden="1" customWidth="1"/>
    <col min="2" max="2" width="0.12890625" style="0" customWidth="1"/>
    <col min="3" max="3" width="8.875" style="0" customWidth="1"/>
    <col min="4" max="4" width="77.125" style="0" customWidth="1"/>
    <col min="5" max="5" width="8.00390625" style="0" customWidth="1"/>
    <col min="6" max="6" width="8.125" style="0" customWidth="1"/>
    <col min="7" max="7" width="14.375" style="0" customWidth="1"/>
    <col min="8" max="8" width="12.125" style="0" customWidth="1"/>
    <col min="9" max="9" width="11.50390625" style="0" customWidth="1"/>
    <col min="10" max="10" width="18.125" style="0" customWidth="1"/>
    <col min="11" max="11" width="11.375" style="0" bestFit="1" customWidth="1"/>
  </cols>
  <sheetData>
    <row r="2" spans="1:10" ht="15.75">
      <c r="A2" s="1"/>
      <c r="B2" s="8"/>
      <c r="C2" s="84" t="s">
        <v>15</v>
      </c>
      <c r="D2" s="84"/>
      <c r="E2" s="2"/>
      <c r="F2" s="4"/>
      <c r="G2" s="4"/>
      <c r="H2" s="5"/>
      <c r="I2" s="6"/>
      <c r="J2" s="20"/>
    </row>
    <row r="3" spans="1:10" ht="14.25">
      <c r="A3" s="1"/>
      <c r="B3" s="8"/>
      <c r="C3" s="1"/>
      <c r="D3" s="3"/>
      <c r="E3" s="2"/>
      <c r="F3" s="4"/>
      <c r="G3" s="4"/>
      <c r="H3" s="5"/>
      <c r="I3" s="6"/>
      <c r="J3" s="20"/>
    </row>
    <row r="4" spans="1:10" ht="14.25">
      <c r="A4" s="1"/>
      <c r="B4" s="8"/>
      <c r="C4" s="1"/>
      <c r="D4" s="3"/>
      <c r="E4" s="2"/>
      <c r="F4" s="4"/>
      <c r="G4" s="4"/>
      <c r="H4" s="5"/>
      <c r="I4" s="6"/>
      <c r="J4" s="20"/>
    </row>
    <row r="5" spans="1:10" ht="15.75">
      <c r="A5" s="9"/>
      <c r="B5" s="1"/>
      <c r="C5" s="85" t="s">
        <v>37</v>
      </c>
      <c r="D5" s="85"/>
      <c r="E5" s="85"/>
      <c r="F5" s="85"/>
      <c r="G5" s="85"/>
      <c r="H5" s="85"/>
      <c r="I5" s="85"/>
      <c r="J5" s="85"/>
    </row>
    <row r="6" spans="1:10" ht="15.75" customHeight="1">
      <c r="A6" s="1"/>
      <c r="B6" s="1"/>
      <c r="C6" s="85" t="s">
        <v>36</v>
      </c>
      <c r="D6" s="85"/>
      <c r="E6" s="85"/>
      <c r="F6" s="85"/>
      <c r="G6" s="85"/>
      <c r="H6" s="85"/>
      <c r="I6" s="85"/>
      <c r="J6" s="85"/>
    </row>
    <row r="7" spans="1:10" ht="15.75">
      <c r="A7" s="1"/>
      <c r="B7" s="1"/>
      <c r="C7" s="1"/>
      <c r="D7" s="24"/>
      <c r="E7" s="24"/>
      <c r="F7" s="24"/>
      <c r="G7" s="24"/>
      <c r="H7" s="24"/>
      <c r="I7" s="24"/>
      <c r="J7" s="24"/>
    </row>
    <row r="8" spans="1:10" ht="18" customHeight="1">
      <c r="A8" s="75" t="s">
        <v>10</v>
      </c>
      <c r="B8" s="25"/>
      <c r="C8" s="86" t="s">
        <v>16</v>
      </c>
      <c r="D8" s="26" t="s">
        <v>0</v>
      </c>
      <c r="E8" s="77" t="s">
        <v>1</v>
      </c>
      <c r="F8" s="79" t="s">
        <v>2</v>
      </c>
      <c r="G8" s="81" t="s">
        <v>20</v>
      </c>
      <c r="H8" s="88" t="s">
        <v>19</v>
      </c>
      <c r="I8" s="90" t="s">
        <v>30</v>
      </c>
      <c r="J8" s="92" t="s">
        <v>13</v>
      </c>
    </row>
    <row r="9" spans="1:10" ht="18.75" customHeight="1">
      <c r="A9" s="76"/>
      <c r="B9" s="23"/>
      <c r="C9" s="87"/>
      <c r="D9" s="27" t="s">
        <v>12</v>
      </c>
      <c r="E9" s="78"/>
      <c r="F9" s="80"/>
      <c r="G9" s="82"/>
      <c r="H9" s="89"/>
      <c r="I9" s="91"/>
      <c r="J9" s="93"/>
    </row>
    <row r="10" spans="1:10" ht="19.5" customHeight="1">
      <c r="A10" s="1" t="s">
        <v>11</v>
      </c>
      <c r="B10" s="7"/>
      <c r="C10" s="35" t="s">
        <v>3</v>
      </c>
      <c r="D10" s="36" t="s">
        <v>23</v>
      </c>
      <c r="E10" s="33" t="s">
        <v>4</v>
      </c>
      <c r="F10" s="37">
        <v>45000</v>
      </c>
      <c r="G10" s="48">
        <v>0.35</v>
      </c>
      <c r="H10" s="46">
        <f>F10*G10</f>
        <v>15749.999999999998</v>
      </c>
      <c r="I10" s="46">
        <f>25/100*H10</f>
        <v>3937.4999999999995</v>
      </c>
      <c r="J10" s="47">
        <f>H10+I10</f>
        <v>19687.499999999996</v>
      </c>
    </row>
    <row r="11" spans="1:10" ht="19.5" customHeight="1">
      <c r="A11" s="1" t="s">
        <v>11</v>
      </c>
      <c r="B11" s="7"/>
      <c r="C11" s="35" t="s">
        <v>5</v>
      </c>
      <c r="D11" s="36" t="s">
        <v>24</v>
      </c>
      <c r="E11" s="33" t="s">
        <v>4</v>
      </c>
      <c r="F11" s="41">
        <v>500</v>
      </c>
      <c r="G11" s="48">
        <v>0.9</v>
      </c>
      <c r="H11" s="46">
        <f>F11*G11</f>
        <v>450</v>
      </c>
      <c r="I11" s="46">
        <f>25/100*H11</f>
        <v>112.5</v>
      </c>
      <c r="J11" s="47">
        <f>H11+I11</f>
        <v>562.5</v>
      </c>
    </row>
    <row r="12" spans="1:10" ht="19.5" customHeight="1">
      <c r="A12" s="1"/>
      <c r="B12" s="7"/>
      <c r="C12" s="35" t="s">
        <v>6</v>
      </c>
      <c r="D12" s="36" t="s">
        <v>25</v>
      </c>
      <c r="E12" s="33" t="s">
        <v>4</v>
      </c>
      <c r="F12" s="41">
        <v>2000</v>
      </c>
      <c r="G12" s="48">
        <v>0.7</v>
      </c>
      <c r="H12" s="46">
        <f>F12*G12</f>
        <v>1400</v>
      </c>
      <c r="I12" s="46">
        <f>25/100*H12</f>
        <v>350</v>
      </c>
      <c r="J12" s="47">
        <f>H12+I12</f>
        <v>1750</v>
      </c>
    </row>
    <row r="13" spans="1:10" ht="19.5" customHeight="1">
      <c r="A13" s="1" t="s">
        <v>11</v>
      </c>
      <c r="B13" s="7"/>
      <c r="C13" s="35" t="s">
        <v>7</v>
      </c>
      <c r="D13" s="36" t="s">
        <v>26</v>
      </c>
      <c r="E13" s="33" t="s">
        <v>4</v>
      </c>
      <c r="F13" s="41">
        <v>2000</v>
      </c>
      <c r="G13" s="48">
        <v>0.5</v>
      </c>
      <c r="H13" s="46">
        <f>F13*G13</f>
        <v>1000</v>
      </c>
      <c r="I13" s="46">
        <f>25/100*H13</f>
        <v>250</v>
      </c>
      <c r="J13" s="47">
        <f>H13+I13</f>
        <v>1250</v>
      </c>
    </row>
    <row r="14" spans="1:10" ht="19.5" customHeight="1">
      <c r="A14" s="1" t="s">
        <v>11</v>
      </c>
      <c r="B14" s="7"/>
      <c r="C14" s="35" t="s">
        <v>8</v>
      </c>
      <c r="D14" s="36" t="s">
        <v>27</v>
      </c>
      <c r="E14" s="33" t="s">
        <v>4</v>
      </c>
      <c r="F14" s="37">
        <v>20000</v>
      </c>
      <c r="G14" s="48">
        <v>1.85</v>
      </c>
      <c r="H14" s="46">
        <f>F14*G14</f>
        <v>37000</v>
      </c>
      <c r="I14" s="46">
        <f>25/100*H14</f>
        <v>9250</v>
      </c>
      <c r="J14" s="47">
        <f>H14+I14</f>
        <v>46250</v>
      </c>
    </row>
    <row r="15" spans="1:10" ht="21.75" customHeight="1">
      <c r="A15" s="10"/>
      <c r="B15" s="11"/>
      <c r="C15" s="38"/>
      <c r="D15" s="39" t="s">
        <v>9</v>
      </c>
      <c r="E15" s="34"/>
      <c r="F15" s="40"/>
      <c r="G15" s="45"/>
      <c r="H15" s="49">
        <f>SUM(H10:H14)</f>
        <v>55600</v>
      </c>
      <c r="I15" s="50">
        <f>SUM(I10:I14)</f>
        <v>13900</v>
      </c>
      <c r="J15" s="49">
        <f>SUM(J10:J14)</f>
        <v>69500</v>
      </c>
    </row>
    <row r="16" spans="1:10" ht="29.25" customHeight="1">
      <c r="A16" s="1"/>
      <c r="B16" s="12"/>
      <c r="C16" s="31" t="s">
        <v>17</v>
      </c>
      <c r="D16" s="31" t="s">
        <v>21</v>
      </c>
      <c r="E16" s="83"/>
      <c r="F16" s="83"/>
      <c r="G16" s="83"/>
      <c r="H16" s="83"/>
      <c r="I16" s="83"/>
      <c r="J16" s="83"/>
    </row>
    <row r="17" spans="1:10" ht="12.75">
      <c r="A17" s="1"/>
      <c r="B17" s="12"/>
      <c r="C17" s="13"/>
      <c r="D17" s="28"/>
      <c r="E17" s="12"/>
      <c r="F17" s="15"/>
      <c r="G17" s="29"/>
      <c r="H17" s="16"/>
      <c r="I17" s="17"/>
      <c r="J17" s="17"/>
    </row>
    <row r="18" spans="1:10" ht="12.75">
      <c r="A18" s="1"/>
      <c r="B18" s="12"/>
      <c r="C18" s="13"/>
      <c r="D18" s="13"/>
      <c r="E18" s="12"/>
      <c r="F18" s="14"/>
      <c r="G18" s="12"/>
      <c r="H18" s="18"/>
      <c r="I18" s="19"/>
      <c r="J18" s="19"/>
    </row>
    <row r="19" spans="1:10" ht="12.75">
      <c r="A19" s="1"/>
      <c r="B19" s="12"/>
      <c r="C19" s="13"/>
      <c r="D19" s="14"/>
      <c r="E19" s="12"/>
      <c r="F19" s="15"/>
      <c r="G19" s="29" t="s">
        <v>14</v>
      </c>
      <c r="H19" s="30"/>
      <c r="I19" s="21"/>
      <c r="J19" s="21"/>
    </row>
    <row r="20" spans="9:10" ht="12.75">
      <c r="I20" s="22"/>
      <c r="J20" s="22"/>
    </row>
    <row r="23" ht="12.75">
      <c r="G23" t="s">
        <v>18</v>
      </c>
    </row>
  </sheetData>
  <sheetProtection selectLockedCells="1"/>
  <mergeCells count="12">
    <mergeCell ref="A8:A9"/>
    <mergeCell ref="E8:E9"/>
    <mergeCell ref="F8:F9"/>
    <mergeCell ref="G8:G9"/>
    <mergeCell ref="E16:J16"/>
    <mergeCell ref="C2:D2"/>
    <mergeCell ref="C5:J5"/>
    <mergeCell ref="C6:J6"/>
    <mergeCell ref="C8:C9"/>
    <mergeCell ref="H8:H9"/>
    <mergeCell ref="I8:I9"/>
    <mergeCell ref="J8:J9"/>
  </mergeCells>
  <printOptions/>
  <pageMargins left="0.7480314960629921" right="0.35433070866141736" top="0.4724409448818898" bottom="0.4724409448818898" header="0.35433070866141736" footer="0.2755905511811024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B1">
      <selection activeCell="M18" sqref="M18"/>
    </sheetView>
  </sheetViews>
  <sheetFormatPr defaultColWidth="9.00390625" defaultRowHeight="12.75"/>
  <cols>
    <col min="1" max="1" width="12.50390625" style="0" hidden="1" customWidth="1"/>
    <col min="2" max="2" width="0.12890625" style="0" customWidth="1"/>
    <col min="3" max="3" width="6.875" style="44" customWidth="1"/>
    <col min="4" max="4" width="78.125" style="74" customWidth="1"/>
    <col min="5" max="5" width="30.375" style="0" customWidth="1"/>
    <col min="6" max="6" width="8.00390625" style="0" customWidth="1"/>
    <col min="7" max="7" width="8.125" style="0" customWidth="1"/>
    <col min="8" max="8" width="13.375" style="0" customWidth="1"/>
    <col min="9" max="9" width="14.875" style="0" customWidth="1"/>
    <col min="10" max="10" width="11.50390625" style="0" customWidth="1"/>
    <col min="11" max="11" width="16.50390625" style="0" customWidth="1"/>
    <col min="12" max="12" width="11.375" style="0" bestFit="1" customWidth="1"/>
  </cols>
  <sheetData>
    <row r="2" spans="1:11" ht="15.75">
      <c r="A2" s="1"/>
      <c r="B2" s="8"/>
      <c r="C2" s="84" t="s">
        <v>15</v>
      </c>
      <c r="D2" s="84"/>
      <c r="E2" s="2"/>
      <c r="F2" s="2"/>
      <c r="G2" s="4"/>
      <c r="H2" s="4"/>
      <c r="I2" s="5"/>
      <c r="J2" s="6"/>
      <c r="K2" s="20"/>
    </row>
    <row r="3" spans="1:11" ht="14.25">
      <c r="A3" s="1"/>
      <c r="B3" s="8"/>
      <c r="C3" s="12"/>
      <c r="D3" s="66"/>
      <c r="E3" s="2"/>
      <c r="F3" s="2"/>
      <c r="G3" s="4"/>
      <c r="H3" s="4"/>
      <c r="I3" s="5"/>
      <c r="J3" s="6"/>
      <c r="K3" s="20"/>
    </row>
    <row r="4" spans="1:11" ht="14.25">
      <c r="A4" s="1"/>
      <c r="B4" s="8"/>
      <c r="C4" s="12"/>
      <c r="D4" s="66"/>
      <c r="E4" s="2"/>
      <c r="F4" s="2"/>
      <c r="G4" s="4"/>
      <c r="H4" s="4"/>
      <c r="I4" s="5"/>
      <c r="J4" s="6"/>
      <c r="K4" s="20"/>
    </row>
    <row r="5" spans="1:11" ht="15.75">
      <c r="A5" s="9"/>
      <c r="B5" s="1"/>
      <c r="C5" s="85" t="s">
        <v>64</v>
      </c>
      <c r="D5" s="85"/>
      <c r="E5" s="85"/>
      <c r="F5" s="85"/>
      <c r="G5" s="85"/>
      <c r="H5" s="85"/>
      <c r="I5" s="85"/>
      <c r="J5" s="85"/>
      <c r="K5" s="85"/>
    </row>
    <row r="6" spans="1:11" ht="15.75" customHeight="1">
      <c r="A6" s="1"/>
      <c r="B6" s="1"/>
      <c r="C6" s="85" t="s">
        <v>38</v>
      </c>
      <c r="D6" s="85"/>
      <c r="E6" s="85"/>
      <c r="F6" s="85"/>
      <c r="G6" s="85"/>
      <c r="H6" s="85"/>
      <c r="I6" s="85"/>
      <c r="J6" s="85"/>
      <c r="K6" s="85"/>
    </row>
    <row r="7" spans="1:11" ht="15.75">
      <c r="A7" s="1"/>
      <c r="B7" s="1"/>
      <c r="C7" s="12"/>
      <c r="D7" s="51"/>
      <c r="E7" s="24"/>
      <c r="F7" s="24"/>
      <c r="G7" s="24"/>
      <c r="H7" s="24"/>
      <c r="I7" s="24"/>
      <c r="J7" s="24"/>
      <c r="K7" s="24"/>
    </row>
    <row r="8" spans="1:11" ht="18" customHeight="1">
      <c r="A8" s="75" t="s">
        <v>10</v>
      </c>
      <c r="B8" s="25"/>
      <c r="C8" s="86" t="s">
        <v>16</v>
      </c>
      <c r="D8" s="67" t="s">
        <v>0</v>
      </c>
      <c r="E8" s="98" t="s">
        <v>29</v>
      </c>
      <c r="F8" s="77" t="s">
        <v>1</v>
      </c>
      <c r="G8" s="79" t="s">
        <v>2</v>
      </c>
      <c r="H8" s="81" t="s">
        <v>20</v>
      </c>
      <c r="I8" s="88" t="s">
        <v>19</v>
      </c>
      <c r="J8" s="90" t="s">
        <v>30</v>
      </c>
      <c r="K8" s="92" t="s">
        <v>13</v>
      </c>
    </row>
    <row r="9" spans="1:11" ht="18.75" customHeight="1">
      <c r="A9" s="76"/>
      <c r="B9" s="23"/>
      <c r="C9" s="94"/>
      <c r="D9" s="68" t="s">
        <v>12</v>
      </c>
      <c r="E9" s="99"/>
      <c r="F9" s="102"/>
      <c r="G9" s="100"/>
      <c r="H9" s="101"/>
      <c r="I9" s="95"/>
      <c r="J9" s="96"/>
      <c r="K9" s="97"/>
    </row>
    <row r="10" spans="1:11" ht="19.5" customHeight="1">
      <c r="A10" s="1" t="s">
        <v>11</v>
      </c>
      <c r="B10" s="65"/>
      <c r="C10" s="52" t="s">
        <v>3</v>
      </c>
      <c r="D10" s="69" t="s">
        <v>48</v>
      </c>
      <c r="E10" s="54"/>
      <c r="F10" s="55" t="s">
        <v>4</v>
      </c>
      <c r="G10" s="55">
        <v>50</v>
      </c>
      <c r="H10" s="56">
        <v>8.5</v>
      </c>
      <c r="I10" s="57">
        <f>G10*H10</f>
        <v>425</v>
      </c>
      <c r="J10" s="57"/>
      <c r="K10" s="58"/>
    </row>
    <row r="11" spans="1:11" ht="19.5" customHeight="1" hidden="1">
      <c r="A11" s="1"/>
      <c r="B11" s="12"/>
      <c r="C11" s="52" t="s">
        <v>5</v>
      </c>
      <c r="D11" s="69"/>
      <c r="E11" s="54"/>
      <c r="F11" s="55"/>
      <c r="G11" s="55"/>
      <c r="H11" s="56"/>
      <c r="I11" s="57">
        <f aca="true" t="shared" si="0" ref="I11:I32">G11*H11</f>
        <v>0</v>
      </c>
      <c r="J11" s="57"/>
      <c r="K11" s="58"/>
    </row>
    <row r="12" spans="1:11" ht="19.5" customHeight="1" hidden="1">
      <c r="A12" s="1"/>
      <c r="B12" s="12"/>
      <c r="C12" s="52" t="s">
        <v>6</v>
      </c>
      <c r="D12" s="69"/>
      <c r="E12" s="54"/>
      <c r="F12" s="55"/>
      <c r="G12" s="55"/>
      <c r="H12" s="56"/>
      <c r="I12" s="57">
        <f t="shared" si="0"/>
        <v>0</v>
      </c>
      <c r="J12" s="57"/>
      <c r="K12" s="58"/>
    </row>
    <row r="13" spans="1:11" ht="19.5" customHeight="1" hidden="1">
      <c r="A13" s="1"/>
      <c r="B13" s="12"/>
      <c r="C13" s="52" t="s">
        <v>7</v>
      </c>
      <c r="D13" s="69"/>
      <c r="E13" s="54"/>
      <c r="F13" s="55"/>
      <c r="G13" s="55"/>
      <c r="H13" s="56"/>
      <c r="I13" s="57">
        <f t="shared" si="0"/>
        <v>0</v>
      </c>
      <c r="J13" s="57"/>
      <c r="K13" s="58"/>
    </row>
    <row r="14" spans="1:11" ht="19.5" customHeight="1" hidden="1">
      <c r="A14" s="1"/>
      <c r="B14" s="12"/>
      <c r="C14" s="52" t="s">
        <v>8</v>
      </c>
      <c r="D14" s="69"/>
      <c r="E14" s="54"/>
      <c r="F14" s="55"/>
      <c r="G14" s="55"/>
      <c r="H14" s="56"/>
      <c r="I14" s="57">
        <f t="shared" si="0"/>
        <v>0</v>
      </c>
      <c r="J14" s="57"/>
      <c r="K14" s="58"/>
    </row>
    <row r="15" spans="1:11" ht="19.5" customHeight="1">
      <c r="A15" s="1"/>
      <c r="B15" s="12"/>
      <c r="C15" s="52" t="s">
        <v>5</v>
      </c>
      <c r="D15" s="69" t="s">
        <v>49</v>
      </c>
      <c r="E15" s="54"/>
      <c r="F15" s="55" t="s">
        <v>4</v>
      </c>
      <c r="G15" s="55">
        <v>50</v>
      </c>
      <c r="H15" s="56">
        <v>13.6</v>
      </c>
      <c r="I15" s="57">
        <f t="shared" si="0"/>
        <v>680</v>
      </c>
      <c r="J15" s="57"/>
      <c r="K15" s="58"/>
    </row>
    <row r="16" spans="1:11" ht="19.5" customHeight="1">
      <c r="A16" s="1"/>
      <c r="B16" s="12"/>
      <c r="C16" s="52" t="s">
        <v>6</v>
      </c>
      <c r="D16" s="69" t="s">
        <v>57</v>
      </c>
      <c r="E16" s="54"/>
      <c r="F16" s="55" t="s">
        <v>4</v>
      </c>
      <c r="G16" s="55">
        <v>40</v>
      </c>
      <c r="H16" s="56">
        <v>26</v>
      </c>
      <c r="I16" s="57">
        <f t="shared" si="0"/>
        <v>1040</v>
      </c>
      <c r="J16" s="57"/>
      <c r="K16" s="58"/>
    </row>
    <row r="17" spans="1:11" ht="19.5" customHeight="1">
      <c r="A17" s="1"/>
      <c r="B17" s="12"/>
      <c r="C17" s="52" t="s">
        <v>7</v>
      </c>
      <c r="D17" s="69" t="s">
        <v>52</v>
      </c>
      <c r="E17" s="54"/>
      <c r="F17" s="55" t="s">
        <v>4</v>
      </c>
      <c r="G17" s="55">
        <v>40</v>
      </c>
      <c r="H17" s="56">
        <v>13</v>
      </c>
      <c r="I17" s="57">
        <f t="shared" si="0"/>
        <v>520</v>
      </c>
      <c r="J17" s="57"/>
      <c r="K17" s="58"/>
    </row>
    <row r="18" spans="1:11" ht="19.5" customHeight="1">
      <c r="A18" s="1"/>
      <c r="B18" s="12"/>
      <c r="C18" s="52" t="s">
        <v>8</v>
      </c>
      <c r="D18" s="69" t="s">
        <v>53</v>
      </c>
      <c r="E18" s="54"/>
      <c r="F18" s="55" t="s">
        <v>4</v>
      </c>
      <c r="G18" s="55">
        <v>20</v>
      </c>
      <c r="H18" s="56">
        <v>56</v>
      </c>
      <c r="I18" s="57">
        <f t="shared" si="0"/>
        <v>1120</v>
      </c>
      <c r="J18" s="57"/>
      <c r="K18" s="58"/>
    </row>
    <row r="19" spans="1:11" ht="19.5" customHeight="1">
      <c r="A19" s="1"/>
      <c r="B19" s="12"/>
      <c r="C19" s="52" t="s">
        <v>39</v>
      </c>
      <c r="D19" s="69" t="s">
        <v>54</v>
      </c>
      <c r="E19" s="54"/>
      <c r="F19" s="55" t="s">
        <v>4</v>
      </c>
      <c r="G19" s="55">
        <v>10</v>
      </c>
      <c r="H19" s="56">
        <v>111</v>
      </c>
      <c r="I19" s="57">
        <f t="shared" si="0"/>
        <v>1110</v>
      </c>
      <c r="J19" s="57"/>
      <c r="K19" s="58"/>
    </row>
    <row r="20" spans="1:11" ht="19.5" customHeight="1">
      <c r="A20" s="1"/>
      <c r="B20" s="12"/>
      <c r="C20" s="52" t="s">
        <v>40</v>
      </c>
      <c r="D20" s="69" t="s">
        <v>65</v>
      </c>
      <c r="E20" s="54"/>
      <c r="F20" s="55" t="s">
        <v>4</v>
      </c>
      <c r="G20" s="55">
        <v>30</v>
      </c>
      <c r="H20" s="56">
        <v>5</v>
      </c>
      <c r="I20" s="57">
        <f t="shared" si="0"/>
        <v>150</v>
      </c>
      <c r="J20" s="57"/>
      <c r="K20" s="58"/>
    </row>
    <row r="21" spans="1:11" ht="19.5" customHeight="1">
      <c r="A21" s="1"/>
      <c r="B21" s="12"/>
      <c r="C21" s="52" t="s">
        <v>41</v>
      </c>
      <c r="D21" s="69" t="s">
        <v>55</v>
      </c>
      <c r="E21" s="54"/>
      <c r="F21" s="55" t="s">
        <v>4</v>
      </c>
      <c r="G21" s="55">
        <v>10</v>
      </c>
      <c r="H21" s="56">
        <v>13</v>
      </c>
      <c r="I21" s="57">
        <f t="shared" si="0"/>
        <v>130</v>
      </c>
      <c r="J21" s="57"/>
      <c r="K21" s="58"/>
    </row>
    <row r="22" spans="1:11" ht="19.5" customHeight="1">
      <c r="A22" s="1"/>
      <c r="B22" s="12"/>
      <c r="C22" s="52" t="s">
        <v>42</v>
      </c>
      <c r="D22" s="69" t="s">
        <v>50</v>
      </c>
      <c r="E22" s="54"/>
      <c r="F22" s="55" t="s">
        <v>4</v>
      </c>
      <c r="G22" s="55">
        <v>10</v>
      </c>
      <c r="H22" s="56">
        <v>15</v>
      </c>
      <c r="I22" s="57">
        <f t="shared" si="0"/>
        <v>150</v>
      </c>
      <c r="J22" s="57"/>
      <c r="K22" s="58"/>
    </row>
    <row r="23" spans="1:11" ht="19.5" customHeight="1">
      <c r="A23" s="1"/>
      <c r="B23" s="12"/>
      <c r="C23" s="52" t="s">
        <v>43</v>
      </c>
      <c r="D23" s="69" t="s">
        <v>51</v>
      </c>
      <c r="E23" s="54"/>
      <c r="F23" s="55" t="s">
        <v>4</v>
      </c>
      <c r="G23" s="55">
        <v>20</v>
      </c>
      <c r="H23" s="56">
        <v>15</v>
      </c>
      <c r="I23" s="57">
        <f t="shared" si="0"/>
        <v>300</v>
      </c>
      <c r="J23" s="57"/>
      <c r="K23" s="58"/>
    </row>
    <row r="24" spans="1:11" ht="19.5" customHeight="1">
      <c r="A24" s="1"/>
      <c r="B24" s="12"/>
      <c r="C24" s="52" t="s">
        <v>44</v>
      </c>
      <c r="D24" s="69" t="s">
        <v>56</v>
      </c>
      <c r="E24" s="54"/>
      <c r="F24" s="55" t="s">
        <v>4</v>
      </c>
      <c r="G24" s="55">
        <v>200</v>
      </c>
      <c r="H24" s="56">
        <v>15</v>
      </c>
      <c r="I24" s="57">
        <f t="shared" si="0"/>
        <v>3000</v>
      </c>
      <c r="J24" s="57"/>
      <c r="K24" s="58"/>
    </row>
    <row r="25" spans="1:11" ht="19.5" customHeight="1" hidden="1">
      <c r="A25" s="1"/>
      <c r="B25" s="12"/>
      <c r="C25" s="52"/>
      <c r="D25" s="69"/>
      <c r="E25" s="54"/>
      <c r="F25" s="55"/>
      <c r="G25" s="55"/>
      <c r="H25" s="56"/>
      <c r="I25" s="57">
        <f t="shared" si="0"/>
        <v>0</v>
      </c>
      <c r="J25" s="57"/>
      <c r="K25" s="58"/>
    </row>
    <row r="26" spans="1:11" ht="19.5" customHeight="1" hidden="1">
      <c r="A26" s="1"/>
      <c r="B26" s="12"/>
      <c r="C26" s="52"/>
      <c r="D26" s="69"/>
      <c r="E26" s="54"/>
      <c r="F26" s="55"/>
      <c r="G26" s="55"/>
      <c r="H26" s="56"/>
      <c r="I26" s="57">
        <f t="shared" si="0"/>
        <v>0</v>
      </c>
      <c r="J26" s="57"/>
      <c r="K26" s="58"/>
    </row>
    <row r="27" spans="1:11" ht="19.5" customHeight="1">
      <c r="A27" s="1"/>
      <c r="B27" s="12">
        <v>13</v>
      </c>
      <c r="C27" s="52" t="s">
        <v>58</v>
      </c>
      <c r="D27" s="69" t="s">
        <v>60</v>
      </c>
      <c r="E27" s="54"/>
      <c r="F27" s="55" t="s">
        <v>4</v>
      </c>
      <c r="G27" s="55">
        <v>80</v>
      </c>
      <c r="H27" s="56">
        <v>20</v>
      </c>
      <c r="I27" s="57">
        <f t="shared" si="0"/>
        <v>1600</v>
      </c>
      <c r="J27" s="57"/>
      <c r="K27" s="58"/>
    </row>
    <row r="28" spans="1:11" ht="19.5" customHeight="1">
      <c r="A28" s="1"/>
      <c r="B28" s="12"/>
      <c r="C28" s="52" t="s">
        <v>59</v>
      </c>
      <c r="D28" s="69" t="s">
        <v>61</v>
      </c>
      <c r="E28" s="54"/>
      <c r="F28" s="55" t="s">
        <v>4</v>
      </c>
      <c r="G28" s="55">
        <v>20</v>
      </c>
      <c r="H28" s="56">
        <v>26</v>
      </c>
      <c r="I28" s="57">
        <f t="shared" si="0"/>
        <v>520</v>
      </c>
      <c r="J28" s="57"/>
      <c r="K28" s="58"/>
    </row>
    <row r="29" spans="1:11" ht="19.5" customHeight="1">
      <c r="A29" s="1"/>
      <c r="B29" s="12"/>
      <c r="C29" s="52" t="s">
        <v>45</v>
      </c>
      <c r="D29" s="70" t="s">
        <v>68</v>
      </c>
      <c r="E29" s="53"/>
      <c r="F29" s="55" t="s">
        <v>4</v>
      </c>
      <c r="G29" s="54">
        <v>10</v>
      </c>
      <c r="H29" s="56">
        <v>7</v>
      </c>
      <c r="I29" s="57">
        <f t="shared" si="0"/>
        <v>70</v>
      </c>
      <c r="J29" s="57"/>
      <c r="K29" s="58"/>
    </row>
    <row r="30" spans="1:11" ht="19.5" customHeight="1">
      <c r="A30" s="1"/>
      <c r="B30" s="12"/>
      <c r="C30" s="52" t="s">
        <v>46</v>
      </c>
      <c r="D30" s="69" t="s">
        <v>62</v>
      </c>
      <c r="E30" s="54"/>
      <c r="F30" s="55" t="s">
        <v>4</v>
      </c>
      <c r="G30" s="55">
        <v>5</v>
      </c>
      <c r="H30" s="56">
        <v>100</v>
      </c>
      <c r="I30" s="57">
        <f t="shared" si="0"/>
        <v>500</v>
      </c>
      <c r="J30" s="57"/>
      <c r="K30" s="58"/>
    </row>
    <row r="31" spans="1:11" ht="19.5" customHeight="1">
      <c r="A31" s="1"/>
      <c r="B31" s="12"/>
      <c r="C31" s="52" t="s">
        <v>47</v>
      </c>
      <c r="D31" s="69" t="s">
        <v>63</v>
      </c>
      <c r="E31" s="54"/>
      <c r="F31" s="55" t="s">
        <v>4</v>
      </c>
      <c r="G31" s="55">
        <v>30</v>
      </c>
      <c r="H31" s="56">
        <v>9</v>
      </c>
      <c r="I31" s="57">
        <f t="shared" si="0"/>
        <v>270</v>
      </c>
      <c r="J31" s="57"/>
      <c r="K31" s="58"/>
    </row>
    <row r="32" spans="1:11" ht="19.5" customHeight="1">
      <c r="A32" s="1"/>
      <c r="B32" s="12"/>
      <c r="C32" s="52" t="s">
        <v>66</v>
      </c>
      <c r="D32" s="69" t="s">
        <v>67</v>
      </c>
      <c r="E32" s="54"/>
      <c r="F32" s="55" t="s">
        <v>4</v>
      </c>
      <c r="G32" s="55">
        <v>10</v>
      </c>
      <c r="H32" s="56">
        <v>35</v>
      </c>
      <c r="I32" s="57">
        <f t="shared" si="0"/>
        <v>350</v>
      </c>
      <c r="J32" s="57"/>
      <c r="K32" s="58"/>
    </row>
    <row r="33" spans="1:11" ht="21.75" customHeight="1">
      <c r="A33" s="10"/>
      <c r="B33" s="11"/>
      <c r="C33" s="59"/>
      <c r="D33" s="71" t="s">
        <v>9</v>
      </c>
      <c r="E33" s="60"/>
      <c r="F33" s="60"/>
      <c r="G33" s="61"/>
      <c r="H33" s="62"/>
      <c r="I33" s="63">
        <f>SUM(I10:I32)</f>
        <v>11935</v>
      </c>
      <c r="J33" s="64"/>
      <c r="K33" s="63"/>
    </row>
    <row r="34" spans="1:11" ht="29.25" customHeight="1">
      <c r="A34" s="1"/>
      <c r="B34" s="12"/>
      <c r="C34" s="42" t="s">
        <v>17</v>
      </c>
      <c r="D34" s="28" t="s">
        <v>28</v>
      </c>
      <c r="E34" s="83"/>
      <c r="F34" s="83"/>
      <c r="G34" s="83"/>
      <c r="H34" s="83"/>
      <c r="I34" s="83"/>
      <c r="J34" s="83"/>
      <c r="K34" s="83"/>
    </row>
    <row r="35" spans="1:11" ht="29.25" customHeight="1">
      <c r="A35" s="1"/>
      <c r="B35" s="12"/>
      <c r="C35" s="43"/>
      <c r="D35" s="28" t="s">
        <v>21</v>
      </c>
      <c r="E35" s="12"/>
      <c r="F35" s="12"/>
      <c r="G35" s="15"/>
      <c r="H35" s="29"/>
      <c r="I35" s="16"/>
      <c r="J35" s="17"/>
      <c r="K35" s="17"/>
    </row>
    <row r="36" spans="1:11" ht="12.75">
      <c r="A36" s="1"/>
      <c r="B36" s="12"/>
      <c r="C36" s="43"/>
      <c r="D36" s="72"/>
      <c r="E36" s="12"/>
      <c r="F36" s="12"/>
      <c r="G36" s="14"/>
      <c r="H36" s="12"/>
      <c r="I36" s="18"/>
      <c r="J36" s="19"/>
      <c r="K36" s="19"/>
    </row>
    <row r="37" spans="1:11" ht="12.75">
      <c r="A37" s="1"/>
      <c r="B37" s="12"/>
      <c r="C37" s="43"/>
      <c r="D37" s="73"/>
      <c r="E37" s="12"/>
      <c r="F37" s="12"/>
      <c r="G37" s="15"/>
      <c r="H37" s="29" t="s">
        <v>14</v>
      </c>
      <c r="I37" s="30"/>
      <c r="J37" s="21"/>
      <c r="K37" s="21"/>
    </row>
    <row r="38" spans="10:11" ht="12.75">
      <c r="J38" s="22"/>
      <c r="K38" s="22"/>
    </row>
    <row r="41" ht="25.5">
      <c r="H41" s="29" t="s">
        <v>18</v>
      </c>
    </row>
  </sheetData>
  <sheetProtection selectLockedCells="1"/>
  <mergeCells count="13">
    <mergeCell ref="A8:A9"/>
    <mergeCell ref="E8:E9"/>
    <mergeCell ref="G8:G9"/>
    <mergeCell ref="H8:H9"/>
    <mergeCell ref="F8:F9"/>
    <mergeCell ref="E34:K34"/>
    <mergeCell ref="C2:D2"/>
    <mergeCell ref="C5:K5"/>
    <mergeCell ref="C6:K6"/>
    <mergeCell ref="C8:C9"/>
    <mergeCell ref="I8:I9"/>
    <mergeCell ref="J8:J9"/>
    <mergeCell ref="K8:K9"/>
  </mergeCells>
  <printOptions/>
  <pageMargins left="0.7480314960629921" right="0.35433070866141736" top="0.4724409448818898" bottom="0.4724409448818898" header="0.35433070866141736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jhlupic</dc:creator>
  <cp:keywords/>
  <dc:description/>
  <cp:lastModifiedBy>Martina Bastić</cp:lastModifiedBy>
  <cp:lastPrinted>2017-03-09T09:49:45Z</cp:lastPrinted>
  <dcterms:created xsi:type="dcterms:W3CDTF">2008-02-20T09:33:49Z</dcterms:created>
  <dcterms:modified xsi:type="dcterms:W3CDTF">2021-01-19T14:26:24Z</dcterms:modified>
  <cp:category/>
  <cp:version/>
  <cp:contentType/>
  <cp:contentStatus/>
</cp:coreProperties>
</file>