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Web\zsvu_portal\priprema\Fin\"/>
    </mc:Choice>
  </mc:AlternateContent>
  <xr:revisionPtr revIDLastSave="0" documentId="8_{3F52E160-9F08-43E0-BF6A-74BEBF999E4B}" xr6:coauthVersionLast="47" xr6:coauthVersionMax="47" xr10:uidLastSave="{00000000-0000-0000-0000-000000000000}"/>
  <bookViews>
    <workbookView xWindow="390" yWindow="390" windowWidth="27105" windowHeight="15255" xr2:uid="{00000000-000D-0000-FFFF-FFFF00000000}"/>
  </bookViews>
  <sheets>
    <sheet name="VUKOVAR" sheetId="1" r:id="rId1"/>
  </sheets>
  <definedNames>
    <definedName name="_xlnm.Print_Area" localSheetId="0">VUKOVAR!$A$1:$E$85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C15" i="1"/>
  <c r="D15" i="1"/>
  <c r="E15" i="1"/>
  <c r="C17" i="1"/>
  <c r="D17" i="1"/>
  <c r="E17" i="1"/>
  <c r="C20" i="1"/>
  <c r="D20" i="1"/>
  <c r="E20" i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D62" i="1" s="1"/>
  <c r="D6" i="1" s="1"/>
  <c r="E63" i="1"/>
  <c r="C67" i="1"/>
  <c r="D67" i="1"/>
  <c r="E67" i="1"/>
  <c r="C70" i="1"/>
  <c r="D70" i="1"/>
  <c r="E70" i="1"/>
  <c r="C73" i="1"/>
  <c r="C62" i="1" s="1"/>
  <c r="C6" i="1" s="1"/>
  <c r="D73" i="1"/>
  <c r="E73" i="1"/>
  <c r="C78" i="1"/>
  <c r="D78" i="1"/>
  <c r="E78" i="1"/>
  <c r="E77" i="1" s="1"/>
  <c r="E7" i="1" s="1"/>
  <c r="C83" i="1"/>
  <c r="D83" i="1"/>
  <c r="D77" i="1" s="1"/>
  <c r="D7" i="1" s="1"/>
  <c r="E83" i="1"/>
  <c r="C77" i="1" l="1"/>
  <c r="C7" i="1" s="1"/>
  <c r="E11" i="1"/>
  <c r="E62" i="1"/>
  <c r="E6" i="1" s="1"/>
  <c r="E8" i="1" s="1"/>
  <c r="D11" i="1"/>
  <c r="D10" i="1" s="1"/>
  <c r="D4" i="1" s="1"/>
  <c r="C11" i="1"/>
  <c r="C5" i="1" s="1"/>
  <c r="E10" i="1"/>
  <c r="E4" i="1" s="1"/>
  <c r="E5" i="1"/>
  <c r="D5" i="1"/>
  <c r="C8" i="1"/>
  <c r="D8" i="1"/>
  <c r="C10" i="1" l="1"/>
  <c r="C4" i="1" s="1"/>
  <c r="E9" i="1"/>
  <c r="C9" i="1"/>
  <c r="D9" i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<sst xmlns="http://schemas.openxmlformats.org/spreadsheetml/2006/main" count="165" uniqueCount="120">
  <si>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</si>
  <si>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</si>
  <si>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</si>
  <si>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</si>
  <si>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</si>
  <si>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</si>
  <si>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</si>
  <si>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</si>
  <si>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</si>
  <si>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</si>
  <si>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</si>
  <si>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</si>
  <si>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</si>
  <si>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</si>
  <si>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</si>
  <si>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</si>
  <si>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</si>
  <si>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</si>
  <si>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</si>
  <si>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</si>
  <si>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</si>
  <si>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</si>
  <si>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</si>
  <si>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</si>
  <si>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</si>
  <si>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</si>
  <si>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</si>
  <si>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</si>
  <si>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</si>
  <si>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</si>
  <si>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</si>
  <si>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</si>
  <si>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</si>
  <si>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</si>
  <si>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</si>
  <si>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</si>
  <si>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</si>
  <si>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</si>
  <si>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</si>
  <si>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</si>
  <si>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</si>
  <si>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</si>
  <si>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</si>
  <si>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</si>
  <si>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</si>
  <si>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</si>
  <si>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</si>
  <si>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</si>
  <si>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</si>
  <si>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</si>
  <si>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</si>
  <si>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</si>
  <si>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</si>
  <si>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</si>
  <si>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</si>
  <si>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</si>
  <si>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</si>
  <si>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</si>
  <si>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</si>
  <si>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</si>
  <si>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</si>
  <si>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</si>
  <si>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</si>
  <si>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</si>
  <si>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</si>
  <si>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</si>
  <si>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</si>
  <si>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</si>
  <si>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</si>
  <si>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</si>
  <si>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</si>
  <si>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</si>
  <si>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</si>
  <si>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</si>
  <si>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</si>
  <si>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</si>
  <si>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</si>
  <si>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</si>
  <si>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</si>
  <si>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</si>
  <si>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</si>
  <si>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</si>
  <si>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</si>
  <si>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</si>
  <si>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</si>
  <si>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</si>
  <si>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</si>
  <si>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</si>
  <si>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</si>
  <si>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</si>
  <si>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</si>
  <si>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</si>
  <si>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</si>
  <si>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</si>
  <si>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</si>
  <si>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</si>
  <si>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</si>
  <si>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</si>
  <si>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</si>
  <si>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</si>
  <si>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</si>
  <si>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</si>
  <si>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</si>
  <si>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</si>
  <si>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</si>
  <si>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</si>
  <si>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</si>
  <si>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</si>
  <si>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</si>
  <si>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</si>
  <si>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</si>
  <si>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</si>
  <si>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</si>
  <si>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</si>
  <si>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>Županijski sud u VUKOVARU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</si>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</sst>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3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 xr:uid="{00000000-0005-0000-0000-000001000000}"/>
    <cellStyle name="SAPBEXformats" xfId="5" xr:uid="{00000000-0005-0000-0000-000002000000}"/>
    <cellStyle name="SAPBEXHLevel1" xfId="6" xr:uid="{00000000-0005-0000-0000-000003000000}"/>
    <cellStyle name="SAPBEXHLevel2" xfId="4" xr:uid="{00000000-0005-0000-0000-000004000000}"/>
    <cellStyle name="SAPBEXHLevel3" xfId="2" xr:uid="{00000000-0005-0000-0000-000005000000}"/>
    <cellStyle name="SAPBEXstdData" xfId="1" xr:uid="{00000000-0005-0000-0000-000006000000}"/>
    <cellStyle name="SAPBEXstdItem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85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119</v>
      </c>
      <c r="B1" s="22"/>
      <c r="C1" s="22"/>
      <c r="D1" s="22"/>
      <c r="E1" s="22"/>
    </row>
    <row r="2" spans="1:5" ht="36.75" customHeight="1" x14ac:dyDescent="0.25">
      <c r="A2" s="20"/>
      <c r="B2" s="20"/>
      <c r="C2" s="21" t="s">
        <v>118</v>
      </c>
      <c r="D2" s="21" t="s">
        <v>117</v>
      </c>
      <c r="E2" s="21" t="s">
        <v>116</v>
      </c>
    </row>
    <row r="3" spans="1:5" x14ac:dyDescent="0.25">
      <c r="A3" s="20"/>
      <c r="B3" s="20"/>
      <c r="C3" s="19">
        <v>1</v>
      </c>
      <c r="D3" s="19">
        <v>2</v>
      </c>
      <c r="E3" s="19">
        <v>3</v>
      </c>
    </row>
    <row r="4" spans="1:5" x14ac:dyDescent="0.25">
      <c r="A4" s="18" t="s">
        <v>115</v>
      </c>
      <c r="B4" s="17" t="s">
        <v>114</v>
      </c>
      <c r="C4" s="5">
        <f>C10</f>
        <v>11001303</v>
      </c>
      <c r="D4" s="5">
        <f>D10</f>
        <v>11367284</v>
      </c>
      <c r="E4" s="5">
        <f>E10</f>
        <v>11984481</v>
      </c>
    </row>
    <row r="5" spans="1:5" x14ac:dyDescent="0.25">
      <c r="A5" s="15" t="s">
        <v>113</v>
      </c>
      <c r="B5" s="16" t="s">
        <v>112</v>
      </c>
      <c r="C5" s="5">
        <f>+C11</f>
        <v>11000303</v>
      </c>
      <c r="D5" s="5">
        <f>+D11</f>
        <v>11366284</v>
      </c>
      <c r="E5" s="5">
        <f>+E11</f>
        <v>11983281</v>
      </c>
    </row>
    <row r="6" spans="1:5" x14ac:dyDescent="0.25">
      <c r="A6" s="15" t="s">
        <v>111</v>
      </c>
      <c r="B6" s="14" t="s">
        <v>110</v>
      </c>
      <c r="C6" s="5">
        <f>+C62</f>
        <v>1000</v>
      </c>
      <c r="D6" s="5">
        <f>+D62</f>
        <v>1000</v>
      </c>
      <c r="E6" s="5">
        <f>+E62</f>
        <v>1200</v>
      </c>
    </row>
    <row r="7" spans="1:5" x14ac:dyDescent="0.25">
      <c r="A7" s="15" t="s">
        <v>109</v>
      </c>
      <c r="B7" s="14" t="s">
        <v>108</v>
      </c>
      <c r="C7" s="5">
        <f>+C77</f>
        <v>0</v>
      </c>
      <c r="D7" s="5">
        <f>+D77</f>
        <v>0</v>
      </c>
      <c r="E7" s="5">
        <f>+E77</f>
        <v>0</v>
      </c>
    </row>
    <row r="8" spans="1:5" x14ac:dyDescent="0.25">
      <c r="A8" s="12"/>
      <c r="B8" s="13" t="s">
        <v>107</v>
      </c>
      <c r="C8" s="5">
        <f>+C6+C7</f>
        <v>1000</v>
      </c>
      <c r="D8" s="5">
        <f>+D6+D7</f>
        <v>1000</v>
      </c>
      <c r="E8" s="5">
        <f>+E6+E7</f>
        <v>1200</v>
      </c>
    </row>
    <row r="9" spans="1:5" x14ac:dyDescent="0.25">
      <c r="A9" s="12"/>
      <c r="B9" s="11" t="s">
        <v>106</v>
      </c>
      <c r="C9" s="10">
        <f>+C5+C8</f>
        <v>11001303</v>
      </c>
      <c r="D9" s="10">
        <f>+D5+D8</f>
        <v>11367284</v>
      </c>
      <c r="E9" s="10">
        <f>+E5+E8</f>
        <v>11984481</v>
      </c>
    </row>
    <row r="10" spans="1:5" x14ac:dyDescent="0.25">
      <c r="A10" s="9" t="s">
        <v>105</v>
      </c>
      <c r="B10" s="8" t="s">
        <v>104</v>
      </c>
      <c r="C10" s="5">
        <f>C11+C62+C77</f>
        <v>11001303</v>
      </c>
      <c r="D10" s="5">
        <f>D11+D62+D77</f>
        <v>11367284</v>
      </c>
      <c r="E10" s="5">
        <f>E11+E62+E77</f>
        <v>11984481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11000303</v>
      </c>
      <c r="D11" s="5">
        <f>D12+D15+D17+D20+D25+D31+D41+D43+D49+D51+D54+D58+D60</f>
        <v>11366284</v>
      </c>
      <c r="E11" s="5">
        <f>E12+E15+E17+E20+E25+E31+E41+E43+E49+E51+E54+E58+E60</f>
        <v>11983281</v>
      </c>
    </row>
    <row r="12" spans="1:5" x14ac:dyDescent="0.25">
      <c r="A12" s="6" t="s">
        <v>101</v>
      </c>
      <c r="B12" s="3" t="s">
        <v>100</v>
      </c>
      <c r="C12" s="5">
        <f>C13+C14</f>
        <v>7439961</v>
      </c>
      <c r="D12" s="5">
        <f>D13+D14</f>
        <v>7477161</v>
      </c>
      <c r="E12" s="5">
        <f>E13+E14</f>
        <v>7514546</v>
      </c>
    </row>
    <row r="13" spans="1:5" x14ac:dyDescent="0.25">
      <c r="A13" s="4" t="s">
        <v>99</v>
      </c>
      <c r="B13" s="3" t="s">
        <v>98</v>
      </c>
      <c r="C13" s="2">
        <v>7319961</v>
      </c>
      <c r="D13" s="2">
        <v>7357161</v>
      </c>
      <c r="E13" s="2">
        <v>7394546</v>
      </c>
    </row>
    <row r="14" spans="1:5" x14ac:dyDescent="0.25">
      <c r="A14" s="4" t="s">
        <v>97</v>
      </c>
      <c r="B14" s="3" t="s">
        <v>96</v>
      </c>
      <c r="C14" s="2">
        <v>120000</v>
      </c>
      <c r="D14" s="2">
        <v>120000</v>
      </c>
      <c r="E14" s="2">
        <v>120000</v>
      </c>
    </row>
    <row r="15" spans="1:5" x14ac:dyDescent="0.25">
      <c r="A15" s="6" t="s">
        <v>95</v>
      </c>
      <c r="B15" s="3" t="s">
        <v>93</v>
      </c>
      <c r="C15" s="5">
        <f>C16</f>
        <v>304153</v>
      </c>
      <c r="D15" s="5">
        <f>D16</f>
        <v>241184</v>
      </c>
      <c r="E15" s="5">
        <f>E16</f>
        <v>221381</v>
      </c>
    </row>
    <row r="16" spans="1:5" x14ac:dyDescent="0.25">
      <c r="A16" s="4" t="s">
        <v>94</v>
      </c>
      <c r="B16" s="3" t="s">
        <v>93</v>
      </c>
      <c r="C16" s="2">
        <v>304153</v>
      </c>
      <c r="D16" s="2">
        <v>241184</v>
      </c>
      <c r="E16" s="2">
        <v>221381</v>
      </c>
    </row>
    <row r="17" spans="1:5" x14ac:dyDescent="0.25">
      <c r="A17" s="6" t="s">
        <v>92</v>
      </c>
      <c r="B17" s="3" t="s">
        <v>91</v>
      </c>
      <c r="C17" s="5">
        <f>C18+C19</f>
        <v>1227594</v>
      </c>
      <c r="D17" s="5">
        <f>D18+D19</f>
        <v>1233731</v>
      </c>
      <c r="E17" s="5">
        <f>E18+E19</f>
        <v>1239900</v>
      </c>
    </row>
    <row r="18" spans="1:5" x14ac:dyDescent="0.25">
      <c r="A18" s="4" t="s">
        <v>90</v>
      </c>
      <c r="B18" s="3" t="s">
        <v>89</v>
      </c>
      <c r="C18" s="2"/>
      <c r="D18" s="2"/>
      <c r="E18" s="2"/>
    </row>
    <row r="19" spans="1:5" x14ac:dyDescent="0.25">
      <c r="A19" s="4" t="s">
        <v>88</v>
      </c>
      <c r="B19" s="3" t="s">
        <v>87</v>
      </c>
      <c r="C19" s="2">
        <v>1227594</v>
      </c>
      <c r="D19" s="2">
        <v>1233731</v>
      </c>
      <c r="E19" s="2">
        <v>1239900</v>
      </c>
    </row>
    <row r="20" spans="1:5" x14ac:dyDescent="0.25">
      <c r="A20" s="6" t="s">
        <v>86</v>
      </c>
      <c r="B20" s="3" t="s">
        <v>85</v>
      </c>
      <c r="C20" s="5">
        <f>C21+C22+C23+C24</f>
        <v>412000</v>
      </c>
      <c r="D20" s="5">
        <f>D21+D22+D23+D24</f>
        <v>423500</v>
      </c>
      <c r="E20" s="5">
        <f>E21+E22+E23+E24</f>
        <v>423500</v>
      </c>
    </row>
    <row r="21" spans="1:5" x14ac:dyDescent="0.25">
      <c r="A21" s="4" t="s">
        <v>84</v>
      </c>
      <c r="B21" s="3" t="s">
        <v>83</v>
      </c>
      <c r="C21" s="2">
        <v>25000</v>
      </c>
      <c r="D21" s="2">
        <v>26000</v>
      </c>
      <c r="E21" s="2">
        <v>26000</v>
      </c>
    </row>
    <row r="22" spans="1:5" x14ac:dyDescent="0.25">
      <c r="A22" s="4" t="s">
        <v>82</v>
      </c>
      <c r="B22" s="3" t="s">
        <v>81</v>
      </c>
      <c r="C22" s="2">
        <v>380000</v>
      </c>
      <c r="D22" s="2">
        <v>390000</v>
      </c>
      <c r="E22" s="2">
        <v>390000</v>
      </c>
    </row>
    <row r="23" spans="1:5" x14ac:dyDescent="0.25">
      <c r="A23" s="4" t="s">
        <v>80</v>
      </c>
      <c r="B23" s="3" t="s">
        <v>79</v>
      </c>
      <c r="C23" s="2">
        <v>7000</v>
      </c>
      <c r="D23" s="2">
        <v>7500</v>
      </c>
      <c r="E23" s="2">
        <v>7500</v>
      </c>
    </row>
    <row r="24" spans="1:5" x14ac:dyDescent="0.25">
      <c r="A24" s="4" t="s">
        <v>78</v>
      </c>
      <c r="B24" s="3" t="s">
        <v>77</v>
      </c>
      <c r="C24" s="2">
        <v>0</v>
      </c>
      <c r="D24" s="2">
        <v>0</v>
      </c>
      <c r="E24" s="2">
        <v>0</v>
      </c>
    </row>
    <row r="25" spans="1:5" x14ac:dyDescent="0.25">
      <c r="A25" s="6" t="s">
        <v>32</v>
      </c>
      <c r="B25" s="3" t="s">
        <v>31</v>
      </c>
      <c r="C25" s="5">
        <f>C26+C27+C28+C29+C30</f>
        <v>488550</v>
      </c>
      <c r="D25" s="5">
        <f>D26+D27+D28+D29+D30</f>
        <v>496000</v>
      </c>
      <c r="E25" s="5">
        <f>E26+E27+E28+E29+E30</f>
        <v>506000</v>
      </c>
    </row>
    <row r="26" spans="1:5" x14ac:dyDescent="0.25">
      <c r="A26" s="4" t="s">
        <v>30</v>
      </c>
      <c r="B26" s="3" t="s">
        <v>29</v>
      </c>
      <c r="C26" s="2">
        <v>110000</v>
      </c>
      <c r="D26" s="2">
        <v>110000</v>
      </c>
      <c r="E26" s="2">
        <v>120000</v>
      </c>
    </row>
    <row r="27" spans="1:5" x14ac:dyDescent="0.25">
      <c r="A27" s="4" t="s">
        <v>26</v>
      </c>
      <c r="B27" s="3" t="s">
        <v>25</v>
      </c>
      <c r="C27" s="2">
        <v>360000</v>
      </c>
      <c r="D27" s="2">
        <v>366000</v>
      </c>
      <c r="E27" s="2">
        <v>366000</v>
      </c>
    </row>
    <row r="28" spans="1:5" x14ac:dyDescent="0.25">
      <c r="A28" s="4" t="s">
        <v>76</v>
      </c>
      <c r="B28" s="3" t="s">
        <v>75</v>
      </c>
      <c r="C28" s="2">
        <v>9000</v>
      </c>
      <c r="D28" s="2">
        <v>10000</v>
      </c>
      <c r="E28" s="2">
        <v>10000</v>
      </c>
    </row>
    <row r="29" spans="1:5" x14ac:dyDescent="0.25">
      <c r="A29" s="4" t="s">
        <v>74</v>
      </c>
      <c r="B29" s="3" t="s">
        <v>73</v>
      </c>
      <c r="C29" s="2">
        <v>9550</v>
      </c>
      <c r="D29" s="2">
        <v>10000</v>
      </c>
      <c r="E29" s="2">
        <v>10000</v>
      </c>
    </row>
    <row r="30" spans="1:5" x14ac:dyDescent="0.25">
      <c r="A30" s="4" t="s">
        <v>72</v>
      </c>
      <c r="B30" s="3" t="s">
        <v>71</v>
      </c>
      <c r="C30" s="2">
        <v>0</v>
      </c>
      <c r="D30" s="2">
        <v>0</v>
      </c>
      <c r="E30" s="2">
        <v>0</v>
      </c>
    </row>
    <row r="31" spans="1:5" x14ac:dyDescent="0.25">
      <c r="A31" s="6" t="s">
        <v>14</v>
      </c>
      <c r="B31" s="3" t="s">
        <v>13</v>
      </c>
      <c r="C31" s="5">
        <f>C32+C33+C34+C35+C36+C37+C38+C39+C40</f>
        <v>1056519</v>
      </c>
      <c r="D31" s="5">
        <f>D32+D33+D34+D35+D36+D37+D38+D39+D40</f>
        <v>1422782</v>
      </c>
      <c r="E31" s="5">
        <f>E32+E33+E34+E35+E36+E37+E38+E39+E40</f>
        <v>2005528</v>
      </c>
    </row>
    <row r="32" spans="1:5" x14ac:dyDescent="0.25">
      <c r="A32" s="4" t="s">
        <v>12</v>
      </c>
      <c r="B32" s="3" t="s">
        <v>11</v>
      </c>
      <c r="C32" s="2">
        <v>180000</v>
      </c>
      <c r="D32" s="2">
        <v>190000</v>
      </c>
      <c r="E32" s="2">
        <v>190000</v>
      </c>
    </row>
    <row r="33" spans="1:5" x14ac:dyDescent="0.25">
      <c r="A33" s="4" t="s">
        <v>10</v>
      </c>
      <c r="B33" s="3" t="s">
        <v>9</v>
      </c>
      <c r="C33" s="2">
        <v>140000</v>
      </c>
      <c r="D33" s="2">
        <v>140000</v>
      </c>
      <c r="E33" s="2">
        <v>140000</v>
      </c>
    </row>
    <row r="34" spans="1:5" x14ac:dyDescent="0.25">
      <c r="A34" s="4" t="s">
        <v>70</v>
      </c>
      <c r="B34" s="3" t="s">
        <v>69</v>
      </c>
      <c r="C34" s="2">
        <v>9700</v>
      </c>
      <c r="D34" s="2">
        <v>9500</v>
      </c>
      <c r="E34" s="2">
        <v>9500</v>
      </c>
    </row>
    <row r="35" spans="1:5" x14ac:dyDescent="0.25">
      <c r="A35" s="4" t="s">
        <v>68</v>
      </c>
      <c r="B35" s="3" t="s">
        <v>67</v>
      </c>
      <c r="C35" s="2">
        <v>80000</v>
      </c>
      <c r="D35" s="2">
        <v>85000</v>
      </c>
      <c r="E35" s="2">
        <v>85000</v>
      </c>
    </row>
    <row r="36" spans="1:5" x14ac:dyDescent="0.25">
      <c r="A36" s="4" t="s">
        <v>8</v>
      </c>
      <c r="B36" s="3" t="s">
        <v>7</v>
      </c>
      <c r="C36" s="2">
        <v>11000</v>
      </c>
      <c r="D36" s="2">
        <v>11000</v>
      </c>
      <c r="E36" s="2">
        <v>11000</v>
      </c>
    </row>
    <row r="37" spans="1:5" x14ac:dyDescent="0.25">
      <c r="A37" s="4" t="s">
        <v>66</v>
      </c>
      <c r="B37" s="3" t="s">
        <v>65</v>
      </c>
      <c r="C37" s="2">
        <v>12000</v>
      </c>
      <c r="D37" s="2">
        <v>0</v>
      </c>
      <c r="E37" s="2">
        <v>24000</v>
      </c>
    </row>
    <row r="38" spans="1:5" x14ac:dyDescent="0.25">
      <c r="A38" s="4" t="s">
        <v>6</v>
      </c>
      <c r="B38" s="3" t="s">
        <v>5</v>
      </c>
      <c r="C38" s="2">
        <v>619319</v>
      </c>
      <c r="D38" s="2">
        <v>980782</v>
      </c>
      <c r="E38" s="2">
        <v>1540528</v>
      </c>
    </row>
    <row r="39" spans="1:5" x14ac:dyDescent="0.25">
      <c r="A39" s="4" t="s">
        <v>64</v>
      </c>
      <c r="B39" s="3" t="s">
        <v>63</v>
      </c>
      <c r="C39" s="2"/>
      <c r="D39" s="2"/>
      <c r="E39" s="2"/>
    </row>
    <row r="40" spans="1:5" x14ac:dyDescent="0.25">
      <c r="A40" s="4" t="s">
        <v>62</v>
      </c>
      <c r="B40" s="3" t="s">
        <v>61</v>
      </c>
      <c r="C40" s="2">
        <v>4500</v>
      </c>
      <c r="D40" s="2">
        <v>6500</v>
      </c>
      <c r="E40" s="2">
        <v>5500</v>
      </c>
    </row>
    <row r="41" spans="1:5" x14ac:dyDescent="0.25">
      <c r="A41" s="6" t="s">
        <v>60</v>
      </c>
      <c r="B41" s="3" t="s">
        <v>58</v>
      </c>
      <c r="C41" s="5">
        <f>C42</f>
        <v>29500</v>
      </c>
      <c r="D41" s="5">
        <f>D42</f>
        <v>30500</v>
      </c>
      <c r="E41" s="5">
        <f>E42</f>
        <v>30500</v>
      </c>
    </row>
    <row r="42" spans="1:5" x14ac:dyDescent="0.25">
      <c r="A42" s="4" t="s">
        <v>59</v>
      </c>
      <c r="B42" s="3" t="s">
        <v>58</v>
      </c>
      <c r="C42" s="2">
        <v>29500</v>
      </c>
      <c r="D42" s="2">
        <v>30500</v>
      </c>
      <c r="E42" s="2">
        <v>30500</v>
      </c>
    </row>
    <row r="43" spans="1:5" x14ac:dyDescent="0.25">
      <c r="A43" s="6" t="s">
        <v>24</v>
      </c>
      <c r="B43" s="3" t="s">
        <v>20</v>
      </c>
      <c r="C43" s="5">
        <f>C44+C45+C46+C47+C48</f>
        <v>8200</v>
      </c>
      <c r="D43" s="5">
        <f>D44+D45+D46+D47+D48</f>
        <v>7400</v>
      </c>
      <c r="E43" s="5">
        <f>E44+E45+E46+E47+E48</f>
        <v>7900</v>
      </c>
    </row>
    <row r="44" spans="1:5" x14ac:dyDescent="0.25">
      <c r="A44" s="4" t="s">
        <v>57</v>
      </c>
      <c r="B44" s="3" t="s">
        <v>56</v>
      </c>
      <c r="C44" s="2">
        <v>3000</v>
      </c>
      <c r="D44" s="2">
        <v>2000</v>
      </c>
      <c r="E44" s="2">
        <v>2500</v>
      </c>
    </row>
    <row r="45" spans="1:5" x14ac:dyDescent="0.25">
      <c r="A45" s="4" t="s">
        <v>23</v>
      </c>
      <c r="B45" s="3" t="s">
        <v>22</v>
      </c>
      <c r="C45" s="2">
        <v>2500</v>
      </c>
      <c r="D45" s="2">
        <v>2500</v>
      </c>
      <c r="E45" s="2">
        <v>2500</v>
      </c>
    </row>
    <row r="46" spans="1:5" x14ac:dyDescent="0.25">
      <c r="A46" s="4" t="s">
        <v>55</v>
      </c>
      <c r="B46" s="3" t="s">
        <v>54</v>
      </c>
      <c r="C46" s="2"/>
      <c r="D46" s="2"/>
      <c r="E46" s="2"/>
    </row>
    <row r="47" spans="1:5" x14ac:dyDescent="0.25">
      <c r="A47" s="4" t="s">
        <v>53</v>
      </c>
      <c r="B47" s="3" t="s">
        <v>52</v>
      </c>
      <c r="C47" s="2"/>
      <c r="D47" s="2"/>
      <c r="E47" s="2"/>
    </row>
    <row r="48" spans="1:5" x14ac:dyDescent="0.25">
      <c r="A48" s="4" t="s">
        <v>21</v>
      </c>
      <c r="B48" s="3" t="s">
        <v>20</v>
      </c>
      <c r="C48" s="2">
        <v>2700</v>
      </c>
      <c r="D48" s="2">
        <v>2900</v>
      </c>
      <c r="E48" s="2">
        <v>2900</v>
      </c>
    </row>
    <row r="49" spans="1:5" x14ac:dyDescent="0.25">
      <c r="A49" s="6" t="s">
        <v>51</v>
      </c>
      <c r="B49" s="3" t="s">
        <v>50</v>
      </c>
      <c r="C49" s="5">
        <f>C50</f>
        <v>4433</v>
      </c>
      <c r="D49" s="5">
        <f>D50</f>
        <v>3632</v>
      </c>
      <c r="E49" s="5">
        <f>E50</f>
        <v>2807</v>
      </c>
    </row>
    <row r="50" spans="1:5" x14ac:dyDescent="0.25">
      <c r="A50" s="4" t="s">
        <v>49</v>
      </c>
      <c r="B50" s="3" t="s">
        <v>48</v>
      </c>
      <c r="C50" s="2">
        <v>4433</v>
      </c>
      <c r="D50" s="2">
        <v>3632</v>
      </c>
      <c r="E50" s="2">
        <v>2807</v>
      </c>
    </row>
    <row r="51" spans="1:5" x14ac:dyDescent="0.25">
      <c r="A51" s="6" t="s">
        <v>47</v>
      </c>
      <c r="B51" s="3" t="s">
        <v>46</v>
      </c>
      <c r="C51" s="5">
        <f>C52+C53</f>
        <v>2600</v>
      </c>
      <c r="D51" s="5">
        <f>D52+D53</f>
        <v>2800</v>
      </c>
      <c r="E51" s="5">
        <f>E52+E53</f>
        <v>2800</v>
      </c>
    </row>
    <row r="52" spans="1:5" x14ac:dyDescent="0.25">
      <c r="A52" s="4" t="s">
        <v>45</v>
      </c>
      <c r="B52" s="3" t="s">
        <v>44</v>
      </c>
      <c r="C52" s="2">
        <v>2600</v>
      </c>
      <c r="D52" s="2">
        <v>2800</v>
      </c>
      <c r="E52" s="2">
        <v>2800</v>
      </c>
    </row>
    <row r="53" spans="1:5" x14ac:dyDescent="0.25">
      <c r="A53" s="4" t="s">
        <v>43</v>
      </c>
      <c r="B53" s="3" t="s">
        <v>42</v>
      </c>
      <c r="C53" s="2"/>
      <c r="D53" s="2"/>
      <c r="E53" s="2"/>
    </row>
    <row r="54" spans="1:5" x14ac:dyDescent="0.25">
      <c r="A54" s="6" t="s">
        <v>4</v>
      </c>
      <c r="B54" s="3" t="s">
        <v>3</v>
      </c>
      <c r="C54" s="5">
        <f>C56+C57+C55</f>
        <v>0</v>
      </c>
      <c r="D54" s="5">
        <f>D56+D57+D55</f>
        <v>0</v>
      </c>
      <c r="E54" s="5">
        <f>E56+E57+E55</f>
        <v>0</v>
      </c>
    </row>
    <row r="55" spans="1:5" x14ac:dyDescent="0.25">
      <c r="A55" s="4" t="s">
        <v>2</v>
      </c>
      <c r="B55" s="3" t="s">
        <v>1</v>
      </c>
      <c r="C55" s="2"/>
      <c r="D55" s="2"/>
      <c r="E55" s="2"/>
    </row>
    <row r="56" spans="1:5" x14ac:dyDescent="0.25">
      <c r="A56" s="4" t="s">
        <v>19</v>
      </c>
      <c r="B56" s="3" t="s">
        <v>18</v>
      </c>
      <c r="C56" s="2"/>
      <c r="D56" s="2"/>
      <c r="E56" s="2"/>
    </row>
    <row r="57" spans="1:5" x14ac:dyDescent="0.25">
      <c r="A57" s="4" t="s">
        <v>17</v>
      </c>
      <c r="B57" s="3" t="s">
        <v>0</v>
      </c>
      <c r="C57" s="2"/>
      <c r="D57" s="2"/>
      <c r="E57" s="2"/>
    </row>
    <row r="58" spans="1:5" x14ac:dyDescent="0.25">
      <c r="A58" s="6" t="s">
        <v>41</v>
      </c>
      <c r="B58" s="3" t="s">
        <v>40</v>
      </c>
      <c r="C58" s="5">
        <f>C59</f>
        <v>26793</v>
      </c>
      <c r="D58" s="5">
        <f>D59</f>
        <v>27594</v>
      </c>
      <c r="E58" s="5">
        <f>E59</f>
        <v>28419</v>
      </c>
    </row>
    <row r="59" spans="1:5" x14ac:dyDescent="0.25">
      <c r="A59" s="4" t="s">
        <v>39</v>
      </c>
      <c r="B59" s="3" t="s">
        <v>38</v>
      </c>
      <c r="C59" s="2">
        <v>26793</v>
      </c>
      <c r="D59" s="2">
        <v>27594</v>
      </c>
      <c r="E59" s="2">
        <v>28419</v>
      </c>
    </row>
    <row r="60" spans="1:5" x14ac:dyDescent="0.25">
      <c r="A60" s="6" t="s">
        <v>37</v>
      </c>
      <c r="B60" s="3" t="s">
        <v>35</v>
      </c>
      <c r="C60" s="5">
        <f>C61</f>
        <v>0</v>
      </c>
      <c r="D60" s="5">
        <f>D61</f>
        <v>0</v>
      </c>
      <c r="E60" s="5">
        <f>E61</f>
        <v>0</v>
      </c>
    </row>
    <row r="61" spans="1:5" x14ac:dyDescent="0.25">
      <c r="A61" s="4" t="s">
        <v>36</v>
      </c>
      <c r="B61" s="3" t="s">
        <v>35</v>
      </c>
      <c r="C61" s="2"/>
      <c r="D61" s="2"/>
      <c r="E61" s="2"/>
    </row>
    <row r="62" spans="1:5" x14ac:dyDescent="0.25">
      <c r="A62" s="7" t="s">
        <v>34</v>
      </c>
      <c r="B62" s="3" t="s">
        <v>33</v>
      </c>
      <c r="C62" s="5">
        <f>C63+C67+C70+C73</f>
        <v>1000</v>
      </c>
      <c r="D62" s="5">
        <f>D63+D67+D70+D73</f>
        <v>1000</v>
      </c>
      <c r="E62" s="5">
        <f>E63+E67+E70+E73</f>
        <v>1200</v>
      </c>
    </row>
    <row r="63" spans="1:5" x14ac:dyDescent="0.25">
      <c r="A63" s="6" t="s">
        <v>32</v>
      </c>
      <c r="B63" s="3" t="s">
        <v>31</v>
      </c>
      <c r="C63" s="5">
        <f>C64+C65+C66</f>
        <v>1000</v>
      </c>
      <c r="D63" s="5">
        <f>D64+D65+D66</f>
        <v>1000</v>
      </c>
      <c r="E63" s="5">
        <f>E64+E65+E66</f>
        <v>1200</v>
      </c>
    </row>
    <row r="64" spans="1:5" x14ac:dyDescent="0.25">
      <c r="A64" s="4" t="s">
        <v>30</v>
      </c>
      <c r="B64" s="3" t="s">
        <v>29</v>
      </c>
      <c r="C64" s="2">
        <v>1000</v>
      </c>
      <c r="D64" s="2">
        <v>1000</v>
      </c>
      <c r="E64" s="2">
        <v>1200</v>
      </c>
    </row>
    <row r="65" spans="1:5" x14ac:dyDescent="0.25">
      <c r="A65" s="4" t="s">
        <v>28</v>
      </c>
      <c r="B65" s="3" t="s">
        <v>27</v>
      </c>
      <c r="C65" s="2"/>
      <c r="D65" s="2"/>
      <c r="E65" s="2"/>
    </row>
    <row r="66" spans="1:5" x14ac:dyDescent="0.25">
      <c r="A66" s="4" t="s">
        <v>26</v>
      </c>
      <c r="B66" s="3" t="s">
        <v>25</v>
      </c>
      <c r="C66" s="2"/>
      <c r="D66" s="2"/>
      <c r="E66" s="2"/>
    </row>
    <row r="67" spans="1:5" x14ac:dyDescent="0.25">
      <c r="A67" s="6" t="s">
        <v>14</v>
      </c>
      <c r="B67" s="3" t="s">
        <v>13</v>
      </c>
      <c r="C67" s="5">
        <f>C68+C69</f>
        <v>0</v>
      </c>
      <c r="D67" s="5">
        <f>D68+D69</f>
        <v>0</v>
      </c>
      <c r="E67" s="5">
        <f>E68+E69</f>
        <v>0</v>
      </c>
    </row>
    <row r="68" spans="1:5" x14ac:dyDescent="0.25">
      <c r="A68" s="4" t="s">
        <v>10</v>
      </c>
      <c r="B68" s="3" t="s">
        <v>9</v>
      </c>
      <c r="C68" s="2"/>
      <c r="D68" s="2"/>
      <c r="E68" s="2"/>
    </row>
    <row r="69" spans="1:5" x14ac:dyDescent="0.25">
      <c r="A69" s="4" t="s">
        <v>8</v>
      </c>
      <c r="B69" s="3" t="s">
        <v>7</v>
      </c>
      <c r="C69" s="2"/>
      <c r="D69" s="2"/>
      <c r="E69" s="2"/>
    </row>
    <row r="70" spans="1:5" x14ac:dyDescent="0.25">
      <c r="A70" s="6" t="s">
        <v>24</v>
      </c>
      <c r="B70" s="3" t="s">
        <v>20</v>
      </c>
      <c r="C70" s="5">
        <f>C71+C72</f>
        <v>0</v>
      </c>
      <c r="D70" s="5">
        <f>D71+D72</f>
        <v>0</v>
      </c>
      <c r="E70" s="5">
        <f>E71+E72</f>
        <v>0</v>
      </c>
    </row>
    <row r="71" spans="1:5" x14ac:dyDescent="0.25">
      <c r="A71" s="4" t="s">
        <v>23</v>
      </c>
      <c r="B71" s="3" t="s">
        <v>22</v>
      </c>
      <c r="C71" s="2"/>
      <c r="D71" s="2"/>
      <c r="E71" s="2"/>
    </row>
    <row r="72" spans="1:5" x14ac:dyDescent="0.25">
      <c r="A72" s="4" t="s">
        <v>21</v>
      </c>
      <c r="B72" s="3" t="s">
        <v>20</v>
      </c>
      <c r="C72" s="2"/>
      <c r="D72" s="2"/>
      <c r="E72" s="2"/>
    </row>
    <row r="73" spans="1:5" x14ac:dyDescent="0.25">
      <c r="A73" s="6" t="s">
        <v>4</v>
      </c>
      <c r="B73" s="3" t="s">
        <v>3</v>
      </c>
      <c r="C73" s="5">
        <f>C74+C75+C76</f>
        <v>0</v>
      </c>
      <c r="D73" s="5">
        <f>D74+D75+D76</f>
        <v>0</v>
      </c>
      <c r="E73" s="5">
        <f>E74+E75+E76</f>
        <v>0</v>
      </c>
    </row>
    <row r="74" spans="1:5" x14ac:dyDescent="0.25">
      <c r="A74" s="4" t="s">
        <v>2</v>
      </c>
      <c r="B74" s="3" t="s">
        <v>1</v>
      </c>
      <c r="C74" s="2"/>
      <c r="D74" s="2"/>
      <c r="E74" s="2"/>
    </row>
    <row r="75" spans="1:5" x14ac:dyDescent="0.25">
      <c r="A75" s="4" t="s">
        <v>19</v>
      </c>
      <c r="B75" s="3" t="s">
        <v>18</v>
      </c>
      <c r="C75" s="2"/>
      <c r="D75" s="2"/>
      <c r="E75" s="2"/>
    </row>
    <row r="76" spans="1:5" x14ac:dyDescent="0.25">
      <c r="A76" s="4" t="s">
        <v>17</v>
      </c>
      <c r="B76" s="3" t="s">
        <v>0</v>
      </c>
      <c r="C76" s="2"/>
      <c r="D76" s="2"/>
      <c r="E76" s="2"/>
    </row>
    <row r="77" spans="1:5" x14ac:dyDescent="0.25">
      <c r="A77" s="7" t="s">
        <v>16</v>
      </c>
      <c r="B77" s="3" t="s">
        <v>15</v>
      </c>
      <c r="C77" s="5">
        <f>C78+C83</f>
        <v>0</v>
      </c>
      <c r="D77" s="5">
        <f>D78+D83</f>
        <v>0</v>
      </c>
      <c r="E77" s="5">
        <f>E78+E83</f>
        <v>0</v>
      </c>
    </row>
    <row r="78" spans="1:5" x14ac:dyDescent="0.25">
      <c r="A78" s="6" t="s">
        <v>14</v>
      </c>
      <c r="B78" s="3" t="s">
        <v>13</v>
      </c>
      <c r="C78" s="5">
        <f>C80+C82+C81+C79</f>
        <v>0</v>
      </c>
      <c r="D78" s="5">
        <f>D80+D82+D81+D79</f>
        <v>0</v>
      </c>
      <c r="E78" s="5">
        <f>E80+E82+E81+E79</f>
        <v>0</v>
      </c>
    </row>
    <row r="79" spans="1:5" x14ac:dyDescent="0.25">
      <c r="A79" s="4" t="s">
        <v>12</v>
      </c>
      <c r="B79" s="3" t="s">
        <v>11</v>
      </c>
      <c r="C79" s="2"/>
      <c r="D79" s="2"/>
      <c r="E79" s="2"/>
    </row>
    <row r="80" spans="1:5" x14ac:dyDescent="0.25">
      <c r="A80" s="4" t="s">
        <v>10</v>
      </c>
      <c r="B80" s="3" t="s">
        <v>9</v>
      </c>
      <c r="C80" s="2"/>
      <c r="D80" s="2"/>
      <c r="E80" s="2"/>
    </row>
    <row r="81" spans="1:5" x14ac:dyDescent="0.25">
      <c r="A81" s="4" t="s">
        <v>8</v>
      </c>
      <c r="B81" s="3" t="s">
        <v>7</v>
      </c>
      <c r="C81" s="2"/>
      <c r="D81" s="2"/>
      <c r="E81" s="2"/>
    </row>
    <row r="82" spans="1:5" x14ac:dyDescent="0.25">
      <c r="A82" s="4" t="s">
        <v>6</v>
      </c>
      <c r="B82" s="3" t="s">
        <v>5</v>
      </c>
      <c r="C82" s="2"/>
      <c r="D82" s="2"/>
      <c r="E82" s="2"/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/>
      <c r="D84" s="2"/>
      <c r="E84" s="2"/>
    </row>
    <row r="85" spans="1:5" x14ac:dyDescent="0.25">
      <c r="A85" s="4">
        <v>4223</v>
      </c>
      <c r="B85" s="3" t="s">
        <v>0</v>
      </c>
      <c r="C85" s="2"/>
      <c r="D85" s="2"/>
      <c r="E85" s="2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VUKOVAR</vt:lpstr>
      <vt:lpstr>VUKOVAR!Podrucje_ispisa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Nikola Živković</cp:lastModifiedBy>
  <cp:lastPrinted>2021-12-22T07:57:45Z</cp:lastPrinted>
  <dcterms:created xsi:type="dcterms:W3CDTF">2021-12-10T08:08:28Z</dcterms:created>
  <dcterms:modified xsi:type="dcterms:W3CDTF">2021-12-28T10:48:44Z</dcterms:modified>
</cp:coreProperties>
</file>