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2300" activeTab="1"/>
  </bookViews>
  <sheets>
    <sheet name="Troškovnik 1-uredske potrepštin" sheetId="1" r:id="rId1"/>
    <sheet name="Troškovnik 2- Razni tiskani mat"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 r="A1048574" i="2" l="1"/>
  <c r="F52" i="1" l="1"/>
  <c r="F51" i="1" l="1"/>
  <c r="F50" i="1"/>
  <c r="F49" i="1"/>
  <c r="F48" i="1"/>
  <c r="F46" i="1"/>
  <c r="F45" i="1"/>
  <c r="F18" i="1"/>
  <c r="F8" i="2" l="1"/>
  <c r="F14" i="2"/>
  <c r="F13" i="2"/>
  <c r="F12" i="2"/>
  <c r="F10" i="2"/>
  <c r="F9" i="2"/>
  <c r="F15" i="2" l="1"/>
  <c r="F16" i="2" s="1"/>
  <c r="F17" i="2" s="1"/>
  <c r="F34" i="1"/>
  <c r="F8" i="1" l="1"/>
  <c r="F9" i="1"/>
  <c r="F10" i="1"/>
  <c r="F11" i="1"/>
  <c r="F12" i="1"/>
  <c r="F13" i="1"/>
  <c r="F14" i="1"/>
  <c r="F15" i="1"/>
  <c r="F16" i="1"/>
  <c r="F17" i="1"/>
  <c r="F19" i="1"/>
  <c r="F20" i="1"/>
  <c r="F21" i="1"/>
  <c r="F22" i="1"/>
  <c r="F23" i="1"/>
  <c r="F24" i="1"/>
  <c r="F25" i="1"/>
  <c r="F26" i="1"/>
  <c r="F27" i="1"/>
  <c r="F28" i="1"/>
  <c r="F29" i="1"/>
  <c r="F30" i="1"/>
  <c r="F31" i="1"/>
  <c r="F32" i="1"/>
  <c r="F33" i="1"/>
  <c r="F35" i="1"/>
  <c r="F36" i="1"/>
  <c r="F37" i="1"/>
  <c r="F38" i="1"/>
  <c r="F39" i="1"/>
  <c r="F40" i="1"/>
  <c r="F41" i="1"/>
  <c r="F42" i="1"/>
  <c r="F43" i="1"/>
  <c r="F44" i="1"/>
  <c r="F47" i="1"/>
  <c r="F53" i="1" l="1"/>
  <c r="F54" i="1"/>
  <c r="F55" i="1" s="1"/>
</calcChain>
</file>

<file path=xl/sharedStrings.xml><?xml version="1.0" encoding="utf-8"?>
<sst xmlns="http://schemas.openxmlformats.org/spreadsheetml/2006/main" count="134" uniqueCount="76">
  <si>
    <t>Redni broj</t>
  </si>
  <si>
    <t>Jedinica mjere</t>
  </si>
  <si>
    <t>Okvirna količina</t>
  </si>
  <si>
    <t xml:space="preserve">Vrsta postupka: postupak jednostavne nabave </t>
  </si>
  <si>
    <t>Predmet nabave: Uredske potrepštine</t>
  </si>
  <si>
    <t>Brojčana oznaka predmeta nabave iz Jedinstvenog rječnika javne nabave - CPV: 30192000-1</t>
  </si>
  <si>
    <t>Naziv artikla</t>
  </si>
  <si>
    <t>Ukupna cijena u kn bez PDV-a</t>
  </si>
  <si>
    <t>Jedinična cijena u kn bez PDV-a</t>
  </si>
  <si>
    <t>Bilježnica A4, tvrde korice, jednobojne korice, s crtama, broj listova min 96/1</t>
  </si>
  <si>
    <t>Bilježnica A5, tvrde korice, jednobojne korice, s crtama, broj listova min 96/1</t>
  </si>
  <si>
    <t>Datumar, automatski</t>
  </si>
  <si>
    <t>Fascikl PVC - UR, debljina 90my</t>
  </si>
  <si>
    <t>Fascikl prešpan s džepom i gumicom</t>
  </si>
  <si>
    <t xml:space="preserve">kutija </t>
  </si>
  <si>
    <t>Bušilica za papir min. 60 listova</t>
  </si>
  <si>
    <t>Konac trobojni dužina 400m</t>
  </si>
  <si>
    <t>Gumica za brisanje bijele boje, sintetička, min. dužne 3cm</t>
  </si>
  <si>
    <t>Gumica za vezanje,debljina 1,8mm, promjer 150mm, pakiranje 1/1kg</t>
  </si>
  <si>
    <t>Gumica za vezanje,debljina 10mm, promjer 200mm, pakiranje 1/1kg</t>
  </si>
  <si>
    <t>Papir raster savijeni A3 ( trgovački A3 visoki karo )</t>
  </si>
  <si>
    <t>Spojnice tip 24/6, kutija od 1000/1</t>
  </si>
  <si>
    <t>Stroj ručni za spajanje min. 30 listova 80 gr papira, koristi spojnice 24/6 ili 24/8</t>
  </si>
  <si>
    <t>Kuverta 1000 SGŠ, gumirano ljepljenje, žuta, 230x360mm, 80g/m2</t>
  </si>
  <si>
    <t xml:space="preserve">Kuverta B5-SGŠ, gumirano ljepljenje, žuta, 176x250mm, 80g/m2 </t>
  </si>
  <si>
    <t>Kutija za spajalice s magnetom</t>
  </si>
  <si>
    <t>Olovka grafitna, tvrdoća HB, bez gumice</t>
  </si>
  <si>
    <t>Nož za otvaranje kuverti dužine min 17 cm</t>
  </si>
  <si>
    <t>Deklamerica za uklanjanje svih vrata spojnica, neklizajuća</t>
  </si>
  <si>
    <t>Registrator u kutiji A4, široki s etiketom, hrbat 80mm, uložak s metalnim mehanizmom, boja po izboru korisnika</t>
  </si>
  <si>
    <t>Registrator u kutiji A4, uski s etiketom, hrbat 60mm, uložak s metalnim mehanizmom, boja po izboru korisnika</t>
  </si>
  <si>
    <t>Samoljepljivi listići, žuti. Vel 76x76mm, blok 100/1</t>
  </si>
  <si>
    <t>Spužvica za vodu, promjer 100mm</t>
  </si>
  <si>
    <t>Šiljilo metalno</t>
  </si>
  <si>
    <t>Škare, gumena drška, dužina min 17cm</t>
  </si>
  <si>
    <t>Špaga 0,5kg, 250m</t>
  </si>
  <si>
    <t>Tekst marker, klinasti vrh, debljine pisanja 2-4mm, boja pisanja po izboru korisnika (žuta, roza, zelena)</t>
  </si>
  <si>
    <t>komad</t>
  </si>
  <si>
    <t>blok</t>
  </si>
  <si>
    <t>paket</t>
  </si>
  <si>
    <t>Fascikl A4 s kliznim metalnim meh., prednja strana prozirna  debljine 100my, zadnja str. jednobojna deb. 180my</t>
  </si>
  <si>
    <t>Ravnalo plastično prozirno 30cm</t>
  </si>
  <si>
    <t>CIJENA PONUDE u kunama bez PDV-a</t>
  </si>
  <si>
    <t>PDV 25%</t>
  </si>
  <si>
    <t>UKUPNA CIJENA PONUDE u kunama s PDV-om</t>
  </si>
  <si>
    <t>Tinta za žig plava 30ml</t>
  </si>
  <si>
    <t>Ljepilo za papir u stiku 40g</t>
  </si>
  <si>
    <t>Ponuditelj nudi cijene predmeta nabave putem ovog Troškovnika I te je obvezan nuditi, odnosno ispuniti sve stavke Troškovnika I. Nije prihvatljivo precrtavanje ili korigiranje zadane stavke Troškovnika I. Roba, koja je u Troškovniku I navedena smatra se ponuđenom.</t>
  </si>
  <si>
    <t>Flomaster, debljine pisanja 0,3mm, crni</t>
  </si>
  <si>
    <t>Predmet nabave: Razni tiskani materijal</t>
  </si>
  <si>
    <t>Ponuditelj nudi cijene predmeta nabave putem ovog Troškovnika II te je obvezan nuditi, odnosno ispuniti sve stavke Troškovnika II. Nije prihvatljivo precrtavanje ili korigiranje zadane stavke Troškovnika II. Roba, koja je u Troškovniku II navedena smatra se ponuđenom.</t>
  </si>
  <si>
    <t>Brojčana oznaka predmeta nabave iz Jedinstvenog rječnika javne nabave - CPV: 22900000-9</t>
  </si>
  <si>
    <t>Papir za kopiranje A3, 80g/m2, bijeli za fotokopirne uređaje, laserske i inkjet pisače, omot od 500 listova papira, gramatura ISO 536 ,debljina ISO534, neprozirnost ISO 2471 min 91%, bjelina ISO 11475, hrapavost ISO 8791</t>
  </si>
  <si>
    <t>Papir za kopiranje A4, 80g/m2,bijeli za fotokopirne uređaje, laserske i inkjet pisače, omot od 500 listova papira, gramatura ISO 536 ,debljina ISO534, neprozirnost ISO 2471 min 91%, bjelina ISO 11475, hrapavost ISO 8791</t>
  </si>
  <si>
    <t>Mine za tehničku olovku, 0,5 mm HB, pakiranje 12/1</t>
  </si>
  <si>
    <t>Selotejp memograf, 50mmx10m, rozi, žuti, zeleni, prema izboru naručitelja</t>
  </si>
  <si>
    <t xml:space="preserve">Kuverta vrećica, 400x300mm, natron, strip </t>
  </si>
  <si>
    <t xml:space="preserve">Kuverta vrećica, 229x324mm, bijela, strip, 90g/m2, </t>
  </si>
  <si>
    <t>Mapa arhivska dimenzija min. 250x325mm, klapa s etiketom, 2 vrpce za uvezivanje dužine min.1.20 m po vrpci, kaširana ljepenka</t>
  </si>
  <si>
    <t>Dostavnica s imenom suda i adresom, bijele boje, 14,5x10cm, blok 100/1</t>
  </si>
  <si>
    <t>Kemijska olovka, širina ispisa od min 0,35 do max 0,7mm,plastično tijelo, pritisni mehanizam, gumeno hvatište, boja ispisa plava ili crvena prema izboru naručitelja</t>
  </si>
  <si>
    <t>Samoljepljivi listići, žuti Vel 40x50mm, blok 100/3</t>
  </si>
  <si>
    <t>Tehnička olovka s gumicom i gumiranim prstohvatom, širine vrha 0,5mm, širina ispisa 0,5mm, boja plava</t>
  </si>
  <si>
    <t>omot</t>
  </si>
  <si>
    <t>Ljepljive etikete bijele boje, A4 format, 105,0x47,0mm, 8 etiketa na listu, pakiranje 100/1 u kutiji</t>
  </si>
  <si>
    <t>Ljepljive etikete bijele boje, A4 format, 210,0x297,0mm, 1 etiketa na listu, pakiranje 100/1 u kutiji</t>
  </si>
  <si>
    <t xml:space="preserve">Ljepljiva traka, 48x60mm, prozirna </t>
  </si>
  <si>
    <t>Kuverta s povratnicom za laserske pisače, bijele, 295x210mm, papir 80g/m2, pakiranje 750/1, gumirano ljepljenjen, na prednjoj strani prazno, na traci desno tisak "OVDJE OTRGNUTI",a na stražnjoj klasična dostavnica</t>
  </si>
  <si>
    <t>Kuverta s povratnicom za laserske pisače, plave, 295x210mm, papir 80g/m2, pakiranje 750/1, gumirano ljepljenjen, na prednjoj strani prazno, na traci desno tisak "OVDJE OTRGNUTI",a na stražnjoj klasična dostavnica</t>
  </si>
  <si>
    <t>Omot spisa bijele boje, bez tiska, 230x310mm, papir 200 g/m2</t>
  </si>
  <si>
    <t>Ljepljiva traka, prozirna, 15x33mm</t>
  </si>
  <si>
    <t>Spojnice br 2 srebrne, metalne, pak 100/1 u kutiji</t>
  </si>
  <si>
    <t>Spojnice br 5 srebrne, metalne, pak 100/1 u kutiji</t>
  </si>
  <si>
    <t>Evidencijski broj nabave: 2/2022</t>
  </si>
  <si>
    <t>TROŠKOVNIK I                                                                                                                                                                   Prilog 3</t>
  </si>
  <si>
    <t>TROŠKOVNIK II                                                                                                                                                                   Prilog 3</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</si>
</sst>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2"/>
      <color theme="1"/>
      <name val="Times New Roman"/>
      <family val="1"/>
      <charset val="238"/>
    </font>
    <font>
      <b/>
      <sz val="11"/>
      <color theme="1"/>
      <name val="Times New Roman"/>
      <family val="1"/>
      <charset val="238"/>
    </font>
    <font>
      <sz val="12"/>
      <color theme="1"/>
      <name val="Times New Roman"/>
      <family val="1"/>
      <charset val="238"/>
    </font>
    <font>
      <sz val="11"/>
      <color theme="1"/>
      <name val="Times New Roman"/>
      <family val="1"/>
      <charset val="238"/>
    </font>
    <font>
      <sz val="10"/>
      <color theme="1"/>
      <name val="Times New Roman"/>
      <family val="1"/>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40">
    <xf numFmtId="0" fontId="0" fillId="0" borderId="0" xfId="0"/>
    <xf numFmtId="0" fontId="3" fillId="0" borderId="0" xfId="0" applyFont="1" applyAlignment="1">
      <alignment vertical="center"/>
    </xf>
    <xf numFmtId="0" fontId="3" fillId="0" borderId="5" xfId="0" applyFont="1" applyBorder="1" applyAlignment="1">
      <alignment vertical="center"/>
    </xf>
    <xf numFmtId="0" fontId="5" fillId="0" borderId="5" xfId="0" applyFont="1" applyBorder="1" applyAlignment="1">
      <alignment vertical="center" wrapText="1"/>
    </xf>
    <xf numFmtId="0" fontId="5" fillId="0" borderId="0" xfId="0" applyFont="1" applyAlignment="1">
      <alignment vertical="center" wrapText="1"/>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wrapText="1"/>
    </xf>
    <xf numFmtId="4" fontId="3" fillId="0" borderId="1" xfId="0" applyNumberFormat="1" applyFont="1" applyBorder="1" applyAlignment="1">
      <alignment vertical="center" wrapText="1"/>
    </xf>
    <xf numFmtId="0" fontId="1" fillId="0" borderId="9" xfId="0" applyFont="1" applyBorder="1" applyAlignment="1">
      <alignment horizontal="center" vertical="center" wrapText="1"/>
    </xf>
    <xf numFmtId="4" fontId="3" fillId="0" borderId="3" xfId="0" applyNumberFormat="1"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4" fontId="3" fillId="0" borderId="12" xfId="0" applyNumberFormat="1" applyFont="1" applyFill="1" applyBorder="1" applyAlignment="1">
      <alignment vertical="center"/>
    </xf>
    <xf numFmtId="4" fontId="3" fillId="0" borderId="1" xfId="0" applyNumberFormat="1" applyFont="1" applyBorder="1" applyAlignment="1">
      <alignment vertical="center"/>
    </xf>
    <xf numFmtId="0" fontId="3" fillId="0" borderId="1" xfId="0" applyFont="1" applyFill="1" applyBorder="1" applyAlignment="1">
      <alignment horizontal="left" vertical="center" wrapText="1"/>
    </xf>
    <xf numFmtId="4" fontId="3" fillId="0" borderId="3" xfId="0" applyNumberFormat="1" applyFont="1" applyFill="1" applyBorder="1" applyAlignment="1">
      <alignment vertical="center" wrapText="1"/>
    </xf>
    <xf numFmtId="0" fontId="1" fillId="0" borderId="1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4" fontId="3" fillId="0" borderId="1" xfId="0" applyNumberFormat="1" applyFont="1" applyFill="1" applyBorder="1" applyAlignment="1">
      <alignment vertical="center"/>
    </xf>
    <xf numFmtId="0" fontId="1"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1"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5"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3" fillId="2" borderId="5" xfId="0" applyFont="1" applyFill="1" applyBorder="1" applyAlignment="1">
      <alignment vertical="center"/>
    </xf>
    <xf numFmtId="0" fontId="4" fillId="2" borderId="0" xfId="0" applyFont="1" applyFill="1" applyBorder="1" applyAlignment="1">
      <alignment vertical="center"/>
    </xf>
    <xf numFmtId="0" fontId="4" fillId="2" borderId="4" xfId="0" applyFont="1" applyFill="1" applyBorder="1" applyAlignment="1">
      <alignmen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workbookViewId="0">
      <selection sqref="A1:F1"/>
    </sheetView>
  </sheetViews>
  <sheetFormatPr defaultRowHeight="15.75" x14ac:dyDescent="0.25"/>
  <cols>
    <col min="1" max="1" width="9.7109375" style="1" customWidth="1"/>
    <col min="2" max="2" width="70.42578125" style="1" customWidth="1"/>
    <col min="3" max="4" width="8.7109375" style="1" customWidth="1"/>
    <col min="5" max="6" width="12.7109375" style="1" customWidth="1"/>
    <col min="7" max="16384" width="9.140625" style="1"/>
  </cols>
  <sheetData>
    <row r="1" spans="1:7" x14ac:dyDescent="0.25">
      <c r="A1" s="31" t="s">
        <v>74</v>
      </c>
      <c r="B1" s="32"/>
      <c r="C1" s="32"/>
      <c r="D1" s="32"/>
      <c r="E1" s="32"/>
      <c r="F1" s="33"/>
    </row>
    <row r="2" spans="1:7" x14ac:dyDescent="0.25">
      <c r="A2" s="37" t="s">
        <v>4</v>
      </c>
      <c r="B2" s="38"/>
      <c r="C2" s="38"/>
      <c r="D2" s="38"/>
      <c r="E2" s="38"/>
      <c r="F2" s="39"/>
    </row>
    <row r="3" spans="1:7" x14ac:dyDescent="0.25">
      <c r="A3" s="37" t="s">
        <v>73</v>
      </c>
      <c r="B3" s="38"/>
      <c r="C3" s="38"/>
      <c r="D3" s="38"/>
      <c r="E3" s="38"/>
      <c r="F3" s="39"/>
    </row>
    <row r="4" spans="1:7" x14ac:dyDescent="0.25">
      <c r="A4" s="37" t="s">
        <v>5</v>
      </c>
      <c r="B4" s="38"/>
      <c r="C4" s="38"/>
      <c r="D4" s="38"/>
      <c r="E4" s="38"/>
      <c r="F4" s="39"/>
      <c r="G4" s="2"/>
    </row>
    <row r="5" spans="1:7" x14ac:dyDescent="0.25">
      <c r="A5" s="37" t="s">
        <v>3</v>
      </c>
      <c r="B5" s="38"/>
      <c r="C5" s="38"/>
      <c r="D5" s="38"/>
      <c r="E5" s="38"/>
      <c r="F5" s="39"/>
    </row>
    <row r="6" spans="1:7" s="4" customFormat="1" ht="30" customHeight="1" thickBot="1" x14ac:dyDescent="0.3">
      <c r="A6" s="34" t="s">
        <v>47</v>
      </c>
      <c r="B6" s="35"/>
      <c r="C6" s="35"/>
      <c r="D6" s="35"/>
      <c r="E6" s="35"/>
      <c r="F6" s="36"/>
      <c r="G6" s="3"/>
    </row>
    <row r="7" spans="1:7" ht="47.25" x14ac:dyDescent="0.25">
      <c r="A7" s="24" t="s">
        <v>0</v>
      </c>
      <c r="B7" s="24" t="s">
        <v>6</v>
      </c>
      <c r="C7" s="25" t="s">
        <v>1</v>
      </c>
      <c r="D7" s="25" t="s">
        <v>2</v>
      </c>
      <c r="E7" s="24" t="s">
        <v>8</v>
      </c>
      <c r="F7" s="26" t="s">
        <v>7</v>
      </c>
    </row>
    <row r="8" spans="1:7" ht="31.5" x14ac:dyDescent="0.25">
      <c r="A8" s="15">
        <v>1</v>
      </c>
      <c r="B8" s="17" t="s">
        <v>58</v>
      </c>
      <c r="C8" s="7" t="s">
        <v>37</v>
      </c>
      <c r="D8" s="7">
        <v>800</v>
      </c>
      <c r="E8" s="8"/>
      <c r="F8" s="8">
        <f t="shared" ref="F8:F42" si="0">SUM(D8*E8)</f>
        <v>0</v>
      </c>
    </row>
    <row r="9" spans="1:7" x14ac:dyDescent="0.25">
      <c r="A9" s="15">
        <v>2</v>
      </c>
      <c r="B9" s="17" t="s">
        <v>9</v>
      </c>
      <c r="C9" s="7" t="s">
        <v>37</v>
      </c>
      <c r="D9" s="7">
        <v>15</v>
      </c>
      <c r="E9" s="8"/>
      <c r="F9" s="8">
        <f t="shared" si="0"/>
        <v>0</v>
      </c>
    </row>
    <row r="10" spans="1:7" x14ac:dyDescent="0.25">
      <c r="A10" s="15">
        <v>3</v>
      </c>
      <c r="B10" s="17" t="s">
        <v>10</v>
      </c>
      <c r="C10" s="7" t="s">
        <v>37</v>
      </c>
      <c r="D10" s="7">
        <v>15</v>
      </c>
      <c r="E10" s="8"/>
      <c r="F10" s="8">
        <f t="shared" si="0"/>
        <v>0</v>
      </c>
    </row>
    <row r="11" spans="1:7" x14ac:dyDescent="0.25">
      <c r="A11" s="15">
        <v>4</v>
      </c>
      <c r="B11" s="17" t="s">
        <v>59</v>
      </c>
      <c r="C11" s="7" t="s">
        <v>38</v>
      </c>
      <c r="D11" s="7">
        <v>80</v>
      </c>
      <c r="E11" s="8"/>
      <c r="F11" s="8">
        <f t="shared" si="0"/>
        <v>0</v>
      </c>
    </row>
    <row r="12" spans="1:7" x14ac:dyDescent="0.25">
      <c r="A12" s="15">
        <v>5</v>
      </c>
      <c r="B12" s="17" t="s">
        <v>15</v>
      </c>
      <c r="C12" s="7" t="s">
        <v>37</v>
      </c>
      <c r="D12" s="7">
        <v>4</v>
      </c>
      <c r="E12" s="8"/>
      <c r="F12" s="8">
        <f t="shared" si="0"/>
        <v>0</v>
      </c>
    </row>
    <row r="13" spans="1:7" x14ac:dyDescent="0.25">
      <c r="A13" s="15">
        <v>6</v>
      </c>
      <c r="B13" s="17" t="s">
        <v>11</v>
      </c>
      <c r="C13" s="7" t="s">
        <v>37</v>
      </c>
      <c r="D13" s="7">
        <v>10</v>
      </c>
      <c r="E13" s="8"/>
      <c r="F13" s="8">
        <f t="shared" si="0"/>
        <v>0</v>
      </c>
    </row>
    <row r="14" spans="1:7" x14ac:dyDescent="0.25">
      <c r="A14" s="15">
        <v>7</v>
      </c>
      <c r="B14" s="17" t="s">
        <v>12</v>
      </c>
      <c r="C14" s="7" t="s">
        <v>37</v>
      </c>
      <c r="D14" s="7">
        <v>300</v>
      </c>
      <c r="E14" s="8"/>
      <c r="F14" s="8">
        <f t="shared" si="0"/>
        <v>0</v>
      </c>
    </row>
    <row r="15" spans="1:7" x14ac:dyDescent="0.25">
      <c r="A15" s="15">
        <v>8</v>
      </c>
      <c r="B15" s="17" t="s">
        <v>13</v>
      </c>
      <c r="C15" s="7" t="s">
        <v>37</v>
      </c>
      <c r="D15" s="7">
        <v>10</v>
      </c>
      <c r="E15" s="8"/>
      <c r="F15" s="8">
        <f t="shared" si="0"/>
        <v>0</v>
      </c>
    </row>
    <row r="16" spans="1:7" ht="31.5" x14ac:dyDescent="0.25">
      <c r="A16" s="15">
        <v>9</v>
      </c>
      <c r="B16" s="17" t="s">
        <v>40</v>
      </c>
      <c r="C16" s="7" t="s">
        <v>37</v>
      </c>
      <c r="D16" s="7">
        <v>30</v>
      </c>
      <c r="E16" s="8"/>
      <c r="F16" s="8">
        <f t="shared" si="0"/>
        <v>0</v>
      </c>
    </row>
    <row r="17" spans="1:17" x14ac:dyDescent="0.25">
      <c r="A17" s="15">
        <v>10</v>
      </c>
      <c r="B17" s="17" t="s">
        <v>16</v>
      </c>
      <c r="C17" s="7" t="s">
        <v>37</v>
      </c>
      <c r="D17" s="7">
        <v>20</v>
      </c>
      <c r="E17" s="8"/>
      <c r="F17" s="8">
        <f t="shared" si="0"/>
        <v>0</v>
      </c>
    </row>
    <row r="18" spans="1:17" x14ac:dyDescent="0.25">
      <c r="A18" s="15">
        <v>11</v>
      </c>
      <c r="B18" s="17" t="s">
        <v>48</v>
      </c>
      <c r="C18" s="7" t="s">
        <v>37</v>
      </c>
      <c r="D18" s="7">
        <v>10</v>
      </c>
      <c r="E18" s="8"/>
      <c r="F18" s="8">
        <f t="shared" si="0"/>
        <v>0</v>
      </c>
    </row>
    <row r="19" spans="1:17" x14ac:dyDescent="0.25">
      <c r="A19" s="15">
        <v>12</v>
      </c>
      <c r="B19" s="17" t="s">
        <v>17</v>
      </c>
      <c r="C19" s="7" t="s">
        <v>37</v>
      </c>
      <c r="D19" s="7">
        <v>40</v>
      </c>
      <c r="E19" s="8"/>
      <c r="F19" s="8">
        <f t="shared" si="0"/>
        <v>0</v>
      </c>
    </row>
    <row r="20" spans="1:17" x14ac:dyDescent="0.25">
      <c r="A20" s="15">
        <v>13</v>
      </c>
      <c r="B20" s="17" t="s">
        <v>18</v>
      </c>
      <c r="C20" s="7" t="s">
        <v>39</v>
      </c>
      <c r="D20" s="7">
        <v>9</v>
      </c>
      <c r="E20" s="8"/>
      <c r="F20" s="8">
        <f t="shared" si="0"/>
        <v>0</v>
      </c>
    </row>
    <row r="21" spans="1:17" x14ac:dyDescent="0.25">
      <c r="A21" s="15">
        <v>14</v>
      </c>
      <c r="B21" s="17" t="s">
        <v>19</v>
      </c>
      <c r="C21" s="7" t="s">
        <v>39</v>
      </c>
      <c r="D21" s="7">
        <v>10</v>
      </c>
      <c r="E21" s="8"/>
      <c r="F21" s="8">
        <f t="shared" si="0"/>
        <v>0</v>
      </c>
    </row>
    <row r="22" spans="1:17" x14ac:dyDescent="0.25">
      <c r="A22" s="15">
        <v>15</v>
      </c>
      <c r="B22" s="18" t="s">
        <v>20</v>
      </c>
      <c r="C22" s="15" t="s">
        <v>39</v>
      </c>
      <c r="D22" s="15">
        <v>2</v>
      </c>
      <c r="E22" s="21"/>
      <c r="F22" s="8">
        <f t="shared" si="0"/>
        <v>0</v>
      </c>
      <c r="G22" s="6"/>
    </row>
    <row r="23" spans="1:17" x14ac:dyDescent="0.25">
      <c r="A23" s="15">
        <v>16</v>
      </c>
      <c r="B23" s="18" t="s">
        <v>21</v>
      </c>
      <c r="C23" s="15" t="s">
        <v>14</v>
      </c>
      <c r="D23" s="15">
        <v>110</v>
      </c>
      <c r="E23" s="21"/>
      <c r="F23" s="8">
        <f t="shared" si="0"/>
        <v>0</v>
      </c>
      <c r="G23" s="6"/>
    </row>
    <row r="24" spans="1:17" ht="31.5" x14ac:dyDescent="0.25">
      <c r="A24" s="15">
        <v>17</v>
      </c>
      <c r="B24" s="17" t="s">
        <v>22</v>
      </c>
      <c r="C24" s="7" t="s">
        <v>37</v>
      </c>
      <c r="D24" s="15">
        <v>9</v>
      </c>
      <c r="E24" s="21"/>
      <c r="F24" s="8">
        <f t="shared" si="0"/>
        <v>0</v>
      </c>
      <c r="G24" s="6"/>
    </row>
    <row r="25" spans="1:17" x14ac:dyDescent="0.25">
      <c r="A25" s="15">
        <v>18</v>
      </c>
      <c r="B25" s="19" t="s">
        <v>25</v>
      </c>
      <c r="C25" s="7" t="s">
        <v>37</v>
      </c>
      <c r="D25" s="16">
        <v>10</v>
      </c>
      <c r="E25" s="27"/>
      <c r="F25" s="8">
        <f t="shared" si="0"/>
        <v>0</v>
      </c>
      <c r="G25" s="14"/>
      <c r="H25" s="13"/>
      <c r="I25" s="13"/>
      <c r="J25" s="13"/>
    </row>
    <row r="26" spans="1:17" x14ac:dyDescent="0.25">
      <c r="A26" s="15">
        <v>19</v>
      </c>
      <c r="B26" s="19" t="s">
        <v>66</v>
      </c>
      <c r="C26" s="7" t="s">
        <v>37</v>
      </c>
      <c r="D26" s="16">
        <v>60</v>
      </c>
      <c r="E26" s="27"/>
      <c r="F26" s="8">
        <f t="shared" si="0"/>
        <v>0</v>
      </c>
      <c r="G26" s="14"/>
      <c r="H26" s="13"/>
      <c r="I26" s="13"/>
      <c r="J26" s="13"/>
    </row>
    <row r="27" spans="1:17" x14ac:dyDescent="0.25">
      <c r="A27" s="15">
        <v>20</v>
      </c>
      <c r="B27" s="19" t="s">
        <v>46</v>
      </c>
      <c r="C27" s="7" t="s">
        <v>37</v>
      </c>
      <c r="D27" s="16">
        <v>80</v>
      </c>
      <c r="E27" s="27"/>
      <c r="F27" s="8">
        <f t="shared" si="0"/>
        <v>0</v>
      </c>
      <c r="G27" s="14"/>
      <c r="H27" s="13"/>
      <c r="I27" s="13"/>
      <c r="J27" s="13"/>
    </row>
    <row r="28" spans="1:17" x14ac:dyDescent="0.25">
      <c r="A28" s="15">
        <v>21</v>
      </c>
      <c r="B28" s="19" t="s">
        <v>27</v>
      </c>
      <c r="C28" s="7" t="s">
        <v>37</v>
      </c>
      <c r="D28" s="16">
        <v>5</v>
      </c>
      <c r="E28" s="27"/>
      <c r="F28" s="8">
        <f t="shared" si="0"/>
        <v>0</v>
      </c>
      <c r="G28" s="14"/>
      <c r="H28" s="14"/>
      <c r="I28" s="14"/>
      <c r="J28" s="14"/>
      <c r="K28" s="6"/>
      <c r="L28" s="6"/>
      <c r="M28" s="6"/>
      <c r="N28" s="6"/>
      <c r="O28" s="6"/>
      <c r="P28" s="6"/>
      <c r="Q28" s="6"/>
    </row>
    <row r="29" spans="1:17" ht="47.25" x14ac:dyDescent="0.25">
      <c r="A29" s="15">
        <v>22</v>
      </c>
      <c r="B29" s="17" t="s">
        <v>60</v>
      </c>
      <c r="C29" s="7" t="s">
        <v>37</v>
      </c>
      <c r="D29" s="16">
        <v>260</v>
      </c>
      <c r="E29" s="27"/>
      <c r="F29" s="8">
        <f t="shared" si="0"/>
        <v>0</v>
      </c>
      <c r="G29" s="14"/>
      <c r="H29" s="14"/>
      <c r="I29" s="14"/>
      <c r="J29" s="14"/>
      <c r="K29" s="6"/>
      <c r="L29" s="6"/>
      <c r="M29" s="6"/>
      <c r="N29" s="6"/>
      <c r="O29" s="6"/>
      <c r="P29" s="6"/>
      <c r="Q29" s="6"/>
    </row>
    <row r="30" spans="1:17" x14ac:dyDescent="0.25">
      <c r="A30" s="15">
        <v>23</v>
      </c>
      <c r="B30" s="19" t="s">
        <v>26</v>
      </c>
      <c r="C30" s="7" t="s">
        <v>37</v>
      </c>
      <c r="D30" s="16">
        <v>30</v>
      </c>
      <c r="E30" s="27"/>
      <c r="F30" s="8">
        <f t="shared" si="0"/>
        <v>0</v>
      </c>
      <c r="G30" s="14"/>
      <c r="H30" s="14"/>
      <c r="I30" s="14"/>
      <c r="J30" s="14"/>
      <c r="K30" s="6"/>
      <c r="L30" s="6"/>
      <c r="M30" s="6"/>
      <c r="N30" s="6"/>
      <c r="O30" s="6"/>
      <c r="P30" s="6"/>
      <c r="Q30" s="6"/>
    </row>
    <row r="31" spans="1:17" x14ac:dyDescent="0.25">
      <c r="A31" s="15">
        <v>24</v>
      </c>
      <c r="B31" s="18" t="s">
        <v>28</v>
      </c>
      <c r="C31" s="15" t="s">
        <v>37</v>
      </c>
      <c r="D31" s="15">
        <v>15</v>
      </c>
      <c r="E31" s="21"/>
      <c r="F31" s="8">
        <f t="shared" si="0"/>
        <v>0</v>
      </c>
      <c r="G31" s="6"/>
    </row>
    <row r="32" spans="1:17" ht="31.5" x14ac:dyDescent="0.25">
      <c r="A32" s="15">
        <v>25</v>
      </c>
      <c r="B32" s="17" t="s">
        <v>29</v>
      </c>
      <c r="C32" s="15" t="s">
        <v>37</v>
      </c>
      <c r="D32" s="15">
        <v>10</v>
      </c>
      <c r="E32" s="21"/>
      <c r="F32" s="8">
        <f t="shared" si="0"/>
        <v>0</v>
      </c>
      <c r="G32" s="6"/>
    </row>
    <row r="33" spans="1:7" ht="31.5" x14ac:dyDescent="0.25">
      <c r="A33" s="15">
        <v>26</v>
      </c>
      <c r="B33" s="17" t="s">
        <v>30</v>
      </c>
      <c r="C33" s="15" t="s">
        <v>37</v>
      </c>
      <c r="D33" s="15">
        <v>5</v>
      </c>
      <c r="E33" s="21"/>
      <c r="F33" s="8">
        <f t="shared" si="0"/>
        <v>0</v>
      </c>
      <c r="G33" s="6"/>
    </row>
    <row r="34" spans="1:7" x14ac:dyDescent="0.25">
      <c r="A34" s="15">
        <v>27</v>
      </c>
      <c r="B34" s="18" t="s">
        <v>61</v>
      </c>
      <c r="C34" s="7" t="s">
        <v>38</v>
      </c>
      <c r="D34" s="15">
        <v>100</v>
      </c>
      <c r="E34" s="21"/>
      <c r="F34" s="8">
        <f t="shared" si="0"/>
        <v>0</v>
      </c>
      <c r="G34" s="6"/>
    </row>
    <row r="35" spans="1:7" x14ac:dyDescent="0.25">
      <c r="A35" s="15">
        <v>28</v>
      </c>
      <c r="B35" s="18" t="s">
        <v>31</v>
      </c>
      <c r="C35" s="15" t="s">
        <v>38</v>
      </c>
      <c r="D35" s="15">
        <v>50</v>
      </c>
      <c r="E35" s="21"/>
      <c r="F35" s="8">
        <f t="shared" si="0"/>
        <v>0</v>
      </c>
      <c r="G35" s="6"/>
    </row>
    <row r="36" spans="1:7" x14ac:dyDescent="0.25">
      <c r="A36" s="15">
        <v>29</v>
      </c>
      <c r="B36" s="18" t="s">
        <v>70</v>
      </c>
      <c r="C36" s="7" t="s">
        <v>37</v>
      </c>
      <c r="D36" s="15">
        <v>200</v>
      </c>
      <c r="E36" s="21"/>
      <c r="F36" s="8">
        <f t="shared" si="0"/>
        <v>0</v>
      </c>
      <c r="G36" s="6"/>
    </row>
    <row r="37" spans="1:7" x14ac:dyDescent="0.25">
      <c r="A37" s="15">
        <v>30</v>
      </c>
      <c r="B37" s="18" t="s">
        <v>71</v>
      </c>
      <c r="C37" s="15" t="s">
        <v>14</v>
      </c>
      <c r="D37" s="15">
        <v>50</v>
      </c>
      <c r="E37" s="21"/>
      <c r="F37" s="8">
        <f t="shared" si="0"/>
        <v>0</v>
      </c>
      <c r="G37" s="6"/>
    </row>
    <row r="38" spans="1:7" x14ac:dyDescent="0.25">
      <c r="A38" s="15">
        <v>31</v>
      </c>
      <c r="B38" s="18" t="s">
        <v>72</v>
      </c>
      <c r="C38" s="15" t="s">
        <v>14</v>
      </c>
      <c r="D38" s="15">
        <v>20</v>
      </c>
      <c r="E38" s="21"/>
      <c r="F38" s="8">
        <f t="shared" si="0"/>
        <v>0</v>
      </c>
      <c r="G38" s="6"/>
    </row>
    <row r="39" spans="1:7" x14ac:dyDescent="0.25">
      <c r="A39" s="15">
        <v>32</v>
      </c>
      <c r="B39" s="18" t="s">
        <v>32</v>
      </c>
      <c r="C39" s="7" t="s">
        <v>37</v>
      </c>
      <c r="D39" s="15">
        <v>5</v>
      </c>
      <c r="E39" s="21"/>
      <c r="F39" s="8">
        <f t="shared" si="0"/>
        <v>0</v>
      </c>
      <c r="G39" s="6"/>
    </row>
    <row r="40" spans="1:7" x14ac:dyDescent="0.25">
      <c r="A40" s="15">
        <v>33</v>
      </c>
      <c r="B40" s="18" t="s">
        <v>33</v>
      </c>
      <c r="C40" s="7" t="s">
        <v>37</v>
      </c>
      <c r="D40" s="15">
        <v>10</v>
      </c>
      <c r="E40" s="21"/>
      <c r="F40" s="8">
        <f t="shared" si="0"/>
        <v>0</v>
      </c>
      <c r="G40" s="6"/>
    </row>
    <row r="41" spans="1:7" x14ac:dyDescent="0.25">
      <c r="A41" s="15">
        <v>34</v>
      </c>
      <c r="B41" s="18" t="s">
        <v>34</v>
      </c>
      <c r="C41" s="7" t="s">
        <v>37</v>
      </c>
      <c r="D41" s="15">
        <v>10</v>
      </c>
      <c r="E41" s="21"/>
      <c r="F41" s="8">
        <f t="shared" si="0"/>
        <v>0</v>
      </c>
      <c r="G41" s="6"/>
    </row>
    <row r="42" spans="1:7" x14ac:dyDescent="0.25">
      <c r="A42" s="15">
        <v>35</v>
      </c>
      <c r="B42" s="18" t="s">
        <v>35</v>
      </c>
      <c r="C42" s="7" t="s">
        <v>37</v>
      </c>
      <c r="D42" s="15">
        <v>20</v>
      </c>
      <c r="E42" s="21"/>
      <c r="F42" s="8">
        <f t="shared" si="0"/>
        <v>0</v>
      </c>
      <c r="G42" s="6"/>
    </row>
    <row r="43" spans="1:7" ht="31.5" x14ac:dyDescent="0.25">
      <c r="A43" s="15">
        <v>36</v>
      </c>
      <c r="B43" s="17" t="s">
        <v>36</v>
      </c>
      <c r="C43" s="7" t="s">
        <v>37</v>
      </c>
      <c r="D43" s="15">
        <v>40</v>
      </c>
      <c r="E43" s="21"/>
      <c r="F43" s="8">
        <f t="shared" ref="F43:F52" si="1">SUM(D43*E43)</f>
        <v>0</v>
      </c>
      <c r="G43" s="6"/>
    </row>
    <row r="44" spans="1:7" x14ac:dyDescent="0.25">
      <c r="A44" s="15">
        <v>37</v>
      </c>
      <c r="B44" s="18" t="s">
        <v>45</v>
      </c>
      <c r="C44" s="7" t="s">
        <v>37</v>
      </c>
      <c r="D44" s="15">
        <v>12</v>
      </c>
      <c r="E44" s="21"/>
      <c r="F44" s="8">
        <f t="shared" si="1"/>
        <v>0</v>
      </c>
      <c r="G44" s="6"/>
    </row>
    <row r="45" spans="1:7" ht="31.5" x14ac:dyDescent="0.25">
      <c r="A45" s="15">
        <v>38</v>
      </c>
      <c r="B45" s="17" t="s">
        <v>62</v>
      </c>
      <c r="C45" s="7" t="s">
        <v>37</v>
      </c>
      <c r="D45" s="15">
        <v>15</v>
      </c>
      <c r="E45" s="21"/>
      <c r="F45" s="8">
        <f t="shared" si="1"/>
        <v>0</v>
      </c>
      <c r="G45" s="6"/>
    </row>
    <row r="46" spans="1:7" x14ac:dyDescent="0.25">
      <c r="A46" s="15">
        <v>39</v>
      </c>
      <c r="B46" s="17" t="s">
        <v>54</v>
      </c>
      <c r="C46" s="7" t="s">
        <v>37</v>
      </c>
      <c r="D46" s="15">
        <v>24</v>
      </c>
      <c r="E46" s="21"/>
      <c r="F46" s="8">
        <f t="shared" si="1"/>
        <v>0</v>
      </c>
      <c r="G46" s="6"/>
    </row>
    <row r="47" spans="1:7" x14ac:dyDescent="0.25">
      <c r="A47" s="15">
        <v>40</v>
      </c>
      <c r="B47" s="18" t="s">
        <v>41</v>
      </c>
      <c r="C47" s="7" t="s">
        <v>37</v>
      </c>
      <c r="D47" s="15">
        <v>10</v>
      </c>
      <c r="E47" s="21"/>
      <c r="F47" s="8">
        <f t="shared" si="1"/>
        <v>0</v>
      </c>
      <c r="G47" s="6"/>
    </row>
    <row r="48" spans="1:7" ht="31.5" x14ac:dyDescent="0.25">
      <c r="A48" s="15">
        <v>41</v>
      </c>
      <c r="B48" s="17" t="s">
        <v>64</v>
      </c>
      <c r="C48" s="7" t="s">
        <v>14</v>
      </c>
      <c r="D48" s="15">
        <v>3</v>
      </c>
      <c r="E48" s="21"/>
      <c r="F48" s="8">
        <f t="shared" si="1"/>
        <v>0</v>
      </c>
      <c r="G48" s="6"/>
    </row>
    <row r="49" spans="1:10" ht="31.5" x14ac:dyDescent="0.25">
      <c r="A49" s="15">
        <v>42</v>
      </c>
      <c r="B49" s="17" t="s">
        <v>65</v>
      </c>
      <c r="C49" s="7" t="s">
        <v>14</v>
      </c>
      <c r="D49" s="15">
        <v>40</v>
      </c>
      <c r="E49" s="21"/>
      <c r="F49" s="8">
        <f t="shared" si="1"/>
        <v>0</v>
      </c>
      <c r="G49" s="6"/>
    </row>
    <row r="50" spans="1:10" ht="47.25" x14ac:dyDescent="0.25">
      <c r="A50" s="15">
        <v>43</v>
      </c>
      <c r="B50" s="17" t="s">
        <v>52</v>
      </c>
      <c r="C50" s="7" t="s">
        <v>63</v>
      </c>
      <c r="D50" s="15">
        <v>15</v>
      </c>
      <c r="E50" s="21"/>
      <c r="F50" s="8">
        <f t="shared" si="1"/>
        <v>0</v>
      </c>
      <c r="G50" s="14"/>
      <c r="H50" s="13"/>
      <c r="I50" s="13"/>
      <c r="J50" s="13"/>
    </row>
    <row r="51" spans="1:10" ht="47.25" x14ac:dyDescent="0.25">
      <c r="A51" s="15">
        <v>44</v>
      </c>
      <c r="B51" s="17" t="s">
        <v>53</v>
      </c>
      <c r="C51" s="7" t="s">
        <v>63</v>
      </c>
      <c r="D51" s="15">
        <v>500</v>
      </c>
      <c r="E51" s="21"/>
      <c r="F51" s="8">
        <f t="shared" si="1"/>
        <v>0</v>
      </c>
      <c r="G51" s="14"/>
      <c r="H51" s="13"/>
      <c r="I51" s="13"/>
      <c r="J51" s="13"/>
    </row>
    <row r="52" spans="1:10" x14ac:dyDescent="0.25">
      <c r="A52" s="15">
        <v>45</v>
      </c>
      <c r="B52" s="17" t="s">
        <v>55</v>
      </c>
      <c r="C52" s="7" t="s">
        <v>37</v>
      </c>
      <c r="D52" s="15">
        <v>27</v>
      </c>
      <c r="E52" s="21"/>
      <c r="F52" s="8">
        <f t="shared" si="1"/>
        <v>0</v>
      </c>
      <c r="G52" s="14"/>
      <c r="H52" s="13"/>
      <c r="I52" s="13"/>
      <c r="J52" s="13"/>
    </row>
    <row r="53" spans="1:10" x14ac:dyDescent="0.25">
      <c r="A53" s="28" t="s">
        <v>42</v>
      </c>
      <c r="B53" s="29"/>
      <c r="C53" s="29"/>
      <c r="D53" s="30"/>
      <c r="E53" s="21"/>
      <c r="F53" s="10">
        <f>SUM(F8:F52)</f>
        <v>0</v>
      </c>
      <c r="G53" s="6"/>
    </row>
    <row r="54" spans="1:10" x14ac:dyDescent="0.25">
      <c r="A54" s="28" t="s">
        <v>43</v>
      </c>
      <c r="B54" s="29"/>
      <c r="C54" s="29"/>
      <c r="D54" s="30"/>
      <c r="E54" s="21"/>
      <c r="F54" s="10">
        <f>F53*25%</f>
        <v>0</v>
      </c>
      <c r="G54" s="6"/>
    </row>
    <row r="55" spans="1:10" x14ac:dyDescent="0.25">
      <c r="A55" s="28" t="s">
        <v>44</v>
      </c>
      <c r="B55" s="29"/>
      <c r="C55" s="29"/>
      <c r="D55" s="30"/>
      <c r="E55" s="21"/>
      <c r="F55" s="10">
        <f>SUM(F53:F54)</f>
        <v>0</v>
      </c>
      <c r="G55" s="6"/>
    </row>
    <row r="56" spans="1:10" x14ac:dyDescent="0.25">
      <c r="F56" s="6"/>
      <c r="G56" s="6"/>
    </row>
    <row r="57" spans="1:10" x14ac:dyDescent="0.25">
      <c r="F57" s="6"/>
      <c r="G57" s="6"/>
    </row>
    <row r="58" spans="1:10" x14ac:dyDescent="0.25">
      <c r="F58" s="6"/>
      <c r="G58" s="6"/>
    </row>
    <row r="59" spans="1:10" x14ac:dyDescent="0.25">
      <c r="F59" s="6"/>
      <c r="G59" s="6"/>
    </row>
    <row r="60" spans="1:10" x14ac:dyDescent="0.25">
      <c r="F60" s="6"/>
      <c r="G60" s="6"/>
    </row>
    <row r="61" spans="1:10" x14ac:dyDescent="0.25">
      <c r="F61" s="6"/>
      <c r="G61" s="6"/>
    </row>
    <row r="62" spans="1:10" x14ac:dyDescent="0.25">
      <c r="F62" s="6"/>
      <c r="G62" s="6"/>
    </row>
    <row r="63" spans="1:10" x14ac:dyDescent="0.25">
      <c r="F63" s="6"/>
      <c r="G63" s="6"/>
    </row>
    <row r="64" spans="1:10" x14ac:dyDescent="0.25">
      <c r="F64" s="6"/>
      <c r="G64" s="6"/>
    </row>
    <row r="65" spans="6:7" x14ac:dyDescent="0.25">
      <c r="F65" s="6"/>
      <c r="G65" s="6"/>
    </row>
    <row r="66" spans="6:7" x14ac:dyDescent="0.25">
      <c r="F66" s="6"/>
      <c r="G66" s="6"/>
    </row>
    <row r="67" spans="6:7" x14ac:dyDescent="0.25">
      <c r="F67" s="6"/>
      <c r="G67" s="6"/>
    </row>
    <row r="68" spans="6:7" x14ac:dyDescent="0.25">
      <c r="F68" s="6"/>
      <c r="G68" s="6"/>
    </row>
    <row r="69" spans="6:7" x14ac:dyDescent="0.25">
      <c r="F69" s="6"/>
      <c r="G69" s="6"/>
    </row>
    <row r="70" spans="6:7" x14ac:dyDescent="0.25">
      <c r="F70" s="6"/>
      <c r="G70" s="6"/>
    </row>
    <row r="71" spans="6:7" x14ac:dyDescent="0.25">
      <c r="F71" s="6"/>
      <c r="G71" s="6"/>
    </row>
    <row r="72" spans="6:7" x14ac:dyDescent="0.25">
      <c r="F72" s="6"/>
      <c r="G72" s="6"/>
    </row>
    <row r="73" spans="6:7" x14ac:dyDescent="0.25">
      <c r="F73" s="6"/>
      <c r="G73" s="6"/>
    </row>
    <row r="74" spans="6:7" x14ac:dyDescent="0.25">
      <c r="F74" s="6"/>
      <c r="G74" s="6"/>
    </row>
    <row r="75" spans="6:7" x14ac:dyDescent="0.25">
      <c r="F75" s="6"/>
      <c r="G75" s="6"/>
    </row>
    <row r="76" spans="6:7" x14ac:dyDescent="0.25">
      <c r="F76" s="6"/>
      <c r="G76" s="6"/>
    </row>
    <row r="77" spans="6:7" x14ac:dyDescent="0.25">
      <c r="F77" s="6"/>
      <c r="G77" s="6"/>
    </row>
    <row r="78" spans="6:7" x14ac:dyDescent="0.25">
      <c r="F78" s="6"/>
      <c r="G78" s="6"/>
    </row>
    <row r="79" spans="6:7" x14ac:dyDescent="0.25">
      <c r="F79" s="6"/>
      <c r="G79" s="6"/>
    </row>
    <row r="80" spans="6:7" x14ac:dyDescent="0.25">
      <c r="F80" s="6"/>
      <c r="G80" s="6"/>
    </row>
    <row r="81" spans="6:7" x14ac:dyDescent="0.25">
      <c r="F81" s="6"/>
      <c r="G81" s="6"/>
    </row>
  </sheetData>
  <mergeCells count="9">
    <mergeCell ref="A53:D53"/>
    <mergeCell ref="A54:D54"/>
    <mergeCell ref="A55:D55"/>
    <mergeCell ref="A1:F1"/>
    <mergeCell ref="A6:F6"/>
    <mergeCell ref="A5:F5"/>
    <mergeCell ref="A4:F4"/>
    <mergeCell ref="A3:F3"/>
    <mergeCell ref="A2:F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8574"/>
  <sheetViews>
    <sheetView tabSelected="1" workbookViewId="0">
      <selection sqref="A1:F1"/>
    </sheetView>
  </sheetViews>
  <sheetFormatPr defaultRowHeight="15.75" x14ac:dyDescent="0.25"/>
  <cols>
    <col min="1" max="1" width="9.7109375" style="1" customWidth="1"/>
    <col min="2" max="2" width="70.42578125" style="1" customWidth="1"/>
    <col min="3" max="4" width="8.7109375" style="1" customWidth="1"/>
    <col min="5" max="6" width="12.7109375" style="1" customWidth="1"/>
    <col min="7" max="16384" width="9.140625" style="1"/>
  </cols>
  <sheetData>
    <row r="1" spans="1:7" x14ac:dyDescent="0.25">
      <c r="A1" s="31" t="s">
        <v>75</v>
      </c>
      <c r="B1" s="32"/>
      <c r="C1" s="32"/>
      <c r="D1" s="32"/>
      <c r="E1" s="32"/>
      <c r="F1" s="33"/>
    </row>
    <row r="2" spans="1:7" x14ac:dyDescent="0.25">
      <c r="A2" s="37" t="s">
        <v>49</v>
      </c>
      <c r="B2" s="38"/>
      <c r="C2" s="38"/>
      <c r="D2" s="38"/>
      <c r="E2" s="38"/>
      <c r="F2" s="39"/>
    </row>
    <row r="3" spans="1:7" x14ac:dyDescent="0.25">
      <c r="A3" s="37" t="s">
        <v>73</v>
      </c>
      <c r="B3" s="38"/>
      <c r="C3" s="38"/>
      <c r="D3" s="38"/>
      <c r="E3" s="38"/>
      <c r="F3" s="39"/>
    </row>
    <row r="4" spans="1:7" x14ac:dyDescent="0.25">
      <c r="A4" s="37" t="s">
        <v>51</v>
      </c>
      <c r="B4" s="38"/>
      <c r="C4" s="38"/>
      <c r="D4" s="38"/>
      <c r="E4" s="38"/>
      <c r="F4" s="39"/>
      <c r="G4" s="2"/>
    </row>
    <row r="5" spans="1:7" x14ac:dyDescent="0.25">
      <c r="A5" s="37" t="s">
        <v>3</v>
      </c>
      <c r="B5" s="38"/>
      <c r="C5" s="38"/>
      <c r="D5" s="38"/>
      <c r="E5" s="38"/>
      <c r="F5" s="39"/>
    </row>
    <row r="6" spans="1:7" s="4" customFormat="1" ht="30" customHeight="1" thickBot="1" x14ac:dyDescent="0.3">
      <c r="A6" s="34" t="s">
        <v>50</v>
      </c>
      <c r="B6" s="35"/>
      <c r="C6" s="35"/>
      <c r="D6" s="35"/>
      <c r="E6" s="35"/>
      <c r="F6" s="36"/>
      <c r="G6" s="3"/>
    </row>
    <row r="7" spans="1:7" ht="48" thickBot="1" x14ac:dyDescent="0.3">
      <c r="A7" s="9" t="s">
        <v>0</v>
      </c>
      <c r="B7" s="9" t="s">
        <v>6</v>
      </c>
      <c r="C7" s="11" t="s">
        <v>1</v>
      </c>
      <c r="D7" s="11" t="s">
        <v>2</v>
      </c>
      <c r="E7" s="9" t="s">
        <v>8</v>
      </c>
      <c r="F7" s="12" t="s">
        <v>7</v>
      </c>
    </row>
    <row r="8" spans="1:7" x14ac:dyDescent="0.25">
      <c r="A8" s="5">
        <v>1</v>
      </c>
      <c r="B8" s="18" t="s">
        <v>69</v>
      </c>
      <c r="C8" s="7" t="s">
        <v>37</v>
      </c>
      <c r="D8" s="7">
        <v>5000</v>
      </c>
      <c r="E8" s="8"/>
      <c r="F8" s="10">
        <f t="shared" ref="F8:F13" si="0">SUM(D8*E8)</f>
        <v>0</v>
      </c>
    </row>
    <row r="9" spans="1:7" x14ac:dyDescent="0.25">
      <c r="A9" s="5">
        <v>3</v>
      </c>
      <c r="B9" s="17" t="s">
        <v>23</v>
      </c>
      <c r="C9" s="7" t="s">
        <v>37</v>
      </c>
      <c r="D9" s="16">
        <v>2500</v>
      </c>
      <c r="E9" s="20"/>
      <c r="F9" s="10">
        <f t="shared" si="0"/>
        <v>0</v>
      </c>
    </row>
    <row r="10" spans="1:7" x14ac:dyDescent="0.25">
      <c r="A10" s="5">
        <v>4</v>
      </c>
      <c r="B10" s="17" t="s">
        <v>24</v>
      </c>
      <c r="C10" s="7" t="s">
        <v>37</v>
      </c>
      <c r="D10" s="16">
        <v>2500</v>
      </c>
      <c r="E10" s="20"/>
      <c r="F10" s="10">
        <f t="shared" si="0"/>
        <v>0</v>
      </c>
    </row>
    <row r="11" spans="1:7" x14ac:dyDescent="0.25">
      <c r="A11" s="5">
        <v>5</v>
      </c>
      <c r="B11" s="17" t="s">
        <v>57</v>
      </c>
      <c r="C11" s="7" t="s">
        <v>37</v>
      </c>
      <c r="D11" s="16">
        <v>250</v>
      </c>
      <c r="E11" s="20"/>
      <c r="F11" s="10">
        <f>SUM(D11*E11)</f>
        <v>0</v>
      </c>
    </row>
    <row r="12" spans="1:7" x14ac:dyDescent="0.25">
      <c r="A12" s="5">
        <v>6</v>
      </c>
      <c r="B12" s="17" t="s">
        <v>56</v>
      </c>
      <c r="C12" s="7" t="s">
        <v>37</v>
      </c>
      <c r="D12" s="16">
        <v>1300</v>
      </c>
      <c r="E12" s="20"/>
      <c r="F12" s="10">
        <f t="shared" si="0"/>
        <v>0</v>
      </c>
    </row>
    <row r="13" spans="1:7" ht="47.25" x14ac:dyDescent="0.25">
      <c r="A13" s="5">
        <v>7</v>
      </c>
      <c r="B13" s="22" t="s">
        <v>67</v>
      </c>
      <c r="C13" s="16" t="s">
        <v>14</v>
      </c>
      <c r="D13" s="16">
        <v>20</v>
      </c>
      <c r="E13" s="20"/>
      <c r="F13" s="23">
        <f t="shared" si="0"/>
        <v>0</v>
      </c>
    </row>
    <row r="14" spans="1:7" ht="47.25" x14ac:dyDescent="0.25">
      <c r="A14" s="5">
        <v>8</v>
      </c>
      <c r="B14" s="22" t="s">
        <v>68</v>
      </c>
      <c r="C14" s="16" t="s">
        <v>14</v>
      </c>
      <c r="D14" s="16">
        <v>26</v>
      </c>
      <c r="E14" s="20"/>
      <c r="F14" s="23">
        <f>SUM(D14*E14)</f>
        <v>0</v>
      </c>
    </row>
    <row r="15" spans="1:7" x14ac:dyDescent="0.25">
      <c r="A15" s="28" t="s">
        <v>42</v>
      </c>
      <c r="B15" s="29"/>
      <c r="C15" s="29"/>
      <c r="D15" s="30"/>
      <c r="E15" s="21"/>
      <c r="F15" s="10">
        <f>SUM(F8:F14)</f>
        <v>0</v>
      </c>
      <c r="G15" s="6"/>
    </row>
    <row r="16" spans="1:7" x14ac:dyDescent="0.25">
      <c r="A16" s="28" t="s">
        <v>43</v>
      </c>
      <c r="B16" s="29"/>
      <c r="C16" s="29"/>
      <c r="D16" s="30"/>
      <c r="E16" s="21"/>
      <c r="F16" s="10">
        <f>F15*25%</f>
        <v>0</v>
      </c>
      <c r="G16" s="6"/>
    </row>
    <row r="17" spans="1:7" x14ac:dyDescent="0.25">
      <c r="A17" s="28" t="s">
        <v>44</v>
      </c>
      <c r="B17" s="29"/>
      <c r="C17" s="29"/>
      <c r="D17" s="30"/>
      <c r="E17" s="21"/>
      <c r="F17" s="10">
        <f>SUM(F15:F16)</f>
        <v>0</v>
      </c>
      <c r="G17" s="6"/>
    </row>
    <row r="18" spans="1:7" x14ac:dyDescent="0.25">
      <c r="F18" s="6"/>
      <c r="G18" s="6"/>
    </row>
    <row r="19" spans="1:7" x14ac:dyDescent="0.25">
      <c r="F19" s="6"/>
      <c r="G19" s="6"/>
    </row>
    <row r="20" spans="1:7" x14ac:dyDescent="0.25">
      <c r="F20" s="6"/>
      <c r="G20" s="6"/>
    </row>
    <row r="21" spans="1:7" x14ac:dyDescent="0.25">
      <c r="F21" s="6"/>
      <c r="G21" s="6"/>
    </row>
    <row r="22" spans="1:7" x14ac:dyDescent="0.25">
      <c r="F22" s="6"/>
      <c r="G22" s="6"/>
    </row>
    <row r="23" spans="1:7" x14ac:dyDescent="0.25">
      <c r="F23" s="6"/>
      <c r="G23" s="6"/>
    </row>
    <row r="24" spans="1:7" x14ac:dyDescent="0.25">
      <c r="F24" s="6"/>
      <c r="G24" s="6"/>
    </row>
    <row r="25" spans="1:7" x14ac:dyDescent="0.25">
      <c r="F25" s="6"/>
      <c r="G25" s="6"/>
    </row>
    <row r="26" spans="1:7" x14ac:dyDescent="0.25">
      <c r="F26" s="6"/>
      <c r="G26" s="6"/>
    </row>
    <row r="27" spans="1:7" x14ac:dyDescent="0.25">
      <c r="F27" s="6"/>
      <c r="G27" s="6"/>
    </row>
    <row r="28" spans="1:7" x14ac:dyDescent="0.25">
      <c r="F28" s="6"/>
      <c r="G28" s="6"/>
    </row>
    <row r="29" spans="1:7" x14ac:dyDescent="0.25">
      <c r="F29" s="6"/>
      <c r="G29" s="6"/>
    </row>
    <row r="30" spans="1:7" x14ac:dyDescent="0.25">
      <c r="F30" s="6"/>
      <c r="G30" s="6"/>
    </row>
    <row r="31" spans="1:7" x14ac:dyDescent="0.25">
      <c r="F31" s="6"/>
      <c r="G31" s="6"/>
    </row>
    <row r="32" spans="1:7" x14ac:dyDescent="0.25">
      <c r="F32" s="6"/>
      <c r="G32" s="6"/>
    </row>
    <row r="33" spans="6:7" x14ac:dyDescent="0.25">
      <c r="F33" s="6"/>
      <c r="G33" s="6"/>
    </row>
    <row r="34" spans="6:7" x14ac:dyDescent="0.25">
      <c r="F34" s="6"/>
      <c r="G34" s="6"/>
    </row>
    <row r="35" spans="6:7" x14ac:dyDescent="0.25">
      <c r="F35" s="6"/>
      <c r="G35" s="6"/>
    </row>
    <row r="36" spans="6:7" x14ac:dyDescent="0.25">
      <c r="F36" s="6"/>
      <c r="G36" s="6"/>
    </row>
    <row r="37" spans="6:7" x14ac:dyDescent="0.25">
      <c r="F37" s="6"/>
      <c r="G37" s="6"/>
    </row>
    <row r="38" spans="6:7" x14ac:dyDescent="0.25">
      <c r="F38" s="6"/>
      <c r="G38" s="6"/>
    </row>
    <row r="39" spans="6:7" x14ac:dyDescent="0.25">
      <c r="F39" s="6"/>
      <c r="G39" s="6"/>
    </row>
    <row r="40" spans="6:7" x14ac:dyDescent="0.25">
      <c r="F40" s="6"/>
      <c r="G40" s="6"/>
    </row>
    <row r="41" spans="6:7" x14ac:dyDescent="0.25">
      <c r="F41" s="6"/>
      <c r="G41" s="6"/>
    </row>
    <row r="42" spans="6:7" x14ac:dyDescent="0.25">
      <c r="F42" s="6"/>
      <c r="G42" s="6"/>
    </row>
    <row r="43" spans="6:7" x14ac:dyDescent="0.25">
      <c r="F43" s="6"/>
      <c r="G43" s="6"/>
    </row>
    <row r="44" spans="6:7" x14ac:dyDescent="0.25">
      <c r="G44" s="6"/>
    </row>
    <row r="45" spans="6:7" x14ac:dyDescent="0.25">
      <c r="G45" s="6"/>
    </row>
    <row r="46" spans="6:7" x14ac:dyDescent="0.25">
      <c r="G46" s="6"/>
    </row>
    <row r="47" spans="6:7" x14ac:dyDescent="0.25">
      <c r="G47" s="6"/>
    </row>
    <row r="48" spans="6:7" x14ac:dyDescent="0.25">
      <c r="G48" s="6"/>
    </row>
    <row r="49" spans="7:7" x14ac:dyDescent="0.25">
      <c r="G49" s="6"/>
    </row>
    <row r="50" spans="7:7" x14ac:dyDescent="0.25">
      <c r="G50" s="6"/>
    </row>
    <row r="51" spans="7:7" x14ac:dyDescent="0.25">
      <c r="G51" s="6"/>
    </row>
    <row r="52" spans="7:7" x14ac:dyDescent="0.25">
      <c r="G52" s="6"/>
    </row>
    <row r="1048574" spans="1:1" x14ac:dyDescent="0.25">
      <c r="A1048574" s="1">
        <f>SUM(A8:A1048573)</f>
        <v>34</v>
      </c>
    </row>
  </sheetData>
  <mergeCells count="9">
    <mergeCell ref="A15:D15"/>
    <mergeCell ref="A16:D16"/>
    <mergeCell ref="A17:D17"/>
    <mergeCell ref="A1:F1"/>
    <mergeCell ref="A2:F2"/>
    <mergeCell ref="A3:F3"/>
    <mergeCell ref="A4:F4"/>
    <mergeCell ref="A5:F5"/>
    <mergeCell ref="A6:F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Troškovnik 1-uredske potrepštin</vt:lpstr>
      <vt:lpstr>Troškovnik 2- Razni tiskani mat</vt:lpstr>
    </vt:vector>
  </TitlesOfParts>
  <Company>Ministarstvo Pravosuda Republike Hrvatske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Samardžić</dc:creator>
  <cp:lastModifiedBy>wsadmin</cp:lastModifiedBy>
  <cp:lastPrinted>2021-11-04T12:04:08Z</cp:lastPrinted>
  <dcterms:created xsi:type="dcterms:W3CDTF">2021-03-29T07:02:14Z</dcterms:created>
  <dcterms:modified xsi:type="dcterms:W3CDTF">2022-03-31T11:14:02Z</dcterms:modified>
</cp:coreProperties>
</file>