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ĐAKOVO\"/>
    </mc:Choice>
  </mc:AlternateContent>
  <xr:revisionPtr revIDLastSave="0" documentId="13_ncr:1_{D15F74FC-2FE3-446F-B536-0D3ACE9E68EC}" xr6:coauthVersionLast="47" xr6:coauthVersionMax="47" xr10:uidLastSave="{00000000-0000-0000-0000-000000000000}"/>
  <bookViews>
    <workbookView xWindow="-120" yWindow="-120" windowWidth="29040" windowHeight="15840" xr2:uid="{702DFEA3-865D-4025-BF19-B5C2CFBB7C83}"/>
  </bookViews>
  <sheets>
    <sheet name="Sažetak" sheetId="1" r:id="rId1"/>
    <sheet name="Račun prihoda i rashoda" sheetId="2" r:id="rId2"/>
    <sheet name="Rashodi prema izvorima finan." sheetId="3" r:id="rId3"/>
    <sheet name="Rashodi prema fun. klas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G10" i="5"/>
  <c r="F10" i="5"/>
  <c r="E10" i="5"/>
  <c r="G8" i="5"/>
  <c r="F8" i="5"/>
  <c r="F7" i="5" s="1"/>
  <c r="E8" i="5"/>
  <c r="G7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E51" i="2" s="1"/>
  <c r="G52" i="2"/>
  <c r="G51" i="2" s="1"/>
  <c r="F52" i="2"/>
  <c r="E52" i="2"/>
  <c r="F51" i="2"/>
  <c r="G46" i="2"/>
  <c r="F46" i="2"/>
  <c r="F45" i="2" s="1"/>
  <c r="E46" i="2"/>
  <c r="E45" i="2" s="1"/>
  <c r="G45" i="2"/>
  <c r="G41" i="2"/>
  <c r="F41" i="2"/>
  <c r="E41" i="2"/>
  <c r="G38" i="2"/>
  <c r="F38" i="2"/>
  <c r="E38" i="2"/>
  <c r="G35" i="2"/>
  <c r="F35" i="2"/>
  <c r="E35" i="2"/>
  <c r="G32" i="2"/>
  <c r="F32" i="2"/>
  <c r="E32" i="2"/>
  <c r="E31" i="2" s="1"/>
  <c r="G31" i="2"/>
  <c r="F31" i="2"/>
  <c r="G27" i="2"/>
  <c r="F27" i="2"/>
  <c r="E27" i="2"/>
  <c r="G13" i="2"/>
  <c r="F13" i="2"/>
  <c r="F9" i="2" s="1"/>
  <c r="E13" i="2"/>
  <c r="E9" i="2" s="1"/>
  <c r="G10" i="2"/>
  <c r="F10" i="2"/>
  <c r="E10" i="2"/>
  <c r="G9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<sst xmlns="http://schemas.openxmlformats.org/spreadsheetml/2006/main" count="164" uniqueCount="107">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</sst>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46FB-E066-4EC9-9EE9-9A9CE27C1918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1752341</v>
      </c>
      <c r="G8" s="14">
        <v>1750920</v>
      </c>
      <c r="H8" s="14">
        <v>1750919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1752341</v>
      </c>
      <c r="G10" s="16">
        <f t="shared" si="0"/>
        <v>1750920</v>
      </c>
      <c r="H10" s="16">
        <f t="shared" si="0"/>
        <v>1750919</v>
      </c>
    </row>
    <row r="11" spans="1:8" x14ac:dyDescent="0.25">
      <c r="A11" s="81" t="s">
        <v>9</v>
      </c>
      <c r="B11" s="76"/>
      <c r="C11" s="76"/>
      <c r="D11" s="76"/>
      <c r="E11" s="76"/>
      <c r="F11" s="14">
        <v>1749674</v>
      </c>
      <c r="G11" s="14">
        <v>1750907</v>
      </c>
      <c r="H11" s="14">
        <v>1750906</v>
      </c>
    </row>
    <row r="12" spans="1:8" x14ac:dyDescent="0.25">
      <c r="A12" s="78" t="s">
        <v>10</v>
      </c>
      <c r="B12" s="77"/>
      <c r="C12" s="77"/>
      <c r="D12" s="77"/>
      <c r="E12" s="77"/>
      <c r="F12" s="14">
        <v>2654</v>
      </c>
      <c r="G12" s="14"/>
      <c r="H12" s="14"/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1752328</v>
      </c>
      <c r="G13" s="16">
        <f t="shared" si="1"/>
        <v>1750907</v>
      </c>
      <c r="H13" s="16">
        <f t="shared" si="1"/>
        <v>1750906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13</v>
      </c>
      <c r="G14" s="16">
        <f>G10-G13</f>
        <v>13</v>
      </c>
      <c r="H14" s="16">
        <f>H10-H13</f>
        <v>13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13</v>
      </c>
      <c r="G24" s="14">
        <f t="shared" si="2"/>
        <v>13</v>
      </c>
      <c r="H24" s="14">
        <f t="shared" si="2"/>
        <v>13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7413-CA62-4D40-9EA0-44F5DB265C45}">
  <sheetPr>
    <tabColor rgb="FF92D050"/>
    <pageSetUpPr fitToPage="1"/>
  </sheetPr>
  <dimension ref="A1:G90"/>
  <sheetViews>
    <sheetView zoomScale="85" zoomScaleNormal="85" workbookViewId="0">
      <pane xSplit="4" ySplit="10" topLeftCell="E11" activePane="bottomRight" state="frozen"/>
      <selection activeCell="G9" sqref="G9"/>
      <selection pane="topRight" activeCell="G9" sqref="G9"/>
      <selection pane="bottomLeft" activeCell="G9" sqref="G9"/>
      <selection pane="bottomRight"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1752341</v>
      </c>
      <c r="F9" s="27">
        <f t="shared" si="0"/>
        <v>1750920</v>
      </c>
      <c r="G9" s="27">
        <f t="shared" si="0"/>
        <v>1750919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40</v>
      </c>
      <c r="F35" s="32">
        <f t="shared" si="6"/>
        <v>40</v>
      </c>
      <c r="G35" s="32">
        <f t="shared" si="6"/>
        <v>40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40</v>
      </c>
      <c r="F36" s="35">
        <v>40</v>
      </c>
      <c r="G36" s="35">
        <v>40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1752301</v>
      </c>
      <c r="F38" s="32">
        <f t="shared" si="7"/>
        <v>1750880</v>
      </c>
      <c r="G38" s="32">
        <f t="shared" si="7"/>
        <v>1750879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1752301</v>
      </c>
      <c r="F39" s="35">
        <v>1750880</v>
      </c>
      <c r="G39" s="35">
        <v>1750879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1749674</v>
      </c>
      <c r="F51" s="51">
        <f t="shared" si="10"/>
        <v>1750907</v>
      </c>
      <c r="G51" s="51">
        <f t="shared" si="10"/>
        <v>1750906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1473714</v>
      </c>
      <c r="F52" s="32">
        <f t="shared" si="11"/>
        <v>1479368</v>
      </c>
      <c r="G52" s="32">
        <f t="shared" si="11"/>
        <v>1478704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1473714</v>
      </c>
      <c r="F53" s="35">
        <v>1479368</v>
      </c>
      <c r="G53" s="35">
        <v>1478704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274964</v>
      </c>
      <c r="F56" s="32">
        <f t="shared" si="12"/>
        <v>270543</v>
      </c>
      <c r="G56" s="32">
        <f t="shared" si="12"/>
        <v>271206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274937</v>
      </c>
      <c r="F57" s="35">
        <v>270516</v>
      </c>
      <c r="G57" s="35">
        <v>271179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27</v>
      </c>
      <c r="F59" s="35">
        <v>27</v>
      </c>
      <c r="G59" s="35">
        <v>27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996</v>
      </c>
      <c r="F66" s="32">
        <f t="shared" si="13"/>
        <v>996</v>
      </c>
      <c r="G66" s="32">
        <f t="shared" si="13"/>
        <v>996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996</v>
      </c>
      <c r="F67" s="35">
        <v>996</v>
      </c>
      <c r="G67" s="35">
        <v>996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2654</v>
      </c>
      <c r="F75" s="51">
        <f t="shared" si="16"/>
        <v>0</v>
      </c>
      <c r="G75" s="51">
        <f t="shared" si="16"/>
        <v>0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0</v>
      </c>
      <c r="F79" s="32">
        <f t="shared" si="18"/>
        <v>0</v>
      </c>
      <c r="G79" s="32">
        <f t="shared" si="18"/>
        <v>0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0</v>
      </c>
      <c r="F80" s="35">
        <v>0</v>
      </c>
      <c r="G80" s="35">
        <v>0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2654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2654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C6D3-32E2-40D7-935F-DD5FC244958F}">
  <sheetPr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1752328</v>
      </c>
      <c r="C5" s="60">
        <f t="shared" si="0"/>
        <v>1750907</v>
      </c>
      <c r="D5" s="60">
        <f t="shared" si="0"/>
        <v>1750906</v>
      </c>
    </row>
    <row r="6" spans="1:4" ht="15.75" customHeight="1" x14ac:dyDescent="0.25">
      <c r="A6" s="28" t="s">
        <v>74</v>
      </c>
      <c r="B6" s="60">
        <f t="shared" ref="B6:D6" si="1">B7+B8</f>
        <v>1752301</v>
      </c>
      <c r="C6" s="60">
        <f t="shared" si="1"/>
        <v>1750880</v>
      </c>
      <c r="D6" s="60">
        <f t="shared" si="1"/>
        <v>1750879</v>
      </c>
    </row>
    <row r="7" spans="1:4" x14ac:dyDescent="0.25">
      <c r="A7" s="61" t="s">
        <v>75</v>
      </c>
      <c r="B7" s="35">
        <v>1752301</v>
      </c>
      <c r="C7" s="35">
        <v>1750880</v>
      </c>
      <c r="D7" s="35">
        <v>1750879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27</v>
      </c>
      <c r="C9" s="60">
        <f t="shared" si="2"/>
        <v>27</v>
      </c>
      <c r="D9" s="60">
        <f t="shared" si="2"/>
        <v>27</v>
      </c>
    </row>
    <row r="10" spans="1:4" x14ac:dyDescent="0.25">
      <c r="A10" s="63" t="s">
        <v>78</v>
      </c>
      <c r="B10" s="35">
        <v>27</v>
      </c>
      <c r="C10" s="35">
        <v>27</v>
      </c>
      <c r="D10" s="35">
        <v>27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D9D7-9279-495A-A401-D2156A5583C0}">
  <sheetPr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1752328</v>
      </c>
      <c r="C5" s="35">
        <f t="shared" si="0"/>
        <v>1750907</v>
      </c>
      <c r="D5" s="35">
        <f t="shared" si="0"/>
        <v>1750906</v>
      </c>
    </row>
    <row r="6" spans="1:4" ht="15.75" customHeight="1" x14ac:dyDescent="0.25">
      <c r="A6" s="28" t="s">
        <v>92</v>
      </c>
      <c r="B6" s="35">
        <f t="shared" ref="B6:D6" si="1">B7+B8+B9</f>
        <v>1752328</v>
      </c>
      <c r="C6" s="35">
        <f t="shared" si="1"/>
        <v>1750907</v>
      </c>
      <c r="D6" s="35">
        <f t="shared" si="1"/>
        <v>1750906</v>
      </c>
    </row>
    <row r="7" spans="1:4" x14ac:dyDescent="0.25">
      <c r="A7" s="53" t="s">
        <v>93</v>
      </c>
      <c r="B7" s="50">
        <v>1752328</v>
      </c>
      <c r="C7" s="50">
        <v>1750907</v>
      </c>
      <c r="D7" s="50">
        <v>1750906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E2D4-0EA3-4844-8C6D-4C8480C720DC}">
  <sheetPr>
    <tabColor rgb="FF92D050"/>
    <pageSetUpPr fitToPage="1"/>
  </sheetPr>
  <dimension ref="A1:G13"/>
  <sheetViews>
    <sheetView workbookViewId="0">
      <selection activeCell="H24" sqref="H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klasik.</vt:lpstr>
      <vt:lpstr>Račun financiranja</vt:lpstr>
      <vt:lpstr>'Račun prihoda i rashoda'!Podrucje_ispisa</vt:lpstr>
      <vt:lpstr>'Rashodi prema fun. klasik.'!Podrucje_ispisa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2022-10-18T08:14:32Z</dcterms:created>
  <dcterms:modified xsi:type="dcterms:W3CDTF">2022-10-18T13:00:27Z</dcterms:modified>
</cp:coreProperties>
</file>