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prihoda i rashoda" sheetId="2" r:id="rId2"/>
    <sheet name="Rashodi prema izvorima financ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23" i="2"/>
  <c r="G13" i="2" s="1"/>
  <c r="G9" i="2" s="1"/>
  <c r="F23" i="2"/>
  <c r="F13" i="2" s="1"/>
  <c r="E23" i="2"/>
  <c r="E13" i="2" s="1"/>
  <c r="G10" i="2"/>
  <c r="F10" i="2"/>
  <c r="E10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  <c r="E9" i="2" l="1"/>
  <c r="F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<sst xmlns="http://schemas.openxmlformats.org/spreadsheetml/2006/main" count="164" uniqueCount="107">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</sst>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3" fontId="0" fillId="0" borderId="0" xfId="0" applyNumberFormat="1"/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workbookViewId="0">
      <selection activeCell="F30" sqref="F30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7" t="s">
        <v>1</v>
      </c>
      <c r="B3" s="77"/>
      <c r="C3" s="77"/>
      <c r="D3" s="77"/>
      <c r="E3" s="77"/>
      <c r="F3" s="77"/>
      <c r="G3" s="88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7" t="s">
        <v>2</v>
      </c>
      <c r="B5" s="78"/>
      <c r="C5" s="78"/>
      <c r="D5" s="78"/>
      <c r="E5" s="78"/>
      <c r="F5" s="78"/>
      <c r="G5" s="78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9" t="s">
        <v>6</v>
      </c>
      <c r="B8" s="72"/>
      <c r="C8" s="72"/>
      <c r="D8" s="72"/>
      <c r="E8" s="74"/>
      <c r="F8" s="14">
        <v>2507441</v>
      </c>
      <c r="G8" s="14">
        <v>2376469</v>
      </c>
      <c r="H8" s="14">
        <v>2233791</v>
      </c>
    </row>
    <row r="9" spans="1:8" x14ac:dyDescent="0.2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25">
      <c r="A10" s="86" t="s">
        <v>8</v>
      </c>
      <c r="B10" s="76"/>
      <c r="C10" s="76"/>
      <c r="D10" s="76"/>
      <c r="E10" s="87"/>
      <c r="F10" s="16">
        <f t="shared" ref="F10:H10" si="0">F8+F9</f>
        <v>2507441</v>
      </c>
      <c r="G10" s="16">
        <f t="shared" si="0"/>
        <v>2376469</v>
      </c>
      <c r="H10" s="16">
        <f t="shared" si="0"/>
        <v>2233791</v>
      </c>
    </row>
    <row r="11" spans="1:8" x14ac:dyDescent="0.25">
      <c r="A11" s="71" t="s">
        <v>9</v>
      </c>
      <c r="B11" s="72"/>
      <c r="C11" s="72"/>
      <c r="D11" s="72"/>
      <c r="E11" s="72"/>
      <c r="F11" s="14">
        <v>2502395</v>
      </c>
      <c r="G11" s="14">
        <v>2389341</v>
      </c>
      <c r="H11" s="14">
        <v>2268563</v>
      </c>
    </row>
    <row r="12" spans="1:8" x14ac:dyDescent="0.25">
      <c r="A12" s="73" t="s">
        <v>10</v>
      </c>
      <c r="B12" s="74"/>
      <c r="C12" s="74"/>
      <c r="D12" s="74"/>
      <c r="E12" s="74"/>
      <c r="F12" s="14">
        <v>5044</v>
      </c>
      <c r="G12" s="14">
        <v>5044</v>
      </c>
      <c r="H12" s="14">
        <v>4447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2507439</v>
      </c>
      <c r="G13" s="16">
        <f t="shared" si="1"/>
        <v>2394385</v>
      </c>
      <c r="H13" s="16">
        <f t="shared" si="1"/>
        <v>2273010</v>
      </c>
    </row>
    <row r="14" spans="1:8" x14ac:dyDescent="0.25">
      <c r="A14" s="75" t="s">
        <v>12</v>
      </c>
      <c r="B14" s="76"/>
      <c r="C14" s="76"/>
      <c r="D14" s="76"/>
      <c r="E14" s="76"/>
      <c r="F14" s="16">
        <f>F10-F13</f>
        <v>2</v>
      </c>
      <c r="G14" s="16">
        <f>G10-G13</f>
        <v>-17916</v>
      </c>
      <c r="H14" s="16">
        <f>H10-H13</f>
        <v>-39219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2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25">
      <c r="A21" s="82" t="s">
        <v>16</v>
      </c>
      <c r="B21" s="83"/>
      <c r="C21" s="83"/>
      <c r="D21" s="83"/>
      <c r="E21" s="84"/>
      <c r="F21" s="14">
        <v>3053</v>
      </c>
      <c r="G21" s="14">
        <v>3053</v>
      </c>
      <c r="H21" s="14">
        <v>3053</v>
      </c>
    </row>
    <row r="22" spans="1:8" x14ac:dyDescent="0.25">
      <c r="A22" s="82" t="s">
        <v>17</v>
      </c>
      <c r="B22" s="83"/>
      <c r="C22" s="83"/>
      <c r="D22" s="83"/>
      <c r="E22" s="84"/>
      <c r="F22" s="14">
        <v>-3053</v>
      </c>
      <c r="G22" s="14">
        <v>-3053</v>
      </c>
      <c r="H22" s="14">
        <v>-3053</v>
      </c>
    </row>
    <row r="23" spans="1:8" x14ac:dyDescent="0.2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1" t="s">
        <v>19</v>
      </c>
      <c r="B24" s="72"/>
      <c r="C24" s="72"/>
      <c r="D24" s="72"/>
      <c r="E24" s="72"/>
      <c r="F24" s="14">
        <f t="shared" ref="F24:H24" si="2">F14+F23</f>
        <v>2</v>
      </c>
      <c r="G24" s="14">
        <f t="shared" si="2"/>
        <v>-17916</v>
      </c>
      <c r="H24" s="14">
        <f t="shared" si="2"/>
        <v>-39219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x14ac:dyDescent="0.2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25"/>
    <row r="28" spans="1:8" x14ac:dyDescent="0.25">
      <c r="A28" s="69"/>
      <c r="B28" s="70"/>
      <c r="C28" s="70"/>
      <c r="D28" s="70"/>
      <c r="E28" s="70"/>
      <c r="F28" s="70"/>
      <c r="G28" s="70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0"/>
  <sheetViews>
    <sheetView zoomScale="85" zoomScaleNormal="85" workbookViewId="0">
      <selection activeCell="H95" sqref="H9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7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>E13+E27+E31+E35+E38+E41</f>
        <v>2507441</v>
      </c>
      <c r="F9" s="27">
        <f t="shared" ref="F9:G9" si="0">F13+F27+F31+F35+F38+F41</f>
        <v>2376469</v>
      </c>
      <c r="G9" s="27">
        <f t="shared" si="0"/>
        <v>2233791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32517</v>
      </c>
      <c r="F13" s="32">
        <f t="shared" si="2"/>
        <v>32517</v>
      </c>
      <c r="G13" s="32">
        <f t="shared" si="2"/>
        <v>11214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9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9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9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9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9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9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9" ht="51" x14ac:dyDescent="0.25">
      <c r="A23" s="28"/>
      <c r="B23" s="33">
        <v>636</v>
      </c>
      <c r="C23" s="30"/>
      <c r="D23" s="38" t="s">
        <v>41</v>
      </c>
      <c r="E23" s="35">
        <f t="shared" ref="E23:G23" si="3">E24</f>
        <v>32517</v>
      </c>
      <c r="F23" s="35">
        <f t="shared" si="3"/>
        <v>32517</v>
      </c>
      <c r="G23" s="35">
        <f t="shared" si="3"/>
        <v>11214</v>
      </c>
    </row>
    <row r="24" spans="1:9" x14ac:dyDescent="0.25">
      <c r="A24" s="39"/>
      <c r="B24" s="39"/>
      <c r="C24" s="30">
        <v>52</v>
      </c>
      <c r="D24" s="34" t="s">
        <v>36</v>
      </c>
      <c r="E24" s="35">
        <v>32517</v>
      </c>
      <c r="F24" s="35">
        <v>32517</v>
      </c>
      <c r="G24" s="35">
        <v>11214</v>
      </c>
      <c r="I24" s="40"/>
    </row>
    <row r="25" spans="1:9" ht="38.25" x14ac:dyDescent="0.25">
      <c r="A25" s="41"/>
      <c r="B25" s="39">
        <v>639</v>
      </c>
      <c r="C25" s="30"/>
      <c r="D25" s="42" t="s">
        <v>42</v>
      </c>
      <c r="E25" s="35">
        <v>0</v>
      </c>
      <c r="F25" s="35">
        <v>0</v>
      </c>
      <c r="G25" s="35">
        <v>0</v>
      </c>
    </row>
    <row r="26" spans="1:9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9" ht="23.25" customHeight="1" x14ac:dyDescent="0.25">
      <c r="A27" s="39"/>
      <c r="B27" s="43">
        <v>64</v>
      </c>
      <c r="C27" s="34"/>
      <c r="D27" s="29" t="s">
        <v>43</v>
      </c>
      <c r="E27" s="32">
        <f t="shared" ref="E27:G27" si="4">E28+E30+E29</f>
        <v>0</v>
      </c>
      <c r="F27" s="32">
        <f t="shared" si="4"/>
        <v>0</v>
      </c>
      <c r="G27" s="32">
        <f t="shared" si="4"/>
        <v>0</v>
      </c>
    </row>
    <row r="28" spans="1:9" x14ac:dyDescent="0.25">
      <c r="A28" s="39"/>
      <c r="B28" s="41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9" x14ac:dyDescent="0.25">
      <c r="A29" s="39"/>
      <c r="B29" s="41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9" ht="25.5" x14ac:dyDescent="0.25">
      <c r="A30" s="39"/>
      <c r="B30" s="41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9" ht="51" x14ac:dyDescent="0.25">
      <c r="A31" s="39"/>
      <c r="B31" s="43">
        <v>65</v>
      </c>
      <c r="C31" s="34"/>
      <c r="D31" s="29" t="s">
        <v>45</v>
      </c>
      <c r="E31" s="32">
        <f t="shared" ref="E31:G31" si="5">E32</f>
        <v>0</v>
      </c>
      <c r="F31" s="32">
        <f t="shared" si="5"/>
        <v>0</v>
      </c>
      <c r="G31" s="32">
        <f t="shared" si="5"/>
        <v>0</v>
      </c>
    </row>
    <row r="32" spans="1:9" ht="27" customHeight="1" x14ac:dyDescent="0.25">
      <c r="A32" s="41"/>
      <c r="B32" s="41">
        <v>652</v>
      </c>
      <c r="C32" s="34"/>
      <c r="D32" s="30" t="s">
        <v>46</v>
      </c>
      <c r="E32" s="35">
        <f>E33+E34</f>
        <v>0</v>
      </c>
      <c r="F32" s="35">
        <f t="shared" ref="F32:G32" si="6">F33+F34</f>
        <v>0</v>
      </c>
      <c r="G32" s="35">
        <f t="shared" si="6"/>
        <v>0</v>
      </c>
    </row>
    <row r="33" spans="1:7" x14ac:dyDescent="0.25">
      <c r="A33" s="39"/>
      <c r="B33" s="41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1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3">
        <v>66</v>
      </c>
      <c r="C35" s="34"/>
      <c r="D35" s="29" t="s">
        <v>47</v>
      </c>
      <c r="E35" s="32">
        <f t="shared" ref="E35:G35" si="7">E36+E37</f>
        <v>400</v>
      </c>
      <c r="F35" s="32">
        <f t="shared" si="7"/>
        <v>400</v>
      </c>
      <c r="G35" s="32">
        <f t="shared" si="7"/>
        <v>400</v>
      </c>
    </row>
    <row r="36" spans="1:7" ht="16.5" customHeight="1" x14ac:dyDescent="0.25">
      <c r="A36" s="39"/>
      <c r="B36" s="44"/>
      <c r="C36" s="34">
        <v>31</v>
      </c>
      <c r="D36" s="30" t="s">
        <v>48</v>
      </c>
      <c r="E36" s="35">
        <v>400</v>
      </c>
      <c r="F36" s="35">
        <v>400</v>
      </c>
      <c r="G36" s="35">
        <v>400</v>
      </c>
    </row>
    <row r="37" spans="1:7" x14ac:dyDescent="0.25">
      <c r="A37" s="39"/>
      <c r="B37" s="44"/>
      <c r="C37" s="45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3">
        <v>67</v>
      </c>
      <c r="C38" s="34"/>
      <c r="D38" s="29" t="s">
        <v>49</v>
      </c>
      <c r="E38" s="32">
        <f t="shared" ref="E38:G38" si="8">E39+E40</f>
        <v>2474524</v>
      </c>
      <c r="F38" s="32">
        <f t="shared" si="8"/>
        <v>2343552</v>
      </c>
      <c r="G38" s="32">
        <f t="shared" si="8"/>
        <v>2222177</v>
      </c>
    </row>
    <row r="39" spans="1:7" ht="16.5" customHeight="1" x14ac:dyDescent="0.25">
      <c r="A39" s="39"/>
      <c r="B39" s="41"/>
      <c r="C39" s="34">
        <v>11</v>
      </c>
      <c r="D39" s="30" t="s">
        <v>31</v>
      </c>
      <c r="E39" s="35">
        <v>2474524</v>
      </c>
      <c r="F39" s="35">
        <v>2343552</v>
      </c>
      <c r="G39" s="35">
        <v>2222177</v>
      </c>
    </row>
    <row r="40" spans="1:7" ht="30.75" customHeight="1" x14ac:dyDescent="0.25">
      <c r="A40" s="39"/>
      <c r="B40" s="41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3">
        <v>68</v>
      </c>
      <c r="C41" s="34"/>
      <c r="D41" s="29" t="s">
        <v>50</v>
      </c>
      <c r="E41" s="32">
        <f t="shared" ref="E41:G41" si="9">E42+E43+E44</f>
        <v>0</v>
      </c>
      <c r="F41" s="32">
        <f t="shared" si="9"/>
        <v>0</v>
      </c>
      <c r="G41" s="32">
        <f t="shared" si="9"/>
        <v>0</v>
      </c>
    </row>
    <row r="42" spans="1:7" x14ac:dyDescent="0.25">
      <c r="A42" s="39"/>
      <c r="B42" s="41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1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1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6">
        <v>7</v>
      </c>
      <c r="B45" s="47"/>
      <c r="C45" s="48"/>
      <c r="D45" s="49" t="s">
        <v>52</v>
      </c>
      <c r="E45" s="27">
        <f t="shared" ref="E45:G46" si="10">E46</f>
        <v>0</v>
      </c>
      <c r="F45" s="27">
        <f t="shared" si="10"/>
        <v>0</v>
      </c>
      <c r="G45" s="27">
        <f t="shared" si="10"/>
        <v>0</v>
      </c>
    </row>
    <row r="46" spans="1:7" ht="38.25" x14ac:dyDescent="0.25">
      <c r="A46" s="39"/>
      <c r="B46" s="43">
        <v>72</v>
      </c>
      <c r="C46" s="34"/>
      <c r="D46" s="50" t="s">
        <v>53</v>
      </c>
      <c r="E46" s="32">
        <f t="shared" si="10"/>
        <v>0</v>
      </c>
      <c r="F46" s="32">
        <f t="shared" si="10"/>
        <v>0</v>
      </c>
      <c r="G46" s="32">
        <f t="shared" si="10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1"/>
      <c r="F47" s="51"/>
      <c r="G47" s="51"/>
    </row>
    <row r="48" spans="1:7" ht="15.75" x14ac:dyDescent="0.25">
      <c r="A48" s="77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2">
        <f t="shared" ref="E51:G51" si="11">E52+E56+E66+E69+E72</f>
        <v>2502395</v>
      </c>
      <c r="F51" s="52">
        <f t="shared" si="11"/>
        <v>2389341</v>
      </c>
      <c r="G51" s="52">
        <f t="shared" si="11"/>
        <v>2268563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2">E53+E54+E55</f>
        <v>1895281</v>
      </c>
      <c r="F52" s="32">
        <f t="shared" si="12"/>
        <v>1809011</v>
      </c>
      <c r="G52" s="32">
        <f t="shared" si="12"/>
        <v>1814320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1895281</v>
      </c>
      <c r="F53" s="35">
        <v>1809011</v>
      </c>
      <c r="G53" s="35">
        <v>1814320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3">
        <v>32</v>
      </c>
      <c r="C56" s="53"/>
      <c r="D56" s="43" t="s">
        <v>59</v>
      </c>
      <c r="E56" s="32">
        <f t="shared" ref="E56:G56" si="13">E57+E58+E59+E60+E61+E62+E63+E64+E65</f>
        <v>604725</v>
      </c>
      <c r="F56" s="32">
        <f t="shared" si="13"/>
        <v>577941</v>
      </c>
      <c r="G56" s="32">
        <f t="shared" si="13"/>
        <v>451854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572208</v>
      </c>
      <c r="F57" s="35">
        <v>527506</v>
      </c>
      <c r="G57" s="35">
        <v>401419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0</v>
      </c>
      <c r="F59" s="35">
        <v>0</v>
      </c>
      <c r="G59" s="35">
        <v>0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4"/>
      <c r="C61" s="34">
        <v>43</v>
      </c>
      <c r="D61" s="54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4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32517</v>
      </c>
      <c r="F63" s="35">
        <v>50435</v>
      </c>
      <c r="G63" s="35">
        <v>50435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3">
        <v>34</v>
      </c>
      <c r="C66" s="53"/>
      <c r="D66" s="43" t="s">
        <v>61</v>
      </c>
      <c r="E66" s="32">
        <f t="shared" ref="E66:G66" si="14">E67+E68</f>
        <v>2389</v>
      </c>
      <c r="F66" s="32">
        <f t="shared" si="14"/>
        <v>2389</v>
      </c>
      <c r="G66" s="32">
        <f t="shared" si="14"/>
        <v>2389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2389</v>
      </c>
      <c r="F67" s="35">
        <v>2389</v>
      </c>
      <c r="G67" s="35">
        <v>2389</v>
      </c>
    </row>
    <row r="68" spans="1:7" x14ac:dyDescent="0.25">
      <c r="A68" s="41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3">
        <v>37</v>
      </c>
      <c r="C69" s="53"/>
      <c r="D69" s="50" t="s">
        <v>62</v>
      </c>
      <c r="E69" s="32">
        <f t="shared" ref="E69:G69" si="15">E70+E71</f>
        <v>0</v>
      </c>
      <c r="F69" s="32">
        <f t="shared" si="15"/>
        <v>0</v>
      </c>
      <c r="G69" s="32">
        <f t="shared" si="15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3">
        <v>38</v>
      </c>
      <c r="C72" s="53"/>
      <c r="D72" s="50" t="s">
        <v>63</v>
      </c>
      <c r="E72" s="32">
        <f t="shared" ref="E72:G72" si="16">E73+E74</f>
        <v>0</v>
      </c>
      <c r="F72" s="32">
        <f t="shared" si="16"/>
        <v>0</v>
      </c>
      <c r="G72" s="32">
        <f t="shared" si="16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7">E79+E85+E76</f>
        <v>5044</v>
      </c>
      <c r="F75" s="52">
        <f t="shared" si="17"/>
        <v>5044</v>
      </c>
      <c r="G75" s="52">
        <f t="shared" si="17"/>
        <v>4447</v>
      </c>
    </row>
    <row r="76" spans="1:7" ht="38.25" x14ac:dyDescent="0.25">
      <c r="A76" s="30"/>
      <c r="B76" s="29">
        <v>41</v>
      </c>
      <c r="C76" s="30"/>
      <c r="D76" s="57" t="s">
        <v>65</v>
      </c>
      <c r="E76" s="32">
        <f t="shared" ref="E76:G76" si="18">E77+E78</f>
        <v>0</v>
      </c>
      <c r="F76" s="32">
        <f t="shared" si="18"/>
        <v>0</v>
      </c>
      <c r="G76" s="32">
        <f t="shared" si="18"/>
        <v>0</v>
      </c>
    </row>
    <row r="77" spans="1:7" x14ac:dyDescent="0.25">
      <c r="A77" s="33"/>
      <c r="B77" s="58"/>
      <c r="C77" s="34">
        <v>12</v>
      </c>
      <c r="D77" s="34" t="s">
        <v>51</v>
      </c>
      <c r="E77" s="59"/>
      <c r="F77" s="59"/>
      <c r="G77" s="59"/>
    </row>
    <row r="78" spans="1:7" x14ac:dyDescent="0.25">
      <c r="A78" s="33"/>
      <c r="B78" s="58"/>
      <c r="C78" s="34">
        <v>561</v>
      </c>
      <c r="D78" s="30" t="s">
        <v>58</v>
      </c>
      <c r="E78" s="59"/>
      <c r="F78" s="59"/>
      <c r="G78" s="59"/>
    </row>
    <row r="79" spans="1:7" ht="38.25" x14ac:dyDescent="0.25">
      <c r="A79" s="30"/>
      <c r="B79" s="29">
        <v>42</v>
      </c>
      <c r="C79" s="30"/>
      <c r="D79" s="57" t="s">
        <v>66</v>
      </c>
      <c r="E79" s="32">
        <f t="shared" ref="E79:G79" si="19">E80+E82+E83+E81+E84</f>
        <v>5044</v>
      </c>
      <c r="F79" s="32">
        <f t="shared" si="19"/>
        <v>5044</v>
      </c>
      <c r="G79" s="32">
        <f t="shared" si="19"/>
        <v>4447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4646</v>
      </c>
      <c r="F80" s="35">
        <v>4646</v>
      </c>
      <c r="G80" s="35">
        <v>4049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398</v>
      </c>
      <c r="F82" s="35">
        <v>398</v>
      </c>
      <c r="G82" s="35">
        <v>398</v>
      </c>
    </row>
    <row r="83" spans="1:7" ht="25.5" x14ac:dyDescent="0.25">
      <c r="A83" s="41"/>
      <c r="B83" s="39"/>
      <c r="C83" s="34">
        <v>43</v>
      </c>
      <c r="D83" s="54" t="s">
        <v>44</v>
      </c>
      <c r="E83" s="35"/>
      <c r="F83" s="35"/>
      <c r="G83" s="35"/>
    </row>
    <row r="84" spans="1:7" x14ac:dyDescent="0.25">
      <c r="A84" s="41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7" t="s">
        <v>67</v>
      </c>
      <c r="E85" s="32">
        <f t="shared" ref="E85:G85" si="20">E86+E87</f>
        <v>0</v>
      </c>
      <c r="F85" s="32">
        <f t="shared" si="20"/>
        <v>0</v>
      </c>
      <c r="G85" s="32">
        <f t="shared" si="20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40"/>
      <c r="F90" s="40"/>
      <c r="G90" s="4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9"/>
  <sheetViews>
    <sheetView workbookViewId="0">
      <selection activeCell="N17" sqref="N17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2507439</v>
      </c>
      <c r="C5" s="60">
        <f t="shared" si="0"/>
        <v>2394385</v>
      </c>
      <c r="D5" s="60">
        <f t="shared" si="0"/>
        <v>2273010</v>
      </c>
    </row>
    <row r="6" spans="1:4" ht="15.75" customHeight="1" x14ac:dyDescent="0.25">
      <c r="A6" s="28" t="s">
        <v>74</v>
      </c>
      <c r="B6" s="60">
        <f t="shared" ref="B6:D6" si="1">B7+B8</f>
        <v>2474524</v>
      </c>
      <c r="C6" s="60">
        <f t="shared" si="1"/>
        <v>2343552</v>
      </c>
      <c r="D6" s="60">
        <f t="shared" si="1"/>
        <v>2222177</v>
      </c>
    </row>
    <row r="7" spans="1:4" x14ac:dyDescent="0.25">
      <c r="A7" s="61" t="s">
        <v>75</v>
      </c>
      <c r="B7" s="35">
        <v>2474524</v>
      </c>
      <c r="C7" s="35">
        <v>2343552</v>
      </c>
      <c r="D7" s="35">
        <v>2222177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398</v>
      </c>
      <c r="C9" s="60">
        <f t="shared" si="2"/>
        <v>398</v>
      </c>
      <c r="D9" s="60">
        <f t="shared" si="2"/>
        <v>398</v>
      </c>
    </row>
    <row r="10" spans="1:4" x14ac:dyDescent="0.25">
      <c r="A10" s="63" t="s">
        <v>78</v>
      </c>
      <c r="B10" s="35">
        <v>398</v>
      </c>
      <c r="C10" s="35">
        <v>398</v>
      </c>
      <c r="D10" s="35">
        <v>398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32517</v>
      </c>
      <c r="C14" s="60">
        <f t="shared" si="4"/>
        <v>50435</v>
      </c>
      <c r="D14" s="60">
        <f t="shared" si="4"/>
        <v>50435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32517</v>
      </c>
      <c r="C16" s="35">
        <v>50435</v>
      </c>
      <c r="D16" s="35">
        <v>50435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D28" sqref="D28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2507439</v>
      </c>
      <c r="C5" s="35">
        <f t="shared" si="0"/>
        <v>2394385</v>
      </c>
      <c r="D5" s="35">
        <f t="shared" si="0"/>
        <v>2273010</v>
      </c>
    </row>
    <row r="6" spans="1:4" ht="15.75" customHeight="1" x14ac:dyDescent="0.25">
      <c r="A6" s="28" t="s">
        <v>92</v>
      </c>
      <c r="B6" s="35">
        <f t="shared" ref="B6:D6" si="1">B7+B8+B9</f>
        <v>2507439</v>
      </c>
      <c r="C6" s="35">
        <f t="shared" si="1"/>
        <v>2394385</v>
      </c>
      <c r="D6" s="35">
        <f t="shared" si="1"/>
        <v>2273010</v>
      </c>
    </row>
    <row r="7" spans="1:4" x14ac:dyDescent="0.25">
      <c r="A7" s="54" t="s">
        <v>93</v>
      </c>
      <c r="B7" s="51">
        <v>2507439</v>
      </c>
      <c r="C7" s="51">
        <v>2394385</v>
      </c>
      <c r="D7" s="51">
        <v>2273010</v>
      </c>
    </row>
    <row r="8" spans="1:4" x14ac:dyDescent="0.25">
      <c r="A8" s="64" t="s">
        <v>94</v>
      </c>
      <c r="B8" s="51">
        <v>0</v>
      </c>
      <c r="C8" s="51">
        <v>0</v>
      </c>
      <c r="D8" s="51">
        <v>0</v>
      </c>
    </row>
    <row r="9" spans="1:4" x14ac:dyDescent="0.25">
      <c r="A9" s="64" t="s">
        <v>95</v>
      </c>
      <c r="B9" s="51">
        <v>0</v>
      </c>
      <c r="C9" s="51">
        <v>0</v>
      </c>
      <c r="D9" s="51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1">
        <v>0</v>
      </c>
      <c r="C11" s="51">
        <v>0</v>
      </c>
      <c r="D11" s="51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topLeftCell="B1" workbookViewId="0">
      <selection activeCell="G23" sqref="G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98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financ.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Alen Idrizović</cp:lastModifiedBy>
  <dcterms:created xsi:type="dcterms:W3CDTF">2022-10-18T08:12:10Z</dcterms:created>
  <dcterms:modified xsi:type="dcterms:W3CDTF">2022-12-29T10:51:07Z</dcterms:modified>
</cp:coreProperties>
</file>