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moslavac\Desktop\Finan.pl. 2023-2025\"/>
    </mc:Choice>
  </mc:AlternateContent>
  <bookViews>
    <workbookView xWindow="-120" yWindow="-120" windowWidth="29040" windowHeight="15840" firstSheet="2" activeTab="4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G10" i="5" s="1"/>
  <c r="F11" i="5"/>
  <c r="F10" i="5"/>
  <c r="E10" i="5"/>
  <c r="G8" i="5"/>
  <c r="F8" i="5"/>
  <c r="F7" i="5" s="1"/>
  <c r="G7" i="5"/>
  <c r="E7" i="5"/>
  <c r="D6" i="4"/>
  <c r="C6" i="4"/>
  <c r="B6" i="4"/>
  <c r="D5" i="4"/>
  <c r="C5" i="4"/>
  <c r="B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F85" i="2"/>
  <c r="E85" i="2"/>
  <c r="G79" i="2"/>
  <c r="F79" i="2"/>
  <c r="F75" i="2" s="1"/>
  <c r="E79" i="2"/>
  <c r="E75" i="2" s="1"/>
  <c r="G76" i="2"/>
  <c r="F76" i="2"/>
  <c r="E76" i="2"/>
  <c r="G75" i="2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F51" i="2" s="1"/>
  <c r="E52" i="2"/>
  <c r="E51" i="2"/>
  <c r="G46" i="2"/>
  <c r="F46" i="2"/>
  <c r="E46" i="2"/>
  <c r="E45" i="2" s="1"/>
  <c r="G45" i="2"/>
  <c r="F45" i="2"/>
  <c r="G41" i="2"/>
  <c r="F41" i="2"/>
  <c r="E41" i="2"/>
  <c r="G38" i="2"/>
  <c r="F38" i="2"/>
  <c r="E38" i="2"/>
  <c r="G35" i="2"/>
  <c r="F35" i="2"/>
  <c r="E35" i="2"/>
  <c r="G32" i="2"/>
  <c r="G31" i="2" s="1"/>
  <c r="G9" i="2" s="1"/>
  <c r="F32" i="2"/>
  <c r="E32" i="2"/>
  <c r="F31" i="2"/>
  <c r="E31" i="2"/>
  <c r="G27" i="2"/>
  <c r="F27" i="2"/>
  <c r="E27" i="2"/>
  <c r="G13" i="2"/>
  <c r="F13" i="2"/>
  <c r="E13" i="2"/>
  <c r="E9" i="2" s="1"/>
  <c r="G10" i="2"/>
  <c r="F10" i="2"/>
  <c r="E10" i="2"/>
  <c r="F9" i="2"/>
  <c r="H23" i="1"/>
  <c r="G23" i="1"/>
  <c r="F23" i="1"/>
  <c r="H14" i="1"/>
  <c r="H24" i="1" s="1"/>
  <c r="G14" i="1"/>
  <c r="G24" i="1" s="1"/>
  <c r="H13" i="1"/>
  <c r="G13" i="1"/>
  <c r="F13" i="1"/>
  <c r="H10" i="1"/>
  <c r="G10" i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<sst xmlns="http://schemas.openxmlformats.org/spreadsheetml/2006/main" count="164" uniqueCount="107">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</sst>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opLeftCell="A2" workbookViewId="0">
      <selection activeCell="G8" sqref="G8:H8"/>
    </sheetView>
  </sheetViews>
  <sheetFormatPr defaultRowHeight="14.5" x14ac:dyDescent="0.35"/>
  <cols>
    <col min="5" max="8" width="25.26953125" customWidth="1"/>
  </cols>
  <sheetData>
    <row r="1" spans="1:8" ht="42" customHeight="1" x14ac:dyDescent="0.35">
      <c r="A1" s="77" t="s">
        <v>0</v>
      </c>
      <c r="B1" s="77"/>
      <c r="C1" s="77"/>
      <c r="D1" s="77"/>
      <c r="E1" s="77"/>
      <c r="F1" s="77"/>
      <c r="G1" s="77"/>
    </row>
    <row r="2" spans="1:8" ht="18" customHeight="1" x14ac:dyDescent="0.35">
      <c r="A2" s="2"/>
      <c r="B2" s="2"/>
      <c r="C2" s="2"/>
      <c r="D2" s="2"/>
      <c r="E2" s="2"/>
      <c r="F2" s="2"/>
      <c r="G2" s="2"/>
      <c r="H2" s="2"/>
    </row>
    <row r="3" spans="1:8" ht="15.5" x14ac:dyDescent="0.35">
      <c r="A3" s="77" t="s">
        <v>1</v>
      </c>
      <c r="B3" s="77"/>
      <c r="C3" s="77"/>
      <c r="D3" s="77"/>
      <c r="E3" s="77"/>
      <c r="F3" s="77"/>
      <c r="G3" s="88"/>
    </row>
    <row r="4" spans="1:8" ht="18" x14ac:dyDescent="0.35">
      <c r="A4" s="2"/>
      <c r="B4" s="2"/>
      <c r="C4" s="2"/>
      <c r="D4" s="2"/>
      <c r="E4" s="2"/>
      <c r="F4" s="2"/>
      <c r="G4" s="3"/>
      <c r="H4" s="3"/>
    </row>
    <row r="5" spans="1:8" ht="18" customHeight="1" x14ac:dyDescent="0.35">
      <c r="A5" s="77" t="s">
        <v>2</v>
      </c>
      <c r="B5" s="78"/>
      <c r="C5" s="78"/>
      <c r="D5" s="78"/>
      <c r="E5" s="78"/>
      <c r="F5" s="78"/>
      <c r="G5" s="78"/>
    </row>
    <row r="6" spans="1:8" ht="18" x14ac:dyDescent="0.4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3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35">
      <c r="A8" s="79" t="s">
        <v>6</v>
      </c>
      <c r="B8" s="72"/>
      <c r="C8" s="72"/>
      <c r="D8" s="72"/>
      <c r="E8" s="74"/>
      <c r="F8" s="14">
        <v>2551687</v>
      </c>
      <c r="G8" s="14">
        <v>2539047</v>
      </c>
      <c r="H8" s="14">
        <v>2539047</v>
      </c>
    </row>
    <row r="9" spans="1:8" x14ac:dyDescent="0.35">
      <c r="A9" s="73" t="s">
        <v>7</v>
      </c>
      <c r="B9" s="74"/>
      <c r="C9" s="74"/>
      <c r="D9" s="74"/>
      <c r="E9" s="74"/>
      <c r="F9" s="14"/>
      <c r="G9" s="14"/>
      <c r="H9" s="14"/>
    </row>
    <row r="10" spans="1:8" x14ac:dyDescent="0.35">
      <c r="A10" s="86" t="s">
        <v>8</v>
      </c>
      <c r="B10" s="76"/>
      <c r="C10" s="76"/>
      <c r="D10" s="76"/>
      <c r="E10" s="87"/>
      <c r="F10" s="16">
        <f t="shared" ref="F10:H10" si="0">F8+F9</f>
        <v>2551687</v>
      </c>
      <c r="G10" s="16">
        <f t="shared" si="0"/>
        <v>2539047</v>
      </c>
      <c r="H10" s="16">
        <f t="shared" si="0"/>
        <v>2539047</v>
      </c>
    </row>
    <row r="11" spans="1:8" x14ac:dyDescent="0.35">
      <c r="A11" s="71" t="s">
        <v>9</v>
      </c>
      <c r="B11" s="72"/>
      <c r="C11" s="72"/>
      <c r="D11" s="72"/>
      <c r="E11" s="72"/>
      <c r="F11" s="14">
        <v>2504297</v>
      </c>
      <c r="G11" s="14">
        <v>2530877</v>
      </c>
      <c r="H11" s="14">
        <v>2530877</v>
      </c>
    </row>
    <row r="12" spans="1:8" x14ac:dyDescent="0.35">
      <c r="A12" s="73" t="s">
        <v>10</v>
      </c>
      <c r="B12" s="74"/>
      <c r="C12" s="74"/>
      <c r="D12" s="74"/>
      <c r="E12" s="74"/>
      <c r="F12" s="14">
        <v>47421</v>
      </c>
      <c r="G12" s="14">
        <v>8201</v>
      </c>
      <c r="H12" s="14">
        <v>8201</v>
      </c>
    </row>
    <row r="13" spans="1:8" x14ac:dyDescent="0.35">
      <c r="A13" s="17" t="s">
        <v>11</v>
      </c>
      <c r="B13" s="15"/>
      <c r="C13" s="15"/>
      <c r="D13" s="15"/>
      <c r="E13" s="15"/>
      <c r="F13" s="16">
        <f t="shared" ref="F13:H13" si="1">F11+F12</f>
        <v>2551718</v>
      </c>
      <c r="G13" s="16">
        <f t="shared" si="1"/>
        <v>2539078</v>
      </c>
      <c r="H13" s="16">
        <f t="shared" si="1"/>
        <v>2539078</v>
      </c>
    </row>
    <row r="14" spans="1:8" x14ac:dyDescent="0.35">
      <c r="A14" s="75" t="s">
        <v>12</v>
      </c>
      <c r="B14" s="76"/>
      <c r="C14" s="76"/>
      <c r="D14" s="76"/>
      <c r="E14" s="76"/>
      <c r="F14" s="16">
        <f>F10-F13</f>
        <v>-31</v>
      </c>
      <c r="G14" s="16">
        <f>G10-G13</f>
        <v>-31</v>
      </c>
      <c r="H14" s="16">
        <f>H10-H13</f>
        <v>-31</v>
      </c>
    </row>
    <row r="15" spans="1:8" ht="18" x14ac:dyDescent="0.3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35">
      <c r="A16" s="77" t="s">
        <v>13</v>
      </c>
      <c r="B16" s="78"/>
      <c r="C16" s="78"/>
      <c r="D16" s="78"/>
      <c r="E16" s="78"/>
      <c r="F16" s="78"/>
      <c r="G16" s="78"/>
    </row>
    <row r="17" spans="1:8" ht="18" x14ac:dyDescent="0.35">
      <c r="A17" s="2"/>
      <c r="B17" s="18"/>
      <c r="C17" s="18"/>
      <c r="D17" s="18"/>
      <c r="E17" s="18"/>
      <c r="F17" s="19"/>
      <c r="G17" s="19"/>
      <c r="H17" s="19"/>
    </row>
    <row r="18" spans="1:8" ht="39" x14ac:dyDescent="0.3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35">
      <c r="A19" s="79" t="s">
        <v>14</v>
      </c>
      <c r="B19" s="80"/>
      <c r="C19" s="80"/>
      <c r="D19" s="80"/>
      <c r="E19" s="81"/>
      <c r="F19" s="14"/>
      <c r="G19" s="14"/>
      <c r="H19" s="14"/>
    </row>
    <row r="20" spans="1:8" x14ac:dyDescent="0.35">
      <c r="A20" s="79" t="s">
        <v>15</v>
      </c>
      <c r="B20" s="72"/>
      <c r="C20" s="72"/>
      <c r="D20" s="72"/>
      <c r="E20" s="72"/>
      <c r="F20" s="14"/>
      <c r="G20" s="14"/>
      <c r="H20" s="14"/>
    </row>
    <row r="21" spans="1:8" x14ac:dyDescent="0.35">
      <c r="A21" s="82" t="s">
        <v>16</v>
      </c>
      <c r="B21" s="83"/>
      <c r="C21" s="83"/>
      <c r="D21" s="83"/>
      <c r="E21" s="84"/>
      <c r="F21" s="14">
        <v>0</v>
      </c>
      <c r="G21" s="14">
        <v>0</v>
      </c>
      <c r="H21" s="14">
        <v>0</v>
      </c>
    </row>
    <row r="22" spans="1:8" x14ac:dyDescent="0.35">
      <c r="A22" s="82" t="s">
        <v>17</v>
      </c>
      <c r="B22" s="83"/>
      <c r="C22" s="83"/>
      <c r="D22" s="83"/>
      <c r="E22" s="84"/>
      <c r="F22" s="14">
        <v>0</v>
      </c>
      <c r="G22" s="14">
        <v>0</v>
      </c>
      <c r="H22" s="14">
        <v>0</v>
      </c>
    </row>
    <row r="23" spans="1:8" x14ac:dyDescent="0.35">
      <c r="A23" s="75" t="s">
        <v>18</v>
      </c>
      <c r="B23" s="76"/>
      <c r="C23" s="76"/>
      <c r="D23" s="76"/>
      <c r="E23" s="76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35">
      <c r="A24" s="71" t="s">
        <v>19</v>
      </c>
      <c r="B24" s="72"/>
      <c r="C24" s="72"/>
      <c r="D24" s="72"/>
      <c r="E24" s="72"/>
      <c r="F24" s="14">
        <f t="shared" ref="F24:H24" si="2">F14+F23</f>
        <v>-31</v>
      </c>
      <c r="G24" s="14">
        <f t="shared" si="2"/>
        <v>-31</v>
      </c>
      <c r="H24" s="14">
        <f t="shared" si="2"/>
        <v>-31</v>
      </c>
    </row>
    <row r="25" spans="1:8" ht="11.25" customHeight="1" x14ac:dyDescent="0.3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35">
      <c r="A26" s="85"/>
      <c r="B26" s="85"/>
      <c r="C26" s="85"/>
      <c r="D26" s="85"/>
      <c r="E26" s="85"/>
      <c r="F26" s="85"/>
      <c r="G26" s="85"/>
      <c r="H26" s="85"/>
    </row>
    <row r="27" spans="1:8" ht="8.25" customHeight="1" x14ac:dyDescent="0.35"/>
    <row r="28" spans="1:8" x14ac:dyDescent="0.35">
      <c r="A28" s="69"/>
      <c r="B28" s="70"/>
      <c r="C28" s="70"/>
      <c r="D28" s="70"/>
      <c r="E28" s="70"/>
      <c r="F28" s="70"/>
      <c r="G28" s="70"/>
    </row>
    <row r="29" spans="1:8" ht="9" customHeight="1" x14ac:dyDescent="0.3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rgb="FF92D050"/>
    <pageSetUpPr fitToPage="1"/>
  </sheetPr>
  <dimension ref="A1:G90"/>
  <sheetViews>
    <sheetView zoomScale="85" zoomScaleNormal="85" workbookViewId="0">
      <selection activeCell="E90" sqref="E90:H90"/>
    </sheetView>
  </sheetViews>
  <sheetFormatPr defaultRowHeight="14.5" x14ac:dyDescent="0.35"/>
  <cols>
    <col min="1" max="1" width="7.453125" bestFit="1" customWidth="1"/>
    <col min="2" max="2" width="8.453125" bestFit="1" customWidth="1"/>
    <col min="3" max="3" width="5.453125" bestFit="1" customWidth="1"/>
    <col min="4" max="7" width="25.26953125" customWidth="1"/>
  </cols>
  <sheetData>
    <row r="1" spans="1:7" ht="18" customHeight="1" x14ac:dyDescent="0.35">
      <c r="A1" s="2"/>
      <c r="B1" s="2"/>
      <c r="C1" s="2"/>
      <c r="D1" s="2"/>
      <c r="E1" s="2"/>
      <c r="F1" s="2"/>
      <c r="G1" s="2"/>
    </row>
    <row r="2" spans="1:7" ht="15.5" x14ac:dyDescent="0.35">
      <c r="A2" s="77" t="s">
        <v>1</v>
      </c>
      <c r="B2" s="77"/>
      <c r="C2" s="77"/>
      <c r="D2" s="77"/>
      <c r="E2" s="77"/>
      <c r="F2" s="88"/>
    </row>
    <row r="3" spans="1:7" ht="18" x14ac:dyDescent="0.35">
      <c r="A3" s="2"/>
      <c r="B3" s="2"/>
      <c r="C3" s="2"/>
      <c r="D3" s="2"/>
      <c r="E3" s="2"/>
      <c r="F3" s="3"/>
      <c r="G3" s="3"/>
    </row>
    <row r="4" spans="1:7" ht="18" customHeight="1" x14ac:dyDescent="0.35">
      <c r="A4" s="77" t="s">
        <v>20</v>
      </c>
      <c r="B4" s="78"/>
      <c r="C4" s="78"/>
      <c r="D4" s="78"/>
      <c r="E4" s="78"/>
      <c r="F4" s="78"/>
    </row>
    <row r="5" spans="1:7" ht="18" x14ac:dyDescent="0.35">
      <c r="A5" s="2"/>
      <c r="B5" s="2"/>
      <c r="C5" s="2"/>
      <c r="D5" s="2"/>
      <c r="E5" s="2"/>
      <c r="F5" s="3"/>
      <c r="G5" s="3"/>
    </row>
    <row r="6" spans="1:7" ht="15.5" x14ac:dyDescent="0.35">
      <c r="A6" s="77" t="s">
        <v>21</v>
      </c>
      <c r="B6" s="89"/>
      <c r="C6" s="89"/>
      <c r="D6" s="89"/>
      <c r="E6" s="89"/>
      <c r="F6" s="89"/>
    </row>
    <row r="7" spans="1:7" ht="18" x14ac:dyDescent="0.35">
      <c r="A7" s="2"/>
      <c r="B7" s="2"/>
      <c r="C7" s="2"/>
      <c r="D7" s="2"/>
      <c r="E7" s="2"/>
      <c r="F7" s="3"/>
      <c r="G7" s="23"/>
    </row>
    <row r="8" spans="1:7" ht="34.5" customHeight="1" x14ac:dyDescent="0.3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35">
      <c r="A9" s="26">
        <v>6</v>
      </c>
      <c r="B9" s="26"/>
      <c r="C9" s="26"/>
      <c r="D9" s="26" t="s">
        <v>29</v>
      </c>
      <c r="E9" s="27">
        <f t="shared" ref="E9:G9" si="0">E13+E27+E31+E35+E38+E41</f>
        <v>2551687</v>
      </c>
      <c r="F9" s="27">
        <f t="shared" si="0"/>
        <v>2539047</v>
      </c>
      <c r="G9" s="27">
        <f t="shared" si="0"/>
        <v>2539047</v>
      </c>
    </row>
    <row r="10" spans="1:7" ht="29.25" customHeight="1" x14ac:dyDescent="0.3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3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3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7.5" x14ac:dyDescent="0.3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7.5" x14ac:dyDescent="0.3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3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3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3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3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37.5" x14ac:dyDescent="0.3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3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25" x14ac:dyDescent="0.3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3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0" x14ac:dyDescent="0.3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3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9" x14ac:dyDescent="0.3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3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3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3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3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" x14ac:dyDescent="0.3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0" x14ac:dyDescent="0.3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3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3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" x14ac:dyDescent="0.3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7.5" x14ac:dyDescent="0.35">
      <c r="A35" s="39"/>
      <c r="B35" s="42">
        <v>66</v>
      </c>
      <c r="C35" s="34"/>
      <c r="D35" s="29" t="s">
        <v>47</v>
      </c>
      <c r="E35" s="32">
        <f t="shared" ref="E35:G35" si="6">E36+E37</f>
        <v>500</v>
      </c>
      <c r="F35" s="32">
        <f t="shared" si="6"/>
        <v>500</v>
      </c>
      <c r="G35" s="32">
        <f t="shared" si="6"/>
        <v>500</v>
      </c>
    </row>
    <row r="36" spans="1:7" ht="16.5" customHeight="1" x14ac:dyDescent="0.35">
      <c r="A36" s="39"/>
      <c r="B36" s="43"/>
      <c r="C36" s="34">
        <v>31</v>
      </c>
      <c r="D36" s="30" t="s">
        <v>48</v>
      </c>
      <c r="E36" s="35">
        <v>500</v>
      </c>
      <c r="F36" s="35">
        <v>500</v>
      </c>
      <c r="G36" s="35">
        <v>500</v>
      </c>
    </row>
    <row r="37" spans="1:7" x14ac:dyDescent="0.3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0" x14ac:dyDescent="0.35">
      <c r="A38" s="39"/>
      <c r="B38" s="42">
        <v>67</v>
      </c>
      <c r="C38" s="34"/>
      <c r="D38" s="29" t="s">
        <v>49</v>
      </c>
      <c r="E38" s="32">
        <f t="shared" ref="E38:G38" si="7">E39+E40</f>
        <v>2551187</v>
      </c>
      <c r="F38" s="32">
        <f t="shared" si="7"/>
        <v>2538547</v>
      </c>
      <c r="G38" s="32">
        <f t="shared" si="7"/>
        <v>2538547</v>
      </c>
    </row>
    <row r="39" spans="1:7" ht="16.5" customHeight="1" x14ac:dyDescent="0.35">
      <c r="A39" s="39"/>
      <c r="B39" s="40"/>
      <c r="C39" s="34">
        <v>11</v>
      </c>
      <c r="D39" s="30" t="s">
        <v>31</v>
      </c>
      <c r="E39" s="35">
        <v>2551187</v>
      </c>
      <c r="F39" s="35">
        <v>2538547</v>
      </c>
      <c r="G39" s="35">
        <v>2538547</v>
      </c>
    </row>
    <row r="40" spans="1:7" ht="30.75" customHeight="1" x14ac:dyDescent="0.3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" x14ac:dyDescent="0.3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3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3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3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" x14ac:dyDescent="0.3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7.5" x14ac:dyDescent="0.3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3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5" x14ac:dyDescent="0.35">
      <c r="A48" s="77" t="s">
        <v>54</v>
      </c>
      <c r="B48" s="89"/>
      <c r="C48" s="89"/>
      <c r="D48" s="89"/>
      <c r="E48" s="89"/>
      <c r="F48" s="89"/>
    </row>
    <row r="49" spans="1:7" ht="18" x14ac:dyDescent="0.35">
      <c r="A49" s="2"/>
      <c r="B49" s="2"/>
      <c r="C49" s="2"/>
      <c r="D49" s="2"/>
      <c r="E49" s="2"/>
      <c r="F49" s="3"/>
      <c r="G49" s="3"/>
    </row>
    <row r="50" spans="1:7" ht="26" x14ac:dyDescent="0.3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35">
      <c r="A51" s="26">
        <v>3</v>
      </c>
      <c r="B51" s="26"/>
      <c r="C51" s="26"/>
      <c r="D51" s="26" t="s">
        <v>56</v>
      </c>
      <c r="E51" s="51">
        <f t="shared" ref="E51:G51" si="10">E52+E56+E66+E69+E72</f>
        <v>2504297</v>
      </c>
      <c r="F51" s="51">
        <f t="shared" si="10"/>
        <v>2530877</v>
      </c>
      <c r="G51" s="51">
        <f t="shared" si="10"/>
        <v>2530877</v>
      </c>
    </row>
    <row r="52" spans="1:7" ht="21.75" customHeight="1" x14ac:dyDescent="0.35">
      <c r="A52" s="28"/>
      <c r="B52" s="29">
        <v>31</v>
      </c>
      <c r="C52" s="30"/>
      <c r="D52" s="29" t="s">
        <v>57</v>
      </c>
      <c r="E52" s="32">
        <f t="shared" ref="E52:G52" si="11">E53+E54+E55</f>
        <v>1965228</v>
      </c>
      <c r="F52" s="32">
        <f t="shared" si="11"/>
        <v>1984322</v>
      </c>
      <c r="G52" s="32">
        <f t="shared" si="11"/>
        <v>1984322</v>
      </c>
    </row>
    <row r="53" spans="1:7" ht="16.5" customHeight="1" x14ac:dyDescent="0.35">
      <c r="A53" s="39"/>
      <c r="B53" s="39"/>
      <c r="C53" s="34">
        <v>11</v>
      </c>
      <c r="D53" s="34" t="s">
        <v>31</v>
      </c>
      <c r="E53" s="35">
        <v>1965228</v>
      </c>
      <c r="F53" s="35">
        <v>1984322</v>
      </c>
      <c r="G53" s="35">
        <v>1984322</v>
      </c>
    </row>
    <row r="54" spans="1:7" ht="17.25" customHeight="1" x14ac:dyDescent="0.3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3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3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534954</v>
      </c>
      <c r="F56" s="32">
        <f t="shared" si="12"/>
        <v>542440</v>
      </c>
      <c r="G56" s="32">
        <f t="shared" si="12"/>
        <v>542440</v>
      </c>
    </row>
    <row r="57" spans="1:7" x14ac:dyDescent="0.35">
      <c r="A57" s="39"/>
      <c r="B57" s="39"/>
      <c r="C57" s="34">
        <v>11</v>
      </c>
      <c r="D57" s="34" t="s">
        <v>31</v>
      </c>
      <c r="E57" s="35">
        <v>534423</v>
      </c>
      <c r="F57" s="35">
        <v>541909</v>
      </c>
      <c r="G57" s="35">
        <v>541909</v>
      </c>
    </row>
    <row r="58" spans="1:7" x14ac:dyDescent="0.3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35">
      <c r="A59" s="39"/>
      <c r="B59" s="39"/>
      <c r="C59" s="34">
        <v>31</v>
      </c>
      <c r="D59" s="34" t="s">
        <v>48</v>
      </c>
      <c r="E59" s="35">
        <v>531</v>
      </c>
      <c r="F59" s="35">
        <v>531</v>
      </c>
      <c r="G59" s="35">
        <v>531</v>
      </c>
    </row>
    <row r="60" spans="1:7" x14ac:dyDescent="0.3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6" x14ac:dyDescent="0.3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3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3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3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3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35">
      <c r="A66" s="39"/>
      <c r="B66" s="42">
        <v>34</v>
      </c>
      <c r="C66" s="52"/>
      <c r="D66" s="42" t="s">
        <v>61</v>
      </c>
      <c r="E66" s="32">
        <f t="shared" ref="E66:G66" si="13">E67+E68</f>
        <v>4115</v>
      </c>
      <c r="F66" s="32">
        <f t="shared" si="13"/>
        <v>4115</v>
      </c>
      <c r="G66" s="32">
        <f t="shared" si="13"/>
        <v>4115</v>
      </c>
    </row>
    <row r="67" spans="1:7" x14ac:dyDescent="0.35">
      <c r="A67" s="39"/>
      <c r="B67" s="39"/>
      <c r="C67" s="34">
        <v>11</v>
      </c>
      <c r="D67" s="34" t="s">
        <v>31</v>
      </c>
      <c r="E67" s="35">
        <v>4115</v>
      </c>
      <c r="F67" s="35">
        <v>4115</v>
      </c>
      <c r="G67" s="35">
        <v>4115</v>
      </c>
    </row>
    <row r="68" spans="1:7" x14ac:dyDescent="0.3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3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3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3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3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3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3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6" x14ac:dyDescent="0.35">
      <c r="A75" s="54">
        <v>4</v>
      </c>
      <c r="B75" s="54"/>
      <c r="C75" s="54"/>
      <c r="D75" s="55" t="s">
        <v>64</v>
      </c>
      <c r="E75" s="51">
        <f t="shared" ref="E75:G75" si="16">E79+E85+E76</f>
        <v>47421</v>
      </c>
      <c r="F75" s="51">
        <f t="shared" si="16"/>
        <v>8201</v>
      </c>
      <c r="G75" s="51">
        <f t="shared" si="16"/>
        <v>8201</v>
      </c>
    </row>
    <row r="76" spans="1:7" ht="37.5" x14ac:dyDescent="0.3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3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3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7.5" x14ac:dyDescent="0.35">
      <c r="A79" s="30"/>
      <c r="B79" s="29">
        <v>42</v>
      </c>
      <c r="C79" s="30"/>
      <c r="D79" s="56" t="s">
        <v>66</v>
      </c>
      <c r="E79" s="32">
        <f t="shared" ref="E79:G79" si="18">E80+E82+E83+E81+E84</f>
        <v>7538</v>
      </c>
      <c r="F79" s="32">
        <f t="shared" si="18"/>
        <v>8201</v>
      </c>
      <c r="G79" s="32">
        <f t="shared" si="18"/>
        <v>8201</v>
      </c>
    </row>
    <row r="80" spans="1:7" x14ac:dyDescent="0.35">
      <c r="A80" s="30"/>
      <c r="B80" s="30"/>
      <c r="C80" s="34">
        <v>11</v>
      </c>
      <c r="D80" s="34" t="s">
        <v>31</v>
      </c>
      <c r="E80" s="35">
        <v>7538</v>
      </c>
      <c r="F80" s="35">
        <v>8201</v>
      </c>
      <c r="G80" s="35">
        <v>8201</v>
      </c>
    </row>
    <row r="81" spans="1:7" x14ac:dyDescent="0.3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3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6" x14ac:dyDescent="0.35">
      <c r="A83" s="40"/>
      <c r="B83" s="39"/>
      <c r="C83" s="34">
        <v>43</v>
      </c>
      <c r="D83" s="53" t="s">
        <v>44</v>
      </c>
      <c r="E83" s="35"/>
      <c r="F83" s="35"/>
      <c r="G83" s="35"/>
    </row>
    <row r="84" spans="1:7" x14ac:dyDescent="0.3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35">
      <c r="A85" s="30"/>
      <c r="B85" s="29">
        <v>45</v>
      </c>
      <c r="C85" s="30"/>
      <c r="D85" s="56" t="s">
        <v>67</v>
      </c>
      <c r="E85" s="32">
        <f t="shared" ref="E85:G85" si="19">E86+E87</f>
        <v>39883</v>
      </c>
      <c r="F85" s="32">
        <f t="shared" si="19"/>
        <v>0</v>
      </c>
      <c r="G85" s="32">
        <f t="shared" si="19"/>
        <v>0</v>
      </c>
    </row>
    <row r="86" spans="1:7" x14ac:dyDescent="0.35">
      <c r="A86" s="30"/>
      <c r="B86" s="30"/>
      <c r="C86" s="34">
        <v>11</v>
      </c>
      <c r="D86" s="34" t="s">
        <v>31</v>
      </c>
      <c r="E86" s="35">
        <v>39883</v>
      </c>
      <c r="F86" s="35">
        <v>0</v>
      </c>
      <c r="G86" s="35">
        <v>0</v>
      </c>
    </row>
    <row r="87" spans="1:7" x14ac:dyDescent="0.3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3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rgb="FF92D050"/>
    <pageSetUpPr fitToPage="1"/>
  </sheetPr>
  <dimension ref="A1:D19"/>
  <sheetViews>
    <sheetView workbookViewId="0">
      <selection activeCell="C1" sqref="C1"/>
    </sheetView>
  </sheetViews>
  <sheetFormatPr defaultRowHeight="14.5" x14ac:dyDescent="0.35"/>
  <cols>
    <col min="1" max="1" width="37.7265625" customWidth="1"/>
    <col min="2" max="4" width="25.26953125" customWidth="1"/>
  </cols>
  <sheetData>
    <row r="1" spans="1:4" ht="18" x14ac:dyDescent="0.35">
      <c r="A1" s="2"/>
      <c r="B1" s="2"/>
      <c r="C1" s="3"/>
      <c r="D1" s="3"/>
    </row>
    <row r="2" spans="1:4" ht="15.5" x14ac:dyDescent="0.35">
      <c r="A2" s="77" t="s">
        <v>68</v>
      </c>
      <c r="B2" s="89"/>
      <c r="C2" s="89"/>
    </row>
    <row r="3" spans="1:4" ht="18" x14ac:dyDescent="0.35">
      <c r="A3" s="2"/>
      <c r="B3" s="2"/>
      <c r="C3" s="3"/>
      <c r="D3" s="3"/>
    </row>
    <row r="4" spans="1:4" ht="26" x14ac:dyDescent="0.3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35">
      <c r="A5" s="28" t="s">
        <v>73</v>
      </c>
      <c r="B5" s="60">
        <f t="shared" ref="B5:D5" si="0">B6+B9+B11+B14+B18</f>
        <v>2551718</v>
      </c>
      <c r="C5" s="60">
        <f t="shared" si="0"/>
        <v>2539078</v>
      </c>
      <c r="D5" s="60">
        <f t="shared" si="0"/>
        <v>2539078</v>
      </c>
    </row>
    <row r="6" spans="1:4" ht="15.75" customHeight="1" x14ac:dyDescent="0.35">
      <c r="A6" s="28" t="s">
        <v>74</v>
      </c>
      <c r="B6" s="60">
        <f t="shared" ref="B6:D6" si="1">B7+B8</f>
        <v>2551187</v>
      </c>
      <c r="C6" s="60">
        <f t="shared" si="1"/>
        <v>2538547</v>
      </c>
      <c r="D6" s="60">
        <f t="shared" si="1"/>
        <v>2538547</v>
      </c>
    </row>
    <row r="7" spans="1:4" x14ac:dyDescent="0.35">
      <c r="A7" s="61" t="s">
        <v>75</v>
      </c>
      <c r="B7" s="35">
        <v>2551187</v>
      </c>
      <c r="C7" s="35">
        <v>2538547</v>
      </c>
      <c r="D7" s="35">
        <v>2538547</v>
      </c>
    </row>
    <row r="8" spans="1:4" x14ac:dyDescent="0.35">
      <c r="A8" s="62" t="s">
        <v>76</v>
      </c>
      <c r="B8" s="35">
        <v>0</v>
      </c>
      <c r="C8" s="35">
        <v>0</v>
      </c>
      <c r="D8" s="35">
        <v>0</v>
      </c>
    </row>
    <row r="9" spans="1:4" x14ac:dyDescent="0.35">
      <c r="A9" s="28" t="s">
        <v>77</v>
      </c>
      <c r="B9" s="60">
        <f t="shared" ref="B9:D9" si="2">B10</f>
        <v>531</v>
      </c>
      <c r="C9" s="60">
        <f t="shared" si="2"/>
        <v>531</v>
      </c>
      <c r="D9" s="60">
        <f t="shared" si="2"/>
        <v>531</v>
      </c>
    </row>
    <row r="10" spans="1:4" x14ac:dyDescent="0.35">
      <c r="A10" s="63" t="s">
        <v>78</v>
      </c>
      <c r="B10" s="35">
        <v>531</v>
      </c>
      <c r="C10" s="35">
        <v>531</v>
      </c>
      <c r="D10" s="35">
        <v>531</v>
      </c>
    </row>
    <row r="11" spans="1:4" x14ac:dyDescent="0.3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35">
      <c r="A12" s="62" t="s">
        <v>80</v>
      </c>
      <c r="B12" s="35"/>
      <c r="C12" s="35"/>
      <c r="D12" s="35"/>
    </row>
    <row r="13" spans="1:4" x14ac:dyDescent="0.3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35">
      <c r="A14" s="28" t="s">
        <v>82</v>
      </c>
      <c r="B14" s="60">
        <f t="shared" ref="B14:D14" si="4">B15+B16+B17</f>
        <v>0</v>
      </c>
      <c r="C14" s="60">
        <f t="shared" si="4"/>
        <v>0</v>
      </c>
      <c r="D14" s="60">
        <f t="shared" si="4"/>
        <v>0</v>
      </c>
    </row>
    <row r="15" spans="1:4" x14ac:dyDescent="0.3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35">
      <c r="A16" s="62" t="s">
        <v>84</v>
      </c>
      <c r="B16" s="35">
        <v>0</v>
      </c>
      <c r="C16" s="35">
        <v>0</v>
      </c>
      <c r="D16" s="35">
        <v>0</v>
      </c>
    </row>
    <row r="17" spans="1:4" ht="26" x14ac:dyDescent="0.3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3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3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rgb="FF92D050"/>
    <pageSetUpPr fitToPage="1"/>
  </sheetPr>
  <dimension ref="A1:D13"/>
  <sheetViews>
    <sheetView workbookViewId="0">
      <selection activeCell="C30" sqref="C30"/>
    </sheetView>
  </sheetViews>
  <sheetFormatPr defaultRowHeight="14.5" x14ac:dyDescent="0.35"/>
  <cols>
    <col min="1" max="1" width="52.1796875" customWidth="1"/>
    <col min="2" max="2" width="25.26953125" customWidth="1"/>
    <col min="3" max="3" width="27.81640625" customWidth="1"/>
    <col min="4" max="4" width="29" customWidth="1"/>
  </cols>
  <sheetData>
    <row r="1" spans="1:4" ht="18" x14ac:dyDescent="0.35">
      <c r="A1" s="2"/>
      <c r="B1" s="2"/>
      <c r="C1" s="3"/>
      <c r="D1" s="3"/>
    </row>
    <row r="2" spans="1:4" ht="15.5" x14ac:dyDescent="0.35">
      <c r="A2" s="77" t="s">
        <v>88</v>
      </c>
      <c r="B2" s="89"/>
      <c r="C2" s="89"/>
      <c r="D2" s="89"/>
    </row>
    <row r="3" spans="1:4" ht="18" x14ac:dyDescent="0.35">
      <c r="A3" s="2"/>
      <c r="B3" s="2"/>
      <c r="C3" s="3"/>
      <c r="D3" s="3"/>
    </row>
    <row r="4" spans="1:4" x14ac:dyDescent="0.3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35">
      <c r="A5" s="28" t="s">
        <v>73</v>
      </c>
      <c r="B5" s="35">
        <f t="shared" ref="B5:D5" si="0">B6+B10</f>
        <v>2551718</v>
      </c>
      <c r="C5" s="35">
        <f t="shared" si="0"/>
        <v>2539078</v>
      </c>
      <c r="D5" s="35">
        <f t="shared" si="0"/>
        <v>2539078</v>
      </c>
    </row>
    <row r="6" spans="1:4" ht="15.75" customHeight="1" x14ac:dyDescent="0.35">
      <c r="A6" s="28" t="s">
        <v>92</v>
      </c>
      <c r="B6" s="35">
        <f t="shared" ref="B6:D6" si="1">B7+B8+B9</f>
        <v>2551718</v>
      </c>
      <c r="C6" s="35">
        <f t="shared" si="1"/>
        <v>2539078</v>
      </c>
      <c r="D6" s="35">
        <f t="shared" si="1"/>
        <v>2539078</v>
      </c>
    </row>
    <row r="7" spans="1:4" x14ac:dyDescent="0.35">
      <c r="A7" s="53" t="s">
        <v>93</v>
      </c>
      <c r="B7" s="50">
        <v>2551718</v>
      </c>
      <c r="C7" s="50">
        <v>2539078</v>
      </c>
      <c r="D7" s="50">
        <v>2539078</v>
      </c>
    </row>
    <row r="8" spans="1:4" x14ac:dyDescent="0.35">
      <c r="A8" s="64" t="s">
        <v>94</v>
      </c>
      <c r="B8" s="50">
        <v>0</v>
      </c>
      <c r="C8" s="50">
        <v>0</v>
      </c>
      <c r="D8" s="50">
        <v>0</v>
      </c>
    </row>
    <row r="9" spans="1:4" x14ac:dyDescent="0.35">
      <c r="A9" s="64" t="s">
        <v>95</v>
      </c>
      <c r="B9" s="50">
        <v>0</v>
      </c>
      <c r="C9" s="50">
        <v>0</v>
      </c>
      <c r="D9" s="50">
        <v>0</v>
      </c>
    </row>
    <row r="10" spans="1:4" x14ac:dyDescent="0.3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3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3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92D050"/>
    <pageSetUpPr fitToPage="1"/>
  </sheetPr>
  <dimension ref="A1:G13"/>
  <sheetViews>
    <sheetView tabSelected="1" workbookViewId="0">
      <selection activeCell="G10" sqref="G10"/>
    </sheetView>
  </sheetViews>
  <sheetFormatPr defaultRowHeight="14.5" x14ac:dyDescent="0.35"/>
  <cols>
    <col min="1" max="1" width="7.453125" bestFit="1" customWidth="1"/>
    <col min="2" max="2" width="8.453125" bestFit="1" customWidth="1"/>
    <col min="3" max="3" width="5.453125" bestFit="1" customWidth="1"/>
    <col min="4" max="7" width="25.26953125" customWidth="1"/>
  </cols>
  <sheetData>
    <row r="1" spans="1:7" ht="18" customHeight="1" x14ac:dyDescent="0.35">
      <c r="A1" s="2"/>
      <c r="B1" s="2"/>
      <c r="C1" s="2"/>
      <c r="D1" s="2"/>
      <c r="E1" s="2"/>
      <c r="F1" s="2"/>
      <c r="G1" s="2"/>
    </row>
    <row r="2" spans="1:7" ht="15.5" x14ac:dyDescent="0.35">
      <c r="A2" s="77" t="s">
        <v>1</v>
      </c>
      <c r="B2" s="77"/>
      <c r="C2" s="77"/>
      <c r="D2" s="77"/>
      <c r="E2" s="77"/>
      <c r="F2" s="88"/>
    </row>
    <row r="3" spans="1:7" ht="18" x14ac:dyDescent="0.35">
      <c r="A3" s="2"/>
      <c r="B3" s="2"/>
      <c r="C3" s="2"/>
      <c r="D3" s="2"/>
      <c r="E3" s="2"/>
      <c r="F3" s="3"/>
      <c r="G3" s="3"/>
    </row>
    <row r="4" spans="1:7" ht="18" customHeight="1" x14ac:dyDescent="0.35">
      <c r="A4" s="77" t="s">
        <v>98</v>
      </c>
      <c r="B4" s="78"/>
      <c r="C4" s="78"/>
      <c r="D4" s="78"/>
      <c r="E4" s="78"/>
      <c r="F4" s="78"/>
    </row>
    <row r="5" spans="1:7" ht="18" x14ac:dyDescent="0.35">
      <c r="A5" s="2"/>
      <c r="B5" s="2"/>
      <c r="C5" s="2"/>
      <c r="D5" s="1"/>
      <c r="E5" s="2"/>
      <c r="F5" s="3"/>
      <c r="G5" s="3"/>
    </row>
    <row r="6" spans="1:7" ht="25.5" customHeight="1" x14ac:dyDescent="0.3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35">
      <c r="A7" s="28">
        <v>8</v>
      </c>
      <c r="B7" s="28"/>
      <c r="C7" s="28"/>
      <c r="D7" s="28" t="s">
        <v>103</v>
      </c>
      <c r="E7" s="60">
        <f t="shared" ref="E7:G8" si="0">E8</f>
        <v>39215</v>
      </c>
      <c r="F7" s="60">
        <f t="shared" si="0"/>
        <v>39215</v>
      </c>
      <c r="G7" s="60">
        <f t="shared" si="0"/>
        <v>39215</v>
      </c>
    </row>
    <row r="8" spans="1:7" x14ac:dyDescent="0.35">
      <c r="A8" s="28"/>
      <c r="B8" s="30">
        <v>84</v>
      </c>
      <c r="C8" s="30"/>
      <c r="D8" s="30" t="s">
        <v>104</v>
      </c>
      <c r="E8" s="35">
        <v>39215</v>
      </c>
      <c r="F8" s="35">
        <f t="shared" si="0"/>
        <v>39215</v>
      </c>
      <c r="G8" s="35">
        <f t="shared" si="0"/>
        <v>39215</v>
      </c>
    </row>
    <row r="9" spans="1:7" x14ac:dyDescent="0.35">
      <c r="A9" s="39"/>
      <c r="B9" s="39"/>
      <c r="C9" s="34">
        <v>11</v>
      </c>
      <c r="D9" s="34" t="s">
        <v>31</v>
      </c>
      <c r="E9" s="35">
        <v>39215</v>
      </c>
      <c r="F9" s="35">
        <v>39215</v>
      </c>
      <c r="G9" s="35">
        <v>39215</v>
      </c>
    </row>
    <row r="10" spans="1:7" ht="22.5" customHeight="1" x14ac:dyDescent="0.35">
      <c r="A10" s="66">
        <v>5</v>
      </c>
      <c r="B10" s="66"/>
      <c r="C10" s="66"/>
      <c r="D10" s="67" t="s">
        <v>105</v>
      </c>
      <c r="E10" s="60">
        <f t="shared" ref="E10:G11" si="1">E11</f>
        <v>4141</v>
      </c>
      <c r="F10" s="60">
        <f t="shared" si="1"/>
        <v>4141</v>
      </c>
      <c r="G10" s="60">
        <f t="shared" si="1"/>
        <v>4141</v>
      </c>
    </row>
    <row r="11" spans="1:7" ht="21" customHeight="1" x14ac:dyDescent="0.35">
      <c r="A11" s="30"/>
      <c r="B11" s="30">
        <v>54</v>
      </c>
      <c r="C11" s="30"/>
      <c r="D11" s="68" t="s">
        <v>106</v>
      </c>
      <c r="E11" s="60">
        <v>4141</v>
      </c>
      <c r="F11" s="60">
        <f t="shared" si="1"/>
        <v>4141</v>
      </c>
      <c r="G11" s="60">
        <f t="shared" si="1"/>
        <v>4141</v>
      </c>
    </row>
    <row r="12" spans="1:7" x14ac:dyDescent="0.35">
      <c r="A12" s="30"/>
      <c r="B12" s="30"/>
      <c r="C12" s="34">
        <v>11</v>
      </c>
      <c r="D12" s="34" t="s">
        <v>31</v>
      </c>
      <c r="E12" s="35">
        <v>4141</v>
      </c>
      <c r="F12" s="35">
        <v>4141</v>
      </c>
      <c r="G12" s="35">
        <v>4141</v>
      </c>
    </row>
    <row r="13" spans="1:7" x14ac:dyDescent="0.3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Andrea Moslavac</cp:lastModifiedBy>
  <dcterms:created xsi:type="dcterms:W3CDTF">2022-10-18T08:22:20Z</dcterms:created>
  <dcterms:modified xsi:type="dcterms:W3CDTF">2022-12-30T08:17:09Z</dcterms:modified>
</cp:coreProperties>
</file>