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buljan\Desktop\"/>
    </mc:Choice>
  </mc:AlternateContent>
  <bookViews>
    <workbookView xWindow="-120" yWindow="-120" windowWidth="29040" windowHeight="15840"/>
  </bookViews>
  <sheets>
    <sheet name="ZAGREB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7" i="5" l="1"/>
  <c r="C87" i="5"/>
  <c r="D87" i="5"/>
  <c r="C85" i="5"/>
  <c r="C84" i="5" s="1"/>
  <c r="C8" i="5" s="1"/>
  <c r="E85" i="5"/>
  <c r="D85" i="5"/>
  <c r="D84" i="5"/>
  <c r="E82" i="5"/>
  <c r="D82" i="5"/>
  <c r="C82" i="5"/>
  <c r="E80" i="5"/>
  <c r="C80" i="5"/>
  <c r="D80" i="5"/>
  <c r="D75" i="5"/>
  <c r="C75" i="5"/>
  <c r="E75" i="5"/>
  <c r="D70" i="5"/>
  <c r="E70" i="5"/>
  <c r="C70" i="5"/>
  <c r="E68" i="5"/>
  <c r="C68" i="5"/>
  <c r="D68" i="5"/>
  <c r="E66" i="5"/>
  <c r="C66" i="5"/>
  <c r="D66" i="5"/>
  <c r="E64" i="5"/>
  <c r="D64" i="5"/>
  <c r="C64" i="5"/>
  <c r="E61" i="5"/>
  <c r="C61" i="5"/>
  <c r="D61" i="5"/>
  <c r="E59" i="5"/>
  <c r="D59" i="5"/>
  <c r="C59" i="5"/>
  <c r="E55" i="5"/>
  <c r="D55" i="5"/>
  <c r="C55" i="5"/>
  <c r="E52" i="5"/>
  <c r="D52" i="5"/>
  <c r="C52" i="5"/>
  <c r="E50" i="5"/>
  <c r="C50" i="5"/>
  <c r="D50" i="5"/>
  <c r="E43" i="5"/>
  <c r="C43" i="5"/>
  <c r="D43" i="5"/>
  <c r="E41" i="5"/>
  <c r="D41" i="5"/>
  <c r="C41" i="5"/>
  <c r="E31" i="5"/>
  <c r="D31" i="5"/>
  <c r="C31" i="5"/>
  <c r="E25" i="5"/>
  <c r="D25" i="5"/>
  <c r="C25" i="5"/>
  <c r="E20" i="5"/>
  <c r="D20" i="5"/>
  <c r="C20" i="5"/>
  <c r="E18" i="5"/>
  <c r="D18" i="5"/>
  <c r="C18" i="5"/>
  <c r="E16" i="5"/>
  <c r="C16" i="5"/>
  <c r="D16" i="5"/>
  <c r="D13" i="5"/>
  <c r="E13" i="5"/>
  <c r="C13" i="5"/>
  <c r="D8" i="5"/>
  <c r="E84" i="5" l="1"/>
  <c r="E8" i="5" s="1"/>
  <c r="D12" i="5"/>
  <c r="D5" i="5" s="1"/>
  <c r="C12" i="5"/>
  <c r="C5" i="5" s="1"/>
  <c r="C63" i="5"/>
  <c r="C6" i="5" s="1"/>
  <c r="D74" i="5"/>
  <c r="D7" i="5" s="1"/>
  <c r="E74" i="5"/>
  <c r="E7" i="5" s="1"/>
  <c r="C74" i="5"/>
  <c r="C7" i="5" s="1"/>
  <c r="C9" i="5" s="1"/>
  <c r="E12" i="5"/>
  <c r="D63" i="5"/>
  <c r="D6" i="5" s="1"/>
  <c r="D9" i="5" s="1"/>
  <c r="E63" i="5"/>
  <c r="E6" i="5" s="1"/>
  <c r="E9" i="5" s="1"/>
  <c r="D10" i="5" l="1"/>
  <c r="C11" i="5"/>
  <c r="C4" i="5" s="1"/>
  <c r="C10" i="5"/>
  <c r="D11" i="5"/>
  <c r="D4" i="5" s="1"/>
  <c r="E5" i="5"/>
  <c r="E10" i="5" s="1"/>
  <c r="E11" i="5"/>
  <c r="E4" i="5" s="1"/>
</calcChain>
</file>

<file path=xl/sharedStrings.xml><?xml version="1.0" encoding="utf-8"?>
<sst xmlns="http://schemas.openxmlformats.org/spreadsheetml/2006/main" count="171" uniqueCount="120">
  <si>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</si>
  <si>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</si>
  <si>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</si>
  <si>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</si>
  <si>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</si>
  <si>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</si>
  <si>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</si>
  <si>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</si>
  <si>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</si>
  <si>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</si>
  <si>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</si>
  <si>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</si>
  <si>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</si>
  <si>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</si>
  <si>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</si>
  <si>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</si>
  <si>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</si>
  <si>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</si>
  <si>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</si>
  <si>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</si>
  <si>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</si>
  <si>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</si>
  <si>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</si>
  <si>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</si>
  <si>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</si>
  <si>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</si>
  <si>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</si>
  <si>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</si>
  <si>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</si>
  <si>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</si>
  <si>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</si>
  <si>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</si>
  <si>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</si>
  <si>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</si>
  <si>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</si>
  <si>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</si>
  <si>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</si>
  <si>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</si>
  <si>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</si>
  <si>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</si>
  <si>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</si>
  <si>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</si>
  <si>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</si>
  <si>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</si>
  <si>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</si>
  <si>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</si>
  <si>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</si>
  <si>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</si>
  <si>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</si>
  <si>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</si>
  <si>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</si>
  <si>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</si>
  <si>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</si>
  <si>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</si>
  <si>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</si>
  <si>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</si>
  <si>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</si>
  <si>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</si>
  <si>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</si>
  <si>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</si>
  <si>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</si>
  <si>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</si>
  <si>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</si>
  <si>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</si>
  <si>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</si>
  <si>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</si>
  <si>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</si>
  <si>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</si>
  <si>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</si>
  <si>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</si>
  <si>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</si>
  <si>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</si>
  <si>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</si>
  <si>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</si>
  <si>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</si>
  <si>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</si>
  <si>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</si>
  <si>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</si>
  <si>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</si>
  <si>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</si>
  <si>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</si>
  <si>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</si>
  <si>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</si>
  <si>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</si>
  <si>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</si>
  <si>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</si>
  <si>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</si>
  <si>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</si>
  <si>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</si>
  <si>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</si>
  <si>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</si>
  <si>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</si>
  <si>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</si>
  <si>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</si>
  <si>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</si>
  <si>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</si>
  <si>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</si>
  <si>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</si>
  <si>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</si>
  <si>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</si>
  <si>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</si>
  <si>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</si>
  <si>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</si>
  <si>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</si>
  <si>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</si>
  <si>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</si>
  <si>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</si>
  <si>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43</t>
  </si>
  <si>
    <t>Ostali prihodi za posebne namjene</t>
  </si>
  <si>
    <t>52</t>
  </si>
  <si>
    <t>Članarine i norme</t>
  </si>
  <si>
    <t>10935</t>
  </si>
  <si>
    <t>A851001</t>
  </si>
  <si>
    <t>UPRAVNI SUD ZAGREB</t>
  </si>
  <si>
    <t>Kamate za primljene zajmove od trg. Društ.i obrtnika izvan jav.sektora</t>
  </si>
  <si>
    <t xml:space="preserve">FINANCIJSKI PLAN 2023.
</t>
  </si>
  <si>
    <t xml:space="preserve">PROJEKCIJA PRORAČUNA ZA 2024.
</t>
  </si>
  <si>
    <t xml:space="preserve">PROJEKCIJA PRORAČUNA ZA 2025.
</t>
  </si>
  <si>
    <t>FINANCIJSKI PLAN 2023.- 2025.</t>
  </si>
  <si>
    <t>VOĐENJE SUDSKIH POSTUPAKA IZ NADLEŽNOSTI UPRAVNIH SUDOVA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</si>
</sst>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000"/>
    <numFmt numFmtId="165" formatCode="&quot;- &quot;@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 justifyLastLine="1"/>
    </xf>
    <xf numFmtId="4" fontId="3" fillId="3" borderId="1" applyNumberFormat="0" applyProtection="0">
      <alignment horizontal="left" vertical="center" indent="1" justifyLastLine="1"/>
    </xf>
    <xf numFmtId="4" fontId="3" fillId="5" borderId="1" applyNumberFormat="0" applyProtection="0">
      <alignment horizontal="right" vertical="center"/>
    </xf>
    <xf numFmtId="0" fontId="3" fillId="7" borderId="1" applyNumberFormat="0" applyProtection="0">
      <alignment horizontal="left" vertical="center" indent="1" justifyLastLine="1"/>
    </xf>
    <xf numFmtId="4" fontId="3" fillId="8" borderId="1" applyNumberFormat="0" applyProtection="0">
      <alignment vertical="center"/>
    </xf>
    <xf numFmtId="0" fontId="3" fillId="9" borderId="1" applyNumberFormat="0" applyProtection="0">
      <alignment horizontal="left" vertical="center" indent="1" justifyLastLine="1"/>
    </xf>
    <xf numFmtId="4" fontId="3" fillId="0" borderId="1" applyNumberFormat="0" applyProtection="0">
      <alignment horizontal="right" vertical="center"/>
    </xf>
  </cellStyleXfs>
  <cellXfs count="26">
    <xf numFmtId="0" fontId="0" fillId="0" borderId="0" xfId="0"/>
    <xf numFmtId="164" fontId="0" fillId="0" borderId="0" xfId="0" applyNumberFormat="1"/>
    <xf numFmtId="165" fontId="3" fillId="2" borderId="1" xfId="2" quotePrefix="1" applyNumberFormat="1">
      <alignment horizontal="left" vertical="center" indent="1" justifyLastLine="1"/>
    </xf>
    <xf numFmtId="3" fontId="4" fillId="6" borderId="1" xfId="4" quotePrefix="1" applyNumberFormat="1" applyFont="1" applyFill="1" applyAlignment="1">
      <alignment horizontal="center" vertical="center"/>
    </xf>
    <xf numFmtId="165" fontId="3" fillId="7" borderId="1" xfId="5" quotePrefix="1" applyNumberFormat="1" applyAlignment="1">
      <alignment horizontal="left" vertical="center" indent="3" justifyLastLine="1"/>
    </xf>
    <xf numFmtId="0" fontId="3" fillId="7" borderId="1" xfId="5" quotePrefix="1">
      <alignment horizontal="left" vertical="center" indent="1" justifyLastLine="1"/>
    </xf>
    <xf numFmtId="165" fontId="3" fillId="5" borderId="1" xfId="4" quotePrefix="1" applyNumberFormat="1" applyAlignment="1">
      <alignment horizontal="center" vertical="center"/>
    </xf>
    <xf numFmtId="0" fontId="5" fillId="5" borderId="1" xfId="4" quotePrefix="1" applyNumberFormat="1" applyFont="1" applyAlignment="1">
      <alignment horizontal="left" vertical="center"/>
    </xf>
    <xf numFmtId="0" fontId="3" fillId="5" borderId="1" xfId="4" quotePrefix="1" applyNumberFormat="1" applyAlignment="1">
      <alignment horizontal="left" vertical="center"/>
    </xf>
    <xf numFmtId="165" fontId="3" fillId="5" borderId="1" xfId="4" quotePrefix="1" applyNumberFormat="1">
      <alignment horizontal="right" vertical="center"/>
    </xf>
    <xf numFmtId="165" fontId="4" fillId="5" borderId="1" xfId="4" quotePrefix="1" applyNumberFormat="1" applyFont="1" applyAlignment="1">
      <alignment horizontal="center" vertical="center"/>
    </xf>
    <xf numFmtId="0" fontId="4" fillId="5" borderId="1" xfId="4" quotePrefix="1" applyNumberFormat="1" applyFont="1" applyAlignment="1">
      <alignment horizontal="center" vertical="center"/>
    </xf>
    <xf numFmtId="165" fontId="3" fillId="9" borderId="1" xfId="7" quotePrefix="1" applyNumberFormat="1" applyAlignment="1">
      <alignment horizontal="left" vertical="center" indent="4" justifyLastLine="1"/>
    </xf>
    <xf numFmtId="0" fontId="3" fillId="9" borderId="1" xfId="7" quotePrefix="1">
      <alignment horizontal="left" vertical="center" indent="1" justifyLastLine="1"/>
    </xf>
    <xf numFmtId="44" fontId="0" fillId="0" borderId="0" xfId="1" applyFont="1"/>
    <xf numFmtId="165" fontId="3" fillId="10" borderId="1" xfId="2" quotePrefix="1" applyNumberFormat="1" applyFill="1" applyAlignment="1">
      <alignment horizontal="left" vertical="center" indent="5" justifyLastLine="1"/>
    </xf>
    <xf numFmtId="0" fontId="3" fillId="2" borderId="1" xfId="2" quotePrefix="1">
      <alignment horizontal="left" vertical="center" indent="1" justifyLastLine="1"/>
    </xf>
    <xf numFmtId="165" fontId="3" fillId="2" borderId="1" xfId="2" quotePrefix="1" applyNumberFormat="1" applyAlignment="1">
      <alignment horizontal="left" vertical="center" indent="6" justifyLastLine="1"/>
    </xf>
    <xf numFmtId="0" fontId="3" fillId="2" borderId="1" xfId="2" quotePrefix="1" applyAlignment="1">
      <alignment horizontal="left" vertical="center" indent="7" justifyLastLine="1"/>
    </xf>
    <xf numFmtId="4" fontId="0" fillId="0" borderId="0" xfId="0" applyNumberFormat="1"/>
    <xf numFmtId="3" fontId="3" fillId="8" borderId="1" xfId="6" applyNumberFormat="1">
      <alignment vertical="center"/>
    </xf>
    <xf numFmtId="3" fontId="4" fillId="8" borderId="1" xfId="6" applyNumberFormat="1" applyFont="1">
      <alignment vertical="center"/>
    </xf>
    <xf numFmtId="3" fontId="3" fillId="0" borderId="1" xfId="8" applyNumberFormat="1">
      <alignment horizontal="right" vertical="center"/>
    </xf>
    <xf numFmtId="3" fontId="3" fillId="0" borderId="1" xfId="8" applyNumberFormat="1" applyProtection="1">
      <alignment horizontal="right" vertical="center"/>
      <protection locked="0"/>
    </xf>
    <xf numFmtId="0" fontId="4" fillId="4" borderId="1" xfId="3" quotePrefix="1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">
    <cellStyle name="Normalno" xfId="0" builtinId="0"/>
    <cellStyle name="SAPBEXaggData" xfId="6"/>
    <cellStyle name="SAPBEXformats" xfId="4"/>
    <cellStyle name="SAPBEXHLevel1" xfId="5"/>
    <cellStyle name="SAPBEXHLevel2" xfId="7"/>
    <cellStyle name="SAPBEXHLevel3" xfId="2"/>
    <cellStyle name="SAPBEXstdData" xfId="8"/>
    <cellStyle name="SAPBEXstdItem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88"/>
  <sheetViews>
    <sheetView tabSelected="1" zoomScaleNormal="100" workbookViewId="0">
      <selection activeCell="B12" sqref="B12"/>
    </sheetView>
  </sheetViews>
  <sheetFormatPr defaultRowHeight="15" x14ac:dyDescent="0.25"/>
  <cols>
    <col min="1" max="1" width="20.5703125" customWidth="1"/>
    <col min="2" max="2" width="53.5703125" customWidth="1"/>
    <col min="3" max="3" width="19.85546875" style="19" customWidth="1"/>
    <col min="4" max="5" width="18.7109375" style="19" customWidth="1"/>
    <col min="8" max="8" width="13.85546875" customWidth="1"/>
    <col min="9" max="10" width="13.7109375" customWidth="1"/>
    <col min="212" max="212" width="30.28515625" customWidth="1"/>
    <col min="213" max="213" width="59" customWidth="1"/>
    <col min="214" max="214" width="10.85546875" customWidth="1"/>
    <col min="215" max="215" width="16" customWidth="1"/>
    <col min="216" max="216" width="17.140625" customWidth="1"/>
    <col min="217" max="217" width="16" customWidth="1"/>
    <col min="218" max="218" width="15" customWidth="1"/>
    <col min="219" max="227" width="12.7109375" customWidth="1"/>
    <col min="228" max="229" width="15.42578125" customWidth="1"/>
    <col min="230" max="241" width="16" customWidth="1"/>
    <col min="242" max="246" width="15" customWidth="1"/>
    <col min="247" max="247" width="14" customWidth="1"/>
    <col min="248" max="248" width="15" customWidth="1"/>
    <col min="249" max="249" width="14" customWidth="1"/>
    <col min="468" max="468" width="30.28515625" customWidth="1"/>
    <col min="469" max="469" width="59" customWidth="1"/>
    <col min="470" max="470" width="10.85546875" customWidth="1"/>
    <col min="471" max="471" width="16" customWidth="1"/>
    <col min="472" max="472" width="17.140625" customWidth="1"/>
    <col min="473" max="473" width="16" customWidth="1"/>
    <col min="474" max="474" width="15" customWidth="1"/>
    <col min="475" max="483" width="12.7109375" customWidth="1"/>
    <col min="484" max="485" width="15.42578125" customWidth="1"/>
    <col min="486" max="497" width="16" customWidth="1"/>
    <col min="498" max="502" width="15" customWidth="1"/>
    <col min="503" max="503" width="14" customWidth="1"/>
    <col min="504" max="504" width="15" customWidth="1"/>
    <col min="505" max="505" width="14" customWidth="1"/>
    <col min="724" max="724" width="30.28515625" customWidth="1"/>
    <col min="725" max="725" width="59" customWidth="1"/>
    <col min="726" max="726" width="10.85546875" customWidth="1"/>
    <col min="727" max="727" width="16" customWidth="1"/>
    <col min="728" max="728" width="17.140625" customWidth="1"/>
    <col min="729" max="729" width="16" customWidth="1"/>
    <col min="730" max="730" width="15" customWidth="1"/>
    <col min="731" max="739" width="12.7109375" customWidth="1"/>
    <col min="740" max="741" width="15.42578125" customWidth="1"/>
    <col min="742" max="753" width="16" customWidth="1"/>
    <col min="754" max="758" width="15" customWidth="1"/>
    <col min="759" max="759" width="14" customWidth="1"/>
    <col min="760" max="760" width="15" customWidth="1"/>
    <col min="761" max="761" width="14" customWidth="1"/>
    <col min="980" max="980" width="30.28515625" customWidth="1"/>
    <col min="981" max="981" width="59" customWidth="1"/>
    <col min="982" max="982" width="10.85546875" customWidth="1"/>
    <col min="983" max="983" width="16" customWidth="1"/>
    <col min="984" max="984" width="17.140625" customWidth="1"/>
    <col min="985" max="985" width="16" customWidth="1"/>
    <col min="986" max="986" width="15" customWidth="1"/>
    <col min="987" max="995" width="12.7109375" customWidth="1"/>
    <col min="996" max="997" width="15.42578125" customWidth="1"/>
    <col min="998" max="1009" width="16" customWidth="1"/>
    <col min="1010" max="1014" width="15" customWidth="1"/>
    <col min="1015" max="1015" width="14" customWidth="1"/>
    <col min="1016" max="1016" width="15" customWidth="1"/>
    <col min="1017" max="1017" width="14" customWidth="1"/>
    <col min="1236" max="1236" width="30.28515625" customWidth="1"/>
    <col min="1237" max="1237" width="59" customWidth="1"/>
    <col min="1238" max="1238" width="10.85546875" customWidth="1"/>
    <col min="1239" max="1239" width="16" customWidth="1"/>
    <col min="1240" max="1240" width="17.140625" customWidth="1"/>
    <col min="1241" max="1241" width="16" customWidth="1"/>
    <col min="1242" max="1242" width="15" customWidth="1"/>
    <col min="1243" max="1251" width="12.7109375" customWidth="1"/>
    <col min="1252" max="1253" width="15.42578125" customWidth="1"/>
    <col min="1254" max="1265" width="16" customWidth="1"/>
    <col min="1266" max="1270" width="15" customWidth="1"/>
    <col min="1271" max="1271" width="14" customWidth="1"/>
    <col min="1272" max="1272" width="15" customWidth="1"/>
    <col min="1273" max="1273" width="14" customWidth="1"/>
    <col min="1492" max="1492" width="30.28515625" customWidth="1"/>
    <col min="1493" max="1493" width="59" customWidth="1"/>
    <col min="1494" max="1494" width="10.85546875" customWidth="1"/>
    <col min="1495" max="1495" width="16" customWidth="1"/>
    <col min="1496" max="1496" width="17.140625" customWidth="1"/>
    <col min="1497" max="1497" width="16" customWidth="1"/>
    <col min="1498" max="1498" width="15" customWidth="1"/>
    <col min="1499" max="1507" width="12.7109375" customWidth="1"/>
    <col min="1508" max="1509" width="15.42578125" customWidth="1"/>
    <col min="1510" max="1521" width="16" customWidth="1"/>
    <col min="1522" max="1526" width="15" customWidth="1"/>
    <col min="1527" max="1527" width="14" customWidth="1"/>
    <col min="1528" max="1528" width="15" customWidth="1"/>
    <col min="1529" max="1529" width="14" customWidth="1"/>
    <col min="1748" max="1748" width="30.28515625" customWidth="1"/>
    <col min="1749" max="1749" width="59" customWidth="1"/>
    <col min="1750" max="1750" width="10.85546875" customWidth="1"/>
    <col min="1751" max="1751" width="16" customWidth="1"/>
    <col min="1752" max="1752" width="17.140625" customWidth="1"/>
    <col min="1753" max="1753" width="16" customWidth="1"/>
    <col min="1754" max="1754" width="15" customWidth="1"/>
    <col min="1755" max="1763" width="12.7109375" customWidth="1"/>
    <col min="1764" max="1765" width="15.42578125" customWidth="1"/>
    <col min="1766" max="1777" width="16" customWidth="1"/>
    <col min="1778" max="1782" width="15" customWidth="1"/>
    <col min="1783" max="1783" width="14" customWidth="1"/>
    <col min="1784" max="1784" width="15" customWidth="1"/>
    <col min="1785" max="1785" width="14" customWidth="1"/>
    <col min="2004" max="2004" width="30.28515625" customWidth="1"/>
    <col min="2005" max="2005" width="59" customWidth="1"/>
    <col min="2006" max="2006" width="10.85546875" customWidth="1"/>
    <col min="2007" max="2007" width="16" customWidth="1"/>
    <col min="2008" max="2008" width="17.140625" customWidth="1"/>
    <col min="2009" max="2009" width="16" customWidth="1"/>
    <col min="2010" max="2010" width="15" customWidth="1"/>
    <col min="2011" max="2019" width="12.7109375" customWidth="1"/>
    <col min="2020" max="2021" width="15.42578125" customWidth="1"/>
    <col min="2022" max="2033" width="16" customWidth="1"/>
    <col min="2034" max="2038" width="15" customWidth="1"/>
    <col min="2039" max="2039" width="14" customWidth="1"/>
    <col min="2040" max="2040" width="15" customWidth="1"/>
    <col min="2041" max="2041" width="14" customWidth="1"/>
    <col min="2260" max="2260" width="30.28515625" customWidth="1"/>
    <col min="2261" max="2261" width="59" customWidth="1"/>
    <col min="2262" max="2262" width="10.85546875" customWidth="1"/>
    <col min="2263" max="2263" width="16" customWidth="1"/>
    <col min="2264" max="2264" width="17.140625" customWidth="1"/>
    <col min="2265" max="2265" width="16" customWidth="1"/>
    <col min="2266" max="2266" width="15" customWidth="1"/>
    <col min="2267" max="2275" width="12.7109375" customWidth="1"/>
    <col min="2276" max="2277" width="15.42578125" customWidth="1"/>
    <col min="2278" max="2289" width="16" customWidth="1"/>
    <col min="2290" max="2294" width="15" customWidth="1"/>
    <col min="2295" max="2295" width="14" customWidth="1"/>
    <col min="2296" max="2296" width="15" customWidth="1"/>
    <col min="2297" max="2297" width="14" customWidth="1"/>
    <col min="2516" max="2516" width="30.28515625" customWidth="1"/>
    <col min="2517" max="2517" width="59" customWidth="1"/>
    <col min="2518" max="2518" width="10.85546875" customWidth="1"/>
    <col min="2519" max="2519" width="16" customWidth="1"/>
    <col min="2520" max="2520" width="17.140625" customWidth="1"/>
    <col min="2521" max="2521" width="16" customWidth="1"/>
    <col min="2522" max="2522" width="15" customWidth="1"/>
    <col min="2523" max="2531" width="12.7109375" customWidth="1"/>
    <col min="2532" max="2533" width="15.42578125" customWidth="1"/>
    <col min="2534" max="2545" width="16" customWidth="1"/>
    <col min="2546" max="2550" width="15" customWidth="1"/>
    <col min="2551" max="2551" width="14" customWidth="1"/>
    <col min="2552" max="2552" width="15" customWidth="1"/>
    <col min="2553" max="2553" width="14" customWidth="1"/>
    <col min="2772" max="2772" width="30.28515625" customWidth="1"/>
    <col min="2773" max="2773" width="59" customWidth="1"/>
    <col min="2774" max="2774" width="10.85546875" customWidth="1"/>
    <col min="2775" max="2775" width="16" customWidth="1"/>
    <col min="2776" max="2776" width="17.140625" customWidth="1"/>
    <col min="2777" max="2777" width="16" customWidth="1"/>
    <col min="2778" max="2778" width="15" customWidth="1"/>
    <col min="2779" max="2787" width="12.7109375" customWidth="1"/>
    <col min="2788" max="2789" width="15.42578125" customWidth="1"/>
    <col min="2790" max="2801" width="16" customWidth="1"/>
    <col min="2802" max="2806" width="15" customWidth="1"/>
    <col min="2807" max="2807" width="14" customWidth="1"/>
    <col min="2808" max="2808" width="15" customWidth="1"/>
    <col min="2809" max="2809" width="14" customWidth="1"/>
    <col min="3028" max="3028" width="30.28515625" customWidth="1"/>
    <col min="3029" max="3029" width="59" customWidth="1"/>
    <col min="3030" max="3030" width="10.85546875" customWidth="1"/>
    <col min="3031" max="3031" width="16" customWidth="1"/>
    <col min="3032" max="3032" width="17.140625" customWidth="1"/>
    <col min="3033" max="3033" width="16" customWidth="1"/>
    <col min="3034" max="3034" width="15" customWidth="1"/>
    <col min="3035" max="3043" width="12.7109375" customWidth="1"/>
    <col min="3044" max="3045" width="15.42578125" customWidth="1"/>
    <col min="3046" max="3057" width="16" customWidth="1"/>
    <col min="3058" max="3062" width="15" customWidth="1"/>
    <col min="3063" max="3063" width="14" customWidth="1"/>
    <col min="3064" max="3064" width="15" customWidth="1"/>
    <col min="3065" max="3065" width="14" customWidth="1"/>
    <col min="3284" max="3284" width="30.28515625" customWidth="1"/>
    <col min="3285" max="3285" width="59" customWidth="1"/>
    <col min="3286" max="3286" width="10.85546875" customWidth="1"/>
    <col min="3287" max="3287" width="16" customWidth="1"/>
    <col min="3288" max="3288" width="17.140625" customWidth="1"/>
    <col min="3289" max="3289" width="16" customWidth="1"/>
    <col min="3290" max="3290" width="15" customWidth="1"/>
    <col min="3291" max="3299" width="12.7109375" customWidth="1"/>
    <col min="3300" max="3301" width="15.42578125" customWidth="1"/>
    <col min="3302" max="3313" width="16" customWidth="1"/>
    <col min="3314" max="3318" width="15" customWidth="1"/>
    <col min="3319" max="3319" width="14" customWidth="1"/>
    <col min="3320" max="3320" width="15" customWidth="1"/>
    <col min="3321" max="3321" width="14" customWidth="1"/>
    <col min="3540" max="3540" width="30.28515625" customWidth="1"/>
    <col min="3541" max="3541" width="59" customWidth="1"/>
    <col min="3542" max="3542" width="10.85546875" customWidth="1"/>
    <col min="3543" max="3543" width="16" customWidth="1"/>
    <col min="3544" max="3544" width="17.140625" customWidth="1"/>
    <col min="3545" max="3545" width="16" customWidth="1"/>
    <col min="3546" max="3546" width="15" customWidth="1"/>
    <col min="3547" max="3555" width="12.7109375" customWidth="1"/>
    <col min="3556" max="3557" width="15.42578125" customWidth="1"/>
    <col min="3558" max="3569" width="16" customWidth="1"/>
    <col min="3570" max="3574" width="15" customWidth="1"/>
    <col min="3575" max="3575" width="14" customWidth="1"/>
    <col min="3576" max="3576" width="15" customWidth="1"/>
    <col min="3577" max="3577" width="14" customWidth="1"/>
    <col min="3796" max="3796" width="30.28515625" customWidth="1"/>
    <col min="3797" max="3797" width="59" customWidth="1"/>
    <col min="3798" max="3798" width="10.85546875" customWidth="1"/>
    <col min="3799" max="3799" width="16" customWidth="1"/>
    <col min="3800" max="3800" width="17.140625" customWidth="1"/>
    <col min="3801" max="3801" width="16" customWidth="1"/>
    <col min="3802" max="3802" width="15" customWidth="1"/>
    <col min="3803" max="3811" width="12.7109375" customWidth="1"/>
    <col min="3812" max="3813" width="15.42578125" customWidth="1"/>
    <col min="3814" max="3825" width="16" customWidth="1"/>
    <col min="3826" max="3830" width="15" customWidth="1"/>
    <col min="3831" max="3831" width="14" customWidth="1"/>
    <col min="3832" max="3832" width="15" customWidth="1"/>
    <col min="3833" max="3833" width="14" customWidth="1"/>
    <col min="4052" max="4052" width="30.28515625" customWidth="1"/>
    <col min="4053" max="4053" width="59" customWidth="1"/>
    <col min="4054" max="4054" width="10.85546875" customWidth="1"/>
    <col min="4055" max="4055" width="16" customWidth="1"/>
    <col min="4056" max="4056" width="17.140625" customWidth="1"/>
    <col min="4057" max="4057" width="16" customWidth="1"/>
    <col min="4058" max="4058" width="15" customWidth="1"/>
    <col min="4059" max="4067" width="12.7109375" customWidth="1"/>
    <col min="4068" max="4069" width="15.42578125" customWidth="1"/>
    <col min="4070" max="4081" width="16" customWidth="1"/>
    <col min="4082" max="4086" width="15" customWidth="1"/>
    <col min="4087" max="4087" width="14" customWidth="1"/>
    <col min="4088" max="4088" width="15" customWidth="1"/>
    <col min="4089" max="4089" width="14" customWidth="1"/>
    <col min="4308" max="4308" width="30.28515625" customWidth="1"/>
    <col min="4309" max="4309" width="59" customWidth="1"/>
    <col min="4310" max="4310" width="10.85546875" customWidth="1"/>
    <col min="4311" max="4311" width="16" customWidth="1"/>
    <col min="4312" max="4312" width="17.140625" customWidth="1"/>
    <col min="4313" max="4313" width="16" customWidth="1"/>
    <col min="4314" max="4314" width="15" customWidth="1"/>
    <col min="4315" max="4323" width="12.7109375" customWidth="1"/>
    <col min="4324" max="4325" width="15.42578125" customWidth="1"/>
    <col min="4326" max="4337" width="16" customWidth="1"/>
    <col min="4338" max="4342" width="15" customWidth="1"/>
    <col min="4343" max="4343" width="14" customWidth="1"/>
    <col min="4344" max="4344" width="15" customWidth="1"/>
    <col min="4345" max="4345" width="14" customWidth="1"/>
    <col min="4564" max="4564" width="30.28515625" customWidth="1"/>
    <col min="4565" max="4565" width="59" customWidth="1"/>
    <col min="4566" max="4566" width="10.85546875" customWidth="1"/>
    <col min="4567" max="4567" width="16" customWidth="1"/>
    <col min="4568" max="4568" width="17.140625" customWidth="1"/>
    <col min="4569" max="4569" width="16" customWidth="1"/>
    <col min="4570" max="4570" width="15" customWidth="1"/>
    <col min="4571" max="4579" width="12.7109375" customWidth="1"/>
    <col min="4580" max="4581" width="15.42578125" customWidth="1"/>
    <col min="4582" max="4593" width="16" customWidth="1"/>
    <col min="4594" max="4598" width="15" customWidth="1"/>
    <col min="4599" max="4599" width="14" customWidth="1"/>
    <col min="4600" max="4600" width="15" customWidth="1"/>
    <col min="4601" max="4601" width="14" customWidth="1"/>
    <col min="4820" max="4820" width="30.28515625" customWidth="1"/>
    <col min="4821" max="4821" width="59" customWidth="1"/>
    <col min="4822" max="4822" width="10.85546875" customWidth="1"/>
    <col min="4823" max="4823" width="16" customWidth="1"/>
    <col min="4824" max="4824" width="17.140625" customWidth="1"/>
    <col min="4825" max="4825" width="16" customWidth="1"/>
    <col min="4826" max="4826" width="15" customWidth="1"/>
    <col min="4827" max="4835" width="12.7109375" customWidth="1"/>
    <col min="4836" max="4837" width="15.42578125" customWidth="1"/>
    <col min="4838" max="4849" width="16" customWidth="1"/>
    <col min="4850" max="4854" width="15" customWidth="1"/>
    <col min="4855" max="4855" width="14" customWidth="1"/>
    <col min="4856" max="4856" width="15" customWidth="1"/>
    <col min="4857" max="4857" width="14" customWidth="1"/>
    <col min="5076" max="5076" width="30.28515625" customWidth="1"/>
    <col min="5077" max="5077" width="59" customWidth="1"/>
    <col min="5078" max="5078" width="10.85546875" customWidth="1"/>
    <col min="5079" max="5079" width="16" customWidth="1"/>
    <col min="5080" max="5080" width="17.140625" customWidth="1"/>
    <col min="5081" max="5081" width="16" customWidth="1"/>
    <col min="5082" max="5082" width="15" customWidth="1"/>
    <col min="5083" max="5091" width="12.7109375" customWidth="1"/>
    <col min="5092" max="5093" width="15.42578125" customWidth="1"/>
    <col min="5094" max="5105" width="16" customWidth="1"/>
    <col min="5106" max="5110" width="15" customWidth="1"/>
    <col min="5111" max="5111" width="14" customWidth="1"/>
    <col min="5112" max="5112" width="15" customWidth="1"/>
    <col min="5113" max="5113" width="14" customWidth="1"/>
    <col min="5332" max="5332" width="30.28515625" customWidth="1"/>
    <col min="5333" max="5333" width="59" customWidth="1"/>
    <col min="5334" max="5334" width="10.85546875" customWidth="1"/>
    <col min="5335" max="5335" width="16" customWidth="1"/>
    <col min="5336" max="5336" width="17.140625" customWidth="1"/>
    <col min="5337" max="5337" width="16" customWidth="1"/>
    <col min="5338" max="5338" width="15" customWidth="1"/>
    <col min="5339" max="5347" width="12.7109375" customWidth="1"/>
    <col min="5348" max="5349" width="15.42578125" customWidth="1"/>
    <col min="5350" max="5361" width="16" customWidth="1"/>
    <col min="5362" max="5366" width="15" customWidth="1"/>
    <col min="5367" max="5367" width="14" customWidth="1"/>
    <col min="5368" max="5368" width="15" customWidth="1"/>
    <col min="5369" max="5369" width="14" customWidth="1"/>
    <col min="5588" max="5588" width="30.28515625" customWidth="1"/>
    <col min="5589" max="5589" width="59" customWidth="1"/>
    <col min="5590" max="5590" width="10.85546875" customWidth="1"/>
    <col min="5591" max="5591" width="16" customWidth="1"/>
    <col min="5592" max="5592" width="17.140625" customWidth="1"/>
    <col min="5593" max="5593" width="16" customWidth="1"/>
    <col min="5594" max="5594" width="15" customWidth="1"/>
    <col min="5595" max="5603" width="12.7109375" customWidth="1"/>
    <col min="5604" max="5605" width="15.42578125" customWidth="1"/>
    <col min="5606" max="5617" width="16" customWidth="1"/>
    <col min="5618" max="5622" width="15" customWidth="1"/>
    <col min="5623" max="5623" width="14" customWidth="1"/>
    <col min="5624" max="5624" width="15" customWidth="1"/>
    <col min="5625" max="5625" width="14" customWidth="1"/>
    <col min="5844" max="5844" width="30.28515625" customWidth="1"/>
    <col min="5845" max="5845" width="59" customWidth="1"/>
    <col min="5846" max="5846" width="10.85546875" customWidth="1"/>
    <col min="5847" max="5847" width="16" customWidth="1"/>
    <col min="5848" max="5848" width="17.140625" customWidth="1"/>
    <col min="5849" max="5849" width="16" customWidth="1"/>
    <col min="5850" max="5850" width="15" customWidth="1"/>
    <col min="5851" max="5859" width="12.7109375" customWidth="1"/>
    <col min="5860" max="5861" width="15.42578125" customWidth="1"/>
    <col min="5862" max="5873" width="16" customWidth="1"/>
    <col min="5874" max="5878" width="15" customWidth="1"/>
    <col min="5879" max="5879" width="14" customWidth="1"/>
    <col min="5880" max="5880" width="15" customWidth="1"/>
    <col min="5881" max="5881" width="14" customWidth="1"/>
    <col min="6100" max="6100" width="30.28515625" customWidth="1"/>
    <col min="6101" max="6101" width="59" customWidth="1"/>
    <col min="6102" max="6102" width="10.85546875" customWidth="1"/>
    <col min="6103" max="6103" width="16" customWidth="1"/>
    <col min="6104" max="6104" width="17.140625" customWidth="1"/>
    <col min="6105" max="6105" width="16" customWidth="1"/>
    <col min="6106" max="6106" width="15" customWidth="1"/>
    <col min="6107" max="6115" width="12.7109375" customWidth="1"/>
    <col min="6116" max="6117" width="15.42578125" customWidth="1"/>
    <col min="6118" max="6129" width="16" customWidth="1"/>
    <col min="6130" max="6134" width="15" customWidth="1"/>
    <col min="6135" max="6135" width="14" customWidth="1"/>
    <col min="6136" max="6136" width="15" customWidth="1"/>
    <col min="6137" max="6137" width="14" customWidth="1"/>
    <col min="6356" max="6356" width="30.28515625" customWidth="1"/>
    <col min="6357" max="6357" width="59" customWidth="1"/>
    <col min="6358" max="6358" width="10.85546875" customWidth="1"/>
    <col min="6359" max="6359" width="16" customWidth="1"/>
    <col min="6360" max="6360" width="17.140625" customWidth="1"/>
    <col min="6361" max="6361" width="16" customWidth="1"/>
    <col min="6362" max="6362" width="15" customWidth="1"/>
    <col min="6363" max="6371" width="12.7109375" customWidth="1"/>
    <col min="6372" max="6373" width="15.42578125" customWidth="1"/>
    <col min="6374" max="6385" width="16" customWidth="1"/>
    <col min="6386" max="6390" width="15" customWidth="1"/>
    <col min="6391" max="6391" width="14" customWidth="1"/>
    <col min="6392" max="6392" width="15" customWidth="1"/>
    <col min="6393" max="6393" width="14" customWidth="1"/>
    <col min="6612" max="6612" width="30.28515625" customWidth="1"/>
    <col min="6613" max="6613" width="59" customWidth="1"/>
    <col min="6614" max="6614" width="10.85546875" customWidth="1"/>
    <col min="6615" max="6615" width="16" customWidth="1"/>
    <col min="6616" max="6616" width="17.140625" customWidth="1"/>
    <col min="6617" max="6617" width="16" customWidth="1"/>
    <col min="6618" max="6618" width="15" customWidth="1"/>
    <col min="6619" max="6627" width="12.7109375" customWidth="1"/>
    <col min="6628" max="6629" width="15.42578125" customWidth="1"/>
    <col min="6630" max="6641" width="16" customWidth="1"/>
    <col min="6642" max="6646" width="15" customWidth="1"/>
    <col min="6647" max="6647" width="14" customWidth="1"/>
    <col min="6648" max="6648" width="15" customWidth="1"/>
    <col min="6649" max="6649" width="14" customWidth="1"/>
    <col min="6868" max="6868" width="30.28515625" customWidth="1"/>
    <col min="6869" max="6869" width="59" customWidth="1"/>
    <col min="6870" max="6870" width="10.85546875" customWidth="1"/>
    <col min="6871" max="6871" width="16" customWidth="1"/>
    <col min="6872" max="6872" width="17.140625" customWidth="1"/>
    <col min="6873" max="6873" width="16" customWidth="1"/>
    <col min="6874" max="6874" width="15" customWidth="1"/>
    <col min="6875" max="6883" width="12.7109375" customWidth="1"/>
    <col min="6884" max="6885" width="15.42578125" customWidth="1"/>
    <col min="6886" max="6897" width="16" customWidth="1"/>
    <col min="6898" max="6902" width="15" customWidth="1"/>
    <col min="6903" max="6903" width="14" customWidth="1"/>
    <col min="6904" max="6904" width="15" customWidth="1"/>
    <col min="6905" max="6905" width="14" customWidth="1"/>
    <col min="7124" max="7124" width="30.28515625" customWidth="1"/>
    <col min="7125" max="7125" width="59" customWidth="1"/>
    <col min="7126" max="7126" width="10.85546875" customWidth="1"/>
    <col min="7127" max="7127" width="16" customWidth="1"/>
    <col min="7128" max="7128" width="17.140625" customWidth="1"/>
    <col min="7129" max="7129" width="16" customWidth="1"/>
    <col min="7130" max="7130" width="15" customWidth="1"/>
    <col min="7131" max="7139" width="12.7109375" customWidth="1"/>
    <col min="7140" max="7141" width="15.42578125" customWidth="1"/>
    <col min="7142" max="7153" width="16" customWidth="1"/>
    <col min="7154" max="7158" width="15" customWidth="1"/>
    <col min="7159" max="7159" width="14" customWidth="1"/>
    <col min="7160" max="7160" width="15" customWidth="1"/>
    <col min="7161" max="7161" width="14" customWidth="1"/>
    <col min="7380" max="7380" width="30.28515625" customWidth="1"/>
    <col min="7381" max="7381" width="59" customWidth="1"/>
    <col min="7382" max="7382" width="10.85546875" customWidth="1"/>
    <col min="7383" max="7383" width="16" customWidth="1"/>
    <col min="7384" max="7384" width="17.140625" customWidth="1"/>
    <col min="7385" max="7385" width="16" customWidth="1"/>
    <col min="7386" max="7386" width="15" customWidth="1"/>
    <col min="7387" max="7395" width="12.7109375" customWidth="1"/>
    <col min="7396" max="7397" width="15.42578125" customWidth="1"/>
    <col min="7398" max="7409" width="16" customWidth="1"/>
    <col min="7410" max="7414" width="15" customWidth="1"/>
    <col min="7415" max="7415" width="14" customWidth="1"/>
    <col min="7416" max="7416" width="15" customWidth="1"/>
    <col min="7417" max="7417" width="14" customWidth="1"/>
    <col min="7636" max="7636" width="30.28515625" customWidth="1"/>
    <col min="7637" max="7637" width="59" customWidth="1"/>
    <col min="7638" max="7638" width="10.85546875" customWidth="1"/>
    <col min="7639" max="7639" width="16" customWidth="1"/>
    <col min="7640" max="7640" width="17.140625" customWidth="1"/>
    <col min="7641" max="7641" width="16" customWidth="1"/>
    <col min="7642" max="7642" width="15" customWidth="1"/>
    <col min="7643" max="7651" width="12.7109375" customWidth="1"/>
    <col min="7652" max="7653" width="15.42578125" customWidth="1"/>
    <col min="7654" max="7665" width="16" customWidth="1"/>
    <col min="7666" max="7670" width="15" customWidth="1"/>
    <col min="7671" max="7671" width="14" customWidth="1"/>
    <col min="7672" max="7672" width="15" customWidth="1"/>
    <col min="7673" max="7673" width="14" customWidth="1"/>
    <col min="7892" max="7892" width="30.28515625" customWidth="1"/>
    <col min="7893" max="7893" width="59" customWidth="1"/>
    <col min="7894" max="7894" width="10.85546875" customWidth="1"/>
    <col min="7895" max="7895" width="16" customWidth="1"/>
    <col min="7896" max="7896" width="17.140625" customWidth="1"/>
    <col min="7897" max="7897" width="16" customWidth="1"/>
    <col min="7898" max="7898" width="15" customWidth="1"/>
    <col min="7899" max="7907" width="12.7109375" customWidth="1"/>
    <col min="7908" max="7909" width="15.42578125" customWidth="1"/>
    <col min="7910" max="7921" width="16" customWidth="1"/>
    <col min="7922" max="7926" width="15" customWidth="1"/>
    <col min="7927" max="7927" width="14" customWidth="1"/>
    <col min="7928" max="7928" width="15" customWidth="1"/>
    <col min="7929" max="7929" width="14" customWidth="1"/>
    <col min="8148" max="8148" width="30.28515625" customWidth="1"/>
    <col min="8149" max="8149" width="59" customWidth="1"/>
    <col min="8150" max="8150" width="10.85546875" customWidth="1"/>
    <col min="8151" max="8151" width="16" customWidth="1"/>
    <col min="8152" max="8152" width="17.140625" customWidth="1"/>
    <col min="8153" max="8153" width="16" customWidth="1"/>
    <col min="8154" max="8154" width="15" customWidth="1"/>
    <col min="8155" max="8163" width="12.7109375" customWidth="1"/>
    <col min="8164" max="8165" width="15.42578125" customWidth="1"/>
    <col min="8166" max="8177" width="16" customWidth="1"/>
    <col min="8178" max="8182" width="15" customWidth="1"/>
    <col min="8183" max="8183" width="14" customWidth="1"/>
    <col min="8184" max="8184" width="15" customWidth="1"/>
    <col min="8185" max="8185" width="14" customWidth="1"/>
    <col min="8404" max="8404" width="30.28515625" customWidth="1"/>
    <col min="8405" max="8405" width="59" customWidth="1"/>
    <col min="8406" max="8406" width="10.85546875" customWidth="1"/>
    <col min="8407" max="8407" width="16" customWidth="1"/>
    <col min="8408" max="8408" width="17.140625" customWidth="1"/>
    <col min="8409" max="8409" width="16" customWidth="1"/>
    <col min="8410" max="8410" width="15" customWidth="1"/>
    <col min="8411" max="8419" width="12.7109375" customWidth="1"/>
    <col min="8420" max="8421" width="15.42578125" customWidth="1"/>
    <col min="8422" max="8433" width="16" customWidth="1"/>
    <col min="8434" max="8438" width="15" customWidth="1"/>
    <col min="8439" max="8439" width="14" customWidth="1"/>
    <col min="8440" max="8440" width="15" customWidth="1"/>
    <col min="8441" max="8441" width="14" customWidth="1"/>
    <col min="8660" max="8660" width="30.28515625" customWidth="1"/>
    <col min="8661" max="8661" width="59" customWidth="1"/>
    <col min="8662" max="8662" width="10.85546875" customWidth="1"/>
    <col min="8663" max="8663" width="16" customWidth="1"/>
    <col min="8664" max="8664" width="17.140625" customWidth="1"/>
    <col min="8665" max="8665" width="16" customWidth="1"/>
    <col min="8666" max="8666" width="15" customWidth="1"/>
    <col min="8667" max="8675" width="12.7109375" customWidth="1"/>
    <col min="8676" max="8677" width="15.42578125" customWidth="1"/>
    <col min="8678" max="8689" width="16" customWidth="1"/>
    <col min="8690" max="8694" width="15" customWidth="1"/>
    <col min="8695" max="8695" width="14" customWidth="1"/>
    <col min="8696" max="8696" width="15" customWidth="1"/>
    <col min="8697" max="8697" width="14" customWidth="1"/>
    <col min="8916" max="8916" width="30.28515625" customWidth="1"/>
    <col min="8917" max="8917" width="59" customWidth="1"/>
    <col min="8918" max="8918" width="10.85546875" customWidth="1"/>
    <col min="8919" max="8919" width="16" customWidth="1"/>
    <col min="8920" max="8920" width="17.140625" customWidth="1"/>
    <col min="8921" max="8921" width="16" customWidth="1"/>
    <col min="8922" max="8922" width="15" customWidth="1"/>
    <col min="8923" max="8931" width="12.7109375" customWidth="1"/>
    <col min="8932" max="8933" width="15.42578125" customWidth="1"/>
    <col min="8934" max="8945" width="16" customWidth="1"/>
    <col min="8946" max="8950" width="15" customWidth="1"/>
    <col min="8951" max="8951" width="14" customWidth="1"/>
    <col min="8952" max="8952" width="15" customWidth="1"/>
    <col min="8953" max="8953" width="14" customWidth="1"/>
    <col min="9172" max="9172" width="30.28515625" customWidth="1"/>
    <col min="9173" max="9173" width="59" customWidth="1"/>
    <col min="9174" max="9174" width="10.85546875" customWidth="1"/>
    <col min="9175" max="9175" width="16" customWidth="1"/>
    <col min="9176" max="9176" width="17.140625" customWidth="1"/>
    <col min="9177" max="9177" width="16" customWidth="1"/>
    <col min="9178" max="9178" width="15" customWidth="1"/>
    <col min="9179" max="9187" width="12.7109375" customWidth="1"/>
    <col min="9188" max="9189" width="15.42578125" customWidth="1"/>
    <col min="9190" max="9201" width="16" customWidth="1"/>
    <col min="9202" max="9206" width="15" customWidth="1"/>
    <col min="9207" max="9207" width="14" customWidth="1"/>
    <col min="9208" max="9208" width="15" customWidth="1"/>
    <col min="9209" max="9209" width="14" customWidth="1"/>
    <col min="9428" max="9428" width="30.28515625" customWidth="1"/>
    <col min="9429" max="9429" width="59" customWidth="1"/>
    <col min="9430" max="9430" width="10.85546875" customWidth="1"/>
    <col min="9431" max="9431" width="16" customWidth="1"/>
    <col min="9432" max="9432" width="17.140625" customWidth="1"/>
    <col min="9433" max="9433" width="16" customWidth="1"/>
    <col min="9434" max="9434" width="15" customWidth="1"/>
    <col min="9435" max="9443" width="12.7109375" customWidth="1"/>
    <col min="9444" max="9445" width="15.42578125" customWidth="1"/>
    <col min="9446" max="9457" width="16" customWidth="1"/>
    <col min="9458" max="9462" width="15" customWidth="1"/>
    <col min="9463" max="9463" width="14" customWidth="1"/>
    <col min="9464" max="9464" width="15" customWidth="1"/>
    <col min="9465" max="9465" width="14" customWidth="1"/>
    <col min="9684" max="9684" width="30.28515625" customWidth="1"/>
    <col min="9685" max="9685" width="59" customWidth="1"/>
    <col min="9686" max="9686" width="10.85546875" customWidth="1"/>
    <col min="9687" max="9687" width="16" customWidth="1"/>
    <col min="9688" max="9688" width="17.140625" customWidth="1"/>
    <col min="9689" max="9689" width="16" customWidth="1"/>
    <col min="9690" max="9690" width="15" customWidth="1"/>
    <col min="9691" max="9699" width="12.7109375" customWidth="1"/>
    <col min="9700" max="9701" width="15.42578125" customWidth="1"/>
    <col min="9702" max="9713" width="16" customWidth="1"/>
    <col min="9714" max="9718" width="15" customWidth="1"/>
    <col min="9719" max="9719" width="14" customWidth="1"/>
    <col min="9720" max="9720" width="15" customWidth="1"/>
    <col min="9721" max="9721" width="14" customWidth="1"/>
    <col min="9940" max="9940" width="30.28515625" customWidth="1"/>
    <col min="9941" max="9941" width="59" customWidth="1"/>
    <col min="9942" max="9942" width="10.85546875" customWidth="1"/>
    <col min="9943" max="9943" width="16" customWidth="1"/>
    <col min="9944" max="9944" width="17.140625" customWidth="1"/>
    <col min="9945" max="9945" width="16" customWidth="1"/>
    <col min="9946" max="9946" width="15" customWidth="1"/>
    <col min="9947" max="9955" width="12.7109375" customWidth="1"/>
    <col min="9956" max="9957" width="15.42578125" customWidth="1"/>
    <col min="9958" max="9969" width="16" customWidth="1"/>
    <col min="9970" max="9974" width="15" customWidth="1"/>
    <col min="9975" max="9975" width="14" customWidth="1"/>
    <col min="9976" max="9976" width="15" customWidth="1"/>
    <col min="9977" max="9977" width="14" customWidth="1"/>
    <col min="10196" max="10196" width="30.28515625" customWidth="1"/>
    <col min="10197" max="10197" width="59" customWidth="1"/>
    <col min="10198" max="10198" width="10.85546875" customWidth="1"/>
    <col min="10199" max="10199" width="16" customWidth="1"/>
    <col min="10200" max="10200" width="17.140625" customWidth="1"/>
    <col min="10201" max="10201" width="16" customWidth="1"/>
    <col min="10202" max="10202" width="15" customWidth="1"/>
    <col min="10203" max="10211" width="12.7109375" customWidth="1"/>
    <col min="10212" max="10213" width="15.42578125" customWidth="1"/>
    <col min="10214" max="10225" width="16" customWidth="1"/>
    <col min="10226" max="10230" width="15" customWidth="1"/>
    <col min="10231" max="10231" width="14" customWidth="1"/>
    <col min="10232" max="10232" width="15" customWidth="1"/>
    <col min="10233" max="10233" width="14" customWidth="1"/>
    <col min="10452" max="10452" width="30.28515625" customWidth="1"/>
    <col min="10453" max="10453" width="59" customWidth="1"/>
    <col min="10454" max="10454" width="10.85546875" customWidth="1"/>
    <col min="10455" max="10455" width="16" customWidth="1"/>
    <col min="10456" max="10456" width="17.140625" customWidth="1"/>
    <col min="10457" max="10457" width="16" customWidth="1"/>
    <col min="10458" max="10458" width="15" customWidth="1"/>
    <col min="10459" max="10467" width="12.7109375" customWidth="1"/>
    <col min="10468" max="10469" width="15.42578125" customWidth="1"/>
    <col min="10470" max="10481" width="16" customWidth="1"/>
    <col min="10482" max="10486" width="15" customWidth="1"/>
    <col min="10487" max="10487" width="14" customWidth="1"/>
    <col min="10488" max="10488" width="15" customWidth="1"/>
    <col min="10489" max="10489" width="14" customWidth="1"/>
    <col min="10708" max="10708" width="30.28515625" customWidth="1"/>
    <col min="10709" max="10709" width="59" customWidth="1"/>
    <col min="10710" max="10710" width="10.85546875" customWidth="1"/>
    <col min="10711" max="10711" width="16" customWidth="1"/>
    <col min="10712" max="10712" width="17.140625" customWidth="1"/>
    <col min="10713" max="10713" width="16" customWidth="1"/>
    <col min="10714" max="10714" width="15" customWidth="1"/>
    <col min="10715" max="10723" width="12.7109375" customWidth="1"/>
    <col min="10724" max="10725" width="15.42578125" customWidth="1"/>
    <col min="10726" max="10737" width="16" customWidth="1"/>
    <col min="10738" max="10742" width="15" customWidth="1"/>
    <col min="10743" max="10743" width="14" customWidth="1"/>
    <col min="10744" max="10744" width="15" customWidth="1"/>
    <col min="10745" max="10745" width="14" customWidth="1"/>
    <col min="10964" max="10964" width="30.28515625" customWidth="1"/>
    <col min="10965" max="10965" width="59" customWidth="1"/>
    <col min="10966" max="10966" width="10.85546875" customWidth="1"/>
    <col min="10967" max="10967" width="16" customWidth="1"/>
    <col min="10968" max="10968" width="17.140625" customWidth="1"/>
    <col min="10969" max="10969" width="16" customWidth="1"/>
    <col min="10970" max="10970" width="15" customWidth="1"/>
    <col min="10971" max="10979" width="12.7109375" customWidth="1"/>
    <col min="10980" max="10981" width="15.42578125" customWidth="1"/>
    <col min="10982" max="10993" width="16" customWidth="1"/>
    <col min="10994" max="10998" width="15" customWidth="1"/>
    <col min="10999" max="10999" width="14" customWidth="1"/>
    <col min="11000" max="11000" width="15" customWidth="1"/>
    <col min="11001" max="11001" width="14" customWidth="1"/>
    <col min="11220" max="11220" width="30.28515625" customWidth="1"/>
    <col min="11221" max="11221" width="59" customWidth="1"/>
    <col min="11222" max="11222" width="10.85546875" customWidth="1"/>
    <col min="11223" max="11223" width="16" customWidth="1"/>
    <col min="11224" max="11224" width="17.140625" customWidth="1"/>
    <col min="11225" max="11225" width="16" customWidth="1"/>
    <col min="11226" max="11226" width="15" customWidth="1"/>
    <col min="11227" max="11235" width="12.7109375" customWidth="1"/>
    <col min="11236" max="11237" width="15.42578125" customWidth="1"/>
    <col min="11238" max="11249" width="16" customWidth="1"/>
    <col min="11250" max="11254" width="15" customWidth="1"/>
    <col min="11255" max="11255" width="14" customWidth="1"/>
    <col min="11256" max="11256" width="15" customWidth="1"/>
    <col min="11257" max="11257" width="14" customWidth="1"/>
    <col min="11476" max="11476" width="30.28515625" customWidth="1"/>
    <col min="11477" max="11477" width="59" customWidth="1"/>
    <col min="11478" max="11478" width="10.85546875" customWidth="1"/>
    <col min="11479" max="11479" width="16" customWidth="1"/>
    <col min="11480" max="11480" width="17.140625" customWidth="1"/>
    <col min="11481" max="11481" width="16" customWidth="1"/>
    <col min="11482" max="11482" width="15" customWidth="1"/>
    <col min="11483" max="11491" width="12.7109375" customWidth="1"/>
    <col min="11492" max="11493" width="15.42578125" customWidth="1"/>
    <col min="11494" max="11505" width="16" customWidth="1"/>
    <col min="11506" max="11510" width="15" customWidth="1"/>
    <col min="11511" max="11511" width="14" customWidth="1"/>
    <col min="11512" max="11512" width="15" customWidth="1"/>
    <col min="11513" max="11513" width="14" customWidth="1"/>
    <col min="11732" max="11732" width="30.28515625" customWidth="1"/>
    <col min="11733" max="11733" width="59" customWidth="1"/>
    <col min="11734" max="11734" width="10.85546875" customWidth="1"/>
    <col min="11735" max="11735" width="16" customWidth="1"/>
    <col min="11736" max="11736" width="17.140625" customWidth="1"/>
    <col min="11737" max="11737" width="16" customWidth="1"/>
    <col min="11738" max="11738" width="15" customWidth="1"/>
    <col min="11739" max="11747" width="12.7109375" customWidth="1"/>
    <col min="11748" max="11749" width="15.42578125" customWidth="1"/>
    <col min="11750" max="11761" width="16" customWidth="1"/>
    <col min="11762" max="11766" width="15" customWidth="1"/>
    <col min="11767" max="11767" width="14" customWidth="1"/>
    <col min="11768" max="11768" width="15" customWidth="1"/>
    <col min="11769" max="11769" width="14" customWidth="1"/>
    <col min="11988" max="11988" width="30.28515625" customWidth="1"/>
    <col min="11989" max="11989" width="59" customWidth="1"/>
    <col min="11990" max="11990" width="10.85546875" customWidth="1"/>
    <col min="11991" max="11991" width="16" customWidth="1"/>
    <col min="11992" max="11992" width="17.140625" customWidth="1"/>
    <col min="11993" max="11993" width="16" customWidth="1"/>
    <col min="11994" max="11994" width="15" customWidth="1"/>
    <col min="11995" max="12003" width="12.7109375" customWidth="1"/>
    <col min="12004" max="12005" width="15.42578125" customWidth="1"/>
    <col min="12006" max="12017" width="16" customWidth="1"/>
    <col min="12018" max="12022" width="15" customWidth="1"/>
    <col min="12023" max="12023" width="14" customWidth="1"/>
    <col min="12024" max="12024" width="15" customWidth="1"/>
    <col min="12025" max="12025" width="14" customWidth="1"/>
    <col min="12244" max="12244" width="30.28515625" customWidth="1"/>
    <col min="12245" max="12245" width="59" customWidth="1"/>
    <col min="12246" max="12246" width="10.85546875" customWidth="1"/>
    <col min="12247" max="12247" width="16" customWidth="1"/>
    <col min="12248" max="12248" width="17.140625" customWidth="1"/>
    <col min="12249" max="12249" width="16" customWidth="1"/>
    <col min="12250" max="12250" width="15" customWidth="1"/>
    <col min="12251" max="12259" width="12.7109375" customWidth="1"/>
    <col min="12260" max="12261" width="15.42578125" customWidth="1"/>
    <col min="12262" max="12273" width="16" customWidth="1"/>
    <col min="12274" max="12278" width="15" customWidth="1"/>
    <col min="12279" max="12279" width="14" customWidth="1"/>
    <col min="12280" max="12280" width="15" customWidth="1"/>
    <col min="12281" max="12281" width="14" customWidth="1"/>
    <col min="12500" max="12500" width="30.28515625" customWidth="1"/>
    <col min="12501" max="12501" width="59" customWidth="1"/>
    <col min="12502" max="12502" width="10.85546875" customWidth="1"/>
    <col min="12503" max="12503" width="16" customWidth="1"/>
    <col min="12504" max="12504" width="17.140625" customWidth="1"/>
    <col min="12505" max="12505" width="16" customWidth="1"/>
    <col min="12506" max="12506" width="15" customWidth="1"/>
    <col min="12507" max="12515" width="12.7109375" customWidth="1"/>
    <col min="12516" max="12517" width="15.42578125" customWidth="1"/>
    <col min="12518" max="12529" width="16" customWidth="1"/>
    <col min="12530" max="12534" width="15" customWidth="1"/>
    <col min="12535" max="12535" width="14" customWidth="1"/>
    <col min="12536" max="12536" width="15" customWidth="1"/>
    <col min="12537" max="12537" width="14" customWidth="1"/>
    <col min="12756" max="12756" width="30.28515625" customWidth="1"/>
    <col min="12757" max="12757" width="59" customWidth="1"/>
    <col min="12758" max="12758" width="10.85546875" customWidth="1"/>
    <col min="12759" max="12759" width="16" customWidth="1"/>
    <col min="12760" max="12760" width="17.140625" customWidth="1"/>
    <col min="12761" max="12761" width="16" customWidth="1"/>
    <col min="12762" max="12762" width="15" customWidth="1"/>
    <col min="12763" max="12771" width="12.7109375" customWidth="1"/>
    <col min="12772" max="12773" width="15.42578125" customWidth="1"/>
    <col min="12774" max="12785" width="16" customWidth="1"/>
    <col min="12786" max="12790" width="15" customWidth="1"/>
    <col min="12791" max="12791" width="14" customWidth="1"/>
    <col min="12792" max="12792" width="15" customWidth="1"/>
    <col min="12793" max="12793" width="14" customWidth="1"/>
    <col min="13012" max="13012" width="30.28515625" customWidth="1"/>
    <col min="13013" max="13013" width="59" customWidth="1"/>
    <col min="13014" max="13014" width="10.85546875" customWidth="1"/>
    <col min="13015" max="13015" width="16" customWidth="1"/>
    <col min="13016" max="13016" width="17.140625" customWidth="1"/>
    <col min="13017" max="13017" width="16" customWidth="1"/>
    <col min="13018" max="13018" width="15" customWidth="1"/>
    <col min="13019" max="13027" width="12.7109375" customWidth="1"/>
    <col min="13028" max="13029" width="15.42578125" customWidth="1"/>
    <col min="13030" max="13041" width="16" customWidth="1"/>
    <col min="13042" max="13046" width="15" customWidth="1"/>
    <col min="13047" max="13047" width="14" customWidth="1"/>
    <col min="13048" max="13048" width="15" customWidth="1"/>
    <col min="13049" max="13049" width="14" customWidth="1"/>
    <col min="13268" max="13268" width="30.28515625" customWidth="1"/>
    <col min="13269" max="13269" width="59" customWidth="1"/>
    <col min="13270" max="13270" width="10.85546875" customWidth="1"/>
    <col min="13271" max="13271" width="16" customWidth="1"/>
    <col min="13272" max="13272" width="17.140625" customWidth="1"/>
    <col min="13273" max="13273" width="16" customWidth="1"/>
    <col min="13274" max="13274" width="15" customWidth="1"/>
    <col min="13275" max="13283" width="12.7109375" customWidth="1"/>
    <col min="13284" max="13285" width="15.42578125" customWidth="1"/>
    <col min="13286" max="13297" width="16" customWidth="1"/>
    <col min="13298" max="13302" width="15" customWidth="1"/>
    <col min="13303" max="13303" width="14" customWidth="1"/>
    <col min="13304" max="13304" width="15" customWidth="1"/>
    <col min="13305" max="13305" width="14" customWidth="1"/>
    <col min="13524" max="13524" width="30.28515625" customWidth="1"/>
    <col min="13525" max="13525" width="59" customWidth="1"/>
    <col min="13526" max="13526" width="10.85546875" customWidth="1"/>
    <col min="13527" max="13527" width="16" customWidth="1"/>
    <col min="13528" max="13528" width="17.140625" customWidth="1"/>
    <col min="13529" max="13529" width="16" customWidth="1"/>
    <col min="13530" max="13530" width="15" customWidth="1"/>
    <col min="13531" max="13539" width="12.7109375" customWidth="1"/>
    <col min="13540" max="13541" width="15.42578125" customWidth="1"/>
    <col min="13542" max="13553" width="16" customWidth="1"/>
    <col min="13554" max="13558" width="15" customWidth="1"/>
    <col min="13559" max="13559" width="14" customWidth="1"/>
    <col min="13560" max="13560" width="15" customWidth="1"/>
    <col min="13561" max="13561" width="14" customWidth="1"/>
    <col min="13780" max="13780" width="30.28515625" customWidth="1"/>
    <col min="13781" max="13781" width="59" customWidth="1"/>
    <col min="13782" max="13782" width="10.85546875" customWidth="1"/>
    <col min="13783" max="13783" width="16" customWidth="1"/>
    <col min="13784" max="13784" width="17.140625" customWidth="1"/>
    <col min="13785" max="13785" width="16" customWidth="1"/>
    <col min="13786" max="13786" width="15" customWidth="1"/>
    <col min="13787" max="13795" width="12.7109375" customWidth="1"/>
    <col min="13796" max="13797" width="15.42578125" customWidth="1"/>
    <col min="13798" max="13809" width="16" customWidth="1"/>
    <col min="13810" max="13814" width="15" customWidth="1"/>
    <col min="13815" max="13815" width="14" customWidth="1"/>
    <col min="13816" max="13816" width="15" customWidth="1"/>
    <col min="13817" max="13817" width="14" customWidth="1"/>
    <col min="14036" max="14036" width="30.28515625" customWidth="1"/>
    <col min="14037" max="14037" width="59" customWidth="1"/>
    <col min="14038" max="14038" width="10.85546875" customWidth="1"/>
    <col min="14039" max="14039" width="16" customWidth="1"/>
    <col min="14040" max="14040" width="17.140625" customWidth="1"/>
    <col min="14041" max="14041" width="16" customWidth="1"/>
    <col min="14042" max="14042" width="15" customWidth="1"/>
    <col min="14043" max="14051" width="12.7109375" customWidth="1"/>
    <col min="14052" max="14053" width="15.42578125" customWidth="1"/>
    <col min="14054" max="14065" width="16" customWidth="1"/>
    <col min="14066" max="14070" width="15" customWidth="1"/>
    <col min="14071" max="14071" width="14" customWidth="1"/>
    <col min="14072" max="14072" width="15" customWidth="1"/>
    <col min="14073" max="14073" width="14" customWidth="1"/>
    <col min="14292" max="14292" width="30.28515625" customWidth="1"/>
    <col min="14293" max="14293" width="59" customWidth="1"/>
    <col min="14294" max="14294" width="10.85546875" customWidth="1"/>
    <col min="14295" max="14295" width="16" customWidth="1"/>
    <col min="14296" max="14296" width="17.140625" customWidth="1"/>
    <col min="14297" max="14297" width="16" customWidth="1"/>
    <col min="14298" max="14298" width="15" customWidth="1"/>
    <col min="14299" max="14307" width="12.7109375" customWidth="1"/>
    <col min="14308" max="14309" width="15.42578125" customWidth="1"/>
    <col min="14310" max="14321" width="16" customWidth="1"/>
    <col min="14322" max="14326" width="15" customWidth="1"/>
    <col min="14327" max="14327" width="14" customWidth="1"/>
    <col min="14328" max="14328" width="15" customWidth="1"/>
    <col min="14329" max="14329" width="14" customWidth="1"/>
    <col min="14548" max="14548" width="30.28515625" customWidth="1"/>
    <col min="14549" max="14549" width="59" customWidth="1"/>
    <col min="14550" max="14550" width="10.85546875" customWidth="1"/>
    <col min="14551" max="14551" width="16" customWidth="1"/>
    <col min="14552" max="14552" width="17.140625" customWidth="1"/>
    <col min="14553" max="14553" width="16" customWidth="1"/>
    <col min="14554" max="14554" width="15" customWidth="1"/>
    <col min="14555" max="14563" width="12.7109375" customWidth="1"/>
    <col min="14564" max="14565" width="15.42578125" customWidth="1"/>
    <col min="14566" max="14577" width="16" customWidth="1"/>
    <col min="14578" max="14582" width="15" customWidth="1"/>
    <col min="14583" max="14583" width="14" customWidth="1"/>
    <col min="14584" max="14584" width="15" customWidth="1"/>
    <col min="14585" max="14585" width="14" customWidth="1"/>
    <col min="14804" max="14804" width="30.28515625" customWidth="1"/>
    <col min="14805" max="14805" width="59" customWidth="1"/>
    <col min="14806" max="14806" width="10.85546875" customWidth="1"/>
    <col min="14807" max="14807" width="16" customWidth="1"/>
    <col min="14808" max="14808" width="17.140625" customWidth="1"/>
    <col min="14809" max="14809" width="16" customWidth="1"/>
    <col min="14810" max="14810" width="15" customWidth="1"/>
    <col min="14811" max="14819" width="12.7109375" customWidth="1"/>
    <col min="14820" max="14821" width="15.42578125" customWidth="1"/>
    <col min="14822" max="14833" width="16" customWidth="1"/>
    <col min="14834" max="14838" width="15" customWidth="1"/>
    <col min="14839" max="14839" width="14" customWidth="1"/>
    <col min="14840" max="14840" width="15" customWidth="1"/>
    <col min="14841" max="14841" width="14" customWidth="1"/>
    <col min="15060" max="15060" width="30.28515625" customWidth="1"/>
    <col min="15061" max="15061" width="59" customWidth="1"/>
    <col min="15062" max="15062" width="10.85546875" customWidth="1"/>
    <col min="15063" max="15063" width="16" customWidth="1"/>
    <col min="15064" max="15064" width="17.140625" customWidth="1"/>
    <col min="15065" max="15065" width="16" customWidth="1"/>
    <col min="15066" max="15066" width="15" customWidth="1"/>
    <col min="15067" max="15075" width="12.7109375" customWidth="1"/>
    <col min="15076" max="15077" width="15.42578125" customWidth="1"/>
    <col min="15078" max="15089" width="16" customWidth="1"/>
    <col min="15090" max="15094" width="15" customWidth="1"/>
    <col min="15095" max="15095" width="14" customWidth="1"/>
    <col min="15096" max="15096" width="15" customWidth="1"/>
    <col min="15097" max="15097" width="14" customWidth="1"/>
    <col min="15316" max="15316" width="30.28515625" customWidth="1"/>
    <col min="15317" max="15317" width="59" customWidth="1"/>
    <col min="15318" max="15318" width="10.85546875" customWidth="1"/>
    <col min="15319" max="15319" width="16" customWidth="1"/>
    <col min="15320" max="15320" width="17.140625" customWidth="1"/>
    <col min="15321" max="15321" width="16" customWidth="1"/>
    <col min="15322" max="15322" width="15" customWidth="1"/>
    <col min="15323" max="15331" width="12.7109375" customWidth="1"/>
    <col min="15332" max="15333" width="15.42578125" customWidth="1"/>
    <col min="15334" max="15345" width="16" customWidth="1"/>
    <col min="15346" max="15350" width="15" customWidth="1"/>
    <col min="15351" max="15351" width="14" customWidth="1"/>
    <col min="15352" max="15352" width="15" customWidth="1"/>
    <col min="15353" max="15353" width="14" customWidth="1"/>
    <col min="15572" max="15572" width="30.28515625" customWidth="1"/>
    <col min="15573" max="15573" width="59" customWidth="1"/>
    <col min="15574" max="15574" width="10.85546875" customWidth="1"/>
    <col min="15575" max="15575" width="16" customWidth="1"/>
    <col min="15576" max="15576" width="17.140625" customWidth="1"/>
    <col min="15577" max="15577" width="16" customWidth="1"/>
    <col min="15578" max="15578" width="15" customWidth="1"/>
    <col min="15579" max="15587" width="12.7109375" customWidth="1"/>
    <col min="15588" max="15589" width="15.42578125" customWidth="1"/>
    <col min="15590" max="15601" width="16" customWidth="1"/>
    <col min="15602" max="15606" width="15" customWidth="1"/>
    <col min="15607" max="15607" width="14" customWidth="1"/>
    <col min="15608" max="15608" width="15" customWidth="1"/>
    <col min="15609" max="15609" width="14" customWidth="1"/>
    <col min="15828" max="15828" width="30.28515625" customWidth="1"/>
    <col min="15829" max="15829" width="59" customWidth="1"/>
    <col min="15830" max="15830" width="10.85546875" customWidth="1"/>
    <col min="15831" max="15831" width="16" customWidth="1"/>
    <col min="15832" max="15832" width="17.140625" customWidth="1"/>
    <col min="15833" max="15833" width="16" customWidth="1"/>
    <col min="15834" max="15834" width="15" customWidth="1"/>
    <col min="15835" max="15843" width="12.7109375" customWidth="1"/>
    <col min="15844" max="15845" width="15.42578125" customWidth="1"/>
    <col min="15846" max="15857" width="16" customWidth="1"/>
    <col min="15858" max="15862" width="15" customWidth="1"/>
    <col min="15863" max="15863" width="14" customWidth="1"/>
    <col min="15864" max="15864" width="15" customWidth="1"/>
    <col min="15865" max="15865" width="14" customWidth="1"/>
    <col min="16084" max="16084" width="30.28515625" customWidth="1"/>
    <col min="16085" max="16085" width="59" customWidth="1"/>
    <col min="16086" max="16086" width="10.85546875" customWidth="1"/>
    <col min="16087" max="16087" width="16" customWidth="1"/>
    <col min="16088" max="16088" width="17.140625" customWidth="1"/>
    <col min="16089" max="16089" width="16" customWidth="1"/>
    <col min="16090" max="16090" width="15" customWidth="1"/>
    <col min="16091" max="16099" width="12.7109375" customWidth="1"/>
    <col min="16100" max="16101" width="15.42578125" customWidth="1"/>
    <col min="16102" max="16113" width="16" customWidth="1"/>
    <col min="16114" max="16118" width="15" customWidth="1"/>
    <col min="16119" max="16119" width="14" customWidth="1"/>
    <col min="16120" max="16120" width="15" customWidth="1"/>
    <col min="16121" max="16121" width="14" customWidth="1"/>
  </cols>
  <sheetData>
    <row r="1" spans="1:10" ht="41.25" customHeight="1" x14ac:dyDescent="0.25">
      <c r="A1" s="25" t="s">
        <v>118</v>
      </c>
      <c r="B1" s="25"/>
      <c r="C1" s="25"/>
      <c r="D1" s="1"/>
      <c r="E1"/>
    </row>
    <row r="2" spans="1:10" ht="42.75" customHeight="1" x14ac:dyDescent="0.25">
      <c r="A2" s="2"/>
      <c r="B2" s="2" t="s">
        <v>113</v>
      </c>
      <c r="C2" s="24" t="s">
        <v>115</v>
      </c>
      <c r="D2" s="24" t="s">
        <v>116</v>
      </c>
      <c r="E2" s="24" t="s">
        <v>117</v>
      </c>
    </row>
    <row r="3" spans="1:10" x14ac:dyDescent="0.25">
      <c r="A3" s="2"/>
      <c r="B3" s="2"/>
      <c r="C3" s="3">
        <v>1</v>
      </c>
      <c r="D3" s="3">
        <v>2</v>
      </c>
      <c r="E3" s="3">
        <v>3</v>
      </c>
    </row>
    <row r="4" spans="1:10" x14ac:dyDescent="0.25">
      <c r="A4" s="4" t="s">
        <v>111</v>
      </c>
      <c r="B4" s="5"/>
      <c r="C4" s="20">
        <f t="shared" ref="C4:E4" si="0">C11</f>
        <v>1469264</v>
      </c>
      <c r="D4" s="20">
        <f t="shared" si="0"/>
        <v>1508459</v>
      </c>
      <c r="E4" s="20">
        <f t="shared" si="0"/>
        <v>1512270</v>
      </c>
    </row>
    <row r="5" spans="1:10" x14ac:dyDescent="0.25">
      <c r="A5" s="6" t="s">
        <v>0</v>
      </c>
      <c r="B5" s="7" t="s">
        <v>1</v>
      </c>
      <c r="C5" s="20">
        <f t="shared" ref="C5:E5" si="1">+C12</f>
        <v>1467927</v>
      </c>
      <c r="D5" s="20">
        <f t="shared" si="1"/>
        <v>1507132</v>
      </c>
      <c r="E5" s="20">
        <f t="shared" si="1"/>
        <v>1510943</v>
      </c>
    </row>
    <row r="6" spans="1:10" x14ac:dyDescent="0.25">
      <c r="A6" s="6" t="s">
        <v>2</v>
      </c>
      <c r="B6" s="8" t="s">
        <v>3</v>
      </c>
      <c r="C6" s="20">
        <f t="shared" ref="C6:E6" si="2">+C63</f>
        <v>1337</v>
      </c>
      <c r="D6" s="20">
        <f t="shared" si="2"/>
        <v>1327</v>
      </c>
      <c r="E6" s="20">
        <f t="shared" si="2"/>
        <v>1327</v>
      </c>
    </row>
    <row r="7" spans="1:10" x14ac:dyDescent="0.25">
      <c r="A7" s="6" t="s">
        <v>4</v>
      </c>
      <c r="B7" s="8" t="s">
        <v>5</v>
      </c>
      <c r="C7" s="20">
        <f t="shared" ref="C7:E7" si="3">+C74</f>
        <v>0</v>
      </c>
      <c r="D7" s="20">
        <f t="shared" si="3"/>
        <v>0</v>
      </c>
      <c r="E7" s="20">
        <f t="shared" si="3"/>
        <v>0</v>
      </c>
    </row>
    <row r="8" spans="1:10" x14ac:dyDescent="0.25">
      <c r="A8" s="6" t="s">
        <v>6</v>
      </c>
      <c r="B8" s="8" t="s">
        <v>7</v>
      </c>
      <c r="C8" s="20">
        <f t="shared" ref="C8:E8" si="4">C84</f>
        <v>0</v>
      </c>
      <c r="D8" s="20">
        <f t="shared" si="4"/>
        <v>0</v>
      </c>
      <c r="E8" s="20">
        <f t="shared" si="4"/>
        <v>0</v>
      </c>
    </row>
    <row r="9" spans="1:10" x14ac:dyDescent="0.25">
      <c r="A9" s="9"/>
      <c r="B9" s="10" t="s">
        <v>8</v>
      </c>
      <c r="C9" s="20">
        <f t="shared" ref="C9:E9" si="5">+C6+C7+C8</f>
        <v>1337</v>
      </c>
      <c r="D9" s="20">
        <f t="shared" si="5"/>
        <v>1327</v>
      </c>
      <c r="E9" s="20">
        <f t="shared" si="5"/>
        <v>1327</v>
      </c>
      <c r="H9" s="19"/>
    </row>
    <row r="10" spans="1:10" x14ac:dyDescent="0.25">
      <c r="A10" s="9"/>
      <c r="B10" s="11" t="s">
        <v>9</v>
      </c>
      <c r="C10" s="21">
        <f t="shared" ref="C10:E10" si="6">+C5+C9</f>
        <v>1469264</v>
      </c>
      <c r="D10" s="21">
        <f t="shared" si="6"/>
        <v>1508459</v>
      </c>
      <c r="E10" s="21">
        <f t="shared" si="6"/>
        <v>1512270</v>
      </c>
    </row>
    <row r="11" spans="1:10" x14ac:dyDescent="0.25">
      <c r="A11" s="12" t="s">
        <v>112</v>
      </c>
      <c r="B11" s="13" t="s">
        <v>119</v>
      </c>
      <c r="C11" s="20">
        <f t="shared" ref="C11:E11" si="7">C12+C63+C74</f>
        <v>1469264</v>
      </c>
      <c r="D11" s="20">
        <f t="shared" si="7"/>
        <v>1508459</v>
      </c>
      <c r="E11" s="20">
        <f t="shared" si="7"/>
        <v>1512270</v>
      </c>
      <c r="H11" s="14"/>
    </row>
    <row r="12" spans="1:10" x14ac:dyDescent="0.25">
      <c r="A12" s="15" t="s">
        <v>10</v>
      </c>
      <c r="B12" s="16" t="s">
        <v>11</v>
      </c>
      <c r="C12" s="20">
        <f t="shared" ref="C12:E12" si="8">C13+C16+C18+C20+C25+C31+C41+C43+C50+C52+C55+C59+C61</f>
        <v>1467927</v>
      </c>
      <c r="D12" s="20">
        <f t="shared" si="8"/>
        <v>1507132</v>
      </c>
      <c r="E12" s="20">
        <f t="shared" si="8"/>
        <v>1510943</v>
      </c>
      <c r="H12" s="19"/>
      <c r="I12" s="19"/>
      <c r="J12" s="19"/>
    </row>
    <row r="13" spans="1:10" x14ac:dyDescent="0.25">
      <c r="A13" s="17" t="s">
        <v>12</v>
      </c>
      <c r="B13" s="16" t="s">
        <v>13</v>
      </c>
      <c r="C13" s="20">
        <f t="shared" ref="C13:E13" si="9">C14+C15</f>
        <v>943128</v>
      </c>
      <c r="D13" s="20">
        <f t="shared" si="9"/>
        <v>975844</v>
      </c>
      <c r="E13" s="20">
        <f t="shared" si="9"/>
        <v>980303</v>
      </c>
      <c r="H13" s="19"/>
      <c r="I13" s="19"/>
      <c r="J13" s="19"/>
    </row>
    <row r="14" spans="1:10" x14ac:dyDescent="0.25">
      <c r="A14" s="18" t="s">
        <v>14</v>
      </c>
      <c r="B14" s="16" t="s">
        <v>15</v>
      </c>
      <c r="C14" s="22">
        <v>943128</v>
      </c>
      <c r="D14" s="22">
        <v>975844</v>
      </c>
      <c r="E14" s="22">
        <v>980303</v>
      </c>
    </row>
    <row r="15" spans="1:10" x14ac:dyDescent="0.25">
      <c r="A15" s="18" t="s">
        <v>16</v>
      </c>
      <c r="B15" s="16" t="s">
        <v>17</v>
      </c>
      <c r="C15" s="22">
        <v>0</v>
      </c>
      <c r="D15" s="22">
        <v>0</v>
      </c>
      <c r="E15" s="22">
        <v>0</v>
      </c>
    </row>
    <row r="16" spans="1:10" x14ac:dyDescent="0.25">
      <c r="A16" s="17" t="s">
        <v>18</v>
      </c>
      <c r="B16" s="16" t="s">
        <v>19</v>
      </c>
      <c r="C16" s="20">
        <f t="shared" ref="C16:E16" si="10">C17</f>
        <v>21237</v>
      </c>
      <c r="D16" s="20">
        <f t="shared" si="10"/>
        <v>23135</v>
      </c>
      <c r="E16" s="20">
        <f t="shared" si="10"/>
        <v>21236</v>
      </c>
      <c r="H16" s="19"/>
      <c r="I16" s="19"/>
      <c r="J16" s="19"/>
    </row>
    <row r="17" spans="1:10" x14ac:dyDescent="0.25">
      <c r="A17" s="18" t="s">
        <v>20</v>
      </c>
      <c r="B17" s="16" t="s">
        <v>19</v>
      </c>
      <c r="C17" s="22">
        <v>21237</v>
      </c>
      <c r="D17" s="22">
        <v>23135</v>
      </c>
      <c r="E17" s="22">
        <v>21236</v>
      </c>
      <c r="H17" s="19"/>
      <c r="I17" s="19"/>
      <c r="J17" s="19"/>
    </row>
    <row r="18" spans="1:10" x14ac:dyDescent="0.25">
      <c r="A18" s="17" t="s">
        <v>21</v>
      </c>
      <c r="B18" s="16" t="s">
        <v>22</v>
      </c>
      <c r="C18" s="20">
        <f t="shared" ref="C18:E18" si="11">C19</f>
        <v>148650</v>
      </c>
      <c r="D18" s="20">
        <f t="shared" si="11"/>
        <v>159267</v>
      </c>
      <c r="E18" s="20">
        <f t="shared" si="11"/>
        <v>161922</v>
      </c>
    </row>
    <row r="19" spans="1:10" x14ac:dyDescent="0.25">
      <c r="A19" s="18" t="s">
        <v>23</v>
      </c>
      <c r="B19" s="16" t="s">
        <v>24</v>
      </c>
      <c r="C19" s="22">
        <v>148650</v>
      </c>
      <c r="D19" s="22">
        <v>159267</v>
      </c>
      <c r="E19" s="23">
        <v>161922</v>
      </c>
      <c r="H19" s="19"/>
      <c r="I19" s="19"/>
      <c r="J19" s="19"/>
    </row>
    <row r="20" spans="1:10" x14ac:dyDescent="0.25">
      <c r="A20" s="17" t="s">
        <v>25</v>
      </c>
      <c r="B20" s="16" t="s">
        <v>26</v>
      </c>
      <c r="C20" s="20">
        <f t="shared" ref="C20:E20" si="12">C21+C22+C23+C24</f>
        <v>30526</v>
      </c>
      <c r="D20" s="20">
        <f t="shared" si="12"/>
        <v>30525</v>
      </c>
      <c r="E20" s="20">
        <f t="shared" si="12"/>
        <v>31853</v>
      </c>
      <c r="H20" s="19"/>
      <c r="I20" s="19"/>
      <c r="J20" s="19"/>
    </row>
    <row r="21" spans="1:10" x14ac:dyDescent="0.25">
      <c r="A21" s="18" t="s">
        <v>27</v>
      </c>
      <c r="B21" s="16" t="s">
        <v>28</v>
      </c>
      <c r="C21" s="22">
        <v>3318</v>
      </c>
      <c r="D21" s="22">
        <v>3318</v>
      </c>
      <c r="E21" s="22">
        <v>3318</v>
      </c>
    </row>
    <row r="22" spans="1:10" x14ac:dyDescent="0.25">
      <c r="A22" s="18" t="s">
        <v>29</v>
      </c>
      <c r="B22" s="16" t="s">
        <v>30</v>
      </c>
      <c r="C22" s="22">
        <v>22563</v>
      </c>
      <c r="D22" s="22">
        <v>22562</v>
      </c>
      <c r="E22" s="22">
        <v>23890</v>
      </c>
    </row>
    <row r="23" spans="1:10" x14ac:dyDescent="0.25">
      <c r="A23" s="18" t="s">
        <v>31</v>
      </c>
      <c r="B23" s="16" t="s">
        <v>32</v>
      </c>
      <c r="C23" s="22">
        <v>4645</v>
      </c>
      <c r="D23" s="22">
        <v>4645</v>
      </c>
      <c r="E23" s="22">
        <v>4645</v>
      </c>
    </row>
    <row r="24" spans="1:10" x14ac:dyDescent="0.25">
      <c r="A24" s="18" t="s">
        <v>33</v>
      </c>
      <c r="B24" s="16" t="s">
        <v>34</v>
      </c>
      <c r="C24" s="22">
        <v>0</v>
      </c>
      <c r="D24" s="22">
        <v>0</v>
      </c>
      <c r="E24" s="22">
        <v>0</v>
      </c>
    </row>
    <row r="25" spans="1:10" x14ac:dyDescent="0.25">
      <c r="A25" s="17" t="s">
        <v>35</v>
      </c>
      <c r="B25" s="16" t="s">
        <v>36</v>
      </c>
      <c r="C25" s="20">
        <f t="shared" ref="C25:E25" si="13">C26+C27+C28+C29+C30</f>
        <v>209581</v>
      </c>
      <c r="D25" s="20">
        <f t="shared" si="13"/>
        <v>209594</v>
      </c>
      <c r="E25" s="20">
        <f t="shared" si="13"/>
        <v>209527</v>
      </c>
    </row>
    <row r="26" spans="1:10" x14ac:dyDescent="0.25">
      <c r="A26" s="18" t="s">
        <v>37</v>
      </c>
      <c r="B26" s="16" t="s">
        <v>38</v>
      </c>
      <c r="C26" s="22">
        <v>22562</v>
      </c>
      <c r="D26" s="22">
        <v>22563</v>
      </c>
      <c r="E26" s="22">
        <v>22563</v>
      </c>
    </row>
    <row r="27" spans="1:10" x14ac:dyDescent="0.25">
      <c r="A27" s="18" t="s">
        <v>39</v>
      </c>
      <c r="B27" s="16" t="s">
        <v>40</v>
      </c>
      <c r="C27" s="22">
        <v>185811</v>
      </c>
      <c r="D27" s="22">
        <v>185811</v>
      </c>
      <c r="E27" s="22">
        <v>185811</v>
      </c>
    </row>
    <row r="28" spans="1:10" x14ac:dyDescent="0.25">
      <c r="A28" s="18" t="s">
        <v>41</v>
      </c>
      <c r="B28" s="16" t="s">
        <v>42</v>
      </c>
      <c r="C28" s="22">
        <v>464</v>
      </c>
      <c r="D28" s="22">
        <v>464</v>
      </c>
      <c r="E28" s="22">
        <v>397</v>
      </c>
    </row>
    <row r="29" spans="1:10" x14ac:dyDescent="0.25">
      <c r="A29" s="18" t="s">
        <v>43</v>
      </c>
      <c r="B29" s="16" t="s">
        <v>44</v>
      </c>
      <c r="C29" s="22">
        <v>585</v>
      </c>
      <c r="D29" s="22">
        <v>597</v>
      </c>
      <c r="E29" s="22">
        <v>597</v>
      </c>
    </row>
    <row r="30" spans="1:10" x14ac:dyDescent="0.25">
      <c r="A30" s="18" t="s">
        <v>45</v>
      </c>
      <c r="B30" s="16" t="s">
        <v>46</v>
      </c>
      <c r="C30" s="22">
        <v>159</v>
      </c>
      <c r="D30" s="22">
        <v>159</v>
      </c>
      <c r="E30" s="22">
        <v>159</v>
      </c>
    </row>
    <row r="31" spans="1:10" x14ac:dyDescent="0.25">
      <c r="A31" s="17" t="s">
        <v>47</v>
      </c>
      <c r="B31" s="16" t="s">
        <v>48</v>
      </c>
      <c r="C31" s="20">
        <f t="shared" ref="C31:E31" si="14">C32+C33+C34+C35+C36+C37+C38+C39+C40</f>
        <v>108172</v>
      </c>
      <c r="D31" s="20">
        <f t="shared" si="14"/>
        <v>100209</v>
      </c>
      <c r="E31" s="20">
        <f t="shared" si="14"/>
        <v>98882</v>
      </c>
    </row>
    <row r="32" spans="1:10" x14ac:dyDescent="0.25">
      <c r="A32" s="18" t="s">
        <v>49</v>
      </c>
      <c r="B32" s="16" t="s">
        <v>50</v>
      </c>
      <c r="C32" s="22">
        <v>53089</v>
      </c>
      <c r="D32" s="22">
        <v>53089</v>
      </c>
      <c r="E32" s="22">
        <v>53089</v>
      </c>
    </row>
    <row r="33" spans="1:5" x14ac:dyDescent="0.25">
      <c r="A33" s="18" t="s">
        <v>51</v>
      </c>
      <c r="B33" s="16" t="s">
        <v>52</v>
      </c>
      <c r="C33" s="22">
        <v>6636</v>
      </c>
      <c r="D33" s="22">
        <v>6637</v>
      </c>
      <c r="E33" s="22">
        <v>5309</v>
      </c>
    </row>
    <row r="34" spans="1:5" x14ac:dyDescent="0.25">
      <c r="A34" s="18" t="s">
        <v>53</v>
      </c>
      <c r="B34" s="16" t="s">
        <v>54</v>
      </c>
      <c r="C34" s="22">
        <v>3981</v>
      </c>
      <c r="D34" s="22">
        <v>3981</v>
      </c>
      <c r="E34" s="22">
        <v>3981</v>
      </c>
    </row>
    <row r="35" spans="1:5" x14ac:dyDescent="0.25">
      <c r="A35" s="18" t="s">
        <v>55</v>
      </c>
      <c r="B35" s="16" t="s">
        <v>56</v>
      </c>
      <c r="C35" s="22">
        <v>24555</v>
      </c>
      <c r="D35" s="22">
        <v>24554</v>
      </c>
      <c r="E35" s="22">
        <v>24555</v>
      </c>
    </row>
    <row r="36" spans="1:5" x14ac:dyDescent="0.25">
      <c r="A36" s="18" t="s">
        <v>57</v>
      </c>
      <c r="B36" s="16" t="s">
        <v>58</v>
      </c>
      <c r="C36" s="22">
        <v>4646</v>
      </c>
      <c r="D36" s="22">
        <v>4646</v>
      </c>
      <c r="E36" s="22">
        <v>4646</v>
      </c>
    </row>
    <row r="37" spans="1:5" x14ac:dyDescent="0.25">
      <c r="A37" s="18" t="s">
        <v>59</v>
      </c>
      <c r="B37" s="16" t="s">
        <v>60</v>
      </c>
      <c r="C37" s="22">
        <v>7964</v>
      </c>
      <c r="D37" s="22">
        <v>1328</v>
      </c>
      <c r="E37" s="22">
        <v>1328</v>
      </c>
    </row>
    <row r="38" spans="1:5" x14ac:dyDescent="0.25">
      <c r="A38" s="18" t="s">
        <v>61</v>
      </c>
      <c r="B38" s="16" t="s">
        <v>62</v>
      </c>
      <c r="C38" s="22">
        <v>3982</v>
      </c>
      <c r="D38" s="22">
        <v>3982</v>
      </c>
      <c r="E38" s="22">
        <v>3982</v>
      </c>
    </row>
    <row r="39" spans="1:5" x14ac:dyDescent="0.25">
      <c r="A39" s="18" t="s">
        <v>63</v>
      </c>
      <c r="B39" s="16" t="s">
        <v>64</v>
      </c>
      <c r="C39" s="22">
        <v>664</v>
      </c>
      <c r="D39" s="22">
        <v>664</v>
      </c>
      <c r="E39" s="22">
        <v>664</v>
      </c>
    </row>
    <row r="40" spans="1:5" x14ac:dyDescent="0.25">
      <c r="A40" s="18" t="s">
        <v>65</v>
      </c>
      <c r="B40" s="16" t="s">
        <v>66</v>
      </c>
      <c r="C40" s="22">
        <v>2655</v>
      </c>
      <c r="D40" s="22">
        <v>1328</v>
      </c>
      <c r="E40" s="22">
        <v>1328</v>
      </c>
    </row>
    <row r="41" spans="1:5" x14ac:dyDescent="0.25">
      <c r="A41" s="17" t="s">
        <v>67</v>
      </c>
      <c r="B41" s="16" t="s">
        <v>68</v>
      </c>
      <c r="C41" s="20">
        <f t="shared" ref="C41:E41" si="15">C42</f>
        <v>0</v>
      </c>
      <c r="D41" s="20">
        <f t="shared" si="15"/>
        <v>0</v>
      </c>
      <c r="E41" s="20">
        <f t="shared" si="15"/>
        <v>0</v>
      </c>
    </row>
    <row r="42" spans="1:5" x14ac:dyDescent="0.25">
      <c r="A42" s="18" t="s">
        <v>69</v>
      </c>
      <c r="B42" s="16" t="s">
        <v>68</v>
      </c>
      <c r="C42" s="22">
        <v>0</v>
      </c>
      <c r="D42" s="22">
        <v>0</v>
      </c>
      <c r="E42" s="22">
        <v>0</v>
      </c>
    </row>
    <row r="43" spans="1:5" x14ac:dyDescent="0.25">
      <c r="A43" s="17" t="s">
        <v>70</v>
      </c>
      <c r="B43" s="16" t="s">
        <v>71</v>
      </c>
      <c r="C43" s="20">
        <f t="shared" ref="C43:E43" si="16">C44+C45+C46+C47+C48+C49</f>
        <v>1595</v>
      </c>
      <c r="D43" s="20">
        <f t="shared" si="16"/>
        <v>1594</v>
      </c>
      <c r="E43" s="20">
        <f t="shared" si="16"/>
        <v>1594</v>
      </c>
    </row>
    <row r="44" spans="1:5" x14ac:dyDescent="0.25">
      <c r="A44" s="18" t="s">
        <v>72</v>
      </c>
      <c r="B44" s="16" t="s">
        <v>73</v>
      </c>
      <c r="C44" s="22">
        <v>663</v>
      </c>
      <c r="D44" s="22">
        <v>663</v>
      </c>
      <c r="E44" s="22">
        <v>663</v>
      </c>
    </row>
    <row r="45" spans="1:5" x14ac:dyDescent="0.25">
      <c r="A45" s="18" t="s">
        <v>74</v>
      </c>
      <c r="B45" s="16" t="s">
        <v>75</v>
      </c>
      <c r="C45" s="22">
        <v>665</v>
      </c>
      <c r="D45" s="22">
        <v>664</v>
      </c>
      <c r="E45" s="22">
        <v>664</v>
      </c>
    </row>
    <row r="46" spans="1:5" x14ac:dyDescent="0.25">
      <c r="A46" s="18">
        <v>3294</v>
      </c>
      <c r="B46" s="16" t="s">
        <v>110</v>
      </c>
      <c r="C46" s="22">
        <v>14</v>
      </c>
      <c r="D46" s="22">
        <v>14</v>
      </c>
      <c r="E46" s="22">
        <v>14</v>
      </c>
    </row>
    <row r="47" spans="1:5" x14ac:dyDescent="0.25">
      <c r="A47" s="18" t="s">
        <v>76</v>
      </c>
      <c r="B47" s="16" t="s">
        <v>77</v>
      </c>
      <c r="C47" s="22">
        <v>0</v>
      </c>
      <c r="D47" s="22">
        <v>0</v>
      </c>
      <c r="E47" s="22">
        <v>0</v>
      </c>
    </row>
    <row r="48" spans="1:5" x14ac:dyDescent="0.25">
      <c r="A48" s="18" t="s">
        <v>78</v>
      </c>
      <c r="B48" s="16" t="s">
        <v>79</v>
      </c>
      <c r="C48" s="22">
        <v>14</v>
      </c>
      <c r="D48" s="22">
        <v>14</v>
      </c>
      <c r="E48" s="22">
        <v>14</v>
      </c>
    </row>
    <row r="49" spans="1:5" x14ac:dyDescent="0.25">
      <c r="A49" s="18" t="s">
        <v>80</v>
      </c>
      <c r="B49" s="16" t="s">
        <v>71</v>
      </c>
      <c r="C49" s="22">
        <v>239</v>
      </c>
      <c r="D49" s="22">
        <v>239</v>
      </c>
      <c r="E49" s="22">
        <v>239</v>
      </c>
    </row>
    <row r="50" spans="1:5" x14ac:dyDescent="0.25">
      <c r="A50" s="17" t="s">
        <v>81</v>
      </c>
      <c r="B50" s="16" t="s">
        <v>82</v>
      </c>
      <c r="C50" s="20">
        <f t="shared" ref="C50:E50" si="17">C51</f>
        <v>372</v>
      </c>
      <c r="D50" s="20">
        <f t="shared" si="17"/>
        <v>279</v>
      </c>
      <c r="E50" s="20">
        <f t="shared" si="17"/>
        <v>173</v>
      </c>
    </row>
    <row r="51" spans="1:5" x14ac:dyDescent="0.25">
      <c r="A51" s="18" t="s">
        <v>83</v>
      </c>
      <c r="B51" s="16" t="s">
        <v>114</v>
      </c>
      <c r="C51" s="22">
        <v>372</v>
      </c>
      <c r="D51" s="22">
        <v>279</v>
      </c>
      <c r="E51" s="22">
        <v>173</v>
      </c>
    </row>
    <row r="52" spans="1:5" x14ac:dyDescent="0.25">
      <c r="A52" s="17" t="s">
        <v>84</v>
      </c>
      <c r="B52" s="16" t="s">
        <v>85</v>
      </c>
      <c r="C52" s="20">
        <f t="shared" ref="C52:E52" si="18">C53+C54</f>
        <v>805</v>
      </c>
      <c r="D52" s="20">
        <f t="shared" si="18"/>
        <v>796</v>
      </c>
      <c r="E52" s="20">
        <f t="shared" si="18"/>
        <v>796</v>
      </c>
    </row>
    <row r="53" spans="1:5" x14ac:dyDescent="0.25">
      <c r="A53" s="18" t="s">
        <v>86</v>
      </c>
      <c r="B53" s="16" t="s">
        <v>87</v>
      </c>
      <c r="C53" s="22">
        <v>805</v>
      </c>
      <c r="D53" s="22">
        <v>796</v>
      </c>
      <c r="E53" s="22">
        <v>796</v>
      </c>
    </row>
    <row r="54" spans="1:5" x14ac:dyDescent="0.25">
      <c r="A54" s="18" t="s">
        <v>88</v>
      </c>
      <c r="B54" s="16" t="s">
        <v>89</v>
      </c>
      <c r="C54" s="22">
        <v>0</v>
      </c>
      <c r="D54" s="22">
        <v>0</v>
      </c>
      <c r="E54" s="22">
        <v>0</v>
      </c>
    </row>
    <row r="55" spans="1:5" x14ac:dyDescent="0.25">
      <c r="A55" s="17" t="s">
        <v>90</v>
      </c>
      <c r="B55" s="16" t="s">
        <v>91</v>
      </c>
      <c r="C55" s="20">
        <f t="shared" ref="C55:E55" si="19">C57+C58+C56</f>
        <v>663</v>
      </c>
      <c r="D55" s="20">
        <f t="shared" si="19"/>
        <v>2655</v>
      </c>
      <c r="E55" s="20">
        <f t="shared" si="19"/>
        <v>1327</v>
      </c>
    </row>
    <row r="56" spans="1:5" x14ac:dyDescent="0.25">
      <c r="A56" s="18" t="s">
        <v>92</v>
      </c>
      <c r="B56" s="16" t="s">
        <v>93</v>
      </c>
      <c r="C56" s="22">
        <v>663</v>
      </c>
      <c r="D56" s="22">
        <v>2655</v>
      </c>
      <c r="E56" s="22">
        <v>1327</v>
      </c>
    </row>
    <row r="57" spans="1:5" x14ac:dyDescent="0.25">
      <c r="A57" s="18" t="s">
        <v>94</v>
      </c>
      <c r="B57" s="16" t="s">
        <v>95</v>
      </c>
      <c r="C57" s="22">
        <v>0</v>
      </c>
      <c r="D57" s="22">
        <v>0</v>
      </c>
      <c r="E57" s="22">
        <v>0</v>
      </c>
    </row>
    <row r="58" spans="1:5" x14ac:dyDescent="0.25">
      <c r="A58" s="18" t="s">
        <v>96</v>
      </c>
      <c r="B58" s="16" t="s">
        <v>97</v>
      </c>
      <c r="C58" s="22">
        <v>0</v>
      </c>
      <c r="D58" s="22">
        <v>0</v>
      </c>
      <c r="E58" s="22">
        <v>0</v>
      </c>
    </row>
    <row r="59" spans="1:5" x14ac:dyDescent="0.25">
      <c r="A59" s="17" t="s">
        <v>98</v>
      </c>
      <c r="B59" s="16" t="s">
        <v>99</v>
      </c>
      <c r="C59" s="20">
        <f t="shared" ref="C59:E59" si="20">C60</f>
        <v>3186</v>
      </c>
      <c r="D59" s="20">
        <f t="shared" si="20"/>
        <v>3224</v>
      </c>
      <c r="E59" s="20">
        <f t="shared" si="20"/>
        <v>3318</v>
      </c>
    </row>
    <row r="60" spans="1:5" x14ac:dyDescent="0.25">
      <c r="A60" s="18" t="s">
        <v>100</v>
      </c>
      <c r="B60" s="16" t="s">
        <v>101</v>
      </c>
      <c r="C60" s="22">
        <v>3186</v>
      </c>
      <c r="D60" s="22">
        <v>3224</v>
      </c>
      <c r="E60" s="22">
        <v>3318</v>
      </c>
    </row>
    <row r="61" spans="1:5" x14ac:dyDescent="0.25">
      <c r="A61" s="17" t="s">
        <v>102</v>
      </c>
      <c r="B61" s="16" t="s">
        <v>103</v>
      </c>
      <c r="C61" s="20">
        <f t="shared" ref="C61:E61" si="21">C62</f>
        <v>12</v>
      </c>
      <c r="D61" s="20">
        <f t="shared" si="21"/>
        <v>10</v>
      </c>
      <c r="E61" s="20">
        <f t="shared" si="21"/>
        <v>12</v>
      </c>
    </row>
    <row r="62" spans="1:5" x14ac:dyDescent="0.25">
      <c r="A62" s="18" t="s">
        <v>104</v>
      </c>
      <c r="B62" s="16" t="s">
        <v>103</v>
      </c>
      <c r="C62" s="22">
        <v>12</v>
      </c>
      <c r="D62" s="22">
        <v>10</v>
      </c>
      <c r="E62" s="22">
        <v>12</v>
      </c>
    </row>
    <row r="63" spans="1:5" x14ac:dyDescent="0.25">
      <c r="A63" s="15" t="s">
        <v>105</v>
      </c>
      <c r="B63" s="16" t="s">
        <v>106</v>
      </c>
      <c r="C63" s="20">
        <f t="shared" ref="C63:E63" si="22">C64+C66+C68+C70</f>
        <v>1337</v>
      </c>
      <c r="D63" s="20">
        <f t="shared" si="22"/>
        <v>1327</v>
      </c>
      <c r="E63" s="20">
        <f t="shared" si="22"/>
        <v>1327</v>
      </c>
    </row>
    <row r="64" spans="1:5" x14ac:dyDescent="0.25">
      <c r="A64" s="17" t="s">
        <v>35</v>
      </c>
      <c r="B64" s="16" t="s">
        <v>36</v>
      </c>
      <c r="C64" s="20">
        <f t="shared" ref="C64:E64" si="23">C65</f>
        <v>541</v>
      </c>
      <c r="D64" s="20">
        <f t="shared" si="23"/>
        <v>531</v>
      </c>
      <c r="E64" s="20">
        <f t="shared" si="23"/>
        <v>531</v>
      </c>
    </row>
    <row r="65" spans="1:5" x14ac:dyDescent="0.25">
      <c r="A65" s="18" t="s">
        <v>37</v>
      </c>
      <c r="B65" s="16" t="s">
        <v>38</v>
      </c>
      <c r="C65" s="22">
        <v>541</v>
      </c>
      <c r="D65" s="22">
        <v>531</v>
      </c>
      <c r="E65" s="22">
        <v>531</v>
      </c>
    </row>
    <row r="66" spans="1:5" x14ac:dyDescent="0.25">
      <c r="A66" s="17" t="s">
        <v>47</v>
      </c>
      <c r="B66" s="16" t="s">
        <v>48</v>
      </c>
      <c r="C66" s="20">
        <f t="shared" ref="C66:E66" si="24">C67</f>
        <v>0</v>
      </c>
      <c r="D66" s="20">
        <f t="shared" si="24"/>
        <v>0</v>
      </c>
      <c r="E66" s="20">
        <f t="shared" si="24"/>
        <v>0</v>
      </c>
    </row>
    <row r="67" spans="1:5" x14ac:dyDescent="0.25">
      <c r="A67" s="18" t="s">
        <v>51</v>
      </c>
      <c r="B67" s="16" t="s">
        <v>52</v>
      </c>
      <c r="C67" s="22">
        <v>0</v>
      </c>
      <c r="D67" s="22">
        <v>0</v>
      </c>
      <c r="E67" s="22">
        <v>0</v>
      </c>
    </row>
    <row r="68" spans="1:5" x14ac:dyDescent="0.25">
      <c r="A68" s="17" t="s">
        <v>70</v>
      </c>
      <c r="B68" s="16" t="s">
        <v>71</v>
      </c>
      <c r="C68" s="20">
        <f t="shared" ref="C68:E68" si="25">C69</f>
        <v>796</v>
      </c>
      <c r="D68" s="20">
        <f t="shared" si="25"/>
        <v>796</v>
      </c>
      <c r="E68" s="20">
        <f t="shared" si="25"/>
        <v>796</v>
      </c>
    </row>
    <row r="69" spans="1:5" x14ac:dyDescent="0.25">
      <c r="A69" s="18" t="s">
        <v>74</v>
      </c>
      <c r="B69" s="16" t="s">
        <v>75</v>
      </c>
      <c r="C69" s="22">
        <v>796</v>
      </c>
      <c r="D69" s="22">
        <v>796</v>
      </c>
      <c r="E69" s="22">
        <v>796</v>
      </c>
    </row>
    <row r="70" spans="1:5" x14ac:dyDescent="0.25">
      <c r="A70" s="17" t="s">
        <v>90</v>
      </c>
      <c r="B70" s="16" t="s">
        <v>91</v>
      </c>
      <c r="C70" s="20">
        <f t="shared" ref="C70:E70" si="26">C71+C72+C73</f>
        <v>0</v>
      </c>
      <c r="D70" s="20">
        <f t="shared" si="26"/>
        <v>0</v>
      </c>
      <c r="E70" s="20">
        <f t="shared" si="26"/>
        <v>0</v>
      </c>
    </row>
    <row r="71" spans="1:5" x14ac:dyDescent="0.25">
      <c r="A71" s="18" t="s">
        <v>92</v>
      </c>
      <c r="B71" s="16" t="s">
        <v>93</v>
      </c>
      <c r="C71" s="22">
        <v>0</v>
      </c>
      <c r="D71" s="22">
        <v>0</v>
      </c>
      <c r="E71" s="22">
        <v>0</v>
      </c>
    </row>
    <row r="72" spans="1:5" x14ac:dyDescent="0.25">
      <c r="A72" s="18" t="s">
        <v>94</v>
      </c>
      <c r="B72" s="16" t="s">
        <v>95</v>
      </c>
      <c r="C72" s="22">
        <v>0</v>
      </c>
      <c r="D72" s="22">
        <v>0</v>
      </c>
      <c r="E72" s="22">
        <v>0</v>
      </c>
    </row>
    <row r="73" spans="1:5" x14ac:dyDescent="0.25">
      <c r="A73" s="18" t="s">
        <v>96</v>
      </c>
      <c r="B73" s="16" t="s">
        <v>97</v>
      </c>
      <c r="C73" s="22">
        <v>0</v>
      </c>
      <c r="D73" s="22">
        <v>0</v>
      </c>
      <c r="E73" s="22">
        <v>0</v>
      </c>
    </row>
    <row r="74" spans="1:5" x14ac:dyDescent="0.25">
      <c r="A74" s="15" t="s">
        <v>107</v>
      </c>
      <c r="B74" s="16" t="s">
        <v>108</v>
      </c>
      <c r="C74" s="20">
        <f t="shared" ref="C74:E74" si="27">C75+C80+C82</f>
        <v>0</v>
      </c>
      <c r="D74" s="20">
        <f t="shared" si="27"/>
        <v>0</v>
      </c>
      <c r="E74" s="20">
        <f t="shared" si="27"/>
        <v>0</v>
      </c>
    </row>
    <row r="75" spans="1:5" x14ac:dyDescent="0.25">
      <c r="A75" s="17" t="s">
        <v>47</v>
      </c>
      <c r="B75" s="16" t="s">
        <v>48</v>
      </c>
      <c r="C75" s="20">
        <f t="shared" ref="C75:E75" si="28">C77+C79+C78+C76</f>
        <v>0</v>
      </c>
      <c r="D75" s="20">
        <f t="shared" si="28"/>
        <v>0</v>
      </c>
      <c r="E75" s="20">
        <f t="shared" si="28"/>
        <v>0</v>
      </c>
    </row>
    <row r="76" spans="1:5" x14ac:dyDescent="0.25">
      <c r="A76" s="18" t="s">
        <v>49</v>
      </c>
      <c r="B76" s="16" t="s">
        <v>50</v>
      </c>
      <c r="C76" s="22">
        <v>0</v>
      </c>
      <c r="D76" s="22">
        <v>0</v>
      </c>
      <c r="E76" s="22">
        <v>0</v>
      </c>
    </row>
    <row r="77" spans="1:5" x14ac:dyDescent="0.25">
      <c r="A77" s="18" t="s">
        <v>51</v>
      </c>
      <c r="B77" s="16" t="s">
        <v>52</v>
      </c>
      <c r="C77" s="22">
        <v>0</v>
      </c>
      <c r="D77" s="22">
        <v>0</v>
      </c>
      <c r="E77" s="22">
        <v>0</v>
      </c>
    </row>
    <row r="78" spans="1:5" x14ac:dyDescent="0.25">
      <c r="A78" s="18" t="s">
        <v>57</v>
      </c>
      <c r="B78" s="16" t="s">
        <v>58</v>
      </c>
      <c r="C78" s="22">
        <v>0</v>
      </c>
      <c r="D78" s="22">
        <v>0</v>
      </c>
      <c r="E78" s="22">
        <v>0</v>
      </c>
    </row>
    <row r="79" spans="1:5" x14ac:dyDescent="0.25">
      <c r="A79" s="18" t="s">
        <v>61</v>
      </c>
      <c r="B79" s="16" t="s">
        <v>62</v>
      </c>
      <c r="C79" s="22">
        <v>0</v>
      </c>
      <c r="D79" s="22">
        <v>0</v>
      </c>
      <c r="E79" s="22">
        <v>0</v>
      </c>
    </row>
    <row r="80" spans="1:5" x14ac:dyDescent="0.25">
      <c r="A80" s="17" t="s">
        <v>90</v>
      </c>
      <c r="B80" s="16" t="s">
        <v>91</v>
      </c>
      <c r="C80" s="20">
        <f t="shared" ref="C80:E80" si="29">C81</f>
        <v>0</v>
      </c>
      <c r="D80" s="20">
        <f t="shared" si="29"/>
        <v>0</v>
      </c>
      <c r="E80" s="20">
        <f t="shared" si="29"/>
        <v>0</v>
      </c>
    </row>
    <row r="81" spans="1:5" x14ac:dyDescent="0.25">
      <c r="A81" s="18" t="s">
        <v>92</v>
      </c>
      <c r="B81" s="16" t="s">
        <v>93</v>
      </c>
      <c r="C81" s="22">
        <v>0</v>
      </c>
      <c r="D81" s="22">
        <v>0</v>
      </c>
      <c r="E81" s="22">
        <v>0</v>
      </c>
    </row>
    <row r="82" spans="1:5" x14ac:dyDescent="0.25">
      <c r="A82" s="17" t="s">
        <v>102</v>
      </c>
      <c r="B82" s="16" t="s">
        <v>103</v>
      </c>
      <c r="C82" s="20">
        <f t="shared" ref="C82:E82" si="30">C83</f>
        <v>0</v>
      </c>
      <c r="D82" s="20">
        <f t="shared" si="30"/>
        <v>0</v>
      </c>
      <c r="E82" s="20">
        <f t="shared" si="30"/>
        <v>0</v>
      </c>
    </row>
    <row r="83" spans="1:5" x14ac:dyDescent="0.25">
      <c r="A83" s="18" t="s">
        <v>104</v>
      </c>
      <c r="B83" s="16" t="s">
        <v>103</v>
      </c>
      <c r="C83" s="22">
        <v>0</v>
      </c>
      <c r="D83" s="22">
        <v>0</v>
      </c>
      <c r="E83" s="22">
        <v>0</v>
      </c>
    </row>
    <row r="84" spans="1:5" x14ac:dyDescent="0.25">
      <c r="A84" s="15" t="s">
        <v>109</v>
      </c>
      <c r="B84" s="16" t="s">
        <v>7</v>
      </c>
      <c r="C84" s="20">
        <f t="shared" ref="C84:E84" si="31">C85+C87</f>
        <v>0</v>
      </c>
      <c r="D84" s="20">
        <f t="shared" si="31"/>
        <v>0</v>
      </c>
      <c r="E84" s="20">
        <f t="shared" si="31"/>
        <v>0</v>
      </c>
    </row>
    <row r="85" spans="1:5" x14ac:dyDescent="0.25">
      <c r="A85" s="17" t="s">
        <v>47</v>
      </c>
      <c r="B85" s="16" t="s">
        <v>48</v>
      </c>
      <c r="C85" s="20">
        <f t="shared" ref="C85:E85" si="32">C86</f>
        <v>0</v>
      </c>
      <c r="D85" s="20">
        <f t="shared" si="32"/>
        <v>0</v>
      </c>
      <c r="E85" s="20">
        <f t="shared" si="32"/>
        <v>0</v>
      </c>
    </row>
    <row r="86" spans="1:5" x14ac:dyDescent="0.25">
      <c r="A86" s="18" t="s">
        <v>51</v>
      </c>
      <c r="B86" s="16" t="s">
        <v>52</v>
      </c>
      <c r="C86" s="22">
        <v>0</v>
      </c>
      <c r="D86" s="22">
        <v>0</v>
      </c>
      <c r="E86" s="22">
        <v>0</v>
      </c>
    </row>
    <row r="87" spans="1:5" x14ac:dyDescent="0.25">
      <c r="A87" s="17" t="s">
        <v>102</v>
      </c>
      <c r="B87" s="16" t="s">
        <v>103</v>
      </c>
      <c r="C87" s="20">
        <f t="shared" ref="C87:E87" si="33">C88</f>
        <v>0</v>
      </c>
      <c r="D87" s="20">
        <f t="shared" si="33"/>
        <v>0</v>
      </c>
      <c r="E87" s="20">
        <f t="shared" si="33"/>
        <v>0</v>
      </c>
    </row>
    <row r="88" spans="1:5" x14ac:dyDescent="0.25">
      <c r="A88" s="18" t="s">
        <v>104</v>
      </c>
      <c r="B88" s="16" t="s">
        <v>103</v>
      </c>
      <c r="C88" s="22">
        <v>0</v>
      </c>
      <c r="D88" s="22">
        <v>0</v>
      </c>
      <c r="E88" s="22">
        <v>0</v>
      </c>
    </row>
  </sheetData>
  <mergeCells count="1">
    <mergeCell ref="A1:C1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ZAGREB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Dubravko Milin</dc:creator>
  <cp:lastModifiedBy>Svjetlana Buljan</cp:lastModifiedBy>
  <cp:lastPrinted>2022-12-29T14:12:22Z</cp:lastPrinted>
  <dcterms:created xsi:type="dcterms:W3CDTF">2022-07-21T05:48:23Z</dcterms:created>
  <dcterms:modified xsi:type="dcterms:W3CDTF">2022-12-29T14:43:44Z</dcterms:modified>
</cp:coreProperties>
</file>