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29040" windowHeight="15840"/>
  </bookViews>
  <sheets>
    <sheet name="Sažetak" sheetId="1" r:id="rId1"/>
    <sheet name="Račn prihoda 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'Račn prihoda 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G75" i="2" s="1"/>
  <c r="F85" i="2"/>
  <c r="E85" i="2"/>
  <c r="G79" i="2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E51" i="2" s="1"/>
  <c r="G56" i="2"/>
  <c r="F56" i="2"/>
  <c r="E56" i="2"/>
  <c r="G52" i="2"/>
  <c r="G51" i="2" s="1"/>
  <c r="F52" i="2"/>
  <c r="E52" i="2"/>
  <c r="F51" i="2"/>
  <c r="G46" i="2"/>
  <c r="G45" i="2" s="1"/>
  <c r="F46" i="2"/>
  <c r="E46" i="2"/>
  <c r="E45" i="2" s="1"/>
  <c r="F45" i="2"/>
  <c r="G41" i="2"/>
  <c r="F41" i="2"/>
  <c r="E41" i="2"/>
  <c r="G38" i="2"/>
  <c r="F38" i="2"/>
  <c r="E38" i="2"/>
  <c r="G35" i="2"/>
  <c r="F35" i="2"/>
  <c r="E35" i="2"/>
  <c r="G32" i="2"/>
  <c r="F32" i="2"/>
  <c r="F31" i="2" s="1"/>
  <c r="E32" i="2"/>
  <c r="E31" i="2" s="1"/>
  <c r="G31" i="2"/>
  <c r="G27" i="2"/>
  <c r="F27" i="2"/>
  <c r="E27" i="2"/>
  <c r="G13" i="2"/>
  <c r="F13" i="2"/>
  <c r="E13" i="2"/>
  <c r="E9" i="2" s="1"/>
  <c r="G10" i="2"/>
  <c r="F10" i="2"/>
  <c r="E10" i="2"/>
  <c r="G9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  <c r="F9" i="2" l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<sst xmlns="http://schemas.openxmlformats.org/spreadsheetml/2006/main" count="164" uniqueCount="107">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</sst>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topLeftCell="A4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6" t="s">
        <v>0</v>
      </c>
      <c r="B1" s="76"/>
      <c r="C1" s="76"/>
      <c r="D1" s="76"/>
      <c r="E1" s="76"/>
      <c r="F1" s="76"/>
      <c r="G1" s="76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6" t="s">
        <v>1</v>
      </c>
      <c r="B3" s="76"/>
      <c r="C3" s="76"/>
      <c r="D3" s="76"/>
      <c r="E3" s="76"/>
      <c r="F3" s="76"/>
      <c r="G3" s="87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6" t="s">
        <v>2</v>
      </c>
      <c r="B5" s="77"/>
      <c r="C5" s="77"/>
      <c r="D5" s="77"/>
      <c r="E5" s="77"/>
      <c r="F5" s="77"/>
      <c r="G5" s="77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8" t="s">
        <v>6</v>
      </c>
      <c r="B8" s="71"/>
      <c r="C8" s="71"/>
      <c r="D8" s="71"/>
      <c r="E8" s="73"/>
      <c r="F8" s="14">
        <v>1329355</v>
      </c>
      <c r="G8" s="14">
        <v>1345540</v>
      </c>
      <c r="H8" s="14">
        <v>1346135</v>
      </c>
    </row>
    <row r="9" spans="1:8" x14ac:dyDescent="0.25">
      <c r="A9" s="72" t="s">
        <v>7</v>
      </c>
      <c r="B9" s="73"/>
      <c r="C9" s="73"/>
      <c r="D9" s="73"/>
      <c r="E9" s="73"/>
      <c r="F9" s="14"/>
      <c r="G9" s="14"/>
      <c r="H9" s="14"/>
    </row>
    <row r="10" spans="1:8" x14ac:dyDescent="0.25">
      <c r="A10" s="85" t="s">
        <v>8</v>
      </c>
      <c r="B10" s="75"/>
      <c r="C10" s="75"/>
      <c r="D10" s="75"/>
      <c r="E10" s="86"/>
      <c r="F10" s="16">
        <f t="shared" ref="F10:H10" si="0">F8+F9</f>
        <v>1329355</v>
      </c>
      <c r="G10" s="16">
        <f t="shared" si="0"/>
        <v>1345540</v>
      </c>
      <c r="H10" s="16">
        <f t="shared" si="0"/>
        <v>1346135</v>
      </c>
    </row>
    <row r="11" spans="1:8" x14ac:dyDescent="0.25">
      <c r="A11" s="70" t="s">
        <v>9</v>
      </c>
      <c r="B11" s="71"/>
      <c r="C11" s="71"/>
      <c r="D11" s="71"/>
      <c r="E11" s="71"/>
      <c r="F11" s="14">
        <v>1325034</v>
      </c>
      <c r="G11" s="14">
        <v>1341403</v>
      </c>
      <c r="H11" s="14">
        <v>1342203</v>
      </c>
    </row>
    <row r="12" spans="1:8" x14ac:dyDescent="0.25">
      <c r="A12" s="72" t="s">
        <v>10</v>
      </c>
      <c r="B12" s="73"/>
      <c r="C12" s="73"/>
      <c r="D12" s="73"/>
      <c r="E12" s="73"/>
      <c r="F12" s="14">
        <v>4386</v>
      </c>
      <c r="G12" s="14">
        <v>4202</v>
      </c>
      <c r="H12" s="14">
        <v>3997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1329420</v>
      </c>
      <c r="G13" s="16">
        <f t="shared" si="1"/>
        <v>1345605</v>
      </c>
      <c r="H13" s="16">
        <f t="shared" si="1"/>
        <v>1346200</v>
      </c>
    </row>
    <row r="14" spans="1:8" x14ac:dyDescent="0.25">
      <c r="A14" s="74" t="s">
        <v>12</v>
      </c>
      <c r="B14" s="75"/>
      <c r="C14" s="75"/>
      <c r="D14" s="75"/>
      <c r="E14" s="75"/>
      <c r="F14" s="16">
        <f>F10-F13</f>
        <v>-65</v>
      </c>
      <c r="G14" s="16">
        <f>G10-G13</f>
        <v>-65</v>
      </c>
      <c r="H14" s="16">
        <f>H10-H13</f>
        <v>-65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6" t="s">
        <v>13</v>
      </c>
      <c r="B16" s="77"/>
      <c r="C16" s="77"/>
      <c r="D16" s="77"/>
      <c r="E16" s="77"/>
      <c r="F16" s="77"/>
      <c r="G16" s="77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8" t="s">
        <v>14</v>
      </c>
      <c r="B19" s="79"/>
      <c r="C19" s="79"/>
      <c r="D19" s="79"/>
      <c r="E19" s="80"/>
      <c r="F19" s="14"/>
      <c r="G19" s="14"/>
      <c r="H19" s="14"/>
    </row>
    <row r="20" spans="1:8" x14ac:dyDescent="0.25">
      <c r="A20" s="78" t="s">
        <v>15</v>
      </c>
      <c r="B20" s="71"/>
      <c r="C20" s="71"/>
      <c r="D20" s="71"/>
      <c r="E20" s="71"/>
      <c r="F20" s="14"/>
      <c r="G20" s="14"/>
      <c r="H20" s="14"/>
    </row>
    <row r="21" spans="1:8" x14ac:dyDescent="0.25">
      <c r="A21" s="81" t="s">
        <v>16</v>
      </c>
      <c r="B21" s="82"/>
      <c r="C21" s="82"/>
      <c r="D21" s="82"/>
      <c r="E21" s="83"/>
      <c r="F21" s="14">
        <v>0</v>
      </c>
      <c r="G21" s="14">
        <v>0</v>
      </c>
      <c r="H21" s="14">
        <v>0</v>
      </c>
    </row>
    <row r="22" spans="1:8" x14ac:dyDescent="0.25">
      <c r="A22" s="81" t="s">
        <v>17</v>
      </c>
      <c r="B22" s="82"/>
      <c r="C22" s="82"/>
      <c r="D22" s="82"/>
      <c r="E22" s="83"/>
      <c r="F22" s="14">
        <v>0</v>
      </c>
      <c r="G22" s="14">
        <v>0</v>
      </c>
      <c r="H22" s="14">
        <v>0</v>
      </c>
    </row>
    <row r="23" spans="1:8" x14ac:dyDescent="0.25">
      <c r="A23" s="74" t="s">
        <v>18</v>
      </c>
      <c r="B23" s="75"/>
      <c r="C23" s="75"/>
      <c r="D23" s="75"/>
      <c r="E23" s="75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0" t="s">
        <v>19</v>
      </c>
      <c r="B24" s="71"/>
      <c r="C24" s="71"/>
      <c r="D24" s="71"/>
      <c r="E24" s="71"/>
      <c r="F24" s="14">
        <f t="shared" ref="F24:H24" si="2">F14+F23</f>
        <v>-65</v>
      </c>
      <c r="G24" s="14">
        <f t="shared" si="2"/>
        <v>-65</v>
      </c>
      <c r="H24" s="14">
        <f t="shared" si="2"/>
        <v>-65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4"/>
      <c r="B26" s="84"/>
      <c r="C26" s="84"/>
      <c r="D26" s="84"/>
      <c r="E26" s="84"/>
      <c r="F26" s="84"/>
      <c r="G26" s="84"/>
      <c r="H26" s="84"/>
    </row>
    <row r="27" spans="1:8" ht="8.25" customHeight="1" x14ac:dyDescent="0.25"/>
    <row r="28" spans="1:8" x14ac:dyDescent="0.25">
      <c r="A28" s="68"/>
      <c r="B28" s="69"/>
      <c r="C28" s="69"/>
      <c r="D28" s="69"/>
      <c r="E28" s="69"/>
      <c r="F28" s="69"/>
      <c r="G28" s="69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0"/>
  <sheetViews>
    <sheetView zoomScale="85" zoomScaleNormal="85" workbookViewId="0">
      <selection activeCell="E90" sqref="E90:H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6" t="s">
        <v>1</v>
      </c>
      <c r="B2" s="76"/>
      <c r="C2" s="76"/>
      <c r="D2" s="76"/>
      <c r="E2" s="76"/>
      <c r="F2" s="87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6" t="s">
        <v>20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6" t="s">
        <v>21</v>
      </c>
      <c r="B6" s="88"/>
      <c r="C6" s="88"/>
      <c r="D6" s="88"/>
      <c r="E6" s="88"/>
      <c r="F6" s="88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1329355</v>
      </c>
      <c r="F9" s="27">
        <f t="shared" si="0"/>
        <v>1345540</v>
      </c>
      <c r="G9" s="27">
        <f t="shared" si="0"/>
        <v>1346135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200</v>
      </c>
      <c r="F35" s="32">
        <f t="shared" si="6"/>
        <v>200</v>
      </c>
      <c r="G35" s="32">
        <f t="shared" si="6"/>
        <v>200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</v>
      </c>
      <c r="F36" s="35">
        <v>200</v>
      </c>
      <c r="G36" s="35">
        <v>200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1329155</v>
      </c>
      <c r="F38" s="32">
        <f t="shared" si="7"/>
        <v>1345340</v>
      </c>
      <c r="G38" s="32">
        <f t="shared" si="7"/>
        <v>1345935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1329155</v>
      </c>
      <c r="F39" s="35">
        <v>1345340</v>
      </c>
      <c r="G39" s="35">
        <v>1345935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6" t="s">
        <v>54</v>
      </c>
      <c r="B48" s="88"/>
      <c r="C48" s="88"/>
      <c r="D48" s="88"/>
      <c r="E48" s="88"/>
      <c r="F48" s="88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1325034</v>
      </c>
      <c r="F51" s="51">
        <f t="shared" si="10"/>
        <v>1341403</v>
      </c>
      <c r="G51" s="51">
        <f t="shared" si="10"/>
        <v>1342203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1076789</v>
      </c>
      <c r="F52" s="32">
        <f t="shared" si="11"/>
        <v>1084325</v>
      </c>
      <c r="G52" s="32">
        <f t="shared" si="11"/>
        <v>1087364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1076789</v>
      </c>
      <c r="F53" s="35">
        <v>1084325</v>
      </c>
      <c r="G53" s="35">
        <v>1087364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246908</v>
      </c>
      <c r="F56" s="32">
        <f t="shared" si="12"/>
        <v>255583</v>
      </c>
      <c r="G56" s="32">
        <f t="shared" si="12"/>
        <v>253166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246776</v>
      </c>
      <c r="F57" s="35">
        <v>255451</v>
      </c>
      <c r="G57" s="35">
        <v>253034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132</v>
      </c>
      <c r="F59" s="35">
        <v>132</v>
      </c>
      <c r="G59" s="35">
        <v>132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1337</v>
      </c>
      <c r="F66" s="32">
        <f t="shared" si="13"/>
        <v>1495</v>
      </c>
      <c r="G66" s="32">
        <f t="shared" si="13"/>
        <v>1673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1337</v>
      </c>
      <c r="F67" s="35">
        <v>1495</v>
      </c>
      <c r="G67" s="35">
        <v>1673</v>
      </c>
    </row>
    <row r="68" spans="1:7" x14ac:dyDescent="0.25">
      <c r="A68" s="40"/>
      <c r="B68" s="39"/>
      <c r="C68" s="34">
        <v>31</v>
      </c>
      <c r="D68" s="34" t="s">
        <v>48</v>
      </c>
      <c r="E68" s="35">
        <v>0</v>
      </c>
      <c r="F68" s="35">
        <v>0</v>
      </c>
      <c r="G68" s="35">
        <v>0</v>
      </c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4386</v>
      </c>
      <c r="F75" s="51">
        <f t="shared" si="16"/>
        <v>4202</v>
      </c>
      <c r="G75" s="51">
        <f t="shared" si="16"/>
        <v>3997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35">
        <v>0</v>
      </c>
      <c r="F77" s="35">
        <v>0</v>
      </c>
      <c r="G77" s="35">
        <v>0</v>
      </c>
    </row>
    <row r="78" spans="1:7" x14ac:dyDescent="0.25">
      <c r="A78" s="33"/>
      <c r="B78" s="57"/>
      <c r="C78" s="34">
        <v>561</v>
      </c>
      <c r="D78" s="30" t="s">
        <v>58</v>
      </c>
      <c r="E78" s="35">
        <v>0</v>
      </c>
      <c r="F78" s="35">
        <v>0</v>
      </c>
      <c r="G78" s="35">
        <v>0</v>
      </c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4386</v>
      </c>
      <c r="F79" s="32">
        <f t="shared" si="18"/>
        <v>4202</v>
      </c>
      <c r="G79" s="32">
        <f t="shared" si="18"/>
        <v>3997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4253</v>
      </c>
      <c r="F80" s="35">
        <v>4069</v>
      </c>
      <c r="G80" s="35">
        <v>3864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133</v>
      </c>
      <c r="F82" s="35">
        <v>133</v>
      </c>
      <c r="G82" s="35">
        <v>133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8"/>
      <c r="F90" s="58"/>
      <c r="G90" s="58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6" t="s">
        <v>68</v>
      </c>
      <c r="B2" s="88"/>
      <c r="C2" s="88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59">
        <f t="shared" ref="B5:D5" si="0">B6+B9+B11+B14+B18</f>
        <v>1329420</v>
      </c>
      <c r="C5" s="59">
        <f t="shared" si="0"/>
        <v>1345605</v>
      </c>
      <c r="D5" s="59">
        <f t="shared" si="0"/>
        <v>1346200</v>
      </c>
    </row>
    <row r="6" spans="1:4" ht="15.75" customHeight="1" x14ac:dyDescent="0.25">
      <c r="A6" s="28" t="s">
        <v>74</v>
      </c>
      <c r="B6" s="59">
        <f t="shared" ref="B6:D6" si="1">B7+B8</f>
        <v>1329155</v>
      </c>
      <c r="C6" s="59">
        <f t="shared" si="1"/>
        <v>1345340</v>
      </c>
      <c r="D6" s="59">
        <f t="shared" si="1"/>
        <v>1345935</v>
      </c>
    </row>
    <row r="7" spans="1:4" x14ac:dyDescent="0.25">
      <c r="A7" s="60" t="s">
        <v>75</v>
      </c>
      <c r="B7" s="35">
        <v>1329155</v>
      </c>
      <c r="C7" s="35">
        <v>1345340</v>
      </c>
      <c r="D7" s="35">
        <v>1345935</v>
      </c>
    </row>
    <row r="8" spans="1:4" x14ac:dyDescent="0.25">
      <c r="A8" s="61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59">
        <f t="shared" ref="B9:D9" si="2">B10</f>
        <v>265</v>
      </c>
      <c r="C9" s="59">
        <f t="shared" si="2"/>
        <v>265</v>
      </c>
      <c r="D9" s="59">
        <f t="shared" si="2"/>
        <v>265</v>
      </c>
    </row>
    <row r="10" spans="1:4" x14ac:dyDescent="0.25">
      <c r="A10" s="62" t="s">
        <v>78</v>
      </c>
      <c r="B10" s="35">
        <v>265</v>
      </c>
      <c r="C10" s="35">
        <v>265</v>
      </c>
      <c r="D10" s="35">
        <v>265</v>
      </c>
    </row>
    <row r="11" spans="1:4" x14ac:dyDescent="0.25">
      <c r="A11" s="28" t="s">
        <v>79</v>
      </c>
      <c r="B11" s="59">
        <f t="shared" ref="B11:D11" si="3">B13+B12</f>
        <v>0</v>
      </c>
      <c r="C11" s="59">
        <f t="shared" si="3"/>
        <v>0</v>
      </c>
      <c r="D11" s="59">
        <f t="shared" si="3"/>
        <v>0</v>
      </c>
    </row>
    <row r="12" spans="1:4" x14ac:dyDescent="0.25">
      <c r="A12" s="61" t="s">
        <v>80</v>
      </c>
      <c r="B12" s="35"/>
      <c r="C12" s="35"/>
      <c r="D12" s="35"/>
    </row>
    <row r="13" spans="1:4" x14ac:dyDescent="0.25">
      <c r="A13" s="61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59">
        <f t="shared" ref="B14:D14" si="4">B15+B16+B17</f>
        <v>0</v>
      </c>
      <c r="C14" s="59">
        <f t="shared" si="4"/>
        <v>0</v>
      </c>
      <c r="D14" s="59">
        <f t="shared" si="4"/>
        <v>0</v>
      </c>
    </row>
    <row r="15" spans="1:4" x14ac:dyDescent="0.25">
      <c r="A15" s="61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1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2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59">
        <f t="shared" ref="B18:D18" si="5">B19</f>
        <v>0</v>
      </c>
      <c r="C18" s="59">
        <f t="shared" si="5"/>
        <v>0</v>
      </c>
      <c r="D18" s="59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6" t="s">
        <v>88</v>
      </c>
      <c r="B2" s="88"/>
      <c r="C2" s="88"/>
      <c r="D2" s="88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1329420</v>
      </c>
      <c r="C5" s="35">
        <f t="shared" si="0"/>
        <v>1345605</v>
      </c>
      <c r="D5" s="35">
        <f t="shared" si="0"/>
        <v>1346200</v>
      </c>
    </row>
    <row r="6" spans="1:4" ht="15.75" customHeight="1" x14ac:dyDescent="0.25">
      <c r="A6" s="28" t="s">
        <v>92</v>
      </c>
      <c r="B6" s="35">
        <f t="shared" ref="B6:D6" si="1">B7+B8+B9</f>
        <v>1329420</v>
      </c>
      <c r="C6" s="35">
        <f t="shared" si="1"/>
        <v>1345605</v>
      </c>
      <c r="D6" s="35">
        <f t="shared" si="1"/>
        <v>1346200</v>
      </c>
    </row>
    <row r="7" spans="1:4" x14ac:dyDescent="0.25">
      <c r="A7" s="53" t="s">
        <v>93</v>
      </c>
      <c r="B7" s="50">
        <v>1329420</v>
      </c>
      <c r="C7" s="50">
        <v>1345605</v>
      </c>
      <c r="D7" s="50">
        <v>1346200</v>
      </c>
    </row>
    <row r="8" spans="1:4" x14ac:dyDescent="0.25">
      <c r="A8" s="63" t="s">
        <v>94</v>
      </c>
      <c r="B8" s="50">
        <v>0</v>
      </c>
      <c r="C8" s="50">
        <v>0</v>
      </c>
      <c r="D8" s="50">
        <v>0</v>
      </c>
    </row>
    <row r="9" spans="1:4" x14ac:dyDescent="0.25">
      <c r="A9" s="63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2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4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workbookViewId="0">
      <selection activeCell="H23" sqref="H2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6" t="s">
        <v>1</v>
      </c>
      <c r="B2" s="76"/>
      <c r="C2" s="76"/>
      <c r="D2" s="76"/>
      <c r="E2" s="76"/>
      <c r="F2" s="87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6" t="s">
        <v>98</v>
      </c>
      <c r="B4" s="77"/>
      <c r="C4" s="77"/>
      <c r="D4" s="77"/>
      <c r="E4" s="77"/>
      <c r="F4" s="77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59">
        <f t="shared" ref="E7:G8" si="0">E8</f>
        <v>0</v>
      </c>
      <c r="F7" s="59">
        <f t="shared" si="0"/>
        <v>0</v>
      </c>
      <c r="G7" s="59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5">
        <v>5</v>
      </c>
      <c r="B10" s="65"/>
      <c r="C10" s="65"/>
      <c r="D10" s="66" t="s">
        <v>105</v>
      </c>
      <c r="E10" s="59">
        <f t="shared" ref="E10:G11" si="1">E11</f>
        <v>0</v>
      </c>
      <c r="F10" s="59">
        <f t="shared" si="1"/>
        <v>0</v>
      </c>
      <c r="G10" s="59">
        <f t="shared" si="1"/>
        <v>0</v>
      </c>
    </row>
    <row r="11" spans="1:7" ht="21" customHeight="1" x14ac:dyDescent="0.25">
      <c r="A11" s="30"/>
      <c r="B11" s="30">
        <v>54</v>
      </c>
      <c r="C11" s="30"/>
      <c r="D11" s="67" t="s">
        <v>106</v>
      </c>
      <c r="E11" s="59">
        <f t="shared" si="1"/>
        <v>0</v>
      </c>
      <c r="F11" s="59">
        <f t="shared" si="1"/>
        <v>0</v>
      </c>
      <c r="G11" s="59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Račn prihoda  i rashoda</vt:lpstr>
      <vt:lpstr>Rashodi prema izvorima finan.</vt:lpstr>
      <vt:lpstr>Rashodi prema fun. klasifik.</vt:lpstr>
      <vt:lpstr>Račun financiranja</vt:lpstr>
      <vt:lpstr>'Račn prihoda 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Verica Borković</cp:lastModifiedBy>
  <dcterms:created xsi:type="dcterms:W3CDTF">2022-10-18T08:16:03Z</dcterms:created>
  <dcterms:modified xsi:type="dcterms:W3CDTF">2022-12-23T07:46:58Z</dcterms:modified>
</cp:coreProperties>
</file>