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PLANOVI KORISNIKA 2023.-2025\Prilog 14 – NOVO - 03.10\NOVO 17.10 – za teren\SESVETE\"/>
    </mc:Choice>
  </mc:AlternateContent>
  <xr:revisionPtr revIDLastSave="0" documentId="13_ncr:1_{BD173054-084A-498F-83DC-6CD4C03E6308}" xr6:coauthVersionLast="47" xr6:coauthVersionMax="47" xr10:uidLastSave="{00000000-0000-0000-0000-000000000000}"/>
  <bookViews>
    <workbookView xWindow="-120" yWindow="-120" windowWidth="29040" windowHeight="15840" xr2:uid="{5407EEA3-02CF-4ED5-AB8B-096B85295926}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F10" i="5" s="1"/>
  <c r="E11" i="5"/>
  <c r="G10" i="5"/>
  <c r="E10" i="5"/>
  <c r="G8" i="5"/>
  <c r="F8" i="5"/>
  <c r="F7" i="5" s="1"/>
  <c r="E8" i="5"/>
  <c r="G7" i="5"/>
  <c r="E7" i="5"/>
  <c r="D6" i="4"/>
  <c r="C6" i="4"/>
  <c r="B6" i="4"/>
  <c r="D5" i="4"/>
  <c r="C5" i="4"/>
  <c r="B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G75" i="2" s="1"/>
  <c r="F85" i="2"/>
  <c r="E85" i="2"/>
  <c r="G79" i="2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E51" i="2" s="1"/>
  <c r="G56" i="2"/>
  <c r="F56" i="2"/>
  <c r="E56" i="2"/>
  <c r="G52" i="2"/>
  <c r="G51" i="2" s="1"/>
  <c r="F52" i="2"/>
  <c r="E52" i="2"/>
  <c r="F51" i="2"/>
  <c r="G46" i="2"/>
  <c r="G45" i="2" s="1"/>
  <c r="F46" i="2"/>
  <c r="E46" i="2"/>
  <c r="E45" i="2" s="1"/>
  <c r="F45" i="2"/>
  <c r="G41" i="2"/>
  <c r="F41" i="2"/>
  <c r="E41" i="2"/>
  <c r="G38" i="2"/>
  <c r="F38" i="2"/>
  <c r="E38" i="2"/>
  <c r="G35" i="2"/>
  <c r="F35" i="2"/>
  <c r="E35" i="2"/>
  <c r="G32" i="2"/>
  <c r="F32" i="2"/>
  <c r="E32" i="2"/>
  <c r="G31" i="2"/>
  <c r="F31" i="2"/>
  <c r="E31" i="2"/>
  <c r="G27" i="2"/>
  <c r="F27" i="2"/>
  <c r="F9" i="2" s="1"/>
  <c r="E27" i="2"/>
  <c r="G13" i="2"/>
  <c r="F13" i="2"/>
  <c r="E13" i="2"/>
  <c r="E9" i="2" s="1"/>
  <c r="G10" i="2"/>
  <c r="F10" i="2"/>
  <c r="E10" i="2"/>
  <c r="G9" i="2"/>
  <c r="H23" i="1"/>
  <c r="G23" i="1"/>
  <c r="F23" i="1"/>
  <c r="G14" i="1"/>
  <c r="G24" i="1" s="1"/>
  <c r="H13" i="1"/>
  <c r="G13" i="1"/>
  <c r="F13" i="1"/>
  <c r="H10" i="1"/>
  <c r="H14" i="1" s="1"/>
  <c r="H24" i="1" s="1"/>
  <c r="G10" i="1"/>
  <c r="F10" i="1"/>
  <c r="F14" i="1" s="1"/>
  <c r="F24" i="1" s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<sst xmlns="http://schemas.openxmlformats.org/spreadsheetml/2006/main" count="164" uniqueCount="107">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</sst>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3D49A-54C8-4AED-B01F-A187B3C80918}">
  <sheetPr>
    <tabColor rgb="FF92D050"/>
    <pageSetUpPr fitToPage="1"/>
  </sheetPr>
  <dimension ref="A1:H29"/>
  <sheetViews>
    <sheetView tabSelected="1" workbookViewId="0">
      <selection activeCell="G8" sqref="G8:H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2" t="s">
        <v>0</v>
      </c>
      <c r="B1" s="72"/>
      <c r="C1" s="72"/>
      <c r="D1" s="72"/>
      <c r="E1" s="72"/>
      <c r="F1" s="72"/>
      <c r="G1" s="72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2" t="s">
        <v>1</v>
      </c>
      <c r="B3" s="72"/>
      <c r="C3" s="72"/>
      <c r="D3" s="72"/>
      <c r="E3" s="72"/>
      <c r="F3" s="72"/>
      <c r="G3" s="73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2" t="s">
        <v>2</v>
      </c>
      <c r="B5" s="74"/>
      <c r="C5" s="74"/>
      <c r="D5" s="74"/>
      <c r="E5" s="74"/>
      <c r="F5" s="74"/>
      <c r="G5" s="74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5" t="s">
        <v>6</v>
      </c>
      <c r="B8" s="76"/>
      <c r="C8" s="76"/>
      <c r="D8" s="76"/>
      <c r="E8" s="77"/>
      <c r="F8" s="14">
        <v>3130839</v>
      </c>
      <c r="G8" s="14">
        <v>3127763</v>
      </c>
      <c r="H8" s="14">
        <v>3136416</v>
      </c>
    </row>
    <row r="9" spans="1:8" x14ac:dyDescent="0.25">
      <c r="A9" s="78" t="s">
        <v>7</v>
      </c>
      <c r="B9" s="77"/>
      <c r="C9" s="77"/>
      <c r="D9" s="77"/>
      <c r="E9" s="77"/>
      <c r="F9" s="14"/>
      <c r="G9" s="14"/>
      <c r="H9" s="14"/>
    </row>
    <row r="10" spans="1:8" x14ac:dyDescent="0.25">
      <c r="A10" s="69" t="s">
        <v>8</v>
      </c>
      <c r="B10" s="70"/>
      <c r="C10" s="70"/>
      <c r="D10" s="70"/>
      <c r="E10" s="71"/>
      <c r="F10" s="16">
        <f t="shared" ref="F10:H10" si="0">F8+F9</f>
        <v>3130839</v>
      </c>
      <c r="G10" s="16">
        <f t="shared" si="0"/>
        <v>3127763</v>
      </c>
      <c r="H10" s="16">
        <f t="shared" si="0"/>
        <v>3136416</v>
      </c>
    </row>
    <row r="11" spans="1:8" x14ac:dyDescent="0.25">
      <c r="A11" s="81" t="s">
        <v>9</v>
      </c>
      <c r="B11" s="76"/>
      <c r="C11" s="76"/>
      <c r="D11" s="76"/>
      <c r="E11" s="76"/>
      <c r="F11" s="14">
        <v>3122393</v>
      </c>
      <c r="G11" s="14">
        <v>3123193</v>
      </c>
      <c r="H11" s="14">
        <v>3131740</v>
      </c>
    </row>
    <row r="12" spans="1:8" x14ac:dyDescent="0.25">
      <c r="A12" s="78" t="s">
        <v>10</v>
      </c>
      <c r="B12" s="77"/>
      <c r="C12" s="77"/>
      <c r="D12" s="77"/>
      <c r="E12" s="77"/>
      <c r="F12" s="14">
        <v>8110</v>
      </c>
      <c r="G12" s="14">
        <v>4234</v>
      </c>
      <c r="H12" s="14">
        <v>4340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3130503</v>
      </c>
      <c r="G13" s="16">
        <f t="shared" si="1"/>
        <v>3127427</v>
      </c>
      <c r="H13" s="16">
        <f t="shared" si="1"/>
        <v>3136080</v>
      </c>
    </row>
    <row r="14" spans="1:8" x14ac:dyDescent="0.25">
      <c r="A14" s="82" t="s">
        <v>12</v>
      </c>
      <c r="B14" s="70"/>
      <c r="C14" s="70"/>
      <c r="D14" s="70"/>
      <c r="E14" s="70"/>
      <c r="F14" s="16">
        <f>F10-F13</f>
        <v>336</v>
      </c>
      <c r="G14" s="16">
        <f>G10-G13</f>
        <v>336</v>
      </c>
      <c r="H14" s="16">
        <f>H10-H13</f>
        <v>336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2" t="s">
        <v>13</v>
      </c>
      <c r="B16" s="74"/>
      <c r="C16" s="74"/>
      <c r="D16" s="74"/>
      <c r="E16" s="74"/>
      <c r="F16" s="74"/>
      <c r="G16" s="74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5" t="s">
        <v>14</v>
      </c>
      <c r="B19" s="83"/>
      <c r="C19" s="83"/>
      <c r="D19" s="83"/>
      <c r="E19" s="84"/>
      <c r="F19" s="14"/>
      <c r="G19" s="14"/>
      <c r="H19" s="14"/>
    </row>
    <row r="20" spans="1:8" x14ac:dyDescent="0.25">
      <c r="A20" s="75" t="s">
        <v>15</v>
      </c>
      <c r="B20" s="76"/>
      <c r="C20" s="76"/>
      <c r="D20" s="76"/>
      <c r="E20" s="76"/>
      <c r="F20" s="14"/>
      <c r="G20" s="14"/>
      <c r="H20" s="14"/>
    </row>
    <row r="21" spans="1:8" x14ac:dyDescent="0.25">
      <c r="A21" s="85" t="s">
        <v>16</v>
      </c>
      <c r="B21" s="86"/>
      <c r="C21" s="86"/>
      <c r="D21" s="86"/>
      <c r="E21" s="87"/>
      <c r="F21" s="14">
        <v>0</v>
      </c>
      <c r="G21" s="14">
        <v>0</v>
      </c>
      <c r="H21" s="14">
        <v>0</v>
      </c>
    </row>
    <row r="22" spans="1:8" x14ac:dyDescent="0.25">
      <c r="A22" s="85" t="s">
        <v>17</v>
      </c>
      <c r="B22" s="86"/>
      <c r="C22" s="86"/>
      <c r="D22" s="86"/>
      <c r="E22" s="87"/>
      <c r="F22" s="14">
        <v>0</v>
      </c>
      <c r="G22" s="14">
        <v>0</v>
      </c>
      <c r="H22" s="14">
        <v>0</v>
      </c>
    </row>
    <row r="23" spans="1:8" x14ac:dyDescent="0.25">
      <c r="A23" s="82" t="s">
        <v>18</v>
      </c>
      <c r="B23" s="70"/>
      <c r="C23" s="70"/>
      <c r="D23" s="70"/>
      <c r="E23" s="70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81" t="s">
        <v>19</v>
      </c>
      <c r="B24" s="76"/>
      <c r="C24" s="76"/>
      <c r="D24" s="76"/>
      <c r="E24" s="76"/>
      <c r="F24" s="14">
        <f t="shared" ref="F24:H24" si="2">F14+F23</f>
        <v>336</v>
      </c>
      <c r="G24" s="14">
        <f t="shared" si="2"/>
        <v>336</v>
      </c>
      <c r="H24" s="14">
        <f t="shared" si="2"/>
        <v>336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8"/>
      <c r="B26" s="88"/>
      <c r="C26" s="88"/>
      <c r="D26" s="88"/>
      <c r="E26" s="88"/>
      <c r="F26" s="88"/>
      <c r="G26" s="88"/>
      <c r="H26" s="88"/>
    </row>
    <row r="27" spans="1:8" ht="8.25" customHeight="1" x14ac:dyDescent="0.25"/>
    <row r="28" spans="1:8" x14ac:dyDescent="0.25">
      <c r="A28" s="79"/>
      <c r="B28" s="80"/>
      <c r="C28" s="80"/>
      <c r="D28" s="80"/>
      <c r="E28" s="80"/>
      <c r="F28" s="80"/>
      <c r="G28" s="80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DEECF-805E-4542-8EBF-15B097A2E6AF}">
  <sheetPr codeName="List18">
    <tabColor rgb="FF92D050"/>
    <pageSetUpPr fitToPage="1"/>
  </sheetPr>
  <dimension ref="A1:G90"/>
  <sheetViews>
    <sheetView zoomScale="85" zoomScaleNormal="85" workbookViewId="0">
      <selection activeCell="E90" sqref="E90:G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20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2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3130839</v>
      </c>
      <c r="F9" s="27">
        <f t="shared" si="0"/>
        <v>3127763</v>
      </c>
      <c r="G9" s="27">
        <f t="shared" si="0"/>
        <v>3136416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1000</v>
      </c>
      <c r="F35" s="32">
        <f t="shared" si="6"/>
        <v>1000</v>
      </c>
      <c r="G35" s="32">
        <f t="shared" si="6"/>
        <v>1000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1000</v>
      </c>
      <c r="F36" s="35">
        <v>1000</v>
      </c>
      <c r="G36" s="35">
        <v>1000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3129839</v>
      </c>
      <c r="F38" s="32">
        <f t="shared" si="7"/>
        <v>3126763</v>
      </c>
      <c r="G38" s="32">
        <f t="shared" si="7"/>
        <v>3135416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3129839</v>
      </c>
      <c r="F39" s="35">
        <v>3126763</v>
      </c>
      <c r="G39" s="35">
        <v>3135416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2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0">E52+E56+E66+E69+E72</f>
        <v>3122393</v>
      </c>
      <c r="F51" s="51">
        <f t="shared" si="10"/>
        <v>3123193</v>
      </c>
      <c r="G51" s="51">
        <f t="shared" si="10"/>
        <v>3131740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2598851</v>
      </c>
      <c r="F52" s="32">
        <f t="shared" si="11"/>
        <v>2609934</v>
      </c>
      <c r="G52" s="32">
        <f t="shared" si="11"/>
        <v>2622145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2598851</v>
      </c>
      <c r="F53" s="35">
        <v>2609934</v>
      </c>
      <c r="G53" s="35">
        <v>2622145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521100</v>
      </c>
      <c r="F56" s="32">
        <f t="shared" si="12"/>
        <v>510894</v>
      </c>
      <c r="G56" s="32">
        <f t="shared" si="12"/>
        <v>507363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521100</v>
      </c>
      <c r="F57" s="35">
        <v>510894</v>
      </c>
      <c r="G57" s="35">
        <v>507363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0</v>
      </c>
      <c r="F59" s="35">
        <v>0</v>
      </c>
      <c r="G59" s="35">
        <v>0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3">E67+E68</f>
        <v>2442</v>
      </c>
      <c r="F66" s="32">
        <f t="shared" si="13"/>
        <v>2365</v>
      </c>
      <c r="G66" s="32">
        <f t="shared" si="13"/>
        <v>2232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2442</v>
      </c>
      <c r="F67" s="35">
        <v>2365</v>
      </c>
      <c r="G67" s="35">
        <v>2232</v>
      </c>
    </row>
    <row r="68" spans="1:7" x14ac:dyDescent="0.2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6">E79+E85+E76</f>
        <v>8110</v>
      </c>
      <c r="F75" s="51">
        <f t="shared" si="16"/>
        <v>4234</v>
      </c>
      <c r="G75" s="51">
        <f t="shared" si="16"/>
        <v>4340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2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8">E80+E82+E83+E81+E84</f>
        <v>4128</v>
      </c>
      <c r="F79" s="32">
        <f t="shared" si="18"/>
        <v>4234</v>
      </c>
      <c r="G79" s="32">
        <f t="shared" si="18"/>
        <v>4340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3464</v>
      </c>
      <c r="F80" s="35">
        <v>3570</v>
      </c>
      <c r="G80" s="35">
        <v>3676</v>
      </c>
    </row>
    <row r="81" spans="1:7" x14ac:dyDescent="0.2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25">
      <c r="A82" s="39"/>
      <c r="B82" s="39"/>
      <c r="C82" s="34">
        <v>31</v>
      </c>
      <c r="D82" s="34" t="s">
        <v>48</v>
      </c>
      <c r="E82" s="35">
        <v>664</v>
      </c>
      <c r="F82" s="35">
        <v>664</v>
      </c>
      <c r="G82" s="35">
        <v>664</v>
      </c>
    </row>
    <row r="83" spans="1:7" ht="25.5" x14ac:dyDescent="0.25">
      <c r="A83" s="40"/>
      <c r="B83" s="39"/>
      <c r="C83" s="34">
        <v>43</v>
      </c>
      <c r="D83" s="53" t="s">
        <v>44</v>
      </c>
      <c r="E83" s="35"/>
      <c r="F83" s="35"/>
      <c r="G83" s="35"/>
    </row>
    <row r="84" spans="1:7" x14ac:dyDescent="0.25">
      <c r="A84" s="40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19">E86+E87</f>
        <v>3982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3982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3A8B9-F6FA-45D5-A3EC-ECEC0B45630F}">
  <sheetPr codeName="List19"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3130503</v>
      </c>
      <c r="C5" s="60">
        <f t="shared" si="0"/>
        <v>3127427</v>
      </c>
      <c r="D5" s="60">
        <f t="shared" si="0"/>
        <v>3136080</v>
      </c>
    </row>
    <row r="6" spans="1:4" ht="15.75" customHeight="1" x14ac:dyDescent="0.25">
      <c r="A6" s="28" t="s">
        <v>74</v>
      </c>
      <c r="B6" s="60">
        <f>B7+B8</f>
        <v>3129839</v>
      </c>
      <c r="C6" s="60">
        <f>C7+C8</f>
        <v>3126763</v>
      </c>
      <c r="D6" s="60">
        <f>D7+D8</f>
        <v>3135416</v>
      </c>
    </row>
    <row r="7" spans="1:4" x14ac:dyDescent="0.25">
      <c r="A7" s="61" t="s">
        <v>75</v>
      </c>
      <c r="B7" s="35">
        <v>3129839</v>
      </c>
      <c r="C7" s="35">
        <v>3126763</v>
      </c>
      <c r="D7" s="35">
        <v>3135416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1">B10</f>
        <v>664</v>
      </c>
      <c r="C9" s="60">
        <f t="shared" si="1"/>
        <v>664</v>
      </c>
      <c r="D9" s="60">
        <f t="shared" si="1"/>
        <v>664</v>
      </c>
    </row>
    <row r="10" spans="1:4" x14ac:dyDescent="0.25">
      <c r="A10" s="63" t="s">
        <v>78</v>
      </c>
      <c r="B10" s="35">
        <v>664</v>
      </c>
      <c r="C10" s="35">
        <v>664</v>
      </c>
      <c r="D10" s="35">
        <v>664</v>
      </c>
    </row>
    <row r="11" spans="1:4" x14ac:dyDescent="0.25">
      <c r="A11" s="28" t="s">
        <v>79</v>
      </c>
      <c r="B11" s="60">
        <f t="shared" ref="B11:D11" si="2">B13+B12</f>
        <v>0</v>
      </c>
      <c r="C11" s="60">
        <f t="shared" si="2"/>
        <v>0</v>
      </c>
      <c r="D11" s="60">
        <f t="shared" si="2"/>
        <v>0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60">
        <f t="shared" ref="B14:D14" si="3">B15+B16+B17</f>
        <v>0</v>
      </c>
      <c r="C14" s="60">
        <f t="shared" si="3"/>
        <v>0</v>
      </c>
      <c r="D14" s="60">
        <f t="shared" si="3"/>
        <v>0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4">B19</f>
        <v>0</v>
      </c>
      <c r="C18" s="60">
        <f t="shared" si="4"/>
        <v>0</v>
      </c>
      <c r="D18" s="60">
        <f t="shared" si="4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DE4B-74B5-4465-8388-1BF1ABCEF6D2}">
  <sheetPr codeName="List20">
    <tabColor rgb="FF92D050"/>
    <pageSetUpPr fitToPage="1"/>
  </sheetPr>
  <dimension ref="A1:D13"/>
  <sheetViews>
    <sheetView workbookViewId="0">
      <selection activeCell="C26" sqref="C26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3130503</v>
      </c>
      <c r="C5" s="35">
        <f t="shared" si="0"/>
        <v>3127427</v>
      </c>
      <c r="D5" s="35">
        <f t="shared" si="0"/>
        <v>3136080</v>
      </c>
    </row>
    <row r="6" spans="1:4" ht="15.75" customHeight="1" x14ac:dyDescent="0.25">
      <c r="A6" s="28" t="s">
        <v>92</v>
      </c>
      <c r="B6" s="35">
        <f t="shared" ref="B6:D6" si="1">B7+B8+B9</f>
        <v>3130503</v>
      </c>
      <c r="C6" s="35">
        <f t="shared" si="1"/>
        <v>3127427</v>
      </c>
      <c r="D6" s="35">
        <f t="shared" si="1"/>
        <v>3136080</v>
      </c>
    </row>
    <row r="7" spans="1:4" x14ac:dyDescent="0.25">
      <c r="A7" s="53" t="s">
        <v>93</v>
      </c>
      <c r="B7" s="50">
        <v>3130503</v>
      </c>
      <c r="C7" s="50">
        <v>3127427</v>
      </c>
      <c r="D7" s="50">
        <v>3136080</v>
      </c>
    </row>
    <row r="8" spans="1:4" x14ac:dyDescent="0.25">
      <c r="A8" s="64" t="s">
        <v>94</v>
      </c>
      <c r="B8" s="50">
        <v>0</v>
      </c>
      <c r="C8" s="50">
        <v>0</v>
      </c>
      <c r="D8" s="50">
        <v>0</v>
      </c>
    </row>
    <row r="9" spans="1:4" x14ac:dyDescent="0.25">
      <c r="A9" s="64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8513-DD08-4F99-A3D7-6F3393B2D9EB}">
  <sheetPr codeName="List17">
    <tabColor rgb="FF92D050"/>
    <pageSetUpPr fitToPage="1"/>
  </sheetPr>
  <dimension ref="A1:G13"/>
  <sheetViews>
    <sheetView workbookViewId="0">
      <selection activeCell="D29" sqref="D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98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2022-10-18T08:19:06Z</dcterms:created>
  <dcterms:modified xsi:type="dcterms:W3CDTF">2022-10-18T13:08:02Z</dcterms:modified>
</cp:coreProperties>
</file>