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OPSZG\"/>
    </mc:Choice>
  </mc:AlternateContent>
  <xr:revisionPtr revIDLastSave="0" documentId="13_ncr:1_{D4230203-98B6-4691-A7EE-12FA39B258E1}" xr6:coauthVersionLast="47" xr6:coauthVersionMax="47" xr10:uidLastSave="{00000000-0000-0000-0000-000000000000}"/>
  <bookViews>
    <workbookView xWindow="-120" yWindow="-120" windowWidth="29040" windowHeight="15840" xr2:uid="{FDEE2E12-7FC9-412E-8737-E9B05452A298}"/>
  </bookViews>
  <sheets>
    <sheet name="Sažetak" sheetId="1" r:id="rId1"/>
    <sheet name="Račun prihoda i rashoda" sheetId="2" r:id="rId2"/>
    <sheet name="Rashodi prema izvorima finan." sheetId="3" r:id="rId3"/>
    <sheet name="Rashodi prema funk. kal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funk. kalsifik.'!$A$1:$D$13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E10" i="5" s="1"/>
  <c r="G10" i="5"/>
  <c r="F10" i="5"/>
  <c r="G8" i="5"/>
  <c r="F8" i="5"/>
  <c r="F7" i="5" s="1"/>
  <c r="E8" i="5"/>
  <c r="G7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F79" i="2"/>
  <c r="F75" i="2" s="1"/>
  <c r="E79" i="2"/>
  <c r="E75" i="2" s="1"/>
  <c r="G76" i="2"/>
  <c r="F76" i="2"/>
  <c r="E76" i="2"/>
  <c r="G75" i="2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F51" i="2" s="1"/>
  <c r="E52" i="2"/>
  <c r="E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E35" i="2"/>
  <c r="G32" i="2"/>
  <c r="G31" i="2" s="1"/>
  <c r="G9" i="2" s="1"/>
  <c r="F32" i="2"/>
  <c r="E32" i="2"/>
  <c r="F31" i="2"/>
  <c r="E31" i="2"/>
  <c r="G27" i="2"/>
  <c r="F27" i="2"/>
  <c r="E27" i="2"/>
  <c r="G13" i="2"/>
  <c r="F13" i="2"/>
  <c r="E13" i="2"/>
  <c r="E9" i="2" s="1"/>
  <c r="G10" i="2"/>
  <c r="F10" i="2"/>
  <c r="E10" i="2"/>
  <c r="F9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<sst xmlns="http://schemas.openxmlformats.org/spreadsheetml/2006/main" count="164" uniqueCount="107">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</sst>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DF2A-0AE5-47AA-B17E-83995A0CDB0F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4771706</v>
      </c>
      <c r="G8" s="14">
        <v>4826490</v>
      </c>
      <c r="H8" s="14">
        <v>4855699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4771706</v>
      </c>
      <c r="G10" s="16">
        <f t="shared" si="0"/>
        <v>4826490</v>
      </c>
      <c r="H10" s="16">
        <f t="shared" si="0"/>
        <v>4855699</v>
      </c>
    </row>
    <row r="11" spans="1:8" x14ac:dyDescent="0.25">
      <c r="A11" s="81" t="s">
        <v>9</v>
      </c>
      <c r="B11" s="76"/>
      <c r="C11" s="76"/>
      <c r="D11" s="76"/>
      <c r="E11" s="76"/>
      <c r="F11" s="14">
        <v>4768848</v>
      </c>
      <c r="G11" s="14">
        <v>4823632</v>
      </c>
      <c r="H11" s="14">
        <v>4852841</v>
      </c>
    </row>
    <row r="12" spans="1:8" x14ac:dyDescent="0.25">
      <c r="A12" s="78" t="s">
        <v>10</v>
      </c>
      <c r="B12" s="77"/>
      <c r="C12" s="77"/>
      <c r="D12" s="77"/>
      <c r="E12" s="77"/>
      <c r="F12" s="14">
        <v>2389</v>
      </c>
      <c r="G12" s="14">
        <v>2389</v>
      </c>
      <c r="H12" s="14">
        <v>2389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4771237</v>
      </c>
      <c r="G13" s="16">
        <f t="shared" si="1"/>
        <v>4826021</v>
      </c>
      <c r="H13" s="16">
        <f t="shared" si="1"/>
        <v>4855230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469</v>
      </c>
      <c r="G14" s="16">
        <f>G10-G13</f>
        <v>469</v>
      </c>
      <c r="H14" s="16">
        <f>H10-H13</f>
        <v>469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1716</v>
      </c>
      <c r="G21" s="14">
        <v>1716</v>
      </c>
      <c r="H21" s="14">
        <v>1716</v>
      </c>
    </row>
    <row r="22" spans="1:8" x14ac:dyDescent="0.25">
      <c r="A22" s="85" t="s">
        <v>17</v>
      </c>
      <c r="B22" s="86"/>
      <c r="C22" s="86"/>
      <c r="D22" s="86"/>
      <c r="E22" s="87"/>
      <c r="F22" s="14">
        <v>-1716</v>
      </c>
      <c r="G22" s="14">
        <v>-1716</v>
      </c>
      <c r="H22" s="14">
        <v>-1716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469</v>
      </c>
      <c r="G24" s="14">
        <f t="shared" si="2"/>
        <v>469</v>
      </c>
      <c r="H24" s="14">
        <f t="shared" si="2"/>
        <v>469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2FF5-6402-48F5-B1C9-D44528D6710D}">
  <sheetPr codeName="List33">
    <tabColor rgb="FF92D050"/>
    <pageSetUpPr fitToPage="1"/>
  </sheetPr>
  <dimension ref="A1:G90"/>
  <sheetViews>
    <sheetView zoomScale="85" zoomScaleNormal="85" workbookViewId="0">
      <selection activeCell="E90" sqref="E89:I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4771706</v>
      </c>
      <c r="F9" s="27">
        <f t="shared" si="0"/>
        <v>4826490</v>
      </c>
      <c r="G9" s="27">
        <f t="shared" si="0"/>
        <v>4855699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1000</v>
      </c>
      <c r="F35" s="32">
        <f t="shared" si="6"/>
        <v>1000</v>
      </c>
      <c r="G35" s="32">
        <f t="shared" si="6"/>
        <v>1000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1000</v>
      </c>
      <c r="F36" s="35">
        <v>1000</v>
      </c>
      <c r="G36" s="35">
        <v>1000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4770706</v>
      </c>
      <c r="F38" s="32">
        <f t="shared" si="7"/>
        <v>4825490</v>
      </c>
      <c r="G38" s="32">
        <f t="shared" si="7"/>
        <v>4854699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4770706</v>
      </c>
      <c r="F39" s="35">
        <v>4825490</v>
      </c>
      <c r="G39" s="35">
        <v>4854699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4768848</v>
      </c>
      <c r="F51" s="51">
        <f t="shared" si="10"/>
        <v>4823632</v>
      </c>
      <c r="G51" s="51">
        <f t="shared" si="10"/>
        <v>4852841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3947327</v>
      </c>
      <c r="F52" s="32">
        <f t="shared" si="11"/>
        <v>3966052</v>
      </c>
      <c r="G52" s="32">
        <f t="shared" si="11"/>
        <v>3984870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3947327</v>
      </c>
      <c r="F53" s="35">
        <v>3966052</v>
      </c>
      <c r="G53" s="35">
        <v>3984870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820459</v>
      </c>
      <c r="F56" s="32">
        <f t="shared" si="12"/>
        <v>856518</v>
      </c>
      <c r="G56" s="32">
        <f t="shared" si="12"/>
        <v>866909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820326</v>
      </c>
      <c r="F57" s="35">
        <v>856385</v>
      </c>
      <c r="G57" s="35">
        <v>866776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133</v>
      </c>
      <c r="F59" s="35">
        <v>133</v>
      </c>
      <c r="G59" s="35">
        <v>133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1062</v>
      </c>
      <c r="F66" s="32">
        <f t="shared" si="13"/>
        <v>1062</v>
      </c>
      <c r="G66" s="32">
        <f t="shared" si="13"/>
        <v>1062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1062</v>
      </c>
      <c r="F67" s="35">
        <v>1062</v>
      </c>
      <c r="G67" s="35">
        <v>1062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2389</v>
      </c>
      <c r="F75" s="51">
        <f t="shared" si="16"/>
        <v>2389</v>
      </c>
      <c r="G75" s="51">
        <f t="shared" si="16"/>
        <v>2389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2389</v>
      </c>
      <c r="F79" s="32">
        <f t="shared" si="18"/>
        <v>2389</v>
      </c>
      <c r="G79" s="32">
        <f t="shared" si="18"/>
        <v>2389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1991</v>
      </c>
      <c r="F80" s="35">
        <v>1991</v>
      </c>
      <c r="G80" s="35">
        <v>1991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398</v>
      </c>
      <c r="F82" s="35">
        <v>398</v>
      </c>
      <c r="G82" s="35">
        <v>398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BAEA-EDD1-40EC-A978-61A3A0599D5F}">
  <sheetPr codeName="List34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4771237</v>
      </c>
      <c r="C5" s="60">
        <f t="shared" si="0"/>
        <v>4826021</v>
      </c>
      <c r="D5" s="60">
        <f t="shared" si="0"/>
        <v>4855230</v>
      </c>
    </row>
    <row r="6" spans="1:4" ht="15.75" customHeight="1" x14ac:dyDescent="0.25">
      <c r="A6" s="28" t="s">
        <v>74</v>
      </c>
      <c r="B6" s="60">
        <f t="shared" ref="B6:D6" si="1">B7+B8</f>
        <v>4770706</v>
      </c>
      <c r="C6" s="60">
        <f t="shared" si="1"/>
        <v>4825490</v>
      </c>
      <c r="D6" s="60">
        <f t="shared" si="1"/>
        <v>4854699</v>
      </c>
    </row>
    <row r="7" spans="1:4" x14ac:dyDescent="0.25">
      <c r="A7" s="61" t="s">
        <v>75</v>
      </c>
      <c r="B7" s="35">
        <v>4770706</v>
      </c>
      <c r="C7" s="35">
        <v>4825490</v>
      </c>
      <c r="D7" s="35">
        <v>4854699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531</v>
      </c>
      <c r="C9" s="60">
        <f t="shared" si="2"/>
        <v>531</v>
      </c>
      <c r="D9" s="60">
        <f t="shared" si="2"/>
        <v>531</v>
      </c>
    </row>
    <row r="10" spans="1:4" x14ac:dyDescent="0.25">
      <c r="A10" s="63" t="s">
        <v>78</v>
      </c>
      <c r="B10" s="35">
        <v>531</v>
      </c>
      <c r="C10" s="35">
        <v>531</v>
      </c>
      <c r="D10" s="35">
        <v>531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B5AA-731C-436B-BA54-FDC4ACECD2B8}">
  <sheetPr codeName="List35">
    <tabColor rgb="FF92D050"/>
    <pageSetUpPr fitToPage="1"/>
  </sheetPr>
  <dimension ref="A1:D13"/>
  <sheetViews>
    <sheetView workbookViewId="0">
      <selection activeCell="C29" sqref="C29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4771237</v>
      </c>
      <c r="C5" s="35">
        <f t="shared" si="0"/>
        <v>4826021</v>
      </c>
      <c r="D5" s="35">
        <f t="shared" si="0"/>
        <v>4855230</v>
      </c>
    </row>
    <row r="6" spans="1:4" ht="15.75" customHeight="1" x14ac:dyDescent="0.25">
      <c r="A6" s="28" t="s">
        <v>92</v>
      </c>
      <c r="B6" s="35">
        <f t="shared" ref="B6:D6" si="1">B7+B8+B9</f>
        <v>4771237</v>
      </c>
      <c r="C6" s="35">
        <f t="shared" si="1"/>
        <v>4826021</v>
      </c>
      <c r="D6" s="35">
        <f t="shared" si="1"/>
        <v>4855230</v>
      </c>
    </row>
    <row r="7" spans="1:4" x14ac:dyDescent="0.25">
      <c r="A7" s="53" t="s">
        <v>93</v>
      </c>
      <c r="B7" s="50">
        <v>4771237</v>
      </c>
      <c r="C7" s="50">
        <v>4826021</v>
      </c>
      <c r="D7" s="50">
        <v>4855230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A0ED-FB89-40A2-9039-09B68397E1CB}">
  <sheetPr codeName="List17">
    <tabColor rgb="FF92D050"/>
    <pageSetUpPr fitToPage="1"/>
  </sheetPr>
  <dimension ref="A1:G13"/>
  <sheetViews>
    <sheetView workbookViewId="0">
      <selection activeCell="D31" sqref="D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funk. kalsifik.</vt:lpstr>
      <vt:lpstr>Račun financiranja</vt:lpstr>
      <vt:lpstr>'Račun prihoda i rashoda'!Podrucje_ispisa</vt:lpstr>
      <vt:lpstr>'Rashodi prema funk. kalsifik.'!Podrucje_ispisa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2022-10-18T08:24:24Z</dcterms:created>
  <dcterms:modified xsi:type="dcterms:W3CDTF">2022-10-18T13:05:05Z</dcterms:modified>
</cp:coreProperties>
</file>