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  <c r="F54" i="1" s="1"/>
  <c r="E20" i="1"/>
  <c r="E54" i="1" s="1"/>
</calcChain>
</file>

<file path=xl/sharedStrings.xml><?xml version="1.0" encoding="utf-8"?>
<sst xmlns="http://schemas.openxmlformats.org/spreadsheetml/2006/main" count="84" uniqueCount="84">
  <si>
    <t>Sud</t>
  </si>
  <si>
    <t>Vrsta postupka</t>
  </si>
  <si>
    <t>Vrsta upisnika oznaka</t>
  </si>
  <si>
    <t>Neriješeno na početku</t>
  </si>
  <si>
    <t>Primljeno</t>
  </si>
  <si>
    <t>Riješeno</t>
  </si>
  <si>
    <t>Neriješeno na kraju</t>
  </si>
  <si>
    <t>CR</t>
  </si>
  <si>
    <t>CR bez priljeva ustupom</t>
  </si>
  <si>
    <t>DT</t>
  </si>
  <si>
    <t>Prosječna starost neriješenih od poč. Procesa</t>
  </si>
  <si>
    <t>Prosječna starost neriješenih od datuma osnivanja</t>
  </si>
  <si>
    <t>Prosječno trajanje rješavanja od datuma početka procesa</t>
  </si>
  <si>
    <t>Prosječno trajanje rješavanja od datuma osnivanja</t>
  </si>
  <si>
    <t>Omjer starost riješenih / starost neriješeni od datuma poč. procesa</t>
  </si>
  <si>
    <t>Omjer starost riješenih / starost neriješeni od datuma osnivanja</t>
  </si>
  <si>
    <t>Županijski sud u Velikoj Gorici</t>
  </si>
  <si>
    <t>Građanski drugi stupanj</t>
  </si>
  <si>
    <t>Gž</t>
  </si>
  <si>
    <t>Gž Ob</t>
  </si>
  <si>
    <t>Gž Ovr</t>
  </si>
  <si>
    <t>Gž Ovr Ob</t>
  </si>
  <si>
    <t>Gž R</t>
  </si>
  <si>
    <t>Gž Zk</t>
  </si>
  <si>
    <t>Građanski drugi stupanj Ukupno</t>
  </si>
  <si>
    <t>Građanski prvi stupanj</t>
  </si>
  <si>
    <t>R1</t>
  </si>
  <si>
    <t>R2</t>
  </si>
  <si>
    <t>Građanski prvi stupanj Ukupno</t>
  </si>
  <si>
    <t>Istražne radnje</t>
  </si>
  <si>
    <t>Kir</t>
  </si>
  <si>
    <t>Kir-d</t>
  </si>
  <si>
    <t>Kir-eu</t>
  </si>
  <si>
    <t>Kir-eun</t>
  </si>
  <si>
    <t>Istražne radnje Ukupno</t>
  </si>
  <si>
    <t>Izvanraspravna vijeća</t>
  </si>
  <si>
    <t>Kv-eun</t>
  </si>
  <si>
    <t>Kv I</t>
  </si>
  <si>
    <t>Kv II</t>
  </si>
  <si>
    <t>Izvanraspravna vijeća Ukupno</t>
  </si>
  <si>
    <t>Izvršenje kazne zatvora - drugi stupanj</t>
  </si>
  <si>
    <t>Ikž</t>
  </si>
  <si>
    <t>Kž I</t>
  </si>
  <si>
    <t>Izvršenje kazne zatvora - drugi stupanj Ukupno</t>
  </si>
  <si>
    <t>Izvršenje kazne zatvora - prvi stupanj</t>
  </si>
  <si>
    <t>Ik I</t>
  </si>
  <si>
    <t>Ik I ozmz mp</t>
  </si>
  <si>
    <t>Ik I zd</t>
  </si>
  <si>
    <t>Izvršenje kazne zatvora - prvi stupanj Ukupno</t>
  </si>
  <si>
    <t>Izvršenje kazne zatvora - razno</t>
  </si>
  <si>
    <t>Ikr</t>
  </si>
  <si>
    <t>Izvršenje kazne zatvora - razno Ukupno</t>
  </si>
  <si>
    <t>Kazneni drugi stupanj</t>
  </si>
  <si>
    <t>Kž</t>
  </si>
  <si>
    <t>Kazneni drugi stupanj Ukupno</t>
  </si>
  <si>
    <t>Kazneni maloljetnički</t>
  </si>
  <si>
    <t>Km</t>
  </si>
  <si>
    <t>Kazneni maloljetnički Ukupno</t>
  </si>
  <si>
    <t>Kazneni maloljetnički - drugi stupanj</t>
  </si>
  <si>
    <t>Kžm</t>
  </si>
  <si>
    <t>Kžmp</t>
  </si>
  <si>
    <t>Kžzd</t>
  </si>
  <si>
    <t>Kazneni maloljetnički - drugi stupanj Ukupno</t>
  </si>
  <si>
    <t>Kazneni prvi stupanj</t>
  </si>
  <si>
    <t>K</t>
  </si>
  <si>
    <t>Kmp</t>
  </si>
  <si>
    <t>Kzd</t>
  </si>
  <si>
    <t>Kazneni prvi stupanj Ukupno</t>
  </si>
  <si>
    <t>Kazneno razno</t>
  </si>
  <si>
    <t>Kr</t>
  </si>
  <si>
    <t>Kazneno razno Ukupno</t>
  </si>
  <si>
    <t>Postupak maloljetničkog izvanraspravnog vijeća</t>
  </si>
  <si>
    <t>Kvm</t>
  </si>
  <si>
    <t>Postupak maloljetničkog izvanraspravnog vijeća Ukupno</t>
  </si>
  <si>
    <t>Postupak optužnog vijeća</t>
  </si>
  <si>
    <t>Kov</t>
  </si>
  <si>
    <t>Postupak optužnog vijeća Ukupno</t>
  </si>
  <si>
    <t>Postupak optužnog vijeća za maloljetnike</t>
  </si>
  <si>
    <t>Kovm</t>
  </si>
  <si>
    <t>Postupak optužnog vijeća za maloljetnike Ukupno</t>
  </si>
  <si>
    <t>Županijski sud u Velikoj Gorici Ukupno</t>
  </si>
  <si>
    <t>UKUPNO</t>
  </si>
  <si>
    <t>Sumarno statističko izvješće o broju primljenih, riješenih i neriješenih predmeta za IV tromjesečje 2022. - Županijski sud u Velikoj Gorici</t>
  </si>
  <si>
    <t>Kir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</si>
</sst>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b/>
      <sz val="10"/>
      <color rgb="FF333399"/>
      <name val="Calibri"/>
    </font>
    <font>
      <sz val="8"/>
      <color theme="1"/>
      <name val="Calibri"/>
    </font>
    <font>
      <b/>
      <sz val="8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EF"/>
      </patternFill>
    </fill>
    <fill>
      <patternFill patternType="solid">
        <fgColor rgb="FFFFFFFF"/>
      </patternFill>
    </fill>
    <fill>
      <patternFill patternType="solid">
        <fgColor rgb="FFEFEDDE"/>
      </patternFill>
    </fill>
    <fill>
      <patternFill patternType="solid">
        <fgColor rgb="FFF3F2EA"/>
      </patternFill>
    </fill>
  </fills>
  <borders count="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/>
      <top/>
      <bottom style="thin">
        <color rgb="FF97999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3" fontId="2" fillId="3" borderId="2" xfId="0" applyNumberFormat="1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right" vertical="top" wrapText="1"/>
    </xf>
    <xf numFmtId="10" fontId="2" fillId="3" borderId="2" xfId="0" applyNumberFormat="1" applyFont="1" applyFill="1" applyBorder="1" applyAlignment="1">
      <alignment horizontal="right" vertical="top" wrapText="1"/>
    </xf>
    <xf numFmtId="4" fontId="2" fillId="3" borderId="2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0" fontId="0" fillId="3" borderId="3" xfId="0" applyFill="1" applyBorder="1" applyAlignment="1">
      <alignment horizontal="right" vertical="top" wrapText="1"/>
    </xf>
    <xf numFmtId="3" fontId="3" fillId="5" borderId="2" xfId="0" applyNumberFormat="1" applyFont="1" applyFill="1" applyBorder="1" applyAlignment="1">
      <alignment horizontal="right" vertical="top" wrapText="1"/>
    </xf>
    <xf numFmtId="0" fontId="0" fillId="5" borderId="2" xfId="0" applyFill="1" applyBorder="1" applyAlignment="1">
      <alignment horizontal="right" vertical="top" wrapText="1"/>
    </xf>
    <xf numFmtId="10" fontId="3" fillId="5" borderId="2" xfId="0" applyNumberFormat="1" applyFont="1" applyFill="1" applyBorder="1" applyAlignment="1">
      <alignment horizontal="right" vertical="top" wrapText="1"/>
    </xf>
    <xf numFmtId="4" fontId="3" fillId="5" borderId="2" xfId="0" applyNumberFormat="1" applyFont="1" applyFill="1" applyBorder="1" applyAlignment="1">
      <alignment horizontal="right" vertical="top" wrapText="1"/>
    </xf>
    <xf numFmtId="4" fontId="3" fillId="5" borderId="3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24050" cy="5238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24050" cy="523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tabSelected="1" workbookViewId="0">
      <selection activeCell="T15" sqref="T15"/>
    </sheetView>
  </sheetViews>
  <sheetFormatPr defaultRowHeight="14.4" x14ac:dyDescent="0.3"/>
  <cols>
    <col min="1" max="1" width="10" customWidth="1"/>
    <col min="2" max="2" width="29.6640625" customWidth="1"/>
    <col min="3" max="3" width="7.109375" customWidth="1"/>
    <col min="4" max="4" width="8.77734375" customWidth="1"/>
    <col min="5" max="5" width="7.77734375" customWidth="1"/>
    <col min="6" max="6" width="7.44140625" customWidth="1"/>
    <col min="7" max="7" width="8.77734375" customWidth="1"/>
    <col min="8" max="8" width="7.44140625" customWidth="1"/>
    <col min="9" max="10" width="7.21875" customWidth="1"/>
    <col min="11" max="14" width="8.77734375" customWidth="1"/>
    <col min="15" max="15" width="7.77734375" customWidth="1"/>
    <col min="16" max="16" width="7.88671875" customWidth="1"/>
    <col min="17" max="17" width="0.77734375" customWidth="1"/>
  </cols>
  <sheetData>
    <row r="1" spans="1:16" ht="14.4" customHeight="1" x14ac:dyDescent="0.3">
      <c r="A1" s="23"/>
      <c r="B1" s="18" t="s">
        <v>82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3">
      <c r="A2" s="2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x14ac:dyDescent="0.3">
      <c r="A3" s="2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81.599999999999994" x14ac:dyDescent="0.3">
      <c r="A4" s="1" t="s">
        <v>0</v>
      </c>
      <c r="B4" s="1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3" t="s">
        <v>15</v>
      </c>
    </row>
    <row r="5" spans="1:16" x14ac:dyDescent="0.3">
      <c r="A5" s="20" t="s">
        <v>16</v>
      </c>
      <c r="B5" s="20" t="s">
        <v>17</v>
      </c>
      <c r="C5" s="2" t="s">
        <v>18</v>
      </c>
      <c r="D5" s="4">
        <v>443</v>
      </c>
      <c r="E5" s="4">
        <v>349</v>
      </c>
      <c r="F5" s="4">
        <v>184</v>
      </c>
      <c r="G5" s="4">
        <v>608</v>
      </c>
      <c r="H5" s="6">
        <v>0.527220630372493</v>
      </c>
      <c r="I5" s="6">
        <v>0.527220630372493</v>
      </c>
      <c r="J5" s="4">
        <v>304</v>
      </c>
      <c r="K5" s="4">
        <v>1476.13486842105</v>
      </c>
      <c r="L5" s="4">
        <v>159.851973684211</v>
      </c>
      <c r="M5" s="4">
        <v>1743.48913043478</v>
      </c>
      <c r="N5" s="4">
        <v>134.929347826087</v>
      </c>
      <c r="O5" s="7">
        <v>1.1811177743533099</v>
      </c>
      <c r="P5" s="8">
        <v>0.84408934538801195</v>
      </c>
    </row>
    <row r="6" spans="1:16" x14ac:dyDescent="0.3">
      <c r="A6" s="21"/>
      <c r="B6" s="21"/>
      <c r="C6" s="2" t="s">
        <v>19</v>
      </c>
      <c r="D6" s="4">
        <v>12</v>
      </c>
      <c r="E6" s="4">
        <v>24</v>
      </c>
      <c r="F6" s="4">
        <v>17</v>
      </c>
      <c r="G6" s="4">
        <v>19</v>
      </c>
      <c r="H6" s="6">
        <v>0.70833333333333304</v>
      </c>
      <c r="I6" s="6">
        <v>0.70833333333333304</v>
      </c>
      <c r="J6" s="4">
        <v>102.82352941176499</v>
      </c>
      <c r="K6" s="4">
        <v>1076.5789473684199</v>
      </c>
      <c r="L6" s="4">
        <v>78.789473684210506</v>
      </c>
      <c r="M6" s="4">
        <v>751.29411764705901</v>
      </c>
      <c r="N6" s="4">
        <v>35.117647058823501</v>
      </c>
      <c r="O6" s="7">
        <v>0.69785325031992795</v>
      </c>
      <c r="P6" s="8">
        <v>0.44571495933042599</v>
      </c>
    </row>
    <row r="7" spans="1:16" x14ac:dyDescent="0.3">
      <c r="A7" s="21"/>
      <c r="B7" s="21"/>
      <c r="C7" s="2" t="s">
        <v>20</v>
      </c>
      <c r="D7" s="4">
        <v>196</v>
      </c>
      <c r="E7" s="4">
        <v>108</v>
      </c>
      <c r="F7" s="4">
        <v>101</v>
      </c>
      <c r="G7" s="4">
        <v>203</v>
      </c>
      <c r="H7" s="6">
        <v>0.93518518518518501</v>
      </c>
      <c r="I7" s="6">
        <v>0.93518518518518501</v>
      </c>
      <c r="J7" s="4">
        <v>184.91089108910899</v>
      </c>
      <c r="K7" s="4">
        <v>1325.92118226601</v>
      </c>
      <c r="L7" s="4">
        <v>173.15763546797999</v>
      </c>
      <c r="M7" s="4">
        <v>1523.8415841584199</v>
      </c>
      <c r="N7" s="4">
        <v>235.019801980198</v>
      </c>
      <c r="O7" s="7">
        <v>1.1492701108780501</v>
      </c>
      <c r="P7" s="8">
        <v>1.35725924730392</v>
      </c>
    </row>
    <row r="8" spans="1:16" x14ac:dyDescent="0.3">
      <c r="A8" s="21"/>
      <c r="B8" s="21"/>
      <c r="C8" s="2" t="s">
        <v>21</v>
      </c>
      <c r="D8" s="5"/>
      <c r="E8" s="4">
        <v>1</v>
      </c>
      <c r="F8" s="4">
        <v>1</v>
      </c>
      <c r="G8" s="5"/>
      <c r="H8" s="6">
        <v>1</v>
      </c>
      <c r="I8" s="6">
        <v>1</v>
      </c>
      <c r="J8" s="5"/>
      <c r="K8" s="5"/>
      <c r="L8" s="5"/>
      <c r="M8" s="4">
        <v>173</v>
      </c>
      <c r="N8" s="4">
        <v>26</v>
      </c>
      <c r="O8" s="5"/>
      <c r="P8" s="9"/>
    </row>
    <row r="9" spans="1:16" x14ac:dyDescent="0.3">
      <c r="A9" s="21"/>
      <c r="B9" s="21"/>
      <c r="C9" s="2" t="s">
        <v>22</v>
      </c>
      <c r="D9" s="4">
        <v>53</v>
      </c>
      <c r="E9" s="4">
        <v>68</v>
      </c>
      <c r="F9" s="4">
        <v>66</v>
      </c>
      <c r="G9" s="4">
        <v>55</v>
      </c>
      <c r="H9" s="6">
        <v>0.97058823529411797</v>
      </c>
      <c r="I9" s="6">
        <v>0.97058823529411797</v>
      </c>
      <c r="J9" s="4">
        <v>76.6666666666667</v>
      </c>
      <c r="K9" s="4">
        <v>967.30909090909097</v>
      </c>
      <c r="L9" s="4">
        <v>79.618181818181796</v>
      </c>
      <c r="M9" s="4">
        <v>889.45454545454504</v>
      </c>
      <c r="N9" s="4">
        <v>36.863636363636402</v>
      </c>
      <c r="O9" s="7">
        <v>0.91951430397353495</v>
      </c>
      <c r="P9" s="8">
        <v>0.46300525234071699</v>
      </c>
    </row>
    <row r="10" spans="1:16" x14ac:dyDescent="0.3">
      <c r="A10" s="21"/>
      <c r="B10" s="22"/>
      <c r="C10" s="2" t="s">
        <v>23</v>
      </c>
      <c r="D10" s="4">
        <v>321</v>
      </c>
      <c r="E10" s="4">
        <v>52</v>
      </c>
      <c r="F10" s="4">
        <v>108</v>
      </c>
      <c r="G10" s="4">
        <v>265</v>
      </c>
      <c r="H10" s="6">
        <v>2.0769230769230802</v>
      </c>
      <c r="I10" s="6">
        <v>2.0769230769230802</v>
      </c>
      <c r="J10" s="4">
        <v>225.74074074074099</v>
      </c>
      <c r="K10" s="4">
        <v>1133.64528301887</v>
      </c>
      <c r="L10" s="4">
        <v>286.09056603773598</v>
      </c>
      <c r="M10" s="4">
        <v>1238.1018518518499</v>
      </c>
      <c r="N10" s="4">
        <v>334.43518518518499</v>
      </c>
      <c r="O10" s="7">
        <v>1.0921421986203801</v>
      </c>
      <c r="P10" s="8">
        <v>1.1689836187785101</v>
      </c>
    </row>
    <row r="11" spans="1:16" x14ac:dyDescent="0.3">
      <c r="A11" s="21"/>
      <c r="B11" s="16" t="s">
        <v>24</v>
      </c>
      <c r="C11" s="17"/>
      <c r="D11" s="10">
        <v>1025</v>
      </c>
      <c r="E11" s="10">
        <v>602</v>
      </c>
      <c r="F11" s="10">
        <v>477</v>
      </c>
      <c r="G11" s="10">
        <v>1150</v>
      </c>
      <c r="H11" s="12">
        <v>0.79235880398671099</v>
      </c>
      <c r="I11" s="12">
        <v>0.79235880398671099</v>
      </c>
      <c r="J11" s="10">
        <v>221.802935010482</v>
      </c>
      <c r="K11" s="10">
        <v>1339.76086956522</v>
      </c>
      <c r="L11" s="10">
        <v>186.11391304347799</v>
      </c>
      <c r="M11" s="10">
        <v>1425.73165618449</v>
      </c>
      <c r="N11" s="10">
        <v>183.939203354298</v>
      </c>
      <c r="O11" s="13">
        <v>1.06416875471753</v>
      </c>
      <c r="P11" s="14">
        <v>0.98831516863184499</v>
      </c>
    </row>
    <row r="12" spans="1:16" x14ac:dyDescent="0.3">
      <c r="A12" s="21"/>
      <c r="B12" s="20" t="s">
        <v>25</v>
      </c>
      <c r="C12" s="2" t="s">
        <v>26</v>
      </c>
      <c r="D12" s="5"/>
      <c r="E12" s="4">
        <v>6</v>
      </c>
      <c r="F12" s="4">
        <v>6</v>
      </c>
      <c r="G12" s="5"/>
      <c r="H12" s="6">
        <v>1</v>
      </c>
      <c r="I12" s="6">
        <v>1</v>
      </c>
      <c r="J12" s="5"/>
      <c r="K12" s="5"/>
      <c r="L12" s="5"/>
      <c r="M12" s="4">
        <v>2.6666666666666701</v>
      </c>
      <c r="N12" s="4">
        <v>2.6666666666666701</v>
      </c>
      <c r="O12" s="5"/>
      <c r="P12" s="9"/>
    </row>
    <row r="13" spans="1:16" x14ac:dyDescent="0.3">
      <c r="A13" s="21"/>
      <c r="B13" s="22"/>
      <c r="C13" s="2" t="s">
        <v>27</v>
      </c>
      <c r="D13" s="5"/>
      <c r="E13" s="4">
        <v>7</v>
      </c>
      <c r="F13" s="4">
        <v>7</v>
      </c>
      <c r="G13" s="5"/>
      <c r="H13" s="6">
        <v>1</v>
      </c>
      <c r="I13" s="6">
        <v>1</v>
      </c>
      <c r="J13" s="5"/>
      <c r="K13" s="5"/>
      <c r="L13" s="5"/>
      <c r="M13" s="4">
        <v>5.28571428571429</v>
      </c>
      <c r="N13" s="4">
        <v>3.28571428571429</v>
      </c>
      <c r="O13" s="5"/>
      <c r="P13" s="9"/>
    </row>
    <row r="14" spans="1:16" x14ac:dyDescent="0.3">
      <c r="A14" s="21"/>
      <c r="B14" s="16" t="s">
        <v>28</v>
      </c>
      <c r="C14" s="17"/>
      <c r="D14" s="11"/>
      <c r="E14" s="10">
        <v>13</v>
      </c>
      <c r="F14" s="10">
        <v>13</v>
      </c>
      <c r="G14" s="11"/>
      <c r="H14" s="12">
        <v>1</v>
      </c>
      <c r="I14" s="12">
        <v>1</v>
      </c>
      <c r="J14" s="11"/>
      <c r="K14" s="11"/>
      <c r="L14" s="11"/>
      <c r="M14" s="10">
        <v>4.0769230769230802</v>
      </c>
      <c r="N14" s="10">
        <v>3</v>
      </c>
      <c r="O14" s="11"/>
      <c r="P14" s="15"/>
    </row>
    <row r="15" spans="1:16" x14ac:dyDescent="0.3">
      <c r="A15" s="21"/>
      <c r="B15" s="20" t="s">
        <v>29</v>
      </c>
      <c r="C15" s="2" t="s">
        <v>30</v>
      </c>
      <c r="D15" s="4">
        <v>45</v>
      </c>
      <c r="E15" s="4">
        <v>213</v>
      </c>
      <c r="F15" s="4">
        <v>226</v>
      </c>
      <c r="G15" s="4">
        <v>32</v>
      </c>
      <c r="H15" s="6">
        <v>1.06603773584906</v>
      </c>
      <c r="I15" s="6">
        <v>1.06603773584906</v>
      </c>
      <c r="J15" s="4">
        <v>12.6194690265487</v>
      </c>
      <c r="K15" s="4">
        <v>57.322580645161302</v>
      </c>
      <c r="L15" s="4">
        <v>57.322580645161302</v>
      </c>
      <c r="M15" s="4">
        <v>25.526548672566399</v>
      </c>
      <c r="N15" s="4">
        <v>25.407079646017699</v>
      </c>
      <c r="O15" s="7">
        <v>0.44531401736047099</v>
      </c>
      <c r="P15" s="8">
        <v>0.44322986439310602</v>
      </c>
    </row>
    <row r="16" spans="1:16" x14ac:dyDescent="0.3">
      <c r="A16" s="21"/>
      <c r="B16" s="21"/>
      <c r="C16" s="2" t="s">
        <v>83</v>
      </c>
      <c r="D16" s="4"/>
      <c r="E16" s="4">
        <v>41</v>
      </c>
      <c r="F16" s="4">
        <v>41</v>
      </c>
      <c r="G16" s="4"/>
      <c r="H16" s="6"/>
      <c r="I16" s="6"/>
      <c r="J16" s="4"/>
      <c r="K16" s="4"/>
      <c r="L16" s="4"/>
      <c r="M16" s="4"/>
      <c r="N16" s="4"/>
      <c r="O16" s="7"/>
      <c r="P16" s="8"/>
    </row>
    <row r="17" spans="1:16" x14ac:dyDescent="0.3">
      <c r="A17" s="21"/>
      <c r="B17" s="21"/>
      <c r="C17" s="2" t="s">
        <v>31</v>
      </c>
      <c r="D17" s="4">
        <v>9</v>
      </c>
      <c r="E17" s="4">
        <v>13</v>
      </c>
      <c r="F17" s="4">
        <v>15</v>
      </c>
      <c r="G17" s="4">
        <v>7</v>
      </c>
      <c r="H17" s="6">
        <v>1.15384615384615</v>
      </c>
      <c r="I17" s="6">
        <v>1.15384615384615</v>
      </c>
      <c r="J17" s="4">
        <v>42.933333333333302</v>
      </c>
      <c r="K17" s="4">
        <v>27.1428571428571</v>
      </c>
      <c r="L17" s="4">
        <v>27.1428571428571</v>
      </c>
      <c r="M17" s="4">
        <v>42</v>
      </c>
      <c r="N17" s="4">
        <v>42</v>
      </c>
      <c r="O17" s="7">
        <v>1.5473684210526299</v>
      </c>
      <c r="P17" s="8">
        <v>1.5473684210526299</v>
      </c>
    </row>
    <row r="18" spans="1:16" x14ac:dyDescent="0.3">
      <c r="A18" s="21"/>
      <c r="B18" s="21"/>
      <c r="C18" s="2" t="s">
        <v>32</v>
      </c>
      <c r="D18" s="5"/>
      <c r="E18" s="4">
        <v>2</v>
      </c>
      <c r="F18" s="4">
        <v>1</v>
      </c>
      <c r="G18" s="4">
        <v>1</v>
      </c>
      <c r="H18" s="6">
        <v>0.5</v>
      </c>
      <c r="I18" s="6">
        <v>0.5</v>
      </c>
      <c r="J18" s="4">
        <v>92</v>
      </c>
      <c r="K18" s="4">
        <v>48</v>
      </c>
      <c r="L18" s="4">
        <v>48</v>
      </c>
      <c r="M18" s="4">
        <v>5</v>
      </c>
      <c r="N18" s="4">
        <v>5</v>
      </c>
      <c r="O18" s="7">
        <v>0.104166666666667</v>
      </c>
      <c r="P18" s="8">
        <v>0.104166666666667</v>
      </c>
    </row>
    <row r="19" spans="1:16" x14ac:dyDescent="0.3">
      <c r="A19" s="21"/>
      <c r="B19" s="22"/>
      <c r="C19" s="2" t="s">
        <v>33</v>
      </c>
      <c r="D19" s="5"/>
      <c r="E19" s="4">
        <v>3</v>
      </c>
      <c r="F19" s="4">
        <v>3</v>
      </c>
      <c r="G19" s="5"/>
      <c r="H19" s="6">
        <v>1</v>
      </c>
      <c r="I19" s="6">
        <v>1</v>
      </c>
      <c r="J19" s="5"/>
      <c r="K19" s="5"/>
      <c r="L19" s="5"/>
      <c r="M19" s="4">
        <v>1.6666666666666701</v>
      </c>
      <c r="N19" s="4">
        <v>1.6666666666666701</v>
      </c>
      <c r="O19" s="5"/>
      <c r="P19" s="9"/>
    </row>
    <row r="20" spans="1:16" x14ac:dyDescent="0.3">
      <c r="A20" s="21"/>
      <c r="B20" s="16" t="s">
        <v>34</v>
      </c>
      <c r="C20" s="17"/>
      <c r="D20" s="10">
        <v>54</v>
      </c>
      <c r="E20" s="10">
        <f>SUM(E15:E19)</f>
        <v>272</v>
      </c>
      <c r="F20" s="10">
        <f>SUM(F15:F19)</f>
        <v>286</v>
      </c>
      <c r="G20" s="10">
        <v>40</v>
      </c>
      <c r="H20" s="12">
        <v>1.0652173913043499</v>
      </c>
      <c r="I20" s="12">
        <v>1.0652173913043499</v>
      </c>
      <c r="J20" s="10">
        <v>14.6448979591837</v>
      </c>
      <c r="K20" s="10">
        <v>51.6666666666667</v>
      </c>
      <c r="L20" s="10">
        <v>51.6666666666667</v>
      </c>
      <c r="M20" s="10">
        <v>26.1591836734694</v>
      </c>
      <c r="N20" s="10">
        <v>26.048979591836702</v>
      </c>
      <c r="O20" s="13">
        <v>0.506306780776827</v>
      </c>
      <c r="P20" s="14">
        <v>0.50417379855167899</v>
      </c>
    </row>
    <row r="21" spans="1:16" x14ac:dyDescent="0.3">
      <c r="A21" s="21"/>
      <c r="B21" s="20" t="s">
        <v>35</v>
      </c>
      <c r="C21" s="2" t="s">
        <v>36</v>
      </c>
      <c r="D21" s="4">
        <v>3</v>
      </c>
      <c r="E21" s="4">
        <v>6</v>
      </c>
      <c r="F21" s="4">
        <v>8</v>
      </c>
      <c r="G21" s="4">
        <v>1</v>
      </c>
      <c r="H21" s="6">
        <v>1.3333333333333299</v>
      </c>
      <c r="I21" s="6">
        <v>1.3333333333333299</v>
      </c>
      <c r="J21" s="4">
        <v>11.5</v>
      </c>
      <c r="K21" s="4">
        <v>14</v>
      </c>
      <c r="L21" s="4">
        <v>14</v>
      </c>
      <c r="M21" s="4">
        <v>29.25</v>
      </c>
      <c r="N21" s="4">
        <v>25.5</v>
      </c>
      <c r="O21" s="7">
        <v>2.08928571428571</v>
      </c>
      <c r="P21" s="8">
        <v>1.8214285714285701</v>
      </c>
    </row>
    <row r="22" spans="1:16" x14ac:dyDescent="0.3">
      <c r="A22" s="21"/>
      <c r="B22" s="21"/>
      <c r="C22" s="2" t="s">
        <v>37</v>
      </c>
      <c r="D22" s="4">
        <v>2</v>
      </c>
      <c r="E22" s="4">
        <v>19</v>
      </c>
      <c r="F22" s="4">
        <v>16</v>
      </c>
      <c r="G22" s="4">
        <v>5</v>
      </c>
      <c r="H22" s="6">
        <v>0.84210526315789502</v>
      </c>
      <c r="I22" s="6">
        <v>0.84210526315789502</v>
      </c>
      <c r="J22" s="4">
        <v>28.75</v>
      </c>
      <c r="K22" s="4">
        <v>678.2</v>
      </c>
      <c r="L22" s="4">
        <v>36.200000000000003</v>
      </c>
      <c r="M22" s="4">
        <v>653.9375</v>
      </c>
      <c r="N22" s="4">
        <v>12.75</v>
      </c>
      <c r="O22" s="7">
        <v>0.96422515482158599</v>
      </c>
      <c r="P22" s="8">
        <v>0.35220994475138101</v>
      </c>
    </row>
    <row r="23" spans="1:16" x14ac:dyDescent="0.3">
      <c r="A23" s="21"/>
      <c r="B23" s="22"/>
      <c r="C23" s="2" t="s">
        <v>38</v>
      </c>
      <c r="D23" s="4">
        <v>20</v>
      </c>
      <c r="E23" s="4">
        <v>93</v>
      </c>
      <c r="F23" s="4">
        <v>97</v>
      </c>
      <c r="G23" s="4">
        <v>16</v>
      </c>
      <c r="H23" s="6">
        <v>1.04301075268817</v>
      </c>
      <c r="I23" s="6">
        <v>1.04301075268817</v>
      </c>
      <c r="J23" s="4">
        <v>15.1752577319588</v>
      </c>
      <c r="K23" s="4">
        <v>376.125</v>
      </c>
      <c r="L23" s="4">
        <v>134.25</v>
      </c>
      <c r="M23" s="4">
        <v>63.927835051546403</v>
      </c>
      <c r="N23" s="4">
        <v>18.917525773195901</v>
      </c>
      <c r="O23" s="7">
        <v>0.169964333802716</v>
      </c>
      <c r="P23" s="8">
        <v>0.14091266870164501</v>
      </c>
    </row>
    <row r="24" spans="1:16" x14ac:dyDescent="0.3">
      <c r="A24" s="21"/>
      <c r="B24" s="16" t="s">
        <v>39</v>
      </c>
      <c r="C24" s="17"/>
      <c r="D24" s="10">
        <v>25</v>
      </c>
      <c r="E24" s="10">
        <v>118</v>
      </c>
      <c r="F24" s="10">
        <v>121</v>
      </c>
      <c r="G24" s="10">
        <v>22</v>
      </c>
      <c r="H24" s="12">
        <v>1.0254237288135599</v>
      </c>
      <c r="I24" s="12">
        <v>1.0254237288135599</v>
      </c>
      <c r="J24" s="10">
        <v>16.727272727272702</v>
      </c>
      <c r="K24" s="10">
        <v>428.31818181818198</v>
      </c>
      <c r="L24" s="10">
        <v>106.5</v>
      </c>
      <c r="M24" s="10">
        <v>139.65289256198301</v>
      </c>
      <c r="N24" s="10">
        <v>18.537190082644599</v>
      </c>
      <c r="O24" s="13">
        <v>0.32604941487463002</v>
      </c>
      <c r="P24" s="14">
        <v>0.174058122841734</v>
      </c>
    </row>
    <row r="25" spans="1:16" x14ac:dyDescent="0.3">
      <c r="A25" s="21"/>
      <c r="B25" s="20" t="s">
        <v>40</v>
      </c>
      <c r="C25" s="2" t="s">
        <v>41</v>
      </c>
      <c r="D25" s="4">
        <v>2</v>
      </c>
      <c r="E25" s="4">
        <v>0</v>
      </c>
      <c r="F25" s="5"/>
      <c r="G25" s="4">
        <v>2</v>
      </c>
      <c r="H25" s="5"/>
      <c r="I25" s="5"/>
      <c r="J25" s="5"/>
      <c r="K25" s="4">
        <v>112.5</v>
      </c>
      <c r="L25" s="4">
        <v>112.5</v>
      </c>
      <c r="M25" s="5"/>
      <c r="N25" s="5"/>
      <c r="O25" s="5"/>
      <c r="P25" s="9"/>
    </row>
    <row r="26" spans="1:16" x14ac:dyDescent="0.3">
      <c r="A26" s="21"/>
      <c r="B26" s="22"/>
      <c r="C26" s="2" t="s">
        <v>42</v>
      </c>
      <c r="D26" s="4">
        <v>5</v>
      </c>
      <c r="E26" s="4">
        <v>27</v>
      </c>
      <c r="F26" s="4">
        <v>29</v>
      </c>
      <c r="G26" s="4">
        <v>3</v>
      </c>
      <c r="H26" s="6">
        <v>1.07407407407407</v>
      </c>
      <c r="I26" s="6">
        <v>1.07407407407407</v>
      </c>
      <c r="J26" s="4">
        <v>9.5172413793103399</v>
      </c>
      <c r="K26" s="4">
        <v>10.6666666666667</v>
      </c>
      <c r="L26" s="4">
        <v>10.6666666666667</v>
      </c>
      <c r="M26" s="4">
        <v>12.7241379310345</v>
      </c>
      <c r="N26" s="4">
        <v>12.7241379310345</v>
      </c>
      <c r="O26" s="7">
        <v>1.19288793103448</v>
      </c>
      <c r="P26" s="8">
        <v>1.19288793103448</v>
      </c>
    </row>
    <row r="27" spans="1:16" x14ac:dyDescent="0.3">
      <c r="A27" s="21"/>
      <c r="B27" s="16" t="s">
        <v>43</v>
      </c>
      <c r="C27" s="17"/>
      <c r="D27" s="10">
        <v>7</v>
      </c>
      <c r="E27" s="10">
        <v>27</v>
      </c>
      <c r="F27" s="10">
        <v>29</v>
      </c>
      <c r="G27" s="10">
        <v>5</v>
      </c>
      <c r="H27" s="12">
        <v>1.07407407407407</v>
      </c>
      <c r="I27" s="12">
        <v>1.07407407407407</v>
      </c>
      <c r="J27" s="10">
        <v>15.862068965517199</v>
      </c>
      <c r="K27" s="10">
        <v>51.4</v>
      </c>
      <c r="L27" s="10">
        <v>51.4</v>
      </c>
      <c r="M27" s="10">
        <v>12.7241379310345</v>
      </c>
      <c r="N27" s="10">
        <v>12.7241379310345</v>
      </c>
      <c r="O27" s="13">
        <v>0.24755132161545701</v>
      </c>
      <c r="P27" s="14">
        <v>0.24755132161545701</v>
      </c>
    </row>
    <row r="28" spans="1:16" x14ac:dyDescent="0.3">
      <c r="A28" s="21"/>
      <c r="B28" s="20" t="s">
        <v>44</v>
      </c>
      <c r="C28" s="2" t="s">
        <v>45</v>
      </c>
      <c r="D28" s="4">
        <v>208</v>
      </c>
      <c r="E28" s="4">
        <v>234</v>
      </c>
      <c r="F28" s="4">
        <v>267</v>
      </c>
      <c r="G28" s="4">
        <v>175</v>
      </c>
      <c r="H28" s="6">
        <v>1.1410256410256401</v>
      </c>
      <c r="I28" s="6">
        <v>1.1410256410256401</v>
      </c>
      <c r="J28" s="4">
        <v>60.299625468164798</v>
      </c>
      <c r="K28" s="4">
        <v>165.051428571429</v>
      </c>
      <c r="L28" s="4">
        <v>160.29142857142901</v>
      </c>
      <c r="M28" s="4">
        <v>70.022471910112401</v>
      </c>
      <c r="N28" s="4">
        <v>63.014981273408203</v>
      </c>
      <c r="O28" s="7">
        <v>0.42424638499756501</v>
      </c>
      <c r="P28" s="8">
        <v>0.393127579153914</v>
      </c>
    </row>
    <row r="29" spans="1:16" ht="20.399999999999999" x14ac:dyDescent="0.3">
      <c r="A29" s="21"/>
      <c r="B29" s="21"/>
      <c r="C29" s="2" t="s">
        <v>46</v>
      </c>
      <c r="D29" s="5"/>
      <c r="E29" s="4">
        <v>1</v>
      </c>
      <c r="F29" s="5"/>
      <c r="G29" s="4">
        <v>1</v>
      </c>
      <c r="H29" s="6">
        <v>0</v>
      </c>
      <c r="I29" s="6">
        <v>0</v>
      </c>
      <c r="J29" s="5"/>
      <c r="K29" s="4">
        <v>11</v>
      </c>
      <c r="L29" s="4">
        <v>11</v>
      </c>
      <c r="M29" s="5"/>
      <c r="N29" s="5"/>
      <c r="O29" s="5"/>
      <c r="P29" s="9"/>
    </row>
    <row r="30" spans="1:16" x14ac:dyDescent="0.3">
      <c r="A30" s="21"/>
      <c r="B30" s="22"/>
      <c r="C30" s="2" t="s">
        <v>47</v>
      </c>
      <c r="D30" s="4">
        <v>4</v>
      </c>
      <c r="E30" s="4">
        <v>14</v>
      </c>
      <c r="F30" s="4">
        <v>11</v>
      </c>
      <c r="G30" s="4">
        <v>7</v>
      </c>
      <c r="H30" s="6">
        <v>0.78571428571428603</v>
      </c>
      <c r="I30" s="6">
        <v>0.78571428571428603</v>
      </c>
      <c r="J30" s="4">
        <v>58.545454545454497</v>
      </c>
      <c r="K30" s="4">
        <v>62.571428571428598</v>
      </c>
      <c r="L30" s="4">
        <v>61.142857142857103</v>
      </c>
      <c r="M30" s="4">
        <v>19.181818181818201</v>
      </c>
      <c r="N30" s="4">
        <v>14.909090909090899</v>
      </c>
      <c r="O30" s="7">
        <v>0.30655873806558698</v>
      </c>
      <c r="P30" s="8">
        <v>0.243840271877655</v>
      </c>
    </row>
    <row r="31" spans="1:16" x14ac:dyDescent="0.3">
      <c r="A31" s="21"/>
      <c r="B31" s="16" t="s">
        <v>48</v>
      </c>
      <c r="C31" s="17"/>
      <c r="D31" s="10">
        <v>212</v>
      </c>
      <c r="E31" s="10">
        <v>249</v>
      </c>
      <c r="F31" s="10">
        <v>278</v>
      </c>
      <c r="G31" s="10">
        <v>183</v>
      </c>
      <c r="H31" s="12">
        <v>1.11646586345382</v>
      </c>
      <c r="I31" s="12">
        <v>1.11646586345382</v>
      </c>
      <c r="J31" s="10">
        <v>60.5611510791367</v>
      </c>
      <c r="K31" s="10">
        <v>160.28961748633901</v>
      </c>
      <c r="L31" s="10">
        <v>155.68306010929001</v>
      </c>
      <c r="M31" s="10">
        <v>68.010791366906503</v>
      </c>
      <c r="N31" s="10">
        <v>61.111510791366896</v>
      </c>
      <c r="O31" s="13">
        <v>0.42429941772556101</v>
      </c>
      <c r="P31" s="14">
        <v>0.39253795980414702</v>
      </c>
    </row>
    <row r="32" spans="1:16" x14ac:dyDescent="0.3">
      <c r="A32" s="21"/>
      <c r="B32" s="2" t="s">
        <v>49</v>
      </c>
      <c r="C32" s="2" t="s">
        <v>50</v>
      </c>
      <c r="D32" s="4">
        <v>15</v>
      </c>
      <c r="E32" s="4">
        <v>64</v>
      </c>
      <c r="F32" s="4">
        <v>66</v>
      </c>
      <c r="G32" s="4">
        <v>13</v>
      </c>
      <c r="H32" s="6">
        <v>1.03125</v>
      </c>
      <c r="I32" s="6">
        <v>1.03125</v>
      </c>
      <c r="J32" s="4">
        <v>18.1212121212121</v>
      </c>
      <c r="K32" s="4">
        <v>158.230769230769</v>
      </c>
      <c r="L32" s="4">
        <v>158.230769230769</v>
      </c>
      <c r="M32" s="4">
        <v>7.8636363636363598</v>
      </c>
      <c r="N32" s="4">
        <v>7.8181818181818201</v>
      </c>
      <c r="O32" s="7">
        <v>4.9697264330224901E-2</v>
      </c>
      <c r="P32" s="8">
        <v>4.9409996906350798E-2</v>
      </c>
    </row>
    <row r="33" spans="1:16" x14ac:dyDescent="0.3">
      <c r="A33" s="21"/>
      <c r="B33" s="16" t="s">
        <v>51</v>
      </c>
      <c r="C33" s="17"/>
      <c r="D33" s="10">
        <v>15</v>
      </c>
      <c r="E33" s="10">
        <v>64</v>
      </c>
      <c r="F33" s="10">
        <v>66</v>
      </c>
      <c r="G33" s="10">
        <v>13</v>
      </c>
      <c r="H33" s="12">
        <v>1.03125</v>
      </c>
      <c r="I33" s="12">
        <v>1.03125</v>
      </c>
      <c r="J33" s="10">
        <v>18.1212121212121</v>
      </c>
      <c r="K33" s="10">
        <v>158.230769230769</v>
      </c>
      <c r="L33" s="10">
        <v>158.230769230769</v>
      </c>
      <c r="M33" s="10">
        <v>7.8636363636363598</v>
      </c>
      <c r="N33" s="10">
        <v>7.8181818181818201</v>
      </c>
      <c r="O33" s="13">
        <v>4.9697264330224901E-2</v>
      </c>
      <c r="P33" s="14">
        <v>4.9409996906350798E-2</v>
      </c>
    </row>
    <row r="34" spans="1:16" x14ac:dyDescent="0.3">
      <c r="A34" s="21"/>
      <c r="B34" s="2" t="s">
        <v>52</v>
      </c>
      <c r="C34" s="2" t="s">
        <v>53</v>
      </c>
      <c r="D34" s="4">
        <v>185</v>
      </c>
      <c r="E34" s="4">
        <v>114</v>
      </c>
      <c r="F34" s="4">
        <v>138</v>
      </c>
      <c r="G34" s="4">
        <v>161</v>
      </c>
      <c r="H34" s="6">
        <v>1.2105263157894699</v>
      </c>
      <c r="I34" s="6">
        <v>1.2105263157894699</v>
      </c>
      <c r="J34" s="4">
        <v>107.333333333333</v>
      </c>
      <c r="K34" s="4">
        <v>1546.8695652173899</v>
      </c>
      <c r="L34" s="4">
        <v>217.44720496894399</v>
      </c>
      <c r="M34" s="4">
        <v>1143.80434782609</v>
      </c>
      <c r="N34" s="4">
        <v>172.05797101449301</v>
      </c>
      <c r="O34" s="7">
        <v>0.73943167125751896</v>
      </c>
      <c r="P34" s="8">
        <v>0.79126319898692699</v>
      </c>
    </row>
    <row r="35" spans="1:16" x14ac:dyDescent="0.3">
      <c r="A35" s="21"/>
      <c r="B35" s="16" t="s">
        <v>54</v>
      </c>
      <c r="C35" s="17"/>
      <c r="D35" s="10">
        <v>185</v>
      </c>
      <c r="E35" s="10">
        <v>114</v>
      </c>
      <c r="F35" s="10">
        <v>138</v>
      </c>
      <c r="G35" s="10">
        <v>161</v>
      </c>
      <c r="H35" s="12">
        <v>1.2105263157894699</v>
      </c>
      <c r="I35" s="12">
        <v>1.2105263157894699</v>
      </c>
      <c r="J35" s="10">
        <v>107.333333333333</v>
      </c>
      <c r="K35" s="10">
        <v>1546.8695652173899</v>
      </c>
      <c r="L35" s="10">
        <v>217.44720496894399</v>
      </c>
      <c r="M35" s="10">
        <v>1143.80434782609</v>
      </c>
      <c r="N35" s="10">
        <v>172.05797101449301</v>
      </c>
      <c r="O35" s="13">
        <v>0.73943167125751896</v>
      </c>
      <c r="P35" s="14">
        <v>0.79126319898692699</v>
      </c>
    </row>
    <row r="36" spans="1:16" x14ac:dyDescent="0.3">
      <c r="A36" s="21"/>
      <c r="B36" s="2" t="s">
        <v>55</v>
      </c>
      <c r="C36" s="2" t="s">
        <v>56</v>
      </c>
      <c r="D36" s="4">
        <v>1</v>
      </c>
      <c r="E36" s="4">
        <v>0</v>
      </c>
      <c r="F36" s="4">
        <v>1</v>
      </c>
      <c r="G36" s="5"/>
      <c r="H36" s="5"/>
      <c r="I36" s="5"/>
      <c r="J36" s="5"/>
      <c r="K36" s="5"/>
      <c r="L36" s="5"/>
      <c r="M36" s="4">
        <v>1330</v>
      </c>
      <c r="N36" s="4">
        <v>105</v>
      </c>
      <c r="O36" s="5"/>
      <c r="P36" s="9"/>
    </row>
    <row r="37" spans="1:16" x14ac:dyDescent="0.3">
      <c r="A37" s="21"/>
      <c r="B37" s="16" t="s">
        <v>57</v>
      </c>
      <c r="C37" s="17"/>
      <c r="D37" s="10">
        <v>1</v>
      </c>
      <c r="E37" s="10">
        <v>0</v>
      </c>
      <c r="F37" s="10">
        <v>1</v>
      </c>
      <c r="G37" s="11"/>
      <c r="H37" s="11"/>
      <c r="I37" s="11"/>
      <c r="J37" s="11"/>
      <c r="K37" s="11"/>
      <c r="L37" s="11"/>
      <c r="M37" s="10">
        <v>1330</v>
      </c>
      <c r="N37" s="10">
        <v>105</v>
      </c>
      <c r="O37" s="11"/>
      <c r="P37" s="15"/>
    </row>
    <row r="38" spans="1:16" x14ac:dyDescent="0.3">
      <c r="A38" s="21"/>
      <c r="B38" s="20" t="s">
        <v>58</v>
      </c>
      <c r="C38" s="2" t="s">
        <v>59</v>
      </c>
      <c r="D38" s="5"/>
      <c r="E38" s="4">
        <v>5</v>
      </c>
      <c r="F38" s="4">
        <v>2</v>
      </c>
      <c r="G38" s="4">
        <v>3</v>
      </c>
      <c r="H38" s="6">
        <v>0.4</v>
      </c>
      <c r="I38" s="6">
        <v>0.4</v>
      </c>
      <c r="J38" s="4">
        <v>138</v>
      </c>
      <c r="K38" s="4">
        <v>149.666666666667</v>
      </c>
      <c r="L38" s="4">
        <v>7.6666666666666696</v>
      </c>
      <c r="M38" s="4">
        <v>384.5</v>
      </c>
      <c r="N38" s="4">
        <v>37.5</v>
      </c>
      <c r="O38" s="7">
        <v>2.5690423162583498</v>
      </c>
      <c r="P38" s="8">
        <v>4.8913043478260896</v>
      </c>
    </row>
    <row r="39" spans="1:16" x14ac:dyDescent="0.3">
      <c r="A39" s="21"/>
      <c r="B39" s="21"/>
      <c r="C39" s="2" t="s">
        <v>60</v>
      </c>
      <c r="D39" s="4">
        <v>6</v>
      </c>
      <c r="E39" s="4">
        <v>1</v>
      </c>
      <c r="F39" s="4">
        <v>4</v>
      </c>
      <c r="G39" s="4">
        <v>3</v>
      </c>
      <c r="H39" s="6">
        <v>4</v>
      </c>
      <c r="I39" s="6">
        <v>4</v>
      </c>
      <c r="J39" s="4">
        <v>69</v>
      </c>
      <c r="K39" s="4">
        <v>955</v>
      </c>
      <c r="L39" s="4">
        <v>213.333333333333</v>
      </c>
      <c r="M39" s="4">
        <v>1105.25</v>
      </c>
      <c r="N39" s="4">
        <v>159</v>
      </c>
      <c r="O39" s="7">
        <v>1.1573298429319401</v>
      </c>
      <c r="P39" s="8">
        <v>0.74531250000000004</v>
      </c>
    </row>
    <row r="40" spans="1:16" x14ac:dyDescent="0.3">
      <c r="A40" s="21"/>
      <c r="B40" s="22"/>
      <c r="C40" s="2" t="s">
        <v>61</v>
      </c>
      <c r="D40" s="4">
        <v>18</v>
      </c>
      <c r="E40" s="4">
        <v>14</v>
      </c>
      <c r="F40" s="4">
        <v>16</v>
      </c>
      <c r="G40" s="4">
        <v>16</v>
      </c>
      <c r="H40" s="6">
        <v>1.1428571428571399</v>
      </c>
      <c r="I40" s="6">
        <v>1.1428571428571399</v>
      </c>
      <c r="J40" s="4">
        <v>92</v>
      </c>
      <c r="K40" s="4">
        <v>1274.125</v>
      </c>
      <c r="L40" s="4">
        <v>136.125</v>
      </c>
      <c r="M40" s="4">
        <v>804.4375</v>
      </c>
      <c r="N40" s="4">
        <v>94.8125</v>
      </c>
      <c r="O40" s="7">
        <v>0.63136466202295705</v>
      </c>
      <c r="P40" s="8">
        <v>0.69651056014692403</v>
      </c>
    </row>
    <row r="41" spans="1:16" x14ac:dyDescent="0.3">
      <c r="A41" s="21"/>
      <c r="B41" s="16" t="s">
        <v>62</v>
      </c>
      <c r="C41" s="17"/>
      <c r="D41" s="10">
        <v>24</v>
      </c>
      <c r="E41" s="10">
        <v>20</v>
      </c>
      <c r="F41" s="10">
        <v>22</v>
      </c>
      <c r="G41" s="10">
        <v>22</v>
      </c>
      <c r="H41" s="12">
        <v>1.1000000000000001</v>
      </c>
      <c r="I41" s="12">
        <v>1.1000000000000001</v>
      </c>
      <c r="J41" s="10">
        <v>92</v>
      </c>
      <c r="K41" s="10">
        <v>1077.27272727273</v>
      </c>
      <c r="L41" s="10">
        <v>129.136363636364</v>
      </c>
      <c r="M41" s="10">
        <v>820.95454545454504</v>
      </c>
      <c r="N41" s="10">
        <v>101.272727272727</v>
      </c>
      <c r="O41" s="13">
        <v>0.76206751054852295</v>
      </c>
      <c r="P41" s="14">
        <v>0.78423090461105205</v>
      </c>
    </row>
    <row r="42" spans="1:16" x14ac:dyDescent="0.3">
      <c r="A42" s="21"/>
      <c r="B42" s="20" t="s">
        <v>63</v>
      </c>
      <c r="C42" s="2" t="s">
        <v>64</v>
      </c>
      <c r="D42" s="4">
        <v>29</v>
      </c>
      <c r="E42" s="4">
        <v>5</v>
      </c>
      <c r="F42" s="4">
        <v>3</v>
      </c>
      <c r="G42" s="4">
        <v>31</v>
      </c>
      <c r="H42" s="6">
        <v>0.6</v>
      </c>
      <c r="I42" s="6">
        <v>0.6</v>
      </c>
      <c r="J42" s="4">
        <v>950.66666666666697</v>
      </c>
      <c r="K42" s="4">
        <v>1082.22580645161</v>
      </c>
      <c r="L42" s="4">
        <v>752.22580645161304</v>
      </c>
      <c r="M42" s="4">
        <v>687.66666666666697</v>
      </c>
      <c r="N42" s="4">
        <v>632.66666666666697</v>
      </c>
      <c r="O42" s="7">
        <v>0.63541884010452399</v>
      </c>
      <c r="P42" s="8">
        <v>0.84105950798347595</v>
      </c>
    </row>
    <row r="43" spans="1:16" x14ac:dyDescent="0.3">
      <c r="A43" s="21"/>
      <c r="B43" s="21"/>
      <c r="C43" s="2" t="s">
        <v>65</v>
      </c>
      <c r="D43" s="4">
        <v>2</v>
      </c>
      <c r="E43" s="4">
        <v>0</v>
      </c>
      <c r="F43" s="4">
        <v>1</v>
      </c>
      <c r="G43" s="4">
        <v>1</v>
      </c>
      <c r="H43" s="5"/>
      <c r="I43" s="5"/>
      <c r="J43" s="4">
        <v>92</v>
      </c>
      <c r="K43" s="4">
        <v>333</v>
      </c>
      <c r="L43" s="4">
        <v>241</v>
      </c>
      <c r="M43" s="4">
        <v>219</v>
      </c>
      <c r="N43" s="4">
        <v>171</v>
      </c>
      <c r="O43" s="7">
        <v>0.65765765765765805</v>
      </c>
      <c r="P43" s="8">
        <v>0.70954356846472999</v>
      </c>
    </row>
    <row r="44" spans="1:16" x14ac:dyDescent="0.3">
      <c r="A44" s="21"/>
      <c r="B44" s="22"/>
      <c r="C44" s="2" t="s">
        <v>66</v>
      </c>
      <c r="D44" s="4">
        <v>6</v>
      </c>
      <c r="E44" s="4">
        <v>0</v>
      </c>
      <c r="F44" s="4">
        <v>1</v>
      </c>
      <c r="G44" s="4">
        <v>5</v>
      </c>
      <c r="H44" s="5"/>
      <c r="I44" s="5"/>
      <c r="J44" s="4">
        <v>460</v>
      </c>
      <c r="K44" s="4">
        <v>439.8</v>
      </c>
      <c r="L44" s="4">
        <v>300.60000000000002</v>
      </c>
      <c r="M44" s="4">
        <v>390</v>
      </c>
      <c r="N44" s="4">
        <v>358</v>
      </c>
      <c r="O44" s="7">
        <v>0.88676671214188296</v>
      </c>
      <c r="P44" s="8">
        <v>1.19095143047239</v>
      </c>
    </row>
    <row r="45" spans="1:16" x14ac:dyDescent="0.3">
      <c r="A45" s="21"/>
      <c r="B45" s="16" t="s">
        <v>67</v>
      </c>
      <c r="C45" s="17"/>
      <c r="D45" s="10">
        <v>37</v>
      </c>
      <c r="E45" s="10">
        <v>5</v>
      </c>
      <c r="F45" s="10">
        <v>5</v>
      </c>
      <c r="G45" s="10">
        <v>37</v>
      </c>
      <c r="H45" s="12">
        <v>1</v>
      </c>
      <c r="I45" s="12">
        <v>1</v>
      </c>
      <c r="J45" s="10">
        <v>680.8</v>
      </c>
      <c r="K45" s="10">
        <v>975.16216216216196</v>
      </c>
      <c r="L45" s="10">
        <v>677.37837837837799</v>
      </c>
      <c r="M45" s="10">
        <v>534.4</v>
      </c>
      <c r="N45" s="10">
        <v>485.4</v>
      </c>
      <c r="O45" s="13">
        <v>0.54801141875225201</v>
      </c>
      <c r="P45" s="14">
        <v>0.71658620276902196</v>
      </c>
    </row>
    <row r="46" spans="1:16" x14ac:dyDescent="0.3">
      <c r="A46" s="21"/>
      <c r="B46" s="2" t="s">
        <v>68</v>
      </c>
      <c r="C46" s="2" t="s">
        <v>69</v>
      </c>
      <c r="D46" s="4">
        <v>2</v>
      </c>
      <c r="E46" s="4">
        <v>11</v>
      </c>
      <c r="F46" s="4">
        <v>12</v>
      </c>
      <c r="G46" s="4">
        <v>1</v>
      </c>
      <c r="H46" s="6">
        <v>1.0909090909090899</v>
      </c>
      <c r="I46" s="6">
        <v>1.0909090909090899</v>
      </c>
      <c r="J46" s="4">
        <v>7.6666666666666696</v>
      </c>
      <c r="K46" s="4">
        <v>61</v>
      </c>
      <c r="L46" s="4">
        <v>61</v>
      </c>
      <c r="M46" s="4">
        <v>5.8333333333333304</v>
      </c>
      <c r="N46" s="4">
        <v>5.8333333333333304</v>
      </c>
      <c r="O46" s="7">
        <v>9.5628415300546402E-2</v>
      </c>
      <c r="P46" s="8">
        <v>9.5628415300546402E-2</v>
      </c>
    </row>
    <row r="47" spans="1:16" x14ac:dyDescent="0.3">
      <c r="A47" s="21"/>
      <c r="B47" s="16" t="s">
        <v>70</v>
      </c>
      <c r="C47" s="17"/>
      <c r="D47" s="10">
        <v>2</v>
      </c>
      <c r="E47" s="10">
        <v>11</v>
      </c>
      <c r="F47" s="10">
        <v>12</v>
      </c>
      <c r="G47" s="10">
        <v>1</v>
      </c>
      <c r="H47" s="12">
        <v>1.0909090909090899</v>
      </c>
      <c r="I47" s="12">
        <v>1.0909090909090899</v>
      </c>
      <c r="J47" s="10">
        <v>7.6666666666666696</v>
      </c>
      <c r="K47" s="10">
        <v>61</v>
      </c>
      <c r="L47" s="10">
        <v>61</v>
      </c>
      <c r="M47" s="10">
        <v>5.8333333333333304</v>
      </c>
      <c r="N47" s="10">
        <v>5.8333333333333304</v>
      </c>
      <c r="O47" s="13">
        <v>9.5628415300546402E-2</v>
      </c>
      <c r="P47" s="14">
        <v>9.5628415300546402E-2</v>
      </c>
    </row>
    <row r="48" spans="1:16" ht="20.399999999999999" x14ac:dyDescent="0.3">
      <c r="A48" s="21"/>
      <c r="B48" s="2" t="s">
        <v>71</v>
      </c>
      <c r="C48" s="2" t="s">
        <v>72</v>
      </c>
      <c r="D48" s="5"/>
      <c r="E48" s="4">
        <v>1</v>
      </c>
      <c r="F48" s="4">
        <v>1</v>
      </c>
      <c r="G48" s="5"/>
      <c r="H48" s="6">
        <v>1</v>
      </c>
      <c r="I48" s="6">
        <v>1</v>
      </c>
      <c r="J48" s="5"/>
      <c r="K48" s="5"/>
      <c r="L48" s="5"/>
      <c r="M48" s="4">
        <v>7</v>
      </c>
      <c r="N48" s="4">
        <v>7</v>
      </c>
      <c r="O48" s="5"/>
      <c r="P48" s="9"/>
    </row>
    <row r="49" spans="1:16" x14ac:dyDescent="0.3">
      <c r="A49" s="21"/>
      <c r="B49" s="16" t="s">
        <v>73</v>
      </c>
      <c r="C49" s="17"/>
      <c r="D49" s="11"/>
      <c r="E49" s="10">
        <v>1</v>
      </c>
      <c r="F49" s="10">
        <v>1</v>
      </c>
      <c r="G49" s="11"/>
      <c r="H49" s="12">
        <v>1</v>
      </c>
      <c r="I49" s="12">
        <v>1</v>
      </c>
      <c r="J49" s="11"/>
      <c r="K49" s="11"/>
      <c r="L49" s="11"/>
      <c r="M49" s="10">
        <v>7</v>
      </c>
      <c r="N49" s="10">
        <v>7</v>
      </c>
      <c r="O49" s="11"/>
      <c r="P49" s="15"/>
    </row>
    <row r="50" spans="1:16" x14ac:dyDescent="0.3">
      <c r="A50" s="21"/>
      <c r="B50" s="2" t="s">
        <v>74</v>
      </c>
      <c r="C50" s="2" t="s">
        <v>75</v>
      </c>
      <c r="D50" s="4">
        <v>4</v>
      </c>
      <c r="E50" s="4">
        <v>13</v>
      </c>
      <c r="F50" s="4">
        <v>13</v>
      </c>
      <c r="G50" s="4">
        <v>4</v>
      </c>
      <c r="H50" s="6">
        <v>1</v>
      </c>
      <c r="I50" s="6">
        <v>1</v>
      </c>
      <c r="J50" s="4">
        <v>28.307692307692299</v>
      </c>
      <c r="K50" s="4">
        <v>50.25</v>
      </c>
      <c r="L50" s="4">
        <v>50.25</v>
      </c>
      <c r="M50" s="4">
        <v>22.769230769230798</v>
      </c>
      <c r="N50" s="4">
        <v>15.307692307692299</v>
      </c>
      <c r="O50" s="7">
        <v>0.453119020283199</v>
      </c>
      <c r="P50" s="8">
        <v>0.304630692690394</v>
      </c>
    </row>
    <row r="51" spans="1:16" x14ac:dyDescent="0.3">
      <c r="A51" s="21"/>
      <c r="B51" s="16" t="s">
        <v>76</v>
      </c>
      <c r="C51" s="17"/>
      <c r="D51" s="10">
        <v>4</v>
      </c>
      <c r="E51" s="10">
        <v>13</v>
      </c>
      <c r="F51" s="10">
        <v>13</v>
      </c>
      <c r="G51" s="10">
        <v>4</v>
      </c>
      <c r="H51" s="12">
        <v>1</v>
      </c>
      <c r="I51" s="12">
        <v>1</v>
      </c>
      <c r="J51" s="10">
        <v>28.307692307692299</v>
      </c>
      <c r="K51" s="10">
        <v>50.25</v>
      </c>
      <c r="L51" s="10">
        <v>50.25</v>
      </c>
      <c r="M51" s="10">
        <v>22.769230769230798</v>
      </c>
      <c r="N51" s="10">
        <v>15.307692307692299</v>
      </c>
      <c r="O51" s="13">
        <v>0.453119020283199</v>
      </c>
      <c r="P51" s="14">
        <v>0.304630692690394</v>
      </c>
    </row>
    <row r="52" spans="1:16" x14ac:dyDescent="0.3">
      <c r="A52" s="21"/>
      <c r="B52" s="2" t="s">
        <v>77</v>
      </c>
      <c r="C52" s="2" t="s">
        <v>78</v>
      </c>
      <c r="D52" s="5"/>
      <c r="E52" s="4">
        <v>1</v>
      </c>
      <c r="F52" s="4">
        <v>1</v>
      </c>
      <c r="G52" s="5"/>
      <c r="H52" s="6">
        <v>1</v>
      </c>
      <c r="I52" s="6">
        <v>1</v>
      </c>
      <c r="J52" s="5"/>
      <c r="K52" s="5"/>
      <c r="L52" s="5"/>
      <c r="M52" s="4">
        <v>4</v>
      </c>
      <c r="N52" s="4">
        <v>4</v>
      </c>
      <c r="O52" s="5"/>
      <c r="P52" s="9"/>
    </row>
    <row r="53" spans="1:16" x14ac:dyDescent="0.3">
      <c r="A53" s="22"/>
      <c r="B53" s="16" t="s">
        <v>79</v>
      </c>
      <c r="C53" s="17"/>
      <c r="D53" s="11"/>
      <c r="E53" s="10">
        <v>1</v>
      </c>
      <c r="F53" s="10">
        <v>1</v>
      </c>
      <c r="G53" s="11"/>
      <c r="H53" s="12">
        <v>1</v>
      </c>
      <c r="I53" s="12">
        <v>1</v>
      </c>
      <c r="J53" s="11"/>
      <c r="K53" s="11"/>
      <c r="L53" s="11"/>
      <c r="M53" s="10">
        <v>4</v>
      </c>
      <c r="N53" s="10">
        <v>4</v>
      </c>
      <c r="O53" s="11"/>
      <c r="P53" s="15"/>
    </row>
    <row r="54" spans="1:16" x14ac:dyDescent="0.3">
      <c r="A54" s="16" t="s">
        <v>80</v>
      </c>
      <c r="B54" s="17"/>
      <c r="C54" s="17"/>
      <c r="D54" s="10">
        <v>1591</v>
      </c>
      <c r="E54" s="10">
        <f>E11+E14+E20+E24+E27+E31+E33+E35+E37+E41+E45+E47+E49+E51+E53</f>
        <v>1510</v>
      </c>
      <c r="F54" s="10">
        <f t="shared" ref="F54" si="0">F11+F14+F20+F24+F27+F31+F33+F35+F37+F41+F45+F47+F49+F51+F53</f>
        <v>1463</v>
      </c>
      <c r="G54" s="10">
        <v>1638</v>
      </c>
      <c r="H54" s="12">
        <v>0.96866485013624004</v>
      </c>
      <c r="I54" s="12">
        <v>0.96866485013624004</v>
      </c>
      <c r="J54" s="10">
        <v>105.909985935302</v>
      </c>
      <c r="K54" s="10">
        <v>1156.3219303604201</v>
      </c>
      <c r="L54" s="10">
        <v>190.81734880879699</v>
      </c>
      <c r="M54" s="10">
        <v>635.38255977496499</v>
      </c>
      <c r="N54" s="10">
        <v>100.60548523206801</v>
      </c>
      <c r="O54" s="13">
        <v>0.54948586815863798</v>
      </c>
      <c r="P54" s="14">
        <v>0.527234477683036</v>
      </c>
    </row>
    <row r="55" spans="1:16" x14ac:dyDescent="0.3">
      <c r="A55" s="16" t="s">
        <v>81</v>
      </c>
      <c r="B55" s="17"/>
      <c r="C55" s="17"/>
      <c r="D55" s="10">
        <v>1591</v>
      </c>
      <c r="E55" s="10">
        <v>1510</v>
      </c>
      <c r="F55" s="10">
        <v>1463</v>
      </c>
      <c r="G55" s="10">
        <v>1638</v>
      </c>
      <c r="H55" s="12">
        <v>0.96866485013624004</v>
      </c>
      <c r="I55" s="12">
        <v>0.96866485013624004</v>
      </c>
      <c r="J55" s="10">
        <v>105.909985935302</v>
      </c>
      <c r="K55" s="10">
        <v>1156.3219303604201</v>
      </c>
      <c r="L55" s="10">
        <v>190.81734880879699</v>
      </c>
      <c r="M55" s="10">
        <v>635.38255977496499</v>
      </c>
      <c r="N55" s="10">
        <v>100.60548523206801</v>
      </c>
      <c r="O55" s="13">
        <v>0.54948586815863798</v>
      </c>
      <c r="P55" s="14">
        <v>0.527234477683036</v>
      </c>
    </row>
  </sheetData>
  <mergeCells count="28">
    <mergeCell ref="B28:B30"/>
    <mergeCell ref="A1:A3"/>
    <mergeCell ref="B20:C20"/>
    <mergeCell ref="B21:B23"/>
    <mergeCell ref="B24:C24"/>
    <mergeCell ref="B25:B26"/>
    <mergeCell ref="B27:C27"/>
    <mergeCell ref="B5:B10"/>
    <mergeCell ref="B11:C11"/>
    <mergeCell ref="B12:B13"/>
    <mergeCell ref="B14:C14"/>
    <mergeCell ref="B15:B19"/>
    <mergeCell ref="B51:C51"/>
    <mergeCell ref="B53:C53"/>
    <mergeCell ref="A54:C54"/>
    <mergeCell ref="A55:C55"/>
    <mergeCell ref="B1:P3"/>
    <mergeCell ref="B41:C41"/>
    <mergeCell ref="B42:B44"/>
    <mergeCell ref="B45:C45"/>
    <mergeCell ref="B47:C47"/>
    <mergeCell ref="B49:C49"/>
    <mergeCell ref="B31:C31"/>
    <mergeCell ref="B33:C33"/>
    <mergeCell ref="B35:C35"/>
    <mergeCell ref="B37:C37"/>
    <mergeCell ref="B38:B40"/>
    <mergeCell ref="A5:A53"/>
  </mergeCells>
  <pageMargins left="0.7" right="0.7" top="0.75" bottom="0.75" header="0.3" footer="0.3"/>
  <pageSetup paperSize="9" scale="8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2023-01-02T10:30:01Z</dcterms:created>
  <dcterms:modified xsi:type="dcterms:W3CDTF">2023-01-03T08:22:40Z</dcterms:modified>
</cp:coreProperties>
</file>