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Bjelov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D93" i="1"/>
  <c r="C93" i="1"/>
  <c r="E91" i="1"/>
  <c r="E90" i="1" s="1"/>
  <c r="E11" i="1" s="1"/>
  <c r="D91" i="1"/>
  <c r="C91" i="1"/>
  <c r="D90" i="1"/>
  <c r="D11" i="1" s="1"/>
  <c r="C90" i="1"/>
  <c r="E88" i="1"/>
  <c r="D88" i="1"/>
  <c r="C88" i="1"/>
  <c r="E86" i="1"/>
  <c r="D86" i="1"/>
  <c r="C86" i="1"/>
  <c r="C80" i="1" s="1"/>
  <c r="C10" i="1" s="1"/>
  <c r="E81" i="1"/>
  <c r="E80" i="1" s="1"/>
  <c r="E10" i="1" s="1"/>
  <c r="D81" i="1"/>
  <c r="C81" i="1"/>
  <c r="D80" i="1"/>
  <c r="E75" i="1"/>
  <c r="D75" i="1"/>
  <c r="C75" i="1"/>
  <c r="E72" i="1"/>
  <c r="D72" i="1"/>
  <c r="C72" i="1"/>
  <c r="E69" i="1"/>
  <c r="D69" i="1"/>
  <c r="C69" i="1"/>
  <c r="E66" i="1"/>
  <c r="E65" i="1" s="1"/>
  <c r="E9" i="1" s="1"/>
  <c r="E12" i="1" s="1"/>
  <c r="D66" i="1"/>
  <c r="D65" i="1" s="1"/>
  <c r="D9" i="1" s="1"/>
  <c r="C66" i="1"/>
  <c r="C65" i="1"/>
  <c r="E63" i="1"/>
  <c r="D63" i="1"/>
  <c r="C63" i="1"/>
  <c r="E61" i="1"/>
  <c r="D61" i="1"/>
  <c r="C61" i="1"/>
  <c r="E57" i="1"/>
  <c r="D57" i="1"/>
  <c r="C57" i="1"/>
  <c r="E55" i="1"/>
  <c r="D55" i="1"/>
  <c r="C55" i="1"/>
  <c r="E53" i="1"/>
  <c r="D53" i="1"/>
  <c r="C53" i="1"/>
  <c r="E46" i="1"/>
  <c r="D46" i="1"/>
  <c r="C46" i="1"/>
  <c r="E44" i="1"/>
  <c r="D44" i="1"/>
  <c r="C44" i="1"/>
  <c r="E34" i="1"/>
  <c r="D34" i="1"/>
  <c r="C34" i="1"/>
  <c r="E28" i="1"/>
  <c r="D28" i="1"/>
  <c r="C28" i="1"/>
  <c r="E23" i="1"/>
  <c r="D23" i="1"/>
  <c r="C23" i="1"/>
  <c r="E21" i="1"/>
  <c r="D21" i="1"/>
  <c r="D15" i="1" s="1"/>
  <c r="C21" i="1"/>
  <c r="E19" i="1"/>
  <c r="D19" i="1"/>
  <c r="C19" i="1"/>
  <c r="C15" i="1" s="1"/>
  <c r="E16" i="1"/>
  <c r="D16" i="1"/>
  <c r="C16" i="1"/>
  <c r="E15" i="1"/>
  <c r="E8" i="1" s="1"/>
  <c r="C11" i="1"/>
  <c r="D10" i="1"/>
  <c r="C9" i="1"/>
  <c r="C12" i="1" s="1"/>
  <c r="D8" i="1" l="1"/>
  <c r="D14" i="1"/>
  <c r="E13" i="1"/>
  <c r="E7" i="1" s="1"/>
  <c r="C14" i="1"/>
  <c r="C8" i="1"/>
  <c r="C13" i="1" s="1"/>
  <c r="C7" i="1" s="1"/>
  <c r="D12" i="1"/>
  <c r="E14" i="1"/>
  <c r="D13" i="1" l="1"/>
  <c r="D7" i="1" s="1"/>
</calcChain>
</file>

<file path=xl/sharedStrings.xml><?xml version="1.0" encoding="utf-8"?>
<sst xmlns="http://schemas.openxmlformats.org/spreadsheetml/2006/main" count="175" uniqueCount="122">
  <si>
    <t>10970</t>
  </si>
  <si>
    <t>Trgovački sud u Bjelovaru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</si>
  <si>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</si>
  <si>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</si>
  <si>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</si>
  <si>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</si>
  <si>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</si>
  <si>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</si>
  <si>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</si>
  <si>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</si>
  <si>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</si>
  <si>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</si>
  <si>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A639000</t>
  </si>
  <si>
    <t>VOĐENJE SUDSKIH POSTUPAKA IZ NADLEŽNOSTI TRGOVAČKIH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</si>
  <si>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</si>
  <si>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</si>
  <si>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</si>
  <si>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</si>
  <si>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</si>
  <si>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</si>
  <si>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</si>
  <si>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</si>
  <si>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</si>
  <si>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</si>
  <si>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</si>
  <si>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</si>
  <si>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</si>
  <si>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</si>
  <si>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</si>
  <si>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</si>
  <si>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</si>
  <si>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</si>
  <si>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</si>
  <si>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</si>
  <si>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</si>
  <si>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</si>
  <si>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</si>
  <si>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</si>
  <si>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</si>
  <si>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</si>
  <si>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</si>
  <si>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</si>
  <si>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</si>
  <si>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</si>
  <si>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</si>
  <si>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</si>
  <si>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</si>
  <si>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</si>
  <si>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</si>
  <si>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</si>
  <si>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</si>
  <si>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</si>
  <si>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</si>
  <si>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</si>
  <si>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</si>
  <si>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</si>
  <si>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</si>
  <si>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</si>
  <si>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</si>
  <si>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</si>
  <si>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</si>
  <si>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</si>
  <si>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</si>
  <si>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</si>
  <si>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</si>
  <si>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</si>
  <si>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</si>
  <si>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</si>
  <si>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</si>
  <si>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</si>
  <si>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</si>
  <si>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</si>
  <si>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</si>
  <si>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</si>
  <si>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</si>
  <si>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</si>
  <si>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</si>
  <si>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</si>
  <si>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</si>
  <si>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</si>
  <si>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</si>
  <si>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</si>
  <si>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</si>
  <si>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</si>
  <si>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</si>
  <si>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</si>
  <si>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</si>
  <si>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</si>
  <si>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</si>
  <si>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</si>
  <si>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</si>
  <si>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</si>
  <si>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</si>
  <si>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</si>
  <si>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</si>
  <si>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</si>
  <si>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</si>
  <si>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</si>
  <si>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</si>
  <si>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</si>
  <si>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</si>
  <si>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</si>
  <si>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</si>
  <si>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</si>
  <si>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</si>
  <si>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</si>
  <si>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</si>
  <si>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</si>
  <si>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</si>
  <si>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</si>
  <si>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</si>
  <si>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</si>
  <si>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4225</t>
  </si>
  <si>
    <t>Instrumenti, uređaji i strojevi</t>
  </si>
  <si>
    <t>43</t>
  </si>
  <si>
    <t>Ostali prihodi za posebne namjene</t>
  </si>
  <si>
    <t>52</t>
  </si>
  <si>
    <t>Ostale pomoći</t>
  </si>
  <si>
    <t>FINANCIJSKI PLAN 2023.-2025.</t>
  </si>
  <si>
    <t>FINANCIJSKI PLAN ZA 2023.</t>
  </si>
  <si>
    <t>PROJEKCIJA PRORAČUNA ZA 2024.</t>
  </si>
  <si>
    <t>PROJEKCIJA PRORAČUNA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</si>
</sst>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5" fillId="2" borderId="2" applyNumberFormat="0" applyProtection="0">
      <alignment horizontal="left" vertical="center" indent="1" justifyLastLine="1"/>
    </xf>
    <xf numFmtId="4" fontId="5" fillId="3" borderId="2" applyNumberFormat="0" applyProtection="0">
      <alignment horizontal="left" vertical="center" indent="1" justifyLastLine="1"/>
    </xf>
    <xf numFmtId="4" fontId="5" fillId="5" borderId="2" applyNumberFormat="0" applyProtection="0">
      <alignment horizontal="right" vertical="center"/>
    </xf>
    <xf numFmtId="0" fontId="5" fillId="7" borderId="2" applyNumberFormat="0" applyProtection="0">
      <alignment horizontal="left" vertical="center" indent="1" justifyLastLine="1"/>
    </xf>
    <xf numFmtId="4" fontId="5" fillId="8" borderId="2" applyNumberFormat="0" applyProtection="0">
      <alignment vertical="center"/>
    </xf>
    <xf numFmtId="0" fontId="5" fillId="9" borderId="2" applyNumberFormat="0" applyProtection="0">
      <alignment horizontal="left" vertical="center" indent="1" justifyLastLine="1"/>
    </xf>
    <xf numFmtId="4" fontId="5" fillId="0" borderId="2" applyNumberFormat="0" applyProtection="0">
      <alignment horizontal="right" vertical="center"/>
    </xf>
  </cellStyleXfs>
  <cellXfs count="30">
    <xf numFmtId="0" fontId="0" fillId="0" borderId="0" xfId="0"/>
    <xf numFmtId="3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5" fillId="2" borderId="2" xfId="1" quotePrefix="1" applyNumberFormat="1">
      <alignment horizontal="left" vertical="center" indent="1" justifyLastLine="1"/>
    </xf>
    <xf numFmtId="3" fontId="6" fillId="4" borderId="2" xfId="2" quotePrefix="1" applyNumberFormat="1" applyFont="1" applyFill="1" applyAlignment="1">
      <alignment horizontal="center" vertical="center" wrapText="1"/>
    </xf>
    <xf numFmtId="3" fontId="5" fillId="6" borderId="2" xfId="3" quotePrefix="1" applyNumberFormat="1" applyFill="1" applyAlignment="1">
      <alignment horizontal="center" vertical="center"/>
    </xf>
    <xf numFmtId="164" fontId="5" fillId="7" borderId="2" xfId="4" quotePrefix="1" applyNumberFormat="1" applyAlignment="1">
      <alignment horizontal="left" vertical="center" indent="3" justifyLastLine="1"/>
    </xf>
    <xf numFmtId="0" fontId="5" fillId="7" borderId="2" xfId="4" quotePrefix="1">
      <alignment horizontal="left" vertical="center" indent="1" justifyLastLine="1"/>
    </xf>
    <xf numFmtId="3" fontId="5" fillId="8" borderId="2" xfId="5" applyNumberFormat="1">
      <alignment vertical="center"/>
    </xf>
    <xf numFmtId="164" fontId="5" fillId="5" borderId="2" xfId="3" quotePrefix="1" applyNumberFormat="1" applyAlignment="1">
      <alignment horizontal="center" vertical="center"/>
    </xf>
    <xf numFmtId="0" fontId="7" fillId="5" borderId="2" xfId="3" quotePrefix="1" applyNumberFormat="1" applyFont="1" applyAlignment="1">
      <alignment horizontal="left" vertical="center"/>
    </xf>
    <xf numFmtId="0" fontId="5" fillId="5" borderId="2" xfId="3" quotePrefix="1" applyNumberFormat="1" applyAlignment="1">
      <alignment horizontal="left" vertical="center"/>
    </xf>
    <xf numFmtId="164" fontId="5" fillId="5" borderId="2" xfId="3" quotePrefix="1" applyNumberFormat="1">
      <alignment horizontal="right" vertical="center"/>
    </xf>
    <xf numFmtId="164" fontId="6" fillId="5" borderId="2" xfId="3" quotePrefix="1" applyNumberFormat="1" applyFont="1" applyAlignment="1">
      <alignment horizontal="center" vertical="center"/>
    </xf>
    <xf numFmtId="0" fontId="6" fillId="5" borderId="2" xfId="3" quotePrefix="1" applyNumberFormat="1" applyFont="1" applyAlignment="1">
      <alignment horizontal="center" vertical="center"/>
    </xf>
    <xf numFmtId="3" fontId="6" fillId="8" borderId="2" xfId="5" applyNumberFormat="1" applyFont="1">
      <alignment vertical="center"/>
    </xf>
    <xf numFmtId="164" fontId="5" fillId="9" borderId="2" xfId="6" quotePrefix="1" applyNumberFormat="1" applyAlignment="1">
      <alignment horizontal="left" vertical="center" indent="4" justifyLastLine="1"/>
    </xf>
    <xf numFmtId="0" fontId="5" fillId="9" borderId="2" xfId="6" quotePrefix="1">
      <alignment horizontal="left" vertical="center" indent="1" justifyLastLine="1"/>
    </xf>
    <xf numFmtId="164" fontId="5" fillId="2" borderId="2" xfId="1" quotePrefix="1" applyNumberFormat="1" applyAlignment="1">
      <alignment horizontal="left" vertical="center" indent="5" justifyLastLine="1"/>
    </xf>
    <xf numFmtId="0" fontId="5" fillId="2" borderId="2" xfId="1" quotePrefix="1">
      <alignment horizontal="left" vertical="center" indent="1" justifyLastLine="1"/>
    </xf>
    <xf numFmtId="164" fontId="5" fillId="2" borderId="2" xfId="1" quotePrefix="1" applyNumberFormat="1" applyAlignment="1">
      <alignment horizontal="left" vertical="center" indent="6" justifyLastLine="1"/>
    </xf>
    <xf numFmtId="0" fontId="5" fillId="2" borderId="2" xfId="1" quotePrefix="1" applyAlignment="1">
      <alignment horizontal="left" vertical="center" indent="7" justifyLastLine="1"/>
    </xf>
    <xf numFmtId="3" fontId="5" fillId="0" borderId="2" xfId="7" applyNumberFormat="1">
      <alignment horizontal="right" vertical="center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94"/>
  <sheetViews>
    <sheetView tabSelected="1" zoomScaleNormal="100" workbookViewId="0">
      <selection activeCell="F5" sqref="F5"/>
    </sheetView>
  </sheetViews>
  <sheetFormatPr defaultRowHeight="15" x14ac:dyDescent="0.25"/>
  <cols>
    <col min="1" max="1" width="14" customWidth="1"/>
    <col min="2" max="2" width="59.7109375" customWidth="1"/>
    <col min="3" max="3" width="21.140625" style="1" customWidth="1"/>
    <col min="4" max="4" width="18.28515625" style="1" customWidth="1"/>
    <col min="5" max="5" width="17.28515625" style="1" customWidth="1"/>
    <col min="6" max="6" width="15" bestFit="1" customWidth="1"/>
    <col min="7" max="7" width="14" bestFit="1" customWidth="1"/>
    <col min="226" max="226" width="30.28515625" customWidth="1"/>
    <col min="227" max="227" width="59" customWidth="1"/>
    <col min="228" max="228" width="10.85546875" customWidth="1"/>
    <col min="229" max="229" width="16" customWidth="1"/>
    <col min="230" max="230" width="17.140625" customWidth="1"/>
    <col min="231" max="231" width="16" customWidth="1"/>
    <col min="232" max="232" width="15" customWidth="1"/>
    <col min="233" max="241" width="12.7109375" bestFit="1" customWidth="1"/>
    <col min="242" max="243" width="15.42578125" bestFit="1" customWidth="1"/>
    <col min="244" max="255" width="16" bestFit="1" customWidth="1"/>
    <col min="256" max="260" width="15" bestFit="1" customWidth="1"/>
    <col min="261" max="261" width="14" bestFit="1" customWidth="1"/>
    <col min="262" max="262" width="15" bestFit="1" customWidth="1"/>
    <col min="263" max="263" width="14" bestFit="1" customWidth="1"/>
    <col min="482" max="482" width="30.28515625" customWidth="1"/>
    <col min="483" max="483" width="59" customWidth="1"/>
    <col min="484" max="484" width="10.85546875" customWidth="1"/>
    <col min="485" max="485" width="16" customWidth="1"/>
    <col min="486" max="486" width="17.140625" customWidth="1"/>
    <col min="487" max="487" width="16" customWidth="1"/>
    <col min="488" max="488" width="15" customWidth="1"/>
    <col min="489" max="497" width="12.7109375" bestFit="1" customWidth="1"/>
    <col min="498" max="499" width="15.42578125" bestFit="1" customWidth="1"/>
    <col min="500" max="511" width="16" bestFit="1" customWidth="1"/>
    <col min="512" max="516" width="15" bestFit="1" customWidth="1"/>
    <col min="517" max="517" width="14" bestFit="1" customWidth="1"/>
    <col min="518" max="518" width="15" bestFit="1" customWidth="1"/>
    <col min="519" max="519" width="14" bestFit="1" customWidth="1"/>
    <col min="738" max="738" width="30.28515625" customWidth="1"/>
    <col min="739" max="739" width="59" customWidth="1"/>
    <col min="740" max="740" width="10.85546875" customWidth="1"/>
    <col min="741" max="741" width="16" customWidth="1"/>
    <col min="742" max="742" width="17.140625" customWidth="1"/>
    <col min="743" max="743" width="16" customWidth="1"/>
    <col min="744" max="744" width="15" customWidth="1"/>
    <col min="745" max="753" width="12.7109375" bestFit="1" customWidth="1"/>
    <col min="754" max="755" width="15.42578125" bestFit="1" customWidth="1"/>
    <col min="756" max="767" width="16" bestFit="1" customWidth="1"/>
    <col min="768" max="772" width="15" bestFit="1" customWidth="1"/>
    <col min="773" max="773" width="14" bestFit="1" customWidth="1"/>
    <col min="774" max="774" width="15" bestFit="1" customWidth="1"/>
    <col min="775" max="775" width="14" bestFit="1" customWidth="1"/>
    <col min="994" max="994" width="30.28515625" customWidth="1"/>
    <col min="995" max="995" width="59" customWidth="1"/>
    <col min="996" max="996" width="10.85546875" customWidth="1"/>
    <col min="997" max="997" width="16" customWidth="1"/>
    <col min="998" max="998" width="17.140625" customWidth="1"/>
    <col min="999" max="999" width="16" customWidth="1"/>
    <col min="1000" max="1000" width="15" customWidth="1"/>
    <col min="1001" max="1009" width="12.7109375" bestFit="1" customWidth="1"/>
    <col min="1010" max="1011" width="15.42578125" bestFit="1" customWidth="1"/>
    <col min="1012" max="1023" width="16" bestFit="1" customWidth="1"/>
    <col min="1024" max="1028" width="15" bestFit="1" customWidth="1"/>
    <col min="1029" max="1029" width="14" bestFit="1" customWidth="1"/>
    <col min="1030" max="1030" width="15" bestFit="1" customWidth="1"/>
    <col min="1031" max="1031" width="14" bestFit="1" customWidth="1"/>
    <col min="1250" max="1250" width="30.28515625" customWidth="1"/>
    <col min="1251" max="1251" width="59" customWidth="1"/>
    <col min="1252" max="1252" width="10.85546875" customWidth="1"/>
    <col min="1253" max="1253" width="16" customWidth="1"/>
    <col min="1254" max="1254" width="17.140625" customWidth="1"/>
    <col min="1255" max="1255" width="16" customWidth="1"/>
    <col min="1256" max="1256" width="15" customWidth="1"/>
    <col min="1257" max="1265" width="12.7109375" bestFit="1" customWidth="1"/>
    <col min="1266" max="1267" width="15.42578125" bestFit="1" customWidth="1"/>
    <col min="1268" max="1279" width="16" bestFit="1" customWidth="1"/>
    <col min="1280" max="1284" width="15" bestFit="1" customWidth="1"/>
    <col min="1285" max="1285" width="14" bestFit="1" customWidth="1"/>
    <col min="1286" max="1286" width="15" bestFit="1" customWidth="1"/>
    <col min="1287" max="1287" width="14" bestFit="1" customWidth="1"/>
    <col min="1506" max="1506" width="30.28515625" customWidth="1"/>
    <col min="1507" max="1507" width="59" customWidth="1"/>
    <col min="1508" max="1508" width="10.85546875" customWidth="1"/>
    <col min="1509" max="1509" width="16" customWidth="1"/>
    <col min="1510" max="1510" width="17.140625" customWidth="1"/>
    <col min="1511" max="1511" width="16" customWidth="1"/>
    <col min="1512" max="1512" width="15" customWidth="1"/>
    <col min="1513" max="1521" width="12.7109375" bestFit="1" customWidth="1"/>
    <col min="1522" max="1523" width="15.42578125" bestFit="1" customWidth="1"/>
    <col min="1524" max="1535" width="16" bestFit="1" customWidth="1"/>
    <col min="1536" max="1540" width="15" bestFit="1" customWidth="1"/>
    <col min="1541" max="1541" width="14" bestFit="1" customWidth="1"/>
    <col min="1542" max="1542" width="15" bestFit="1" customWidth="1"/>
    <col min="1543" max="1543" width="14" bestFit="1" customWidth="1"/>
    <col min="1762" max="1762" width="30.28515625" customWidth="1"/>
    <col min="1763" max="1763" width="59" customWidth="1"/>
    <col min="1764" max="1764" width="10.85546875" customWidth="1"/>
    <col min="1765" max="1765" width="16" customWidth="1"/>
    <col min="1766" max="1766" width="17.140625" customWidth="1"/>
    <col min="1767" max="1767" width="16" customWidth="1"/>
    <col min="1768" max="1768" width="15" customWidth="1"/>
    <col min="1769" max="1777" width="12.7109375" bestFit="1" customWidth="1"/>
    <col min="1778" max="1779" width="15.42578125" bestFit="1" customWidth="1"/>
    <col min="1780" max="1791" width="16" bestFit="1" customWidth="1"/>
    <col min="1792" max="1796" width="15" bestFit="1" customWidth="1"/>
    <col min="1797" max="1797" width="14" bestFit="1" customWidth="1"/>
    <col min="1798" max="1798" width="15" bestFit="1" customWidth="1"/>
    <col min="1799" max="1799" width="14" bestFit="1" customWidth="1"/>
    <col min="2018" max="2018" width="30.28515625" customWidth="1"/>
    <col min="2019" max="2019" width="59" customWidth="1"/>
    <col min="2020" max="2020" width="10.85546875" customWidth="1"/>
    <col min="2021" max="2021" width="16" customWidth="1"/>
    <col min="2022" max="2022" width="17.140625" customWidth="1"/>
    <col min="2023" max="2023" width="16" customWidth="1"/>
    <col min="2024" max="2024" width="15" customWidth="1"/>
    <col min="2025" max="2033" width="12.7109375" bestFit="1" customWidth="1"/>
    <col min="2034" max="2035" width="15.42578125" bestFit="1" customWidth="1"/>
    <col min="2036" max="2047" width="16" bestFit="1" customWidth="1"/>
    <col min="2048" max="2052" width="15" bestFit="1" customWidth="1"/>
    <col min="2053" max="2053" width="14" bestFit="1" customWidth="1"/>
    <col min="2054" max="2054" width="15" bestFit="1" customWidth="1"/>
    <col min="2055" max="2055" width="14" bestFit="1" customWidth="1"/>
    <col min="2274" max="2274" width="30.28515625" customWidth="1"/>
    <col min="2275" max="2275" width="59" customWidth="1"/>
    <col min="2276" max="2276" width="10.85546875" customWidth="1"/>
    <col min="2277" max="2277" width="16" customWidth="1"/>
    <col min="2278" max="2278" width="17.140625" customWidth="1"/>
    <col min="2279" max="2279" width="16" customWidth="1"/>
    <col min="2280" max="2280" width="15" customWidth="1"/>
    <col min="2281" max="2289" width="12.7109375" bestFit="1" customWidth="1"/>
    <col min="2290" max="2291" width="15.42578125" bestFit="1" customWidth="1"/>
    <col min="2292" max="2303" width="16" bestFit="1" customWidth="1"/>
    <col min="2304" max="2308" width="15" bestFit="1" customWidth="1"/>
    <col min="2309" max="2309" width="14" bestFit="1" customWidth="1"/>
    <col min="2310" max="2310" width="15" bestFit="1" customWidth="1"/>
    <col min="2311" max="2311" width="14" bestFit="1" customWidth="1"/>
    <col min="2530" max="2530" width="30.28515625" customWidth="1"/>
    <col min="2531" max="2531" width="59" customWidth="1"/>
    <col min="2532" max="2532" width="10.85546875" customWidth="1"/>
    <col min="2533" max="2533" width="16" customWidth="1"/>
    <col min="2534" max="2534" width="17.140625" customWidth="1"/>
    <col min="2535" max="2535" width="16" customWidth="1"/>
    <col min="2536" max="2536" width="15" customWidth="1"/>
    <col min="2537" max="2545" width="12.7109375" bestFit="1" customWidth="1"/>
    <col min="2546" max="2547" width="15.42578125" bestFit="1" customWidth="1"/>
    <col min="2548" max="2559" width="16" bestFit="1" customWidth="1"/>
    <col min="2560" max="2564" width="15" bestFit="1" customWidth="1"/>
    <col min="2565" max="2565" width="14" bestFit="1" customWidth="1"/>
    <col min="2566" max="2566" width="15" bestFit="1" customWidth="1"/>
    <col min="2567" max="2567" width="14" bestFit="1" customWidth="1"/>
    <col min="2786" max="2786" width="30.28515625" customWidth="1"/>
    <col min="2787" max="2787" width="59" customWidth="1"/>
    <col min="2788" max="2788" width="10.85546875" customWidth="1"/>
    <col min="2789" max="2789" width="16" customWidth="1"/>
    <col min="2790" max="2790" width="17.140625" customWidth="1"/>
    <col min="2791" max="2791" width="16" customWidth="1"/>
    <col min="2792" max="2792" width="15" customWidth="1"/>
    <col min="2793" max="2801" width="12.7109375" bestFit="1" customWidth="1"/>
    <col min="2802" max="2803" width="15.42578125" bestFit="1" customWidth="1"/>
    <col min="2804" max="2815" width="16" bestFit="1" customWidth="1"/>
    <col min="2816" max="2820" width="15" bestFit="1" customWidth="1"/>
    <col min="2821" max="2821" width="14" bestFit="1" customWidth="1"/>
    <col min="2822" max="2822" width="15" bestFit="1" customWidth="1"/>
    <col min="2823" max="2823" width="14" bestFit="1" customWidth="1"/>
    <col min="3042" max="3042" width="30.28515625" customWidth="1"/>
    <col min="3043" max="3043" width="59" customWidth="1"/>
    <col min="3044" max="3044" width="10.85546875" customWidth="1"/>
    <col min="3045" max="3045" width="16" customWidth="1"/>
    <col min="3046" max="3046" width="17.140625" customWidth="1"/>
    <col min="3047" max="3047" width="16" customWidth="1"/>
    <col min="3048" max="3048" width="15" customWidth="1"/>
    <col min="3049" max="3057" width="12.7109375" bestFit="1" customWidth="1"/>
    <col min="3058" max="3059" width="15.42578125" bestFit="1" customWidth="1"/>
    <col min="3060" max="3071" width="16" bestFit="1" customWidth="1"/>
    <col min="3072" max="3076" width="15" bestFit="1" customWidth="1"/>
    <col min="3077" max="3077" width="14" bestFit="1" customWidth="1"/>
    <col min="3078" max="3078" width="15" bestFit="1" customWidth="1"/>
    <col min="3079" max="3079" width="14" bestFit="1" customWidth="1"/>
    <col min="3298" max="3298" width="30.28515625" customWidth="1"/>
    <col min="3299" max="3299" width="59" customWidth="1"/>
    <col min="3300" max="3300" width="10.85546875" customWidth="1"/>
    <col min="3301" max="3301" width="16" customWidth="1"/>
    <col min="3302" max="3302" width="17.140625" customWidth="1"/>
    <col min="3303" max="3303" width="16" customWidth="1"/>
    <col min="3304" max="3304" width="15" customWidth="1"/>
    <col min="3305" max="3313" width="12.7109375" bestFit="1" customWidth="1"/>
    <col min="3314" max="3315" width="15.42578125" bestFit="1" customWidth="1"/>
    <col min="3316" max="3327" width="16" bestFit="1" customWidth="1"/>
    <col min="3328" max="3332" width="15" bestFit="1" customWidth="1"/>
    <col min="3333" max="3333" width="14" bestFit="1" customWidth="1"/>
    <col min="3334" max="3334" width="15" bestFit="1" customWidth="1"/>
    <col min="3335" max="3335" width="14" bestFit="1" customWidth="1"/>
    <col min="3554" max="3554" width="30.28515625" customWidth="1"/>
    <col min="3555" max="3555" width="59" customWidth="1"/>
    <col min="3556" max="3556" width="10.85546875" customWidth="1"/>
    <col min="3557" max="3557" width="16" customWidth="1"/>
    <col min="3558" max="3558" width="17.140625" customWidth="1"/>
    <col min="3559" max="3559" width="16" customWidth="1"/>
    <col min="3560" max="3560" width="15" customWidth="1"/>
    <col min="3561" max="3569" width="12.7109375" bestFit="1" customWidth="1"/>
    <col min="3570" max="3571" width="15.42578125" bestFit="1" customWidth="1"/>
    <col min="3572" max="3583" width="16" bestFit="1" customWidth="1"/>
    <col min="3584" max="3588" width="15" bestFit="1" customWidth="1"/>
    <col min="3589" max="3589" width="14" bestFit="1" customWidth="1"/>
    <col min="3590" max="3590" width="15" bestFit="1" customWidth="1"/>
    <col min="3591" max="3591" width="14" bestFit="1" customWidth="1"/>
    <col min="3810" max="3810" width="30.28515625" customWidth="1"/>
    <col min="3811" max="3811" width="59" customWidth="1"/>
    <col min="3812" max="3812" width="10.85546875" customWidth="1"/>
    <col min="3813" max="3813" width="16" customWidth="1"/>
    <col min="3814" max="3814" width="17.140625" customWidth="1"/>
    <col min="3815" max="3815" width="16" customWidth="1"/>
    <col min="3816" max="3816" width="15" customWidth="1"/>
    <col min="3817" max="3825" width="12.7109375" bestFit="1" customWidth="1"/>
    <col min="3826" max="3827" width="15.42578125" bestFit="1" customWidth="1"/>
    <col min="3828" max="3839" width="16" bestFit="1" customWidth="1"/>
    <col min="3840" max="3844" width="15" bestFit="1" customWidth="1"/>
    <col min="3845" max="3845" width="14" bestFit="1" customWidth="1"/>
    <col min="3846" max="3846" width="15" bestFit="1" customWidth="1"/>
    <col min="3847" max="3847" width="14" bestFit="1" customWidth="1"/>
    <col min="4066" max="4066" width="30.28515625" customWidth="1"/>
    <col min="4067" max="4067" width="59" customWidth="1"/>
    <col min="4068" max="4068" width="10.85546875" customWidth="1"/>
    <col min="4069" max="4069" width="16" customWidth="1"/>
    <col min="4070" max="4070" width="17.140625" customWidth="1"/>
    <col min="4071" max="4071" width="16" customWidth="1"/>
    <col min="4072" max="4072" width="15" customWidth="1"/>
    <col min="4073" max="4081" width="12.7109375" bestFit="1" customWidth="1"/>
    <col min="4082" max="4083" width="15.42578125" bestFit="1" customWidth="1"/>
    <col min="4084" max="4095" width="16" bestFit="1" customWidth="1"/>
    <col min="4096" max="4100" width="15" bestFit="1" customWidth="1"/>
    <col min="4101" max="4101" width="14" bestFit="1" customWidth="1"/>
    <col min="4102" max="4102" width="15" bestFit="1" customWidth="1"/>
    <col min="4103" max="4103" width="14" bestFit="1" customWidth="1"/>
    <col min="4322" max="4322" width="30.28515625" customWidth="1"/>
    <col min="4323" max="4323" width="59" customWidth="1"/>
    <col min="4324" max="4324" width="10.85546875" customWidth="1"/>
    <col min="4325" max="4325" width="16" customWidth="1"/>
    <col min="4326" max="4326" width="17.140625" customWidth="1"/>
    <col min="4327" max="4327" width="16" customWidth="1"/>
    <col min="4328" max="4328" width="15" customWidth="1"/>
    <col min="4329" max="4337" width="12.7109375" bestFit="1" customWidth="1"/>
    <col min="4338" max="4339" width="15.42578125" bestFit="1" customWidth="1"/>
    <col min="4340" max="4351" width="16" bestFit="1" customWidth="1"/>
    <col min="4352" max="4356" width="15" bestFit="1" customWidth="1"/>
    <col min="4357" max="4357" width="14" bestFit="1" customWidth="1"/>
    <col min="4358" max="4358" width="15" bestFit="1" customWidth="1"/>
    <col min="4359" max="4359" width="14" bestFit="1" customWidth="1"/>
    <col min="4578" max="4578" width="30.28515625" customWidth="1"/>
    <col min="4579" max="4579" width="59" customWidth="1"/>
    <col min="4580" max="4580" width="10.85546875" customWidth="1"/>
    <col min="4581" max="4581" width="16" customWidth="1"/>
    <col min="4582" max="4582" width="17.140625" customWidth="1"/>
    <col min="4583" max="4583" width="16" customWidth="1"/>
    <col min="4584" max="4584" width="15" customWidth="1"/>
    <col min="4585" max="4593" width="12.7109375" bestFit="1" customWidth="1"/>
    <col min="4594" max="4595" width="15.42578125" bestFit="1" customWidth="1"/>
    <col min="4596" max="4607" width="16" bestFit="1" customWidth="1"/>
    <col min="4608" max="4612" width="15" bestFit="1" customWidth="1"/>
    <col min="4613" max="4613" width="14" bestFit="1" customWidth="1"/>
    <col min="4614" max="4614" width="15" bestFit="1" customWidth="1"/>
    <col min="4615" max="4615" width="14" bestFit="1" customWidth="1"/>
    <col min="4834" max="4834" width="30.28515625" customWidth="1"/>
    <col min="4835" max="4835" width="59" customWidth="1"/>
    <col min="4836" max="4836" width="10.85546875" customWidth="1"/>
    <col min="4837" max="4837" width="16" customWidth="1"/>
    <col min="4838" max="4838" width="17.140625" customWidth="1"/>
    <col min="4839" max="4839" width="16" customWidth="1"/>
    <col min="4840" max="4840" width="15" customWidth="1"/>
    <col min="4841" max="4849" width="12.7109375" bestFit="1" customWidth="1"/>
    <col min="4850" max="4851" width="15.42578125" bestFit="1" customWidth="1"/>
    <col min="4852" max="4863" width="16" bestFit="1" customWidth="1"/>
    <col min="4864" max="4868" width="15" bestFit="1" customWidth="1"/>
    <col min="4869" max="4869" width="14" bestFit="1" customWidth="1"/>
    <col min="4870" max="4870" width="15" bestFit="1" customWidth="1"/>
    <col min="4871" max="4871" width="14" bestFit="1" customWidth="1"/>
    <col min="5090" max="5090" width="30.28515625" customWidth="1"/>
    <col min="5091" max="5091" width="59" customWidth="1"/>
    <col min="5092" max="5092" width="10.85546875" customWidth="1"/>
    <col min="5093" max="5093" width="16" customWidth="1"/>
    <col min="5094" max="5094" width="17.140625" customWidth="1"/>
    <col min="5095" max="5095" width="16" customWidth="1"/>
    <col min="5096" max="5096" width="15" customWidth="1"/>
    <col min="5097" max="5105" width="12.7109375" bestFit="1" customWidth="1"/>
    <col min="5106" max="5107" width="15.42578125" bestFit="1" customWidth="1"/>
    <col min="5108" max="5119" width="16" bestFit="1" customWidth="1"/>
    <col min="5120" max="5124" width="15" bestFit="1" customWidth="1"/>
    <col min="5125" max="5125" width="14" bestFit="1" customWidth="1"/>
    <col min="5126" max="5126" width="15" bestFit="1" customWidth="1"/>
    <col min="5127" max="5127" width="14" bestFit="1" customWidth="1"/>
    <col min="5346" max="5346" width="30.28515625" customWidth="1"/>
    <col min="5347" max="5347" width="59" customWidth="1"/>
    <col min="5348" max="5348" width="10.85546875" customWidth="1"/>
    <col min="5349" max="5349" width="16" customWidth="1"/>
    <col min="5350" max="5350" width="17.140625" customWidth="1"/>
    <col min="5351" max="5351" width="16" customWidth="1"/>
    <col min="5352" max="5352" width="15" customWidth="1"/>
    <col min="5353" max="5361" width="12.7109375" bestFit="1" customWidth="1"/>
    <col min="5362" max="5363" width="15.42578125" bestFit="1" customWidth="1"/>
    <col min="5364" max="5375" width="16" bestFit="1" customWidth="1"/>
    <col min="5376" max="5380" width="15" bestFit="1" customWidth="1"/>
    <col min="5381" max="5381" width="14" bestFit="1" customWidth="1"/>
    <col min="5382" max="5382" width="15" bestFit="1" customWidth="1"/>
    <col min="5383" max="5383" width="14" bestFit="1" customWidth="1"/>
    <col min="5602" max="5602" width="30.28515625" customWidth="1"/>
    <col min="5603" max="5603" width="59" customWidth="1"/>
    <col min="5604" max="5604" width="10.85546875" customWidth="1"/>
    <col min="5605" max="5605" width="16" customWidth="1"/>
    <col min="5606" max="5606" width="17.140625" customWidth="1"/>
    <col min="5607" max="5607" width="16" customWidth="1"/>
    <col min="5608" max="5608" width="15" customWidth="1"/>
    <col min="5609" max="5617" width="12.7109375" bestFit="1" customWidth="1"/>
    <col min="5618" max="5619" width="15.42578125" bestFit="1" customWidth="1"/>
    <col min="5620" max="5631" width="16" bestFit="1" customWidth="1"/>
    <col min="5632" max="5636" width="15" bestFit="1" customWidth="1"/>
    <col min="5637" max="5637" width="14" bestFit="1" customWidth="1"/>
    <col min="5638" max="5638" width="15" bestFit="1" customWidth="1"/>
    <col min="5639" max="5639" width="14" bestFit="1" customWidth="1"/>
    <col min="5858" max="5858" width="30.28515625" customWidth="1"/>
    <col min="5859" max="5859" width="59" customWidth="1"/>
    <col min="5860" max="5860" width="10.85546875" customWidth="1"/>
    <col min="5861" max="5861" width="16" customWidth="1"/>
    <col min="5862" max="5862" width="17.140625" customWidth="1"/>
    <col min="5863" max="5863" width="16" customWidth="1"/>
    <col min="5864" max="5864" width="15" customWidth="1"/>
    <col min="5865" max="5873" width="12.7109375" bestFit="1" customWidth="1"/>
    <col min="5874" max="5875" width="15.42578125" bestFit="1" customWidth="1"/>
    <col min="5876" max="5887" width="16" bestFit="1" customWidth="1"/>
    <col min="5888" max="5892" width="15" bestFit="1" customWidth="1"/>
    <col min="5893" max="5893" width="14" bestFit="1" customWidth="1"/>
    <col min="5894" max="5894" width="15" bestFit="1" customWidth="1"/>
    <col min="5895" max="5895" width="14" bestFit="1" customWidth="1"/>
    <col min="6114" max="6114" width="30.28515625" customWidth="1"/>
    <col min="6115" max="6115" width="59" customWidth="1"/>
    <col min="6116" max="6116" width="10.85546875" customWidth="1"/>
    <col min="6117" max="6117" width="16" customWidth="1"/>
    <col min="6118" max="6118" width="17.140625" customWidth="1"/>
    <col min="6119" max="6119" width="16" customWidth="1"/>
    <col min="6120" max="6120" width="15" customWidth="1"/>
    <col min="6121" max="6129" width="12.7109375" bestFit="1" customWidth="1"/>
    <col min="6130" max="6131" width="15.42578125" bestFit="1" customWidth="1"/>
    <col min="6132" max="6143" width="16" bestFit="1" customWidth="1"/>
    <col min="6144" max="6148" width="15" bestFit="1" customWidth="1"/>
    <col min="6149" max="6149" width="14" bestFit="1" customWidth="1"/>
    <col min="6150" max="6150" width="15" bestFit="1" customWidth="1"/>
    <col min="6151" max="6151" width="14" bestFit="1" customWidth="1"/>
    <col min="6370" max="6370" width="30.28515625" customWidth="1"/>
    <col min="6371" max="6371" width="59" customWidth="1"/>
    <col min="6372" max="6372" width="10.85546875" customWidth="1"/>
    <col min="6373" max="6373" width="16" customWidth="1"/>
    <col min="6374" max="6374" width="17.140625" customWidth="1"/>
    <col min="6375" max="6375" width="16" customWidth="1"/>
    <col min="6376" max="6376" width="15" customWidth="1"/>
    <col min="6377" max="6385" width="12.7109375" bestFit="1" customWidth="1"/>
    <col min="6386" max="6387" width="15.42578125" bestFit="1" customWidth="1"/>
    <col min="6388" max="6399" width="16" bestFit="1" customWidth="1"/>
    <col min="6400" max="6404" width="15" bestFit="1" customWidth="1"/>
    <col min="6405" max="6405" width="14" bestFit="1" customWidth="1"/>
    <col min="6406" max="6406" width="15" bestFit="1" customWidth="1"/>
    <col min="6407" max="6407" width="14" bestFit="1" customWidth="1"/>
    <col min="6626" max="6626" width="30.28515625" customWidth="1"/>
    <col min="6627" max="6627" width="59" customWidth="1"/>
    <col min="6628" max="6628" width="10.85546875" customWidth="1"/>
    <col min="6629" max="6629" width="16" customWidth="1"/>
    <col min="6630" max="6630" width="17.140625" customWidth="1"/>
    <col min="6631" max="6631" width="16" customWidth="1"/>
    <col min="6632" max="6632" width="15" customWidth="1"/>
    <col min="6633" max="6641" width="12.7109375" bestFit="1" customWidth="1"/>
    <col min="6642" max="6643" width="15.42578125" bestFit="1" customWidth="1"/>
    <col min="6644" max="6655" width="16" bestFit="1" customWidth="1"/>
    <col min="6656" max="6660" width="15" bestFit="1" customWidth="1"/>
    <col min="6661" max="6661" width="14" bestFit="1" customWidth="1"/>
    <col min="6662" max="6662" width="15" bestFit="1" customWidth="1"/>
    <col min="6663" max="6663" width="14" bestFit="1" customWidth="1"/>
    <col min="6882" max="6882" width="30.28515625" customWidth="1"/>
    <col min="6883" max="6883" width="59" customWidth="1"/>
    <col min="6884" max="6884" width="10.85546875" customWidth="1"/>
    <col min="6885" max="6885" width="16" customWidth="1"/>
    <col min="6886" max="6886" width="17.140625" customWidth="1"/>
    <col min="6887" max="6887" width="16" customWidth="1"/>
    <col min="6888" max="6888" width="15" customWidth="1"/>
    <col min="6889" max="6897" width="12.7109375" bestFit="1" customWidth="1"/>
    <col min="6898" max="6899" width="15.42578125" bestFit="1" customWidth="1"/>
    <col min="6900" max="6911" width="16" bestFit="1" customWidth="1"/>
    <col min="6912" max="6916" width="15" bestFit="1" customWidth="1"/>
    <col min="6917" max="6917" width="14" bestFit="1" customWidth="1"/>
    <col min="6918" max="6918" width="15" bestFit="1" customWidth="1"/>
    <col min="6919" max="6919" width="14" bestFit="1" customWidth="1"/>
    <col min="7138" max="7138" width="30.28515625" customWidth="1"/>
    <col min="7139" max="7139" width="59" customWidth="1"/>
    <col min="7140" max="7140" width="10.85546875" customWidth="1"/>
    <col min="7141" max="7141" width="16" customWidth="1"/>
    <col min="7142" max="7142" width="17.140625" customWidth="1"/>
    <col min="7143" max="7143" width="16" customWidth="1"/>
    <col min="7144" max="7144" width="15" customWidth="1"/>
    <col min="7145" max="7153" width="12.7109375" bestFit="1" customWidth="1"/>
    <col min="7154" max="7155" width="15.42578125" bestFit="1" customWidth="1"/>
    <col min="7156" max="7167" width="16" bestFit="1" customWidth="1"/>
    <col min="7168" max="7172" width="15" bestFit="1" customWidth="1"/>
    <col min="7173" max="7173" width="14" bestFit="1" customWidth="1"/>
    <col min="7174" max="7174" width="15" bestFit="1" customWidth="1"/>
    <col min="7175" max="7175" width="14" bestFit="1" customWidth="1"/>
    <col min="7394" max="7394" width="30.28515625" customWidth="1"/>
    <col min="7395" max="7395" width="59" customWidth="1"/>
    <col min="7396" max="7396" width="10.85546875" customWidth="1"/>
    <col min="7397" max="7397" width="16" customWidth="1"/>
    <col min="7398" max="7398" width="17.140625" customWidth="1"/>
    <col min="7399" max="7399" width="16" customWidth="1"/>
    <col min="7400" max="7400" width="15" customWidth="1"/>
    <col min="7401" max="7409" width="12.7109375" bestFit="1" customWidth="1"/>
    <col min="7410" max="7411" width="15.42578125" bestFit="1" customWidth="1"/>
    <col min="7412" max="7423" width="16" bestFit="1" customWidth="1"/>
    <col min="7424" max="7428" width="15" bestFit="1" customWidth="1"/>
    <col min="7429" max="7429" width="14" bestFit="1" customWidth="1"/>
    <col min="7430" max="7430" width="15" bestFit="1" customWidth="1"/>
    <col min="7431" max="7431" width="14" bestFit="1" customWidth="1"/>
    <col min="7650" max="7650" width="30.28515625" customWidth="1"/>
    <col min="7651" max="7651" width="59" customWidth="1"/>
    <col min="7652" max="7652" width="10.85546875" customWidth="1"/>
    <col min="7653" max="7653" width="16" customWidth="1"/>
    <col min="7654" max="7654" width="17.140625" customWidth="1"/>
    <col min="7655" max="7655" width="16" customWidth="1"/>
    <col min="7656" max="7656" width="15" customWidth="1"/>
    <col min="7657" max="7665" width="12.7109375" bestFit="1" customWidth="1"/>
    <col min="7666" max="7667" width="15.42578125" bestFit="1" customWidth="1"/>
    <col min="7668" max="7679" width="16" bestFit="1" customWidth="1"/>
    <col min="7680" max="7684" width="15" bestFit="1" customWidth="1"/>
    <col min="7685" max="7685" width="14" bestFit="1" customWidth="1"/>
    <col min="7686" max="7686" width="15" bestFit="1" customWidth="1"/>
    <col min="7687" max="7687" width="14" bestFit="1" customWidth="1"/>
    <col min="7906" max="7906" width="30.28515625" customWidth="1"/>
    <col min="7907" max="7907" width="59" customWidth="1"/>
    <col min="7908" max="7908" width="10.85546875" customWidth="1"/>
    <col min="7909" max="7909" width="16" customWidth="1"/>
    <col min="7910" max="7910" width="17.140625" customWidth="1"/>
    <col min="7911" max="7911" width="16" customWidth="1"/>
    <col min="7912" max="7912" width="15" customWidth="1"/>
    <col min="7913" max="7921" width="12.7109375" bestFit="1" customWidth="1"/>
    <col min="7922" max="7923" width="15.42578125" bestFit="1" customWidth="1"/>
    <col min="7924" max="7935" width="16" bestFit="1" customWidth="1"/>
    <col min="7936" max="7940" width="15" bestFit="1" customWidth="1"/>
    <col min="7941" max="7941" width="14" bestFit="1" customWidth="1"/>
    <col min="7942" max="7942" width="15" bestFit="1" customWidth="1"/>
    <col min="7943" max="7943" width="14" bestFit="1" customWidth="1"/>
    <col min="8162" max="8162" width="30.28515625" customWidth="1"/>
    <col min="8163" max="8163" width="59" customWidth="1"/>
    <col min="8164" max="8164" width="10.85546875" customWidth="1"/>
    <col min="8165" max="8165" width="16" customWidth="1"/>
    <col min="8166" max="8166" width="17.140625" customWidth="1"/>
    <col min="8167" max="8167" width="16" customWidth="1"/>
    <col min="8168" max="8168" width="15" customWidth="1"/>
    <col min="8169" max="8177" width="12.7109375" bestFit="1" customWidth="1"/>
    <col min="8178" max="8179" width="15.42578125" bestFit="1" customWidth="1"/>
    <col min="8180" max="8191" width="16" bestFit="1" customWidth="1"/>
    <col min="8192" max="8196" width="15" bestFit="1" customWidth="1"/>
    <col min="8197" max="8197" width="14" bestFit="1" customWidth="1"/>
    <col min="8198" max="8198" width="15" bestFit="1" customWidth="1"/>
    <col min="8199" max="8199" width="14" bestFit="1" customWidth="1"/>
    <col min="8418" max="8418" width="30.28515625" customWidth="1"/>
    <col min="8419" max="8419" width="59" customWidth="1"/>
    <col min="8420" max="8420" width="10.85546875" customWidth="1"/>
    <col min="8421" max="8421" width="16" customWidth="1"/>
    <col min="8422" max="8422" width="17.140625" customWidth="1"/>
    <col min="8423" max="8423" width="16" customWidth="1"/>
    <col min="8424" max="8424" width="15" customWidth="1"/>
    <col min="8425" max="8433" width="12.7109375" bestFit="1" customWidth="1"/>
    <col min="8434" max="8435" width="15.42578125" bestFit="1" customWidth="1"/>
    <col min="8436" max="8447" width="16" bestFit="1" customWidth="1"/>
    <col min="8448" max="8452" width="15" bestFit="1" customWidth="1"/>
    <col min="8453" max="8453" width="14" bestFit="1" customWidth="1"/>
    <col min="8454" max="8454" width="15" bestFit="1" customWidth="1"/>
    <col min="8455" max="8455" width="14" bestFit="1" customWidth="1"/>
    <col min="8674" max="8674" width="30.28515625" customWidth="1"/>
    <col min="8675" max="8675" width="59" customWidth="1"/>
    <col min="8676" max="8676" width="10.85546875" customWidth="1"/>
    <col min="8677" max="8677" width="16" customWidth="1"/>
    <col min="8678" max="8678" width="17.140625" customWidth="1"/>
    <col min="8679" max="8679" width="16" customWidth="1"/>
    <col min="8680" max="8680" width="15" customWidth="1"/>
    <col min="8681" max="8689" width="12.7109375" bestFit="1" customWidth="1"/>
    <col min="8690" max="8691" width="15.42578125" bestFit="1" customWidth="1"/>
    <col min="8692" max="8703" width="16" bestFit="1" customWidth="1"/>
    <col min="8704" max="8708" width="15" bestFit="1" customWidth="1"/>
    <col min="8709" max="8709" width="14" bestFit="1" customWidth="1"/>
    <col min="8710" max="8710" width="15" bestFit="1" customWidth="1"/>
    <col min="8711" max="8711" width="14" bestFit="1" customWidth="1"/>
    <col min="8930" max="8930" width="30.28515625" customWidth="1"/>
    <col min="8931" max="8931" width="59" customWidth="1"/>
    <col min="8932" max="8932" width="10.85546875" customWidth="1"/>
    <col min="8933" max="8933" width="16" customWidth="1"/>
    <col min="8934" max="8934" width="17.140625" customWidth="1"/>
    <col min="8935" max="8935" width="16" customWidth="1"/>
    <col min="8936" max="8936" width="15" customWidth="1"/>
    <col min="8937" max="8945" width="12.7109375" bestFit="1" customWidth="1"/>
    <col min="8946" max="8947" width="15.42578125" bestFit="1" customWidth="1"/>
    <col min="8948" max="8959" width="16" bestFit="1" customWidth="1"/>
    <col min="8960" max="8964" width="15" bestFit="1" customWidth="1"/>
    <col min="8965" max="8965" width="14" bestFit="1" customWidth="1"/>
    <col min="8966" max="8966" width="15" bestFit="1" customWidth="1"/>
    <col min="8967" max="8967" width="14" bestFit="1" customWidth="1"/>
    <col min="9186" max="9186" width="30.28515625" customWidth="1"/>
    <col min="9187" max="9187" width="59" customWidth="1"/>
    <col min="9188" max="9188" width="10.85546875" customWidth="1"/>
    <col min="9189" max="9189" width="16" customWidth="1"/>
    <col min="9190" max="9190" width="17.140625" customWidth="1"/>
    <col min="9191" max="9191" width="16" customWidth="1"/>
    <col min="9192" max="9192" width="15" customWidth="1"/>
    <col min="9193" max="9201" width="12.7109375" bestFit="1" customWidth="1"/>
    <col min="9202" max="9203" width="15.42578125" bestFit="1" customWidth="1"/>
    <col min="9204" max="9215" width="16" bestFit="1" customWidth="1"/>
    <col min="9216" max="9220" width="15" bestFit="1" customWidth="1"/>
    <col min="9221" max="9221" width="14" bestFit="1" customWidth="1"/>
    <col min="9222" max="9222" width="15" bestFit="1" customWidth="1"/>
    <col min="9223" max="9223" width="14" bestFit="1" customWidth="1"/>
    <col min="9442" max="9442" width="30.28515625" customWidth="1"/>
    <col min="9443" max="9443" width="59" customWidth="1"/>
    <col min="9444" max="9444" width="10.85546875" customWidth="1"/>
    <col min="9445" max="9445" width="16" customWidth="1"/>
    <col min="9446" max="9446" width="17.140625" customWidth="1"/>
    <col min="9447" max="9447" width="16" customWidth="1"/>
    <col min="9448" max="9448" width="15" customWidth="1"/>
    <col min="9449" max="9457" width="12.7109375" bestFit="1" customWidth="1"/>
    <col min="9458" max="9459" width="15.42578125" bestFit="1" customWidth="1"/>
    <col min="9460" max="9471" width="16" bestFit="1" customWidth="1"/>
    <col min="9472" max="9476" width="15" bestFit="1" customWidth="1"/>
    <col min="9477" max="9477" width="14" bestFit="1" customWidth="1"/>
    <col min="9478" max="9478" width="15" bestFit="1" customWidth="1"/>
    <col min="9479" max="9479" width="14" bestFit="1" customWidth="1"/>
    <col min="9698" max="9698" width="30.28515625" customWidth="1"/>
    <col min="9699" max="9699" width="59" customWidth="1"/>
    <col min="9700" max="9700" width="10.85546875" customWidth="1"/>
    <col min="9701" max="9701" width="16" customWidth="1"/>
    <col min="9702" max="9702" width="17.140625" customWidth="1"/>
    <col min="9703" max="9703" width="16" customWidth="1"/>
    <col min="9704" max="9704" width="15" customWidth="1"/>
    <col min="9705" max="9713" width="12.7109375" bestFit="1" customWidth="1"/>
    <col min="9714" max="9715" width="15.42578125" bestFit="1" customWidth="1"/>
    <col min="9716" max="9727" width="16" bestFit="1" customWidth="1"/>
    <col min="9728" max="9732" width="15" bestFit="1" customWidth="1"/>
    <col min="9733" max="9733" width="14" bestFit="1" customWidth="1"/>
    <col min="9734" max="9734" width="15" bestFit="1" customWidth="1"/>
    <col min="9735" max="9735" width="14" bestFit="1" customWidth="1"/>
    <col min="9954" max="9954" width="30.28515625" customWidth="1"/>
    <col min="9955" max="9955" width="59" customWidth="1"/>
    <col min="9956" max="9956" width="10.85546875" customWidth="1"/>
    <col min="9957" max="9957" width="16" customWidth="1"/>
    <col min="9958" max="9958" width="17.140625" customWidth="1"/>
    <col min="9959" max="9959" width="16" customWidth="1"/>
    <col min="9960" max="9960" width="15" customWidth="1"/>
    <col min="9961" max="9969" width="12.7109375" bestFit="1" customWidth="1"/>
    <col min="9970" max="9971" width="15.42578125" bestFit="1" customWidth="1"/>
    <col min="9972" max="9983" width="16" bestFit="1" customWidth="1"/>
    <col min="9984" max="9988" width="15" bestFit="1" customWidth="1"/>
    <col min="9989" max="9989" width="14" bestFit="1" customWidth="1"/>
    <col min="9990" max="9990" width="15" bestFit="1" customWidth="1"/>
    <col min="9991" max="9991" width="14" bestFit="1" customWidth="1"/>
    <col min="10210" max="10210" width="30.28515625" customWidth="1"/>
    <col min="10211" max="10211" width="59" customWidth="1"/>
    <col min="10212" max="10212" width="10.85546875" customWidth="1"/>
    <col min="10213" max="10213" width="16" customWidth="1"/>
    <col min="10214" max="10214" width="17.140625" customWidth="1"/>
    <col min="10215" max="10215" width="16" customWidth="1"/>
    <col min="10216" max="10216" width="15" customWidth="1"/>
    <col min="10217" max="10225" width="12.7109375" bestFit="1" customWidth="1"/>
    <col min="10226" max="10227" width="15.42578125" bestFit="1" customWidth="1"/>
    <col min="10228" max="10239" width="16" bestFit="1" customWidth="1"/>
    <col min="10240" max="10244" width="15" bestFit="1" customWidth="1"/>
    <col min="10245" max="10245" width="14" bestFit="1" customWidth="1"/>
    <col min="10246" max="10246" width="15" bestFit="1" customWidth="1"/>
    <col min="10247" max="10247" width="14" bestFit="1" customWidth="1"/>
    <col min="10466" max="10466" width="30.28515625" customWidth="1"/>
    <col min="10467" max="10467" width="59" customWidth="1"/>
    <col min="10468" max="10468" width="10.85546875" customWidth="1"/>
    <col min="10469" max="10469" width="16" customWidth="1"/>
    <col min="10470" max="10470" width="17.140625" customWidth="1"/>
    <col min="10471" max="10471" width="16" customWidth="1"/>
    <col min="10472" max="10472" width="15" customWidth="1"/>
    <col min="10473" max="10481" width="12.7109375" bestFit="1" customWidth="1"/>
    <col min="10482" max="10483" width="15.42578125" bestFit="1" customWidth="1"/>
    <col min="10484" max="10495" width="16" bestFit="1" customWidth="1"/>
    <col min="10496" max="10500" width="15" bestFit="1" customWidth="1"/>
    <col min="10501" max="10501" width="14" bestFit="1" customWidth="1"/>
    <col min="10502" max="10502" width="15" bestFit="1" customWidth="1"/>
    <col min="10503" max="10503" width="14" bestFit="1" customWidth="1"/>
    <col min="10722" max="10722" width="30.28515625" customWidth="1"/>
    <col min="10723" max="10723" width="59" customWidth="1"/>
    <col min="10724" max="10724" width="10.85546875" customWidth="1"/>
    <col min="10725" max="10725" width="16" customWidth="1"/>
    <col min="10726" max="10726" width="17.140625" customWidth="1"/>
    <col min="10727" max="10727" width="16" customWidth="1"/>
    <col min="10728" max="10728" width="15" customWidth="1"/>
    <col min="10729" max="10737" width="12.7109375" bestFit="1" customWidth="1"/>
    <col min="10738" max="10739" width="15.42578125" bestFit="1" customWidth="1"/>
    <col min="10740" max="10751" width="16" bestFit="1" customWidth="1"/>
    <col min="10752" max="10756" width="15" bestFit="1" customWidth="1"/>
    <col min="10757" max="10757" width="14" bestFit="1" customWidth="1"/>
    <col min="10758" max="10758" width="15" bestFit="1" customWidth="1"/>
    <col min="10759" max="10759" width="14" bestFit="1" customWidth="1"/>
    <col min="10978" max="10978" width="30.28515625" customWidth="1"/>
    <col min="10979" max="10979" width="59" customWidth="1"/>
    <col min="10980" max="10980" width="10.85546875" customWidth="1"/>
    <col min="10981" max="10981" width="16" customWidth="1"/>
    <col min="10982" max="10982" width="17.140625" customWidth="1"/>
    <col min="10983" max="10983" width="16" customWidth="1"/>
    <col min="10984" max="10984" width="15" customWidth="1"/>
    <col min="10985" max="10993" width="12.7109375" bestFit="1" customWidth="1"/>
    <col min="10994" max="10995" width="15.42578125" bestFit="1" customWidth="1"/>
    <col min="10996" max="11007" width="16" bestFit="1" customWidth="1"/>
    <col min="11008" max="11012" width="15" bestFit="1" customWidth="1"/>
    <col min="11013" max="11013" width="14" bestFit="1" customWidth="1"/>
    <col min="11014" max="11014" width="15" bestFit="1" customWidth="1"/>
    <col min="11015" max="11015" width="14" bestFit="1" customWidth="1"/>
    <col min="11234" max="11234" width="30.28515625" customWidth="1"/>
    <col min="11235" max="11235" width="59" customWidth="1"/>
    <col min="11236" max="11236" width="10.85546875" customWidth="1"/>
    <col min="11237" max="11237" width="16" customWidth="1"/>
    <col min="11238" max="11238" width="17.140625" customWidth="1"/>
    <col min="11239" max="11239" width="16" customWidth="1"/>
    <col min="11240" max="11240" width="15" customWidth="1"/>
    <col min="11241" max="11249" width="12.7109375" bestFit="1" customWidth="1"/>
    <col min="11250" max="11251" width="15.42578125" bestFit="1" customWidth="1"/>
    <col min="11252" max="11263" width="16" bestFit="1" customWidth="1"/>
    <col min="11264" max="11268" width="15" bestFit="1" customWidth="1"/>
    <col min="11269" max="11269" width="14" bestFit="1" customWidth="1"/>
    <col min="11270" max="11270" width="15" bestFit="1" customWidth="1"/>
    <col min="11271" max="11271" width="14" bestFit="1" customWidth="1"/>
    <col min="11490" max="11490" width="30.28515625" customWidth="1"/>
    <col min="11491" max="11491" width="59" customWidth="1"/>
    <col min="11492" max="11492" width="10.85546875" customWidth="1"/>
    <col min="11493" max="11493" width="16" customWidth="1"/>
    <col min="11494" max="11494" width="17.140625" customWidth="1"/>
    <col min="11495" max="11495" width="16" customWidth="1"/>
    <col min="11496" max="11496" width="15" customWidth="1"/>
    <col min="11497" max="11505" width="12.7109375" bestFit="1" customWidth="1"/>
    <col min="11506" max="11507" width="15.42578125" bestFit="1" customWidth="1"/>
    <col min="11508" max="11519" width="16" bestFit="1" customWidth="1"/>
    <col min="11520" max="11524" width="15" bestFit="1" customWidth="1"/>
    <col min="11525" max="11525" width="14" bestFit="1" customWidth="1"/>
    <col min="11526" max="11526" width="15" bestFit="1" customWidth="1"/>
    <col min="11527" max="11527" width="14" bestFit="1" customWidth="1"/>
    <col min="11746" max="11746" width="30.28515625" customWidth="1"/>
    <col min="11747" max="11747" width="59" customWidth="1"/>
    <col min="11748" max="11748" width="10.85546875" customWidth="1"/>
    <col min="11749" max="11749" width="16" customWidth="1"/>
    <col min="11750" max="11750" width="17.140625" customWidth="1"/>
    <col min="11751" max="11751" width="16" customWidth="1"/>
    <col min="11752" max="11752" width="15" customWidth="1"/>
    <col min="11753" max="11761" width="12.7109375" bestFit="1" customWidth="1"/>
    <col min="11762" max="11763" width="15.42578125" bestFit="1" customWidth="1"/>
    <col min="11764" max="11775" width="16" bestFit="1" customWidth="1"/>
    <col min="11776" max="11780" width="15" bestFit="1" customWidth="1"/>
    <col min="11781" max="11781" width="14" bestFit="1" customWidth="1"/>
    <col min="11782" max="11782" width="15" bestFit="1" customWidth="1"/>
    <col min="11783" max="11783" width="14" bestFit="1" customWidth="1"/>
    <col min="12002" max="12002" width="30.28515625" customWidth="1"/>
    <col min="12003" max="12003" width="59" customWidth="1"/>
    <col min="12004" max="12004" width="10.85546875" customWidth="1"/>
    <col min="12005" max="12005" width="16" customWidth="1"/>
    <col min="12006" max="12006" width="17.140625" customWidth="1"/>
    <col min="12007" max="12007" width="16" customWidth="1"/>
    <col min="12008" max="12008" width="15" customWidth="1"/>
    <col min="12009" max="12017" width="12.7109375" bestFit="1" customWidth="1"/>
    <col min="12018" max="12019" width="15.42578125" bestFit="1" customWidth="1"/>
    <col min="12020" max="12031" width="16" bestFit="1" customWidth="1"/>
    <col min="12032" max="12036" width="15" bestFit="1" customWidth="1"/>
    <col min="12037" max="12037" width="14" bestFit="1" customWidth="1"/>
    <col min="12038" max="12038" width="15" bestFit="1" customWidth="1"/>
    <col min="12039" max="12039" width="14" bestFit="1" customWidth="1"/>
    <col min="12258" max="12258" width="30.28515625" customWidth="1"/>
    <col min="12259" max="12259" width="59" customWidth="1"/>
    <col min="12260" max="12260" width="10.85546875" customWidth="1"/>
    <col min="12261" max="12261" width="16" customWidth="1"/>
    <col min="12262" max="12262" width="17.140625" customWidth="1"/>
    <col min="12263" max="12263" width="16" customWidth="1"/>
    <col min="12264" max="12264" width="15" customWidth="1"/>
    <col min="12265" max="12273" width="12.7109375" bestFit="1" customWidth="1"/>
    <col min="12274" max="12275" width="15.42578125" bestFit="1" customWidth="1"/>
    <col min="12276" max="12287" width="16" bestFit="1" customWidth="1"/>
    <col min="12288" max="12292" width="15" bestFit="1" customWidth="1"/>
    <col min="12293" max="12293" width="14" bestFit="1" customWidth="1"/>
    <col min="12294" max="12294" width="15" bestFit="1" customWidth="1"/>
    <col min="12295" max="12295" width="14" bestFit="1" customWidth="1"/>
    <col min="12514" max="12514" width="30.28515625" customWidth="1"/>
    <col min="12515" max="12515" width="59" customWidth="1"/>
    <col min="12516" max="12516" width="10.85546875" customWidth="1"/>
    <col min="12517" max="12517" width="16" customWidth="1"/>
    <col min="12518" max="12518" width="17.140625" customWidth="1"/>
    <col min="12519" max="12519" width="16" customWidth="1"/>
    <col min="12520" max="12520" width="15" customWidth="1"/>
    <col min="12521" max="12529" width="12.7109375" bestFit="1" customWidth="1"/>
    <col min="12530" max="12531" width="15.42578125" bestFit="1" customWidth="1"/>
    <col min="12532" max="12543" width="16" bestFit="1" customWidth="1"/>
    <col min="12544" max="12548" width="15" bestFit="1" customWidth="1"/>
    <col min="12549" max="12549" width="14" bestFit="1" customWidth="1"/>
    <col min="12550" max="12550" width="15" bestFit="1" customWidth="1"/>
    <col min="12551" max="12551" width="14" bestFit="1" customWidth="1"/>
    <col min="12770" max="12770" width="30.28515625" customWidth="1"/>
    <col min="12771" max="12771" width="59" customWidth="1"/>
    <col min="12772" max="12772" width="10.85546875" customWidth="1"/>
    <col min="12773" max="12773" width="16" customWidth="1"/>
    <col min="12774" max="12774" width="17.140625" customWidth="1"/>
    <col min="12775" max="12775" width="16" customWidth="1"/>
    <col min="12776" max="12776" width="15" customWidth="1"/>
    <col min="12777" max="12785" width="12.7109375" bestFit="1" customWidth="1"/>
    <col min="12786" max="12787" width="15.42578125" bestFit="1" customWidth="1"/>
    <col min="12788" max="12799" width="16" bestFit="1" customWidth="1"/>
    <col min="12800" max="12804" width="15" bestFit="1" customWidth="1"/>
    <col min="12805" max="12805" width="14" bestFit="1" customWidth="1"/>
    <col min="12806" max="12806" width="15" bestFit="1" customWidth="1"/>
    <col min="12807" max="12807" width="14" bestFit="1" customWidth="1"/>
    <col min="13026" max="13026" width="30.28515625" customWidth="1"/>
    <col min="13027" max="13027" width="59" customWidth="1"/>
    <col min="13028" max="13028" width="10.85546875" customWidth="1"/>
    <col min="13029" max="13029" width="16" customWidth="1"/>
    <col min="13030" max="13030" width="17.140625" customWidth="1"/>
    <col min="13031" max="13031" width="16" customWidth="1"/>
    <col min="13032" max="13032" width="15" customWidth="1"/>
    <col min="13033" max="13041" width="12.7109375" bestFit="1" customWidth="1"/>
    <col min="13042" max="13043" width="15.42578125" bestFit="1" customWidth="1"/>
    <col min="13044" max="13055" width="16" bestFit="1" customWidth="1"/>
    <col min="13056" max="13060" width="15" bestFit="1" customWidth="1"/>
    <col min="13061" max="13061" width="14" bestFit="1" customWidth="1"/>
    <col min="13062" max="13062" width="15" bestFit="1" customWidth="1"/>
    <col min="13063" max="13063" width="14" bestFit="1" customWidth="1"/>
    <col min="13282" max="13282" width="30.28515625" customWidth="1"/>
    <col min="13283" max="13283" width="59" customWidth="1"/>
    <col min="13284" max="13284" width="10.85546875" customWidth="1"/>
    <col min="13285" max="13285" width="16" customWidth="1"/>
    <col min="13286" max="13286" width="17.140625" customWidth="1"/>
    <col min="13287" max="13287" width="16" customWidth="1"/>
    <col min="13288" max="13288" width="15" customWidth="1"/>
    <col min="13289" max="13297" width="12.7109375" bestFit="1" customWidth="1"/>
    <col min="13298" max="13299" width="15.42578125" bestFit="1" customWidth="1"/>
    <col min="13300" max="13311" width="16" bestFit="1" customWidth="1"/>
    <col min="13312" max="13316" width="15" bestFit="1" customWidth="1"/>
    <col min="13317" max="13317" width="14" bestFit="1" customWidth="1"/>
    <col min="13318" max="13318" width="15" bestFit="1" customWidth="1"/>
    <col min="13319" max="13319" width="14" bestFit="1" customWidth="1"/>
    <col min="13538" max="13538" width="30.28515625" customWidth="1"/>
    <col min="13539" max="13539" width="59" customWidth="1"/>
    <col min="13540" max="13540" width="10.85546875" customWidth="1"/>
    <col min="13541" max="13541" width="16" customWidth="1"/>
    <col min="13542" max="13542" width="17.140625" customWidth="1"/>
    <col min="13543" max="13543" width="16" customWidth="1"/>
    <col min="13544" max="13544" width="15" customWidth="1"/>
    <col min="13545" max="13553" width="12.7109375" bestFit="1" customWidth="1"/>
    <col min="13554" max="13555" width="15.42578125" bestFit="1" customWidth="1"/>
    <col min="13556" max="13567" width="16" bestFit="1" customWidth="1"/>
    <col min="13568" max="13572" width="15" bestFit="1" customWidth="1"/>
    <col min="13573" max="13573" width="14" bestFit="1" customWidth="1"/>
    <col min="13574" max="13574" width="15" bestFit="1" customWidth="1"/>
    <col min="13575" max="13575" width="14" bestFit="1" customWidth="1"/>
    <col min="13794" max="13794" width="30.28515625" customWidth="1"/>
    <col min="13795" max="13795" width="59" customWidth="1"/>
    <col min="13796" max="13796" width="10.85546875" customWidth="1"/>
    <col min="13797" max="13797" width="16" customWidth="1"/>
    <col min="13798" max="13798" width="17.140625" customWidth="1"/>
    <col min="13799" max="13799" width="16" customWidth="1"/>
    <col min="13800" max="13800" width="15" customWidth="1"/>
    <col min="13801" max="13809" width="12.7109375" bestFit="1" customWidth="1"/>
    <col min="13810" max="13811" width="15.42578125" bestFit="1" customWidth="1"/>
    <col min="13812" max="13823" width="16" bestFit="1" customWidth="1"/>
    <col min="13824" max="13828" width="15" bestFit="1" customWidth="1"/>
    <col min="13829" max="13829" width="14" bestFit="1" customWidth="1"/>
    <col min="13830" max="13830" width="15" bestFit="1" customWidth="1"/>
    <col min="13831" max="13831" width="14" bestFit="1" customWidth="1"/>
    <col min="14050" max="14050" width="30.28515625" customWidth="1"/>
    <col min="14051" max="14051" width="59" customWidth="1"/>
    <col min="14052" max="14052" width="10.85546875" customWidth="1"/>
    <col min="14053" max="14053" width="16" customWidth="1"/>
    <col min="14054" max="14054" width="17.140625" customWidth="1"/>
    <col min="14055" max="14055" width="16" customWidth="1"/>
    <col min="14056" max="14056" width="15" customWidth="1"/>
    <col min="14057" max="14065" width="12.7109375" bestFit="1" customWidth="1"/>
    <col min="14066" max="14067" width="15.42578125" bestFit="1" customWidth="1"/>
    <col min="14068" max="14079" width="16" bestFit="1" customWidth="1"/>
    <col min="14080" max="14084" width="15" bestFit="1" customWidth="1"/>
    <col min="14085" max="14085" width="14" bestFit="1" customWidth="1"/>
    <col min="14086" max="14086" width="15" bestFit="1" customWidth="1"/>
    <col min="14087" max="14087" width="14" bestFit="1" customWidth="1"/>
    <col min="14306" max="14306" width="30.28515625" customWidth="1"/>
    <col min="14307" max="14307" width="59" customWidth="1"/>
    <col min="14308" max="14308" width="10.85546875" customWidth="1"/>
    <col min="14309" max="14309" width="16" customWidth="1"/>
    <col min="14310" max="14310" width="17.140625" customWidth="1"/>
    <col min="14311" max="14311" width="16" customWidth="1"/>
    <col min="14312" max="14312" width="15" customWidth="1"/>
    <col min="14313" max="14321" width="12.7109375" bestFit="1" customWidth="1"/>
    <col min="14322" max="14323" width="15.42578125" bestFit="1" customWidth="1"/>
    <col min="14324" max="14335" width="16" bestFit="1" customWidth="1"/>
    <col min="14336" max="14340" width="15" bestFit="1" customWidth="1"/>
    <col min="14341" max="14341" width="14" bestFit="1" customWidth="1"/>
    <col min="14342" max="14342" width="15" bestFit="1" customWidth="1"/>
    <col min="14343" max="14343" width="14" bestFit="1" customWidth="1"/>
    <col min="14562" max="14562" width="30.28515625" customWidth="1"/>
    <col min="14563" max="14563" width="59" customWidth="1"/>
    <col min="14564" max="14564" width="10.85546875" customWidth="1"/>
    <col min="14565" max="14565" width="16" customWidth="1"/>
    <col min="14566" max="14566" width="17.140625" customWidth="1"/>
    <col min="14567" max="14567" width="16" customWidth="1"/>
    <col min="14568" max="14568" width="15" customWidth="1"/>
    <col min="14569" max="14577" width="12.7109375" bestFit="1" customWidth="1"/>
    <col min="14578" max="14579" width="15.42578125" bestFit="1" customWidth="1"/>
    <col min="14580" max="14591" width="16" bestFit="1" customWidth="1"/>
    <col min="14592" max="14596" width="15" bestFit="1" customWidth="1"/>
    <col min="14597" max="14597" width="14" bestFit="1" customWidth="1"/>
    <col min="14598" max="14598" width="15" bestFit="1" customWidth="1"/>
    <col min="14599" max="14599" width="14" bestFit="1" customWidth="1"/>
    <col min="14818" max="14818" width="30.28515625" customWidth="1"/>
    <col min="14819" max="14819" width="59" customWidth="1"/>
    <col min="14820" max="14820" width="10.85546875" customWidth="1"/>
    <col min="14821" max="14821" width="16" customWidth="1"/>
    <col min="14822" max="14822" width="17.140625" customWidth="1"/>
    <col min="14823" max="14823" width="16" customWidth="1"/>
    <col min="14824" max="14824" width="15" customWidth="1"/>
    <col min="14825" max="14833" width="12.7109375" bestFit="1" customWidth="1"/>
    <col min="14834" max="14835" width="15.42578125" bestFit="1" customWidth="1"/>
    <col min="14836" max="14847" width="16" bestFit="1" customWidth="1"/>
    <col min="14848" max="14852" width="15" bestFit="1" customWidth="1"/>
    <col min="14853" max="14853" width="14" bestFit="1" customWidth="1"/>
    <col min="14854" max="14854" width="15" bestFit="1" customWidth="1"/>
    <col min="14855" max="14855" width="14" bestFit="1" customWidth="1"/>
    <col min="15074" max="15074" width="30.28515625" customWidth="1"/>
    <col min="15075" max="15075" width="59" customWidth="1"/>
    <col min="15076" max="15076" width="10.85546875" customWidth="1"/>
    <col min="15077" max="15077" width="16" customWidth="1"/>
    <col min="15078" max="15078" width="17.140625" customWidth="1"/>
    <col min="15079" max="15079" width="16" customWidth="1"/>
    <col min="15080" max="15080" width="15" customWidth="1"/>
    <col min="15081" max="15089" width="12.7109375" bestFit="1" customWidth="1"/>
    <col min="15090" max="15091" width="15.42578125" bestFit="1" customWidth="1"/>
    <col min="15092" max="15103" width="16" bestFit="1" customWidth="1"/>
    <col min="15104" max="15108" width="15" bestFit="1" customWidth="1"/>
    <col min="15109" max="15109" width="14" bestFit="1" customWidth="1"/>
    <col min="15110" max="15110" width="15" bestFit="1" customWidth="1"/>
    <col min="15111" max="15111" width="14" bestFit="1" customWidth="1"/>
    <col min="15330" max="15330" width="30.28515625" customWidth="1"/>
    <col min="15331" max="15331" width="59" customWidth="1"/>
    <col min="15332" max="15332" width="10.85546875" customWidth="1"/>
    <col min="15333" max="15333" width="16" customWidth="1"/>
    <col min="15334" max="15334" width="17.140625" customWidth="1"/>
    <col min="15335" max="15335" width="16" customWidth="1"/>
    <col min="15336" max="15336" width="15" customWidth="1"/>
    <col min="15337" max="15345" width="12.7109375" bestFit="1" customWidth="1"/>
    <col min="15346" max="15347" width="15.42578125" bestFit="1" customWidth="1"/>
    <col min="15348" max="15359" width="16" bestFit="1" customWidth="1"/>
    <col min="15360" max="15364" width="15" bestFit="1" customWidth="1"/>
    <col min="15365" max="15365" width="14" bestFit="1" customWidth="1"/>
    <col min="15366" max="15366" width="15" bestFit="1" customWidth="1"/>
    <col min="15367" max="15367" width="14" bestFit="1" customWidth="1"/>
    <col min="15586" max="15586" width="30.28515625" customWidth="1"/>
    <col min="15587" max="15587" width="59" customWidth="1"/>
    <col min="15588" max="15588" width="10.85546875" customWidth="1"/>
    <col min="15589" max="15589" width="16" customWidth="1"/>
    <col min="15590" max="15590" width="17.140625" customWidth="1"/>
    <col min="15591" max="15591" width="16" customWidth="1"/>
    <col min="15592" max="15592" width="15" customWidth="1"/>
    <col min="15593" max="15601" width="12.7109375" bestFit="1" customWidth="1"/>
    <col min="15602" max="15603" width="15.42578125" bestFit="1" customWidth="1"/>
    <col min="15604" max="15615" width="16" bestFit="1" customWidth="1"/>
    <col min="15616" max="15620" width="15" bestFit="1" customWidth="1"/>
    <col min="15621" max="15621" width="14" bestFit="1" customWidth="1"/>
    <col min="15622" max="15622" width="15" bestFit="1" customWidth="1"/>
    <col min="15623" max="15623" width="14" bestFit="1" customWidth="1"/>
    <col min="15842" max="15842" width="30.28515625" customWidth="1"/>
    <col min="15843" max="15843" width="59" customWidth="1"/>
    <col min="15844" max="15844" width="10.85546875" customWidth="1"/>
    <col min="15845" max="15845" width="16" customWidth="1"/>
    <col min="15846" max="15846" width="17.140625" customWidth="1"/>
    <col min="15847" max="15847" width="16" customWidth="1"/>
    <col min="15848" max="15848" width="15" customWidth="1"/>
    <col min="15849" max="15857" width="12.7109375" bestFit="1" customWidth="1"/>
    <col min="15858" max="15859" width="15.42578125" bestFit="1" customWidth="1"/>
    <col min="15860" max="15871" width="16" bestFit="1" customWidth="1"/>
    <col min="15872" max="15876" width="15" bestFit="1" customWidth="1"/>
    <col min="15877" max="15877" width="14" bestFit="1" customWidth="1"/>
    <col min="15878" max="15878" width="15" bestFit="1" customWidth="1"/>
    <col min="15879" max="15879" width="14" bestFit="1" customWidth="1"/>
    <col min="16098" max="16098" width="30.28515625" customWidth="1"/>
    <col min="16099" max="16099" width="59" customWidth="1"/>
    <col min="16100" max="16100" width="10.85546875" customWidth="1"/>
    <col min="16101" max="16101" width="16" customWidth="1"/>
    <col min="16102" max="16102" width="17.140625" customWidth="1"/>
    <col min="16103" max="16103" width="16" customWidth="1"/>
    <col min="16104" max="16104" width="15" customWidth="1"/>
    <col min="16105" max="16113" width="12.7109375" bestFit="1" customWidth="1"/>
    <col min="16114" max="16115" width="15.42578125" bestFit="1" customWidth="1"/>
    <col min="16116" max="16127" width="16" bestFit="1" customWidth="1"/>
    <col min="16128" max="16132" width="15" bestFit="1" customWidth="1"/>
    <col min="16133" max="16133" width="14" bestFit="1" customWidth="1"/>
    <col min="16134" max="16134" width="15" bestFit="1" customWidth="1"/>
    <col min="16135" max="16135" width="14" bestFit="1" customWidth="1"/>
  </cols>
  <sheetData>
    <row r="1" spans="1:5" ht="41.25" customHeight="1" x14ac:dyDescent="0.25">
      <c r="A1" s="29" t="s">
        <v>118</v>
      </c>
      <c r="B1" s="29"/>
      <c r="C1"/>
    </row>
    <row r="2" spans="1:5" ht="41.25" customHeight="1" x14ac:dyDescent="0.25">
      <c r="A2" s="2"/>
      <c r="B2" s="3"/>
      <c r="C2" s="4"/>
      <c r="D2" s="5"/>
      <c r="E2" s="5"/>
    </row>
    <row r="3" spans="1:5" ht="28.5" customHeight="1" x14ac:dyDescent="0.25">
      <c r="A3" s="3"/>
      <c r="B3" s="3"/>
      <c r="C3" s="6"/>
      <c r="D3" s="6"/>
      <c r="E3" s="6"/>
    </row>
    <row r="4" spans="1:5" ht="35.25" customHeight="1" x14ac:dyDescent="0.25">
      <c r="A4" s="7"/>
      <c r="B4" s="7"/>
      <c r="C4" s="8"/>
      <c r="D4" s="8"/>
      <c r="E4" s="8"/>
    </row>
    <row r="5" spans="1:5" ht="36.75" customHeight="1" x14ac:dyDescent="0.25">
      <c r="A5" s="9"/>
      <c r="B5" s="9"/>
      <c r="C5" s="10" t="s">
        <v>119</v>
      </c>
      <c r="D5" s="10" t="s">
        <v>120</v>
      </c>
      <c r="E5" s="10" t="s">
        <v>121</v>
      </c>
    </row>
    <row r="6" spans="1:5" x14ac:dyDescent="0.25">
      <c r="A6" s="9"/>
      <c r="B6" s="9"/>
      <c r="C6" s="11">
        <v>1</v>
      </c>
      <c r="D6" s="11">
        <v>2</v>
      </c>
      <c r="E6" s="11">
        <v>3</v>
      </c>
    </row>
    <row r="7" spans="1:5" x14ac:dyDescent="0.25">
      <c r="A7" s="12" t="s">
        <v>0</v>
      </c>
      <c r="B7" s="13" t="s">
        <v>1</v>
      </c>
      <c r="C7" s="14">
        <f t="shared" ref="C7:E7" si="0">C13</f>
        <v>555429</v>
      </c>
      <c r="D7" s="14">
        <f t="shared" si="0"/>
        <v>573409</v>
      </c>
      <c r="E7" s="14">
        <f t="shared" si="0"/>
        <v>575716</v>
      </c>
    </row>
    <row r="8" spans="1:5" x14ac:dyDescent="0.25">
      <c r="A8" s="15" t="s">
        <v>2</v>
      </c>
      <c r="B8" s="16" t="s">
        <v>3</v>
      </c>
      <c r="C8" s="14">
        <f t="shared" ref="C8:E8" si="1">C15</f>
        <v>554885</v>
      </c>
      <c r="D8" s="14">
        <f t="shared" si="1"/>
        <v>572865</v>
      </c>
      <c r="E8" s="14">
        <f t="shared" si="1"/>
        <v>575172</v>
      </c>
    </row>
    <row r="9" spans="1:5" x14ac:dyDescent="0.25">
      <c r="A9" s="15" t="s">
        <v>4</v>
      </c>
      <c r="B9" s="17" t="s">
        <v>5</v>
      </c>
      <c r="C9" s="14">
        <f t="shared" ref="C9:E9" si="2">+C65</f>
        <v>544</v>
      </c>
      <c r="D9" s="14">
        <f t="shared" si="2"/>
        <v>544</v>
      </c>
      <c r="E9" s="14">
        <f t="shared" si="2"/>
        <v>544</v>
      </c>
    </row>
    <row r="10" spans="1:5" x14ac:dyDescent="0.25">
      <c r="A10" s="15" t="s">
        <v>6</v>
      </c>
      <c r="B10" s="17" t="s">
        <v>7</v>
      </c>
      <c r="C10" s="14">
        <f t="shared" ref="C10:E10" si="3">+C80</f>
        <v>0</v>
      </c>
      <c r="D10" s="14">
        <f t="shared" si="3"/>
        <v>0</v>
      </c>
      <c r="E10" s="14">
        <f t="shared" si="3"/>
        <v>0</v>
      </c>
    </row>
    <row r="11" spans="1:5" x14ac:dyDescent="0.25">
      <c r="A11" s="15" t="s">
        <v>8</v>
      </c>
      <c r="B11" s="17" t="s">
        <v>9</v>
      </c>
      <c r="C11" s="14">
        <f t="shared" ref="C11:E11" si="4">C90</f>
        <v>0</v>
      </c>
      <c r="D11" s="14">
        <f t="shared" si="4"/>
        <v>0</v>
      </c>
      <c r="E11" s="14">
        <f t="shared" si="4"/>
        <v>0</v>
      </c>
    </row>
    <row r="12" spans="1:5" x14ac:dyDescent="0.25">
      <c r="A12" s="18"/>
      <c r="B12" s="19" t="s">
        <v>10</v>
      </c>
      <c r="C12" s="14">
        <f t="shared" ref="C12:E12" si="5">+C9+C10+C11</f>
        <v>544</v>
      </c>
      <c r="D12" s="14">
        <f t="shared" si="5"/>
        <v>544</v>
      </c>
      <c r="E12" s="14">
        <f t="shared" si="5"/>
        <v>544</v>
      </c>
    </row>
    <row r="13" spans="1:5" x14ac:dyDescent="0.25">
      <c r="A13" s="18"/>
      <c r="B13" s="20" t="s">
        <v>11</v>
      </c>
      <c r="C13" s="21">
        <f t="shared" ref="C13:E13" si="6">+C8+C12</f>
        <v>555429</v>
      </c>
      <c r="D13" s="21">
        <f t="shared" si="6"/>
        <v>573409</v>
      </c>
      <c r="E13" s="21">
        <f t="shared" si="6"/>
        <v>575716</v>
      </c>
    </row>
    <row r="14" spans="1:5" x14ac:dyDescent="0.25">
      <c r="A14" s="22" t="s">
        <v>12</v>
      </c>
      <c r="B14" s="23" t="s">
        <v>13</v>
      </c>
      <c r="C14" s="14">
        <f t="shared" ref="C14:E14" si="7">C15+C65+C80+C90</f>
        <v>555429</v>
      </c>
      <c r="D14" s="14">
        <f t="shared" si="7"/>
        <v>573409</v>
      </c>
      <c r="E14" s="14">
        <f t="shared" si="7"/>
        <v>575716</v>
      </c>
    </row>
    <row r="15" spans="1:5" x14ac:dyDescent="0.25">
      <c r="A15" s="24" t="s">
        <v>14</v>
      </c>
      <c r="B15" s="25" t="s">
        <v>15</v>
      </c>
      <c r="C15" s="14">
        <f t="shared" ref="C15:E15" si="8">C16+C19+C21+C23+C28+C34+C44+C46+C53+C55+C57+C61+C63</f>
        <v>554885</v>
      </c>
      <c r="D15" s="14">
        <f t="shared" si="8"/>
        <v>572865</v>
      </c>
      <c r="E15" s="14">
        <f t="shared" si="8"/>
        <v>575172</v>
      </c>
    </row>
    <row r="16" spans="1:5" x14ac:dyDescent="0.25">
      <c r="A16" s="26" t="s">
        <v>16</v>
      </c>
      <c r="B16" s="25" t="s">
        <v>17</v>
      </c>
      <c r="C16" s="14">
        <f t="shared" ref="C16:E16" si="9">C17+C18</f>
        <v>408760</v>
      </c>
      <c r="D16" s="14">
        <f t="shared" si="9"/>
        <v>417739</v>
      </c>
      <c r="E16" s="14">
        <f t="shared" si="9"/>
        <v>417812</v>
      </c>
    </row>
    <row r="17" spans="1:5" x14ac:dyDescent="0.25">
      <c r="A17" s="27" t="s">
        <v>18</v>
      </c>
      <c r="B17" s="25" t="s">
        <v>19</v>
      </c>
      <c r="C17" s="28">
        <v>408760</v>
      </c>
      <c r="D17" s="28">
        <v>417739</v>
      </c>
      <c r="E17" s="28">
        <v>417812</v>
      </c>
    </row>
    <row r="18" spans="1:5" x14ac:dyDescent="0.25">
      <c r="A18" s="27" t="s">
        <v>20</v>
      </c>
      <c r="B18" s="25" t="s">
        <v>21</v>
      </c>
      <c r="C18" s="28">
        <v>0</v>
      </c>
      <c r="D18" s="28">
        <v>0</v>
      </c>
      <c r="E18" s="28">
        <v>0</v>
      </c>
    </row>
    <row r="19" spans="1:5" x14ac:dyDescent="0.25">
      <c r="A19" s="26" t="s">
        <v>22</v>
      </c>
      <c r="B19" s="25" t="s">
        <v>23</v>
      </c>
      <c r="C19" s="14">
        <f t="shared" ref="C19:E19" si="10">C20</f>
        <v>15389</v>
      </c>
      <c r="D19" s="14">
        <f t="shared" si="10"/>
        <v>17984</v>
      </c>
      <c r="E19" s="14">
        <f t="shared" si="10"/>
        <v>14732</v>
      </c>
    </row>
    <row r="20" spans="1:5" x14ac:dyDescent="0.25">
      <c r="A20" s="27" t="s">
        <v>24</v>
      </c>
      <c r="B20" s="25" t="s">
        <v>23</v>
      </c>
      <c r="C20" s="28">
        <v>15389</v>
      </c>
      <c r="D20" s="28">
        <v>17984</v>
      </c>
      <c r="E20" s="28">
        <v>14732</v>
      </c>
    </row>
    <row r="21" spans="1:5" x14ac:dyDescent="0.25">
      <c r="A21" s="26" t="s">
        <v>25</v>
      </c>
      <c r="B21" s="25" t="s">
        <v>26</v>
      </c>
      <c r="C21" s="14">
        <f t="shared" ref="C21:E21" si="11">C22</f>
        <v>67445</v>
      </c>
      <c r="D21" s="14">
        <f t="shared" si="11"/>
        <v>68926</v>
      </c>
      <c r="E21" s="14">
        <f t="shared" si="11"/>
        <v>68939</v>
      </c>
    </row>
    <row r="22" spans="1:5" x14ac:dyDescent="0.25">
      <c r="A22" s="27" t="s">
        <v>27</v>
      </c>
      <c r="B22" s="25" t="s">
        <v>28</v>
      </c>
      <c r="C22" s="28">
        <v>67445</v>
      </c>
      <c r="D22" s="28">
        <v>68926</v>
      </c>
      <c r="E22" s="28">
        <v>68939</v>
      </c>
    </row>
    <row r="23" spans="1:5" x14ac:dyDescent="0.25">
      <c r="A23" s="26" t="s">
        <v>29</v>
      </c>
      <c r="B23" s="25" t="s">
        <v>30</v>
      </c>
      <c r="C23" s="14">
        <f t="shared" ref="C23:E23" si="12">C24+C25+C26+C27</f>
        <v>21501</v>
      </c>
      <c r="D23" s="14">
        <f t="shared" si="12"/>
        <v>22962</v>
      </c>
      <c r="E23" s="14">
        <f t="shared" si="12"/>
        <v>23625</v>
      </c>
    </row>
    <row r="24" spans="1:5" x14ac:dyDescent="0.25">
      <c r="A24" s="27" t="s">
        <v>31</v>
      </c>
      <c r="B24" s="25" t="s">
        <v>32</v>
      </c>
      <c r="C24" s="28">
        <v>796</v>
      </c>
      <c r="D24" s="28">
        <v>929</v>
      </c>
      <c r="E24" s="28">
        <v>796</v>
      </c>
    </row>
    <row r="25" spans="1:5" x14ac:dyDescent="0.25">
      <c r="A25" s="27" t="s">
        <v>33</v>
      </c>
      <c r="B25" s="25" t="s">
        <v>34</v>
      </c>
      <c r="C25" s="28">
        <v>19908</v>
      </c>
      <c r="D25" s="28">
        <v>21236</v>
      </c>
      <c r="E25" s="28">
        <v>22032</v>
      </c>
    </row>
    <row r="26" spans="1:5" x14ac:dyDescent="0.25">
      <c r="A26" s="27" t="s">
        <v>35</v>
      </c>
      <c r="B26" s="25" t="s">
        <v>36</v>
      </c>
      <c r="C26" s="28">
        <v>664</v>
      </c>
      <c r="D26" s="28">
        <v>664</v>
      </c>
      <c r="E26" s="28">
        <v>664</v>
      </c>
    </row>
    <row r="27" spans="1:5" x14ac:dyDescent="0.25">
      <c r="A27" s="27" t="s">
        <v>37</v>
      </c>
      <c r="B27" s="25" t="s">
        <v>38</v>
      </c>
      <c r="C27" s="28">
        <v>133</v>
      </c>
      <c r="D27" s="28">
        <v>133</v>
      </c>
      <c r="E27" s="28">
        <v>133</v>
      </c>
    </row>
    <row r="28" spans="1:5" x14ac:dyDescent="0.25">
      <c r="A28" s="26" t="s">
        <v>39</v>
      </c>
      <c r="B28" s="25" t="s">
        <v>40</v>
      </c>
      <c r="C28" s="14">
        <f t="shared" ref="C28:E28" si="13">C29+C30+C31+C32+C33</f>
        <v>18001</v>
      </c>
      <c r="D28" s="14">
        <f t="shared" si="13"/>
        <v>19434</v>
      </c>
      <c r="E28" s="14">
        <f t="shared" si="13"/>
        <v>22055</v>
      </c>
    </row>
    <row r="29" spans="1:5" x14ac:dyDescent="0.25">
      <c r="A29" s="27" t="s">
        <v>41</v>
      </c>
      <c r="B29" s="25" t="s">
        <v>42</v>
      </c>
      <c r="C29" s="28">
        <v>9357</v>
      </c>
      <c r="D29" s="28">
        <v>9291</v>
      </c>
      <c r="E29" s="28">
        <v>11281</v>
      </c>
    </row>
    <row r="30" spans="1:5" x14ac:dyDescent="0.25">
      <c r="A30" s="27" t="s">
        <v>43</v>
      </c>
      <c r="B30" s="25" t="s">
        <v>44</v>
      </c>
      <c r="C30" s="28">
        <v>8379</v>
      </c>
      <c r="D30" s="28">
        <v>9878</v>
      </c>
      <c r="E30" s="28">
        <v>10509</v>
      </c>
    </row>
    <row r="31" spans="1:5" x14ac:dyDescent="0.25">
      <c r="A31" s="27" t="s">
        <v>45</v>
      </c>
      <c r="B31" s="25" t="s">
        <v>46</v>
      </c>
      <c r="C31" s="28">
        <v>0</v>
      </c>
      <c r="D31" s="28">
        <v>0</v>
      </c>
      <c r="E31" s="28">
        <v>0</v>
      </c>
    </row>
    <row r="32" spans="1:5" x14ac:dyDescent="0.25">
      <c r="A32" s="27" t="s">
        <v>47</v>
      </c>
      <c r="B32" s="25" t="s">
        <v>48</v>
      </c>
      <c r="C32" s="28">
        <v>265</v>
      </c>
      <c r="D32" s="28">
        <v>265</v>
      </c>
      <c r="E32" s="28">
        <v>265</v>
      </c>
    </row>
    <row r="33" spans="1:5" x14ac:dyDescent="0.25">
      <c r="A33" s="27" t="s">
        <v>49</v>
      </c>
      <c r="B33" s="25" t="s">
        <v>50</v>
      </c>
      <c r="C33" s="28">
        <v>0</v>
      </c>
      <c r="D33" s="28">
        <v>0</v>
      </c>
      <c r="E33" s="28">
        <v>0</v>
      </c>
    </row>
    <row r="34" spans="1:5" x14ac:dyDescent="0.25">
      <c r="A34" s="26" t="s">
        <v>51</v>
      </c>
      <c r="B34" s="25" t="s">
        <v>52</v>
      </c>
      <c r="C34" s="14">
        <f t="shared" ref="C34:E34" si="14">C35+C36+C37+C38+C39+C40+C41+C42+C43</f>
        <v>15064</v>
      </c>
      <c r="D34" s="14">
        <f t="shared" si="14"/>
        <v>17825</v>
      </c>
      <c r="E34" s="14">
        <f t="shared" si="14"/>
        <v>19748</v>
      </c>
    </row>
    <row r="35" spans="1:5" x14ac:dyDescent="0.25">
      <c r="A35" s="27" t="s">
        <v>53</v>
      </c>
      <c r="B35" s="25" t="s">
        <v>54</v>
      </c>
      <c r="C35" s="28">
        <v>8362</v>
      </c>
      <c r="D35" s="28">
        <v>9025</v>
      </c>
      <c r="E35" s="28">
        <v>10684</v>
      </c>
    </row>
    <row r="36" spans="1:5" x14ac:dyDescent="0.25">
      <c r="A36" s="27" t="s">
        <v>55</v>
      </c>
      <c r="B36" s="25" t="s">
        <v>56</v>
      </c>
      <c r="C36" s="28">
        <v>1327</v>
      </c>
      <c r="D36" s="28">
        <v>1858</v>
      </c>
      <c r="E36" s="28">
        <v>1991</v>
      </c>
    </row>
    <row r="37" spans="1:5" x14ac:dyDescent="0.25">
      <c r="A37" s="27" t="s">
        <v>57</v>
      </c>
      <c r="B37" s="25" t="s">
        <v>58</v>
      </c>
      <c r="C37" s="28">
        <v>0</v>
      </c>
      <c r="D37" s="28">
        <v>0</v>
      </c>
      <c r="E37" s="28">
        <v>0</v>
      </c>
    </row>
    <row r="38" spans="1:5" x14ac:dyDescent="0.25">
      <c r="A38" s="27" t="s">
        <v>59</v>
      </c>
      <c r="B38" s="25" t="s">
        <v>60</v>
      </c>
      <c r="C38" s="28">
        <v>1195</v>
      </c>
      <c r="D38" s="28">
        <v>1593</v>
      </c>
      <c r="E38" s="28">
        <v>1725</v>
      </c>
    </row>
    <row r="39" spans="1:5" x14ac:dyDescent="0.25">
      <c r="A39" s="27" t="s">
        <v>61</v>
      </c>
      <c r="B39" s="25" t="s">
        <v>62</v>
      </c>
      <c r="C39" s="28">
        <v>1327</v>
      </c>
      <c r="D39" s="28">
        <v>1991</v>
      </c>
      <c r="E39" s="28">
        <v>1991</v>
      </c>
    </row>
    <row r="40" spans="1:5" x14ac:dyDescent="0.25">
      <c r="A40" s="27" t="s">
        <v>63</v>
      </c>
      <c r="B40" s="25" t="s">
        <v>64</v>
      </c>
      <c r="C40" s="28">
        <v>265</v>
      </c>
      <c r="D40" s="28">
        <v>398</v>
      </c>
      <c r="E40" s="28">
        <v>265</v>
      </c>
    </row>
    <row r="41" spans="1:5" x14ac:dyDescent="0.25">
      <c r="A41" s="27" t="s">
        <v>65</v>
      </c>
      <c r="B41" s="25" t="s">
        <v>66</v>
      </c>
      <c r="C41" s="28">
        <v>2296</v>
      </c>
      <c r="D41" s="28">
        <v>2522</v>
      </c>
      <c r="E41" s="28">
        <v>2654</v>
      </c>
    </row>
    <row r="42" spans="1:5" x14ac:dyDescent="0.25">
      <c r="A42" s="27" t="s">
        <v>67</v>
      </c>
      <c r="B42" s="25" t="s">
        <v>68</v>
      </c>
      <c r="C42" s="28">
        <v>27</v>
      </c>
      <c r="D42" s="28">
        <v>40</v>
      </c>
      <c r="E42" s="28">
        <v>40</v>
      </c>
    </row>
    <row r="43" spans="1:5" x14ac:dyDescent="0.25">
      <c r="A43" s="27" t="s">
        <v>69</v>
      </c>
      <c r="B43" s="25" t="s">
        <v>70</v>
      </c>
      <c r="C43" s="28">
        <v>265</v>
      </c>
      <c r="D43" s="28">
        <v>398</v>
      </c>
      <c r="E43" s="28">
        <v>398</v>
      </c>
    </row>
    <row r="44" spans="1:5" x14ac:dyDescent="0.25">
      <c r="A44" s="26" t="s">
        <v>71</v>
      </c>
      <c r="B44" s="25" t="s">
        <v>72</v>
      </c>
      <c r="C44" s="14">
        <f t="shared" ref="C44:E44" si="15">C45</f>
        <v>0</v>
      </c>
      <c r="D44" s="14">
        <f t="shared" si="15"/>
        <v>0</v>
      </c>
      <c r="E44" s="14">
        <f t="shared" si="15"/>
        <v>0</v>
      </c>
    </row>
    <row r="45" spans="1:5" x14ac:dyDescent="0.25">
      <c r="A45" s="27" t="s">
        <v>73</v>
      </c>
      <c r="B45" s="25" t="s">
        <v>72</v>
      </c>
      <c r="C45" s="28">
        <v>0</v>
      </c>
      <c r="D45" s="28">
        <v>0</v>
      </c>
      <c r="E45" s="28">
        <v>0</v>
      </c>
    </row>
    <row r="46" spans="1:5" x14ac:dyDescent="0.25">
      <c r="A46" s="26" t="s">
        <v>74</v>
      </c>
      <c r="B46" s="25" t="s">
        <v>75</v>
      </c>
      <c r="C46" s="14">
        <f t="shared" ref="C46:E46" si="16">C47+C48+C49+C50+C51+C52</f>
        <v>3053</v>
      </c>
      <c r="D46" s="14">
        <f t="shared" si="16"/>
        <v>3451</v>
      </c>
      <c r="E46" s="14">
        <f t="shared" si="16"/>
        <v>3717</v>
      </c>
    </row>
    <row r="47" spans="1:5" x14ac:dyDescent="0.25">
      <c r="A47" s="27" t="s">
        <v>76</v>
      </c>
      <c r="B47" s="25" t="s">
        <v>77</v>
      </c>
      <c r="C47" s="28">
        <v>398</v>
      </c>
      <c r="D47" s="28">
        <v>531</v>
      </c>
      <c r="E47" s="28">
        <v>531</v>
      </c>
    </row>
    <row r="48" spans="1:5" x14ac:dyDescent="0.25">
      <c r="A48" s="27" t="s">
        <v>78</v>
      </c>
      <c r="B48" s="25" t="s">
        <v>79</v>
      </c>
      <c r="C48" s="28">
        <v>664</v>
      </c>
      <c r="D48" s="28">
        <v>664</v>
      </c>
      <c r="E48" s="28">
        <v>664</v>
      </c>
    </row>
    <row r="49" spans="1:5" x14ac:dyDescent="0.25">
      <c r="A49" s="27" t="s">
        <v>80</v>
      </c>
      <c r="B49" s="25" t="s">
        <v>81</v>
      </c>
      <c r="C49" s="28">
        <v>0</v>
      </c>
      <c r="D49" s="28">
        <v>0</v>
      </c>
      <c r="E49" s="28">
        <v>0</v>
      </c>
    </row>
    <row r="50" spans="1:5" x14ac:dyDescent="0.25">
      <c r="A50" s="27" t="s">
        <v>82</v>
      </c>
      <c r="B50" s="25" t="s">
        <v>83</v>
      </c>
      <c r="C50" s="28">
        <v>1593</v>
      </c>
      <c r="D50" s="28">
        <v>1858</v>
      </c>
      <c r="E50" s="28">
        <v>2124</v>
      </c>
    </row>
    <row r="51" spans="1:5" x14ac:dyDescent="0.25">
      <c r="A51" s="27" t="s">
        <v>84</v>
      </c>
      <c r="B51" s="25" t="s">
        <v>85</v>
      </c>
      <c r="C51" s="28">
        <v>0</v>
      </c>
      <c r="D51" s="28">
        <v>0</v>
      </c>
      <c r="E51" s="28">
        <v>0</v>
      </c>
    </row>
    <row r="52" spans="1:5" x14ac:dyDescent="0.25">
      <c r="A52" s="27" t="s">
        <v>86</v>
      </c>
      <c r="B52" s="25" t="s">
        <v>75</v>
      </c>
      <c r="C52" s="28">
        <v>398</v>
      </c>
      <c r="D52" s="28">
        <v>398</v>
      </c>
      <c r="E52" s="28">
        <v>398</v>
      </c>
    </row>
    <row r="53" spans="1:5" x14ac:dyDescent="0.25">
      <c r="A53" s="26" t="s">
        <v>87</v>
      </c>
      <c r="B53" s="25" t="s">
        <v>88</v>
      </c>
      <c r="C53" s="14">
        <f t="shared" ref="C53:E53" si="17">C54</f>
        <v>333</v>
      </c>
      <c r="D53" s="14">
        <f t="shared" si="17"/>
        <v>227</v>
      </c>
      <c r="E53" s="14">
        <f t="shared" si="17"/>
        <v>117</v>
      </c>
    </row>
    <row r="54" spans="1:5" x14ac:dyDescent="0.25">
      <c r="A54" s="27" t="s">
        <v>89</v>
      </c>
      <c r="B54" s="25" t="s">
        <v>90</v>
      </c>
      <c r="C54" s="28">
        <v>333</v>
      </c>
      <c r="D54" s="28">
        <v>227</v>
      </c>
      <c r="E54" s="28">
        <v>117</v>
      </c>
    </row>
    <row r="55" spans="1:5" x14ac:dyDescent="0.25">
      <c r="A55" s="26" t="s">
        <v>91</v>
      </c>
      <c r="B55" s="25" t="s">
        <v>92</v>
      </c>
      <c r="C55" s="14">
        <f t="shared" ref="C55:E55" si="18">C56</f>
        <v>597</v>
      </c>
      <c r="D55" s="14">
        <f t="shared" si="18"/>
        <v>664</v>
      </c>
      <c r="E55" s="14">
        <f t="shared" si="18"/>
        <v>664</v>
      </c>
    </row>
    <row r="56" spans="1:5" x14ac:dyDescent="0.25">
      <c r="A56" s="27" t="s">
        <v>93</v>
      </c>
      <c r="B56" s="25" t="s">
        <v>94</v>
      </c>
      <c r="C56" s="28">
        <v>597</v>
      </c>
      <c r="D56" s="28">
        <v>664</v>
      </c>
      <c r="E56" s="28">
        <v>664</v>
      </c>
    </row>
    <row r="57" spans="1:5" x14ac:dyDescent="0.25">
      <c r="A57" s="26" t="s">
        <v>95</v>
      </c>
      <c r="B57" s="25" t="s">
        <v>96</v>
      </c>
      <c r="C57" s="14">
        <f t="shared" ref="C57:E57" si="19">C58+C59+C60</f>
        <v>0</v>
      </c>
      <c r="D57" s="14">
        <f t="shared" si="19"/>
        <v>0</v>
      </c>
      <c r="E57" s="14">
        <f t="shared" si="19"/>
        <v>0</v>
      </c>
    </row>
    <row r="58" spans="1:5" x14ac:dyDescent="0.25">
      <c r="A58" s="27" t="s">
        <v>97</v>
      </c>
      <c r="B58" s="25" t="s">
        <v>98</v>
      </c>
      <c r="C58" s="28">
        <v>0</v>
      </c>
      <c r="D58" s="28">
        <v>0</v>
      </c>
      <c r="E58" s="28">
        <v>0</v>
      </c>
    </row>
    <row r="59" spans="1:5" x14ac:dyDescent="0.25">
      <c r="A59" s="27" t="s">
        <v>99</v>
      </c>
      <c r="B59" s="25" t="s">
        <v>100</v>
      </c>
      <c r="C59" s="28">
        <v>0</v>
      </c>
      <c r="D59" s="28">
        <v>0</v>
      </c>
      <c r="E59" s="28">
        <v>0</v>
      </c>
    </row>
    <row r="60" spans="1:5" x14ac:dyDescent="0.25">
      <c r="A60" s="27" t="s">
        <v>101</v>
      </c>
      <c r="B60" s="25" t="s">
        <v>102</v>
      </c>
      <c r="C60" s="28">
        <v>0</v>
      </c>
      <c r="D60" s="28">
        <v>0</v>
      </c>
      <c r="E60" s="28">
        <v>0</v>
      </c>
    </row>
    <row r="61" spans="1:5" x14ac:dyDescent="0.25">
      <c r="A61" s="26" t="s">
        <v>103</v>
      </c>
      <c r="B61" s="25" t="s">
        <v>104</v>
      </c>
      <c r="C61" s="14">
        <f t="shared" ref="C61:E61" si="20">C62</f>
        <v>3547</v>
      </c>
      <c r="D61" s="14">
        <f t="shared" si="20"/>
        <v>3653</v>
      </c>
      <c r="E61" s="14">
        <f t="shared" si="20"/>
        <v>3763</v>
      </c>
    </row>
    <row r="62" spans="1:5" x14ac:dyDescent="0.25">
      <c r="A62" s="27" t="s">
        <v>105</v>
      </c>
      <c r="B62" s="25" t="s">
        <v>106</v>
      </c>
      <c r="C62" s="28">
        <v>3547</v>
      </c>
      <c r="D62" s="28">
        <v>3653</v>
      </c>
      <c r="E62" s="28">
        <v>3763</v>
      </c>
    </row>
    <row r="63" spans="1:5" x14ac:dyDescent="0.25">
      <c r="A63" s="26" t="s">
        <v>107</v>
      </c>
      <c r="B63" s="25" t="s">
        <v>108</v>
      </c>
      <c r="C63" s="14">
        <f t="shared" ref="C63:E63" si="21">C64</f>
        <v>1195</v>
      </c>
      <c r="D63" s="14">
        <f t="shared" si="21"/>
        <v>0</v>
      </c>
      <c r="E63" s="14">
        <f t="shared" si="21"/>
        <v>0</v>
      </c>
    </row>
    <row r="64" spans="1:5" x14ac:dyDescent="0.25">
      <c r="A64" s="27" t="s">
        <v>109</v>
      </c>
      <c r="B64" s="25" t="s">
        <v>108</v>
      </c>
      <c r="C64" s="28">
        <v>1195</v>
      </c>
      <c r="D64" s="28">
        <v>0</v>
      </c>
      <c r="E64" s="28">
        <v>0</v>
      </c>
    </row>
    <row r="65" spans="1:5" x14ac:dyDescent="0.25">
      <c r="A65" s="24" t="s">
        <v>110</v>
      </c>
      <c r="B65" s="25" t="s">
        <v>111</v>
      </c>
      <c r="C65" s="14">
        <f t="shared" ref="C65:E65" si="22">C66+C69+C72+C75</f>
        <v>544</v>
      </c>
      <c r="D65" s="14">
        <f t="shared" si="22"/>
        <v>544</v>
      </c>
      <c r="E65" s="14">
        <f t="shared" si="22"/>
        <v>544</v>
      </c>
    </row>
    <row r="66" spans="1:5" x14ac:dyDescent="0.25">
      <c r="A66" s="26" t="s">
        <v>39</v>
      </c>
      <c r="B66" s="25" t="s">
        <v>40</v>
      </c>
      <c r="C66" s="14">
        <f t="shared" ref="C66:E66" si="23">C67+C68</f>
        <v>544</v>
      </c>
      <c r="D66" s="14">
        <f t="shared" si="23"/>
        <v>544</v>
      </c>
      <c r="E66" s="14">
        <f t="shared" si="23"/>
        <v>544</v>
      </c>
    </row>
    <row r="67" spans="1:5" x14ac:dyDescent="0.25">
      <c r="A67" s="27" t="s">
        <v>41</v>
      </c>
      <c r="B67" s="25" t="s">
        <v>42</v>
      </c>
      <c r="C67" s="28">
        <v>438</v>
      </c>
      <c r="D67" s="28">
        <v>438</v>
      </c>
      <c r="E67" s="28">
        <v>438</v>
      </c>
    </row>
    <row r="68" spans="1:5" x14ac:dyDescent="0.25">
      <c r="A68" s="27" t="s">
        <v>43</v>
      </c>
      <c r="B68" s="25" t="s">
        <v>44</v>
      </c>
      <c r="C68" s="28">
        <v>106</v>
      </c>
      <c r="D68" s="28">
        <v>106</v>
      </c>
      <c r="E68" s="28">
        <v>106</v>
      </c>
    </row>
    <row r="69" spans="1:5" x14ac:dyDescent="0.25">
      <c r="A69" s="26" t="s">
        <v>51</v>
      </c>
      <c r="B69" s="25" t="s">
        <v>52</v>
      </c>
      <c r="C69" s="14">
        <f t="shared" ref="C69:E69" si="24">C70+C71</f>
        <v>0</v>
      </c>
      <c r="D69" s="14">
        <f t="shared" si="24"/>
        <v>0</v>
      </c>
      <c r="E69" s="14">
        <f t="shared" si="24"/>
        <v>0</v>
      </c>
    </row>
    <row r="70" spans="1:5" x14ac:dyDescent="0.25">
      <c r="A70" s="27" t="s">
        <v>55</v>
      </c>
      <c r="B70" s="25" t="s">
        <v>56</v>
      </c>
      <c r="C70" s="28">
        <v>0</v>
      </c>
      <c r="D70" s="28">
        <v>0</v>
      </c>
      <c r="E70" s="28">
        <v>0</v>
      </c>
    </row>
    <row r="71" spans="1:5" x14ac:dyDescent="0.25">
      <c r="A71" s="27" t="s">
        <v>61</v>
      </c>
      <c r="B71" s="25" t="s">
        <v>62</v>
      </c>
      <c r="C71" s="28">
        <v>0</v>
      </c>
      <c r="D71" s="28">
        <v>0</v>
      </c>
      <c r="E71" s="28">
        <v>0</v>
      </c>
    </row>
    <row r="72" spans="1:5" x14ac:dyDescent="0.25">
      <c r="A72" s="26" t="s">
        <v>74</v>
      </c>
      <c r="B72" s="25" t="s">
        <v>75</v>
      </c>
      <c r="C72" s="14">
        <f t="shared" ref="C72:E72" si="25">C74+C73</f>
        <v>0</v>
      </c>
      <c r="D72" s="14">
        <f t="shared" si="25"/>
        <v>0</v>
      </c>
      <c r="E72" s="14">
        <f t="shared" si="25"/>
        <v>0</v>
      </c>
    </row>
    <row r="73" spans="1:5" x14ac:dyDescent="0.25">
      <c r="A73" s="27" t="s">
        <v>78</v>
      </c>
      <c r="B73" s="25" t="s">
        <v>79</v>
      </c>
      <c r="C73" s="28">
        <v>0</v>
      </c>
      <c r="D73" s="28">
        <v>0</v>
      </c>
      <c r="E73" s="28">
        <v>0</v>
      </c>
    </row>
    <row r="74" spans="1:5" x14ac:dyDescent="0.25">
      <c r="A74" s="27" t="s">
        <v>86</v>
      </c>
      <c r="B74" s="25" t="s">
        <v>75</v>
      </c>
      <c r="C74" s="28">
        <v>0</v>
      </c>
      <c r="D74" s="28">
        <v>0</v>
      </c>
      <c r="E74" s="28">
        <v>0</v>
      </c>
    </row>
    <row r="75" spans="1:5" x14ac:dyDescent="0.25">
      <c r="A75" s="26" t="s">
        <v>95</v>
      </c>
      <c r="B75" s="25" t="s">
        <v>96</v>
      </c>
      <c r="C75" s="14">
        <f t="shared" ref="C75:E75" si="26">C76+C77+C78+C79</f>
        <v>0</v>
      </c>
      <c r="D75" s="14">
        <f t="shared" si="26"/>
        <v>0</v>
      </c>
      <c r="E75" s="14">
        <f t="shared" si="26"/>
        <v>0</v>
      </c>
    </row>
    <row r="76" spans="1:5" x14ac:dyDescent="0.25">
      <c r="A76" s="27" t="s">
        <v>97</v>
      </c>
      <c r="B76" s="25" t="s">
        <v>98</v>
      </c>
      <c r="C76" s="28">
        <v>0</v>
      </c>
      <c r="D76" s="28">
        <v>0</v>
      </c>
      <c r="E76" s="28">
        <v>0</v>
      </c>
    </row>
    <row r="77" spans="1:5" x14ac:dyDescent="0.25">
      <c r="A77" s="27" t="s">
        <v>99</v>
      </c>
      <c r="B77" s="25" t="s">
        <v>100</v>
      </c>
      <c r="C77" s="28">
        <v>0</v>
      </c>
      <c r="D77" s="28">
        <v>0</v>
      </c>
      <c r="E77" s="28">
        <v>0</v>
      </c>
    </row>
    <row r="78" spans="1:5" x14ac:dyDescent="0.25">
      <c r="A78" s="27" t="s">
        <v>101</v>
      </c>
      <c r="B78" s="25" t="s">
        <v>102</v>
      </c>
      <c r="C78" s="28">
        <v>0</v>
      </c>
      <c r="D78" s="28">
        <v>0</v>
      </c>
      <c r="E78" s="28">
        <v>0</v>
      </c>
    </row>
    <row r="79" spans="1:5" x14ac:dyDescent="0.25">
      <c r="A79" s="27" t="s">
        <v>112</v>
      </c>
      <c r="B79" s="25" t="s">
        <v>113</v>
      </c>
      <c r="C79" s="28">
        <v>0</v>
      </c>
      <c r="D79" s="28">
        <v>0</v>
      </c>
      <c r="E79" s="28">
        <v>0</v>
      </c>
    </row>
    <row r="80" spans="1:5" x14ac:dyDescent="0.25">
      <c r="A80" s="24" t="s">
        <v>114</v>
      </c>
      <c r="B80" s="25" t="s">
        <v>115</v>
      </c>
      <c r="C80" s="14">
        <f t="shared" ref="C80:E80" si="27">C81+C86+C88</f>
        <v>0</v>
      </c>
      <c r="D80" s="14">
        <f t="shared" si="27"/>
        <v>0</v>
      </c>
      <c r="E80" s="14">
        <f t="shared" si="27"/>
        <v>0</v>
      </c>
    </row>
    <row r="81" spans="1:5" x14ac:dyDescent="0.25">
      <c r="A81" s="26" t="s">
        <v>51</v>
      </c>
      <c r="B81" s="25" t="s">
        <v>52</v>
      </c>
      <c r="C81" s="14">
        <f t="shared" ref="C81:E81" si="28">C82+C83+C84+C85</f>
        <v>0</v>
      </c>
      <c r="D81" s="14">
        <f t="shared" si="28"/>
        <v>0</v>
      </c>
      <c r="E81" s="14">
        <f t="shared" si="28"/>
        <v>0</v>
      </c>
    </row>
    <row r="82" spans="1:5" x14ac:dyDescent="0.25">
      <c r="A82" s="27" t="s">
        <v>53</v>
      </c>
      <c r="B82" s="25" t="s">
        <v>54</v>
      </c>
      <c r="C82" s="28">
        <v>0</v>
      </c>
      <c r="D82" s="28">
        <v>0</v>
      </c>
      <c r="E82" s="28">
        <v>0</v>
      </c>
    </row>
    <row r="83" spans="1:5" x14ac:dyDescent="0.25">
      <c r="A83" s="27" t="s">
        <v>55</v>
      </c>
      <c r="B83" s="25" t="s">
        <v>56</v>
      </c>
      <c r="C83" s="28">
        <v>0</v>
      </c>
      <c r="D83" s="28">
        <v>0</v>
      </c>
      <c r="E83" s="28">
        <v>0</v>
      </c>
    </row>
    <row r="84" spans="1:5" x14ac:dyDescent="0.25">
      <c r="A84" s="27" t="s">
        <v>61</v>
      </c>
      <c r="B84" s="25" t="s">
        <v>62</v>
      </c>
      <c r="C84" s="28">
        <v>0</v>
      </c>
      <c r="D84" s="28">
        <v>0</v>
      </c>
      <c r="E84" s="28">
        <v>0</v>
      </c>
    </row>
    <row r="85" spans="1:5" x14ac:dyDescent="0.25">
      <c r="A85" s="27" t="s">
        <v>65</v>
      </c>
      <c r="B85" s="25" t="s">
        <v>66</v>
      </c>
      <c r="C85" s="28">
        <v>0</v>
      </c>
      <c r="D85" s="28">
        <v>0</v>
      </c>
      <c r="E85" s="28">
        <v>0</v>
      </c>
    </row>
    <row r="86" spans="1:5" x14ac:dyDescent="0.25">
      <c r="A86" s="26" t="s">
        <v>95</v>
      </c>
      <c r="B86" s="25" t="s">
        <v>96</v>
      </c>
      <c r="C86" s="14">
        <f t="shared" ref="C86:E86" si="29">C87</f>
        <v>0</v>
      </c>
      <c r="D86" s="14">
        <f t="shared" si="29"/>
        <v>0</v>
      </c>
      <c r="E86" s="14">
        <f t="shared" si="29"/>
        <v>0</v>
      </c>
    </row>
    <row r="87" spans="1:5" x14ac:dyDescent="0.25">
      <c r="A87" s="27" t="s">
        <v>97</v>
      </c>
      <c r="B87" s="25" t="s">
        <v>98</v>
      </c>
      <c r="C87" s="28">
        <v>0</v>
      </c>
      <c r="D87" s="28">
        <v>0</v>
      </c>
      <c r="E87" s="28">
        <v>0</v>
      </c>
    </row>
    <row r="88" spans="1:5" x14ac:dyDescent="0.25">
      <c r="A88" s="26">
        <v>-451</v>
      </c>
      <c r="B88" s="25" t="s">
        <v>108</v>
      </c>
      <c r="C88" s="14">
        <f t="shared" ref="C88:E88" si="30">C89</f>
        <v>0</v>
      </c>
      <c r="D88" s="14">
        <f t="shared" si="30"/>
        <v>0</v>
      </c>
      <c r="E88" s="14">
        <f t="shared" si="30"/>
        <v>0</v>
      </c>
    </row>
    <row r="89" spans="1:5" x14ac:dyDescent="0.25">
      <c r="A89" s="27" t="s">
        <v>109</v>
      </c>
      <c r="B89" s="25" t="s">
        <v>108</v>
      </c>
      <c r="C89" s="28">
        <v>0</v>
      </c>
      <c r="D89" s="28">
        <v>0</v>
      </c>
      <c r="E89" s="28">
        <v>0</v>
      </c>
    </row>
    <row r="90" spans="1:5" x14ac:dyDescent="0.25">
      <c r="A90" s="24" t="s">
        <v>116</v>
      </c>
      <c r="B90" s="25" t="s">
        <v>117</v>
      </c>
      <c r="C90" s="14">
        <f t="shared" ref="C90:E90" si="31">C91+C93</f>
        <v>0</v>
      </c>
      <c r="D90" s="14">
        <f t="shared" si="31"/>
        <v>0</v>
      </c>
      <c r="E90" s="14">
        <f t="shared" si="31"/>
        <v>0</v>
      </c>
    </row>
    <row r="91" spans="1:5" x14ac:dyDescent="0.25">
      <c r="A91" s="26" t="s">
        <v>51</v>
      </c>
      <c r="B91" s="25" t="s">
        <v>52</v>
      </c>
      <c r="C91" s="14">
        <f t="shared" ref="C91:E91" si="32">C92</f>
        <v>0</v>
      </c>
      <c r="D91" s="14">
        <f t="shared" si="32"/>
        <v>0</v>
      </c>
      <c r="E91" s="14">
        <f t="shared" si="32"/>
        <v>0</v>
      </c>
    </row>
    <row r="92" spans="1:5" x14ac:dyDescent="0.25">
      <c r="A92" s="27">
        <v>3232</v>
      </c>
      <c r="B92" s="25" t="s">
        <v>56</v>
      </c>
      <c r="C92" s="28">
        <v>0</v>
      </c>
      <c r="D92" s="28">
        <v>0</v>
      </c>
      <c r="E92" s="28">
        <v>0</v>
      </c>
    </row>
    <row r="93" spans="1:5" x14ac:dyDescent="0.25">
      <c r="A93" s="26" t="s">
        <v>107</v>
      </c>
      <c r="B93" s="25" t="s">
        <v>108</v>
      </c>
      <c r="C93" s="14">
        <f t="shared" ref="C93:E93" si="33">C94</f>
        <v>0</v>
      </c>
      <c r="D93" s="14">
        <f t="shared" si="33"/>
        <v>0</v>
      </c>
      <c r="E93" s="14">
        <f t="shared" si="33"/>
        <v>0</v>
      </c>
    </row>
    <row r="94" spans="1:5" x14ac:dyDescent="0.25">
      <c r="A94" s="27">
        <v>4511</v>
      </c>
      <c r="B94" s="25" t="s">
        <v>108</v>
      </c>
      <c r="C94" s="28">
        <v>0</v>
      </c>
      <c r="D94" s="28">
        <v>0</v>
      </c>
      <c r="E94" s="28">
        <v>0</v>
      </c>
    </row>
  </sheetData>
  <mergeCells count="1">
    <mergeCell ref="A1:B1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Bjelovar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Marija Petrina Kubica</cp:lastModifiedBy>
  <dcterms:created xsi:type="dcterms:W3CDTF">2022-10-19T12:51:38Z</dcterms:created>
  <dcterms:modified xsi:type="dcterms:W3CDTF">2023-02-14T13:29:32Z</dcterms:modified>
</cp:coreProperties>
</file>