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840" windowHeight="12345"/>
  </bookViews>
  <sheets>
    <sheet name="Bjelovar" sheetId="1" r:id="rId1"/>
  </sheets>
  <calcPr calcId="145621"/>
</workbook>
</file>

<file path=xl/calcChain.xml><?xml version="1.0" encoding="utf-8"?>
<calcChain xmlns="http://schemas.openxmlformats.org/spreadsheetml/2006/main">
  <c r="E85" i="1" l="1"/>
  <c r="D85" i="1"/>
  <c r="C85" i="1"/>
  <c r="E80" i="1"/>
  <c r="D80" i="1"/>
  <c r="D79" i="1" s="1"/>
  <c r="D10" i="1" s="1"/>
  <c r="C80" i="1"/>
  <c r="E79" i="1"/>
  <c r="C79" i="1"/>
  <c r="E74" i="1"/>
  <c r="D74" i="1"/>
  <c r="C74" i="1"/>
  <c r="E71" i="1"/>
  <c r="D71" i="1"/>
  <c r="C71" i="1"/>
  <c r="E68" i="1"/>
  <c r="D68" i="1"/>
  <c r="C68" i="1"/>
  <c r="E65" i="1"/>
  <c r="E64" i="1" s="1"/>
  <c r="E9" i="1" s="1"/>
  <c r="E11" i="1" s="1"/>
  <c r="D65" i="1"/>
  <c r="C65" i="1"/>
  <c r="C64" i="1" s="1"/>
  <c r="C9" i="1" s="1"/>
  <c r="C11" i="1" s="1"/>
  <c r="D64" i="1"/>
  <c r="E62" i="1"/>
  <c r="D62" i="1"/>
  <c r="C62" i="1"/>
  <c r="E60" i="1"/>
  <c r="D60" i="1"/>
  <c r="C60" i="1"/>
  <c r="E56" i="1"/>
  <c r="D56" i="1"/>
  <c r="C56" i="1"/>
  <c r="E54" i="1"/>
  <c r="D54" i="1"/>
  <c r="C54" i="1"/>
  <c r="E52" i="1"/>
  <c r="D52" i="1"/>
  <c r="C52" i="1"/>
  <c r="E45" i="1"/>
  <c r="D45" i="1"/>
  <c r="C45" i="1"/>
  <c r="E43" i="1"/>
  <c r="D43" i="1"/>
  <c r="C43" i="1"/>
  <c r="E33" i="1"/>
  <c r="D33" i="1"/>
  <c r="C33" i="1"/>
  <c r="E27" i="1"/>
  <c r="D27" i="1"/>
  <c r="C27" i="1"/>
  <c r="E22" i="1"/>
  <c r="D22" i="1"/>
  <c r="C22" i="1"/>
  <c r="E20" i="1"/>
  <c r="D20" i="1"/>
  <c r="C20" i="1"/>
  <c r="E18" i="1"/>
  <c r="D18" i="1"/>
  <c r="C18" i="1"/>
  <c r="C16" i="1"/>
  <c r="C15" i="1" s="1"/>
  <c r="E15" i="1"/>
  <c r="D15" i="1"/>
  <c r="D14" i="1" s="1"/>
  <c r="E14" i="1"/>
  <c r="E10" i="1"/>
  <c r="C10" i="1"/>
  <c r="D9" i="1"/>
  <c r="E8" i="1"/>
  <c r="C14" i="1" l="1"/>
  <c r="E12" i="1"/>
  <c r="E13" i="1"/>
  <c r="E7" i="1" s="1"/>
  <c r="D11" i="1"/>
  <c r="D8" i="1"/>
  <c r="D12" i="1" s="1"/>
  <c r="D13" i="1"/>
  <c r="D7" i="1" s="1"/>
  <c r="C13" i="1" l="1"/>
  <c r="C7" i="1" s="1"/>
  <c r="C8" i="1"/>
  <c r="C12" i="1" s="1"/>
</calcChain>
</file>

<file path=xl/sharedStrings.xml><?xml version="1.0" encoding="utf-8"?>
<sst xmlns="http://schemas.openxmlformats.org/spreadsheetml/2006/main" count="163" uniqueCount="118">
  <si>
    <t>PRIJEDLOG PRORAČUNA ZA 2022.</t>
  </si>
  <si>
    <t>PROJEKCIJA PRORAČUNA ZA 2023.</t>
  </si>
  <si>
    <t>PROJEKCIJA PRORAČUNA ZA 2024.</t>
  </si>
  <si>
    <t>10970</t>
  </si>
  <si>
    <t>Trgovački sud u Bjelovaru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</si>
  <si>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</si>
  <si>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</si>
  <si>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</si>
  <si>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</si>
  <si>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</si>
  <si>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</si>
  <si>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UKUPNO VAN LIMITA</t>
  </si>
  <si>
    <t>SVEUKUPNO</t>
  </si>
  <si>
    <t>A639000</t>
  </si>
  <si>
    <t>VOĐENJE SUDSKIH POSTUPAKA IZ NADLEŽNOSTI TRGOVAČKIH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</si>
  <si>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</si>
  <si>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</si>
  <si>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</si>
  <si>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</si>
  <si>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</si>
  <si>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</si>
  <si>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</si>
  <si>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</si>
  <si>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</si>
  <si>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</si>
  <si>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</si>
  <si>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</si>
  <si>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</si>
  <si>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</si>
  <si>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</si>
  <si>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</si>
  <si>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</si>
  <si>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</si>
  <si>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</si>
  <si>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</si>
  <si>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</si>
  <si>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</si>
  <si>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</si>
  <si>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</si>
  <si>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</si>
  <si>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</si>
  <si>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</si>
  <si>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</si>
  <si>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</si>
  <si>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</si>
  <si>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</si>
  <si>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</si>
  <si>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</si>
  <si>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</si>
  <si>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</si>
  <si>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</si>
  <si>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</si>
  <si>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</si>
  <si>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</si>
  <si>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</si>
  <si>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</si>
  <si>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</si>
  <si>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</si>
  <si>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</si>
  <si>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</si>
  <si>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</si>
  <si>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</si>
  <si>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</si>
  <si>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</si>
  <si>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</si>
  <si>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</si>
  <si>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</si>
  <si>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</si>
  <si>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</si>
  <si>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</si>
  <si>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</si>
  <si>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</si>
  <si>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</si>
  <si>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</si>
  <si>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</si>
  <si>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</si>
  <si>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</si>
  <si>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</si>
  <si>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</si>
  <si>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</si>
  <si>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</si>
  <si>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</si>
  <si>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</si>
  <si>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</si>
  <si>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</si>
  <si>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</si>
  <si>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</si>
  <si>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</si>
  <si>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</si>
  <si>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</si>
  <si>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</si>
  <si>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</si>
  <si>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</si>
  <si>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</si>
  <si>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</si>
  <si>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</si>
  <si>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</si>
  <si>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</si>
  <si>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</si>
  <si>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</si>
  <si>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</si>
  <si>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</si>
  <si>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</si>
  <si>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</si>
  <si>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</si>
  <si>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</si>
  <si>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</si>
  <si>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</si>
  <si>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</si>
  <si>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</si>
  <si>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</si>
  <si>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</si>
  <si>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</si>
  <si>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4225</t>
  </si>
  <si>
    <t>Instrumenti, uređaji i strojevi</t>
  </si>
  <si>
    <t>43</t>
  </si>
  <si>
    <t>Ostali prihodi za posebne namjene</t>
  </si>
  <si>
    <t>FINANCIJSKI PLAN 2022.-2024.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</si>
</sst>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4" fontId="0" fillId="0" borderId="0" xfId="0" applyNumberFormat="1"/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7"/>
  <sheetViews>
    <sheetView tabSelected="1" zoomScaleNormal="100" workbookViewId="0">
      <selection activeCell="B2" sqref="B2"/>
    </sheetView>
  </sheetViews>
  <sheetFormatPr defaultRowHeight="15" x14ac:dyDescent="0.25"/>
  <cols>
    <col min="1" max="1" width="16.42578125" customWidth="1"/>
    <col min="2" max="2" width="28.28515625" customWidth="1"/>
    <col min="3" max="3" width="13.28515625" customWidth="1"/>
    <col min="4" max="4" width="14.5703125" customWidth="1"/>
    <col min="5" max="5" width="12.140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8" t="s">
        <v>117</v>
      </c>
      <c r="B1" s="28"/>
      <c r="C1" s="28"/>
      <c r="D1" s="28"/>
      <c r="E1" s="28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/>
      <c r="C5" s="7" t="s">
        <v>0</v>
      </c>
      <c r="D5" s="7" t="s">
        <v>1</v>
      </c>
      <c r="E5" s="7" t="s">
        <v>2</v>
      </c>
    </row>
    <row r="6" spans="1:7" x14ac:dyDescent="0.25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25">
      <c r="A7" s="10" t="s">
        <v>3</v>
      </c>
      <c r="B7" s="11" t="s">
        <v>4</v>
      </c>
      <c r="C7" s="12">
        <f t="shared" ref="C7:E8" si="0">C13</f>
        <v>4125600</v>
      </c>
      <c r="D7" s="12">
        <f t="shared" si="0"/>
        <v>4033700</v>
      </c>
      <c r="E7" s="12">
        <f t="shared" si="0"/>
        <v>4038700</v>
      </c>
    </row>
    <row r="8" spans="1:7" x14ac:dyDescent="0.25">
      <c r="A8" s="13" t="s">
        <v>5</v>
      </c>
      <c r="B8" s="14" t="s">
        <v>6</v>
      </c>
      <c r="C8" s="12">
        <f t="shared" si="0"/>
        <v>4123500</v>
      </c>
      <c r="D8" s="12">
        <f t="shared" si="0"/>
        <v>4031700</v>
      </c>
      <c r="E8" s="12">
        <f t="shared" si="0"/>
        <v>4036700</v>
      </c>
      <c r="F8" s="15"/>
      <c r="G8" s="15"/>
    </row>
    <row r="9" spans="1:7" x14ac:dyDescent="0.25">
      <c r="A9" s="13" t="s">
        <v>7</v>
      </c>
      <c r="B9" s="16" t="s">
        <v>8</v>
      </c>
      <c r="C9" s="12">
        <f t="shared" ref="C9:E9" si="1">+C64</f>
        <v>2100</v>
      </c>
      <c r="D9" s="12">
        <f t="shared" si="1"/>
        <v>2000</v>
      </c>
      <c r="E9" s="12">
        <f t="shared" si="1"/>
        <v>2000</v>
      </c>
    </row>
    <row r="10" spans="1:7" x14ac:dyDescent="0.25">
      <c r="A10" s="13" t="s">
        <v>9</v>
      </c>
      <c r="B10" s="16" t="s">
        <v>10</v>
      </c>
      <c r="C10" s="12">
        <f t="shared" ref="C10:E10" si="2">+C79</f>
        <v>0</v>
      </c>
      <c r="D10" s="12">
        <f t="shared" si="2"/>
        <v>0</v>
      </c>
      <c r="E10" s="12">
        <f t="shared" si="2"/>
        <v>0</v>
      </c>
    </row>
    <row r="11" spans="1:7" x14ac:dyDescent="0.25">
      <c r="A11" s="17"/>
      <c r="B11" s="18" t="s">
        <v>11</v>
      </c>
      <c r="C11" s="12">
        <f t="shared" ref="C11:E11" si="3">+C9+C10</f>
        <v>2100</v>
      </c>
      <c r="D11" s="12">
        <f t="shared" si="3"/>
        <v>2000</v>
      </c>
      <c r="E11" s="12">
        <f t="shared" si="3"/>
        <v>2000</v>
      </c>
    </row>
    <row r="12" spans="1:7" x14ac:dyDescent="0.25">
      <c r="A12" s="17"/>
      <c r="B12" s="19" t="s">
        <v>12</v>
      </c>
      <c r="C12" s="20">
        <f t="shared" ref="C12:E12" si="4">+C8+C11</f>
        <v>4125600</v>
      </c>
      <c r="D12" s="20">
        <f t="shared" si="4"/>
        <v>4033700</v>
      </c>
      <c r="E12" s="20">
        <f t="shared" si="4"/>
        <v>4038700</v>
      </c>
    </row>
    <row r="13" spans="1:7" x14ac:dyDescent="0.25">
      <c r="A13" s="21" t="s">
        <v>13</v>
      </c>
      <c r="B13" s="22" t="s">
        <v>14</v>
      </c>
      <c r="C13" s="12">
        <f t="shared" ref="C13:E13" si="5">C14+C64+C79</f>
        <v>4125600</v>
      </c>
      <c r="D13" s="12">
        <f t="shared" si="5"/>
        <v>4033700</v>
      </c>
      <c r="E13" s="12">
        <f t="shared" si="5"/>
        <v>4038700</v>
      </c>
    </row>
    <row r="14" spans="1:7" x14ac:dyDescent="0.25">
      <c r="A14" s="23" t="s">
        <v>15</v>
      </c>
      <c r="B14" s="24" t="s">
        <v>16</v>
      </c>
      <c r="C14" s="12">
        <f t="shared" ref="C14:E14" si="6">C15+C18+C20+C22+C27+C33+C43+C45+C52+C54+C56+C60+C62</f>
        <v>4123500</v>
      </c>
      <c r="D14" s="12">
        <f t="shared" si="6"/>
        <v>4031700</v>
      </c>
      <c r="E14" s="12">
        <f t="shared" si="6"/>
        <v>4036700</v>
      </c>
    </row>
    <row r="15" spans="1:7" x14ac:dyDescent="0.25">
      <c r="A15" s="25" t="s">
        <v>17</v>
      </c>
      <c r="B15" s="24" t="s">
        <v>18</v>
      </c>
      <c r="C15" s="12">
        <f t="shared" ref="C15:E15" si="7">C16+C17</f>
        <v>3096000</v>
      </c>
      <c r="D15" s="12">
        <f t="shared" si="7"/>
        <v>3096000</v>
      </c>
      <c r="E15" s="12">
        <f t="shared" si="7"/>
        <v>3096000</v>
      </c>
    </row>
    <row r="16" spans="1:7" x14ac:dyDescent="0.25">
      <c r="A16" s="26" t="s">
        <v>19</v>
      </c>
      <c r="B16" s="24" t="s">
        <v>20</v>
      </c>
      <c r="C16" s="27">
        <f>3096000</f>
        <v>3096000</v>
      </c>
      <c r="D16" s="27">
        <v>3096000</v>
      </c>
      <c r="E16" s="27">
        <v>3096000</v>
      </c>
    </row>
    <row r="17" spans="1:8" x14ac:dyDescent="0.25">
      <c r="A17" s="26" t="s">
        <v>21</v>
      </c>
      <c r="B17" s="24" t="s">
        <v>22</v>
      </c>
      <c r="C17" s="27"/>
      <c r="D17" s="27"/>
      <c r="E17" s="27"/>
    </row>
    <row r="18" spans="1:8" x14ac:dyDescent="0.25">
      <c r="A18" s="25" t="s">
        <v>23</v>
      </c>
      <c r="B18" s="24" t="s">
        <v>24</v>
      </c>
      <c r="C18" s="12">
        <f t="shared" ref="C18:E18" si="8">C19</f>
        <v>106200</v>
      </c>
      <c r="D18" s="12">
        <f t="shared" si="8"/>
        <v>96500</v>
      </c>
      <c r="E18" s="12">
        <f t="shared" si="8"/>
        <v>94000</v>
      </c>
    </row>
    <row r="19" spans="1:8" x14ac:dyDescent="0.25">
      <c r="A19" s="26" t="s">
        <v>25</v>
      </c>
      <c r="B19" s="24" t="s">
        <v>24</v>
      </c>
      <c r="C19" s="27">
        <v>106200</v>
      </c>
      <c r="D19" s="27">
        <v>96500</v>
      </c>
      <c r="E19" s="27">
        <v>94000</v>
      </c>
    </row>
    <row r="20" spans="1:8" x14ac:dyDescent="0.25">
      <c r="A20" s="25" t="s">
        <v>26</v>
      </c>
      <c r="B20" s="24" t="s">
        <v>27</v>
      </c>
      <c r="C20" s="12">
        <f t="shared" ref="C20:E20" si="9">C21</f>
        <v>511200</v>
      </c>
      <c r="D20" s="12">
        <f t="shared" si="9"/>
        <v>511200</v>
      </c>
      <c r="E20" s="12">
        <f t="shared" si="9"/>
        <v>511200</v>
      </c>
      <c r="F20" s="15"/>
      <c r="G20" s="15"/>
      <c r="H20" s="15"/>
    </row>
    <row r="21" spans="1:8" x14ac:dyDescent="0.25">
      <c r="A21" s="26" t="s">
        <v>28</v>
      </c>
      <c r="B21" s="24" t="s">
        <v>29</v>
      </c>
      <c r="C21" s="27">
        <v>511200</v>
      </c>
      <c r="D21" s="27">
        <v>511200</v>
      </c>
      <c r="E21" s="27">
        <v>511200</v>
      </c>
      <c r="F21" s="15"/>
      <c r="G21" s="15"/>
      <c r="H21" s="15"/>
    </row>
    <row r="22" spans="1:8" x14ac:dyDescent="0.25">
      <c r="A22" s="25" t="s">
        <v>30</v>
      </c>
      <c r="B22" s="24" t="s">
        <v>31</v>
      </c>
      <c r="C22" s="12">
        <f>C23+C24+C25+C26</f>
        <v>175500</v>
      </c>
      <c r="D22" s="12">
        <f>D23+D24+D25+D26</f>
        <v>127500</v>
      </c>
      <c r="E22" s="12">
        <f>E23+E24+E25+E26</f>
        <v>130000</v>
      </c>
    </row>
    <row r="23" spans="1:8" x14ac:dyDescent="0.25">
      <c r="A23" s="26" t="s">
        <v>32</v>
      </c>
      <c r="B23" s="24" t="s">
        <v>33</v>
      </c>
      <c r="C23" s="27">
        <v>5000</v>
      </c>
      <c r="D23" s="27">
        <v>4000</v>
      </c>
      <c r="E23" s="27">
        <v>4000</v>
      </c>
    </row>
    <row r="24" spans="1:8" x14ac:dyDescent="0.25">
      <c r="A24" s="26" t="s">
        <v>34</v>
      </c>
      <c r="B24" s="24" t="s">
        <v>35</v>
      </c>
      <c r="C24" s="27">
        <v>165000</v>
      </c>
      <c r="D24" s="27">
        <v>120500</v>
      </c>
      <c r="E24" s="27">
        <v>122000</v>
      </c>
    </row>
    <row r="25" spans="1:8" x14ac:dyDescent="0.25">
      <c r="A25" s="26" t="s">
        <v>36</v>
      </c>
      <c r="B25" s="24" t="s">
        <v>37</v>
      </c>
      <c r="C25" s="27">
        <v>5000</v>
      </c>
      <c r="D25" s="27">
        <v>3000</v>
      </c>
      <c r="E25" s="27">
        <v>4000</v>
      </c>
      <c r="F25" s="15"/>
      <c r="G25" s="15"/>
      <c r="H25" s="15"/>
    </row>
    <row r="26" spans="1:8" x14ac:dyDescent="0.25">
      <c r="A26" s="26" t="s">
        <v>38</v>
      </c>
      <c r="B26" s="24" t="s">
        <v>39</v>
      </c>
      <c r="C26" s="27">
        <v>500</v>
      </c>
      <c r="D26" s="27"/>
      <c r="E26" s="27"/>
      <c r="F26" s="15"/>
      <c r="G26" s="15"/>
      <c r="H26" s="15"/>
    </row>
    <row r="27" spans="1:8" x14ac:dyDescent="0.25">
      <c r="A27" s="25" t="s">
        <v>40</v>
      </c>
      <c r="B27" s="24" t="s">
        <v>41</v>
      </c>
      <c r="C27" s="12">
        <f>C28+C29+C30+C31+C32</f>
        <v>63000</v>
      </c>
      <c r="D27" s="12">
        <f>D28+D29+D30+D31+D32</f>
        <v>47000</v>
      </c>
      <c r="E27" s="12">
        <f>E28+E29+E30+E31+E32</f>
        <v>50000</v>
      </c>
    </row>
    <row r="28" spans="1:8" x14ac:dyDescent="0.25">
      <c r="A28" s="26" t="s">
        <v>42</v>
      </c>
      <c r="B28" s="24" t="s">
        <v>43</v>
      </c>
      <c r="C28" s="27">
        <v>45000</v>
      </c>
      <c r="D28" s="27">
        <v>35000</v>
      </c>
      <c r="E28" s="27">
        <v>37000</v>
      </c>
    </row>
    <row r="29" spans="1:8" x14ac:dyDescent="0.25">
      <c r="A29" s="26" t="s">
        <v>44</v>
      </c>
      <c r="B29" s="24" t="s">
        <v>45</v>
      </c>
      <c r="C29" s="27">
        <v>16000</v>
      </c>
      <c r="D29" s="27">
        <v>11000</v>
      </c>
      <c r="E29" s="27">
        <v>12000</v>
      </c>
    </row>
    <row r="30" spans="1:8" x14ac:dyDescent="0.25">
      <c r="A30" s="26" t="s">
        <v>46</v>
      </c>
      <c r="B30" s="24" t="s">
        <v>47</v>
      </c>
      <c r="C30" s="27"/>
      <c r="D30" s="27"/>
      <c r="E30" s="27"/>
    </row>
    <row r="31" spans="1:8" x14ac:dyDescent="0.25">
      <c r="A31" s="26" t="s">
        <v>48</v>
      </c>
      <c r="B31" s="24" t="s">
        <v>49</v>
      </c>
      <c r="C31" s="27">
        <v>2000</v>
      </c>
      <c r="D31" s="27">
        <v>1000</v>
      </c>
      <c r="E31" s="27">
        <v>1000</v>
      </c>
    </row>
    <row r="32" spans="1:8" x14ac:dyDescent="0.25">
      <c r="A32" s="26" t="s">
        <v>50</v>
      </c>
      <c r="B32" s="24" t="s">
        <v>51</v>
      </c>
      <c r="C32" s="27"/>
      <c r="D32" s="27"/>
      <c r="E32" s="27"/>
    </row>
    <row r="33" spans="1:7" x14ac:dyDescent="0.25">
      <c r="A33" s="25" t="s">
        <v>52</v>
      </c>
      <c r="B33" s="24" t="s">
        <v>53</v>
      </c>
      <c r="C33" s="12">
        <f>C34+C35+C36+C37+C38+C39+C40+C41+C42</f>
        <v>119100</v>
      </c>
      <c r="D33" s="12">
        <f>D34+D35+D36+D37+D38+D39+D40+D41+D42</f>
        <v>103494</v>
      </c>
      <c r="E33" s="12">
        <f>E34+E35+E36+E37+E38+E39+E40+E41+E42</f>
        <v>105490</v>
      </c>
    </row>
    <row r="34" spans="1:7" x14ac:dyDescent="0.25">
      <c r="A34" s="26" t="s">
        <v>54</v>
      </c>
      <c r="B34" s="24" t="s">
        <v>55</v>
      </c>
      <c r="C34" s="27">
        <v>70900</v>
      </c>
      <c r="D34" s="27">
        <v>63294</v>
      </c>
      <c r="E34" s="27">
        <v>64290</v>
      </c>
      <c r="F34" s="15"/>
      <c r="G34" s="15"/>
    </row>
    <row r="35" spans="1:7" x14ac:dyDescent="0.25">
      <c r="A35" s="26" t="s">
        <v>56</v>
      </c>
      <c r="B35" s="24" t="s">
        <v>57</v>
      </c>
      <c r="C35" s="27">
        <v>11000</v>
      </c>
      <c r="D35" s="27">
        <v>10000</v>
      </c>
      <c r="E35" s="27">
        <v>10000</v>
      </c>
    </row>
    <row r="36" spans="1:7" x14ac:dyDescent="0.25">
      <c r="A36" s="26" t="s">
        <v>58</v>
      </c>
      <c r="B36" s="24" t="s">
        <v>59</v>
      </c>
      <c r="C36" s="27"/>
      <c r="D36" s="27"/>
      <c r="E36" s="27"/>
    </row>
    <row r="37" spans="1:7" x14ac:dyDescent="0.25">
      <c r="A37" s="26" t="s">
        <v>60</v>
      </c>
      <c r="B37" s="24" t="s">
        <v>61</v>
      </c>
      <c r="C37" s="27">
        <v>9000</v>
      </c>
      <c r="D37" s="27">
        <v>9000</v>
      </c>
      <c r="E37" s="27">
        <v>9000</v>
      </c>
    </row>
    <row r="38" spans="1:7" x14ac:dyDescent="0.25">
      <c r="A38" s="26" t="s">
        <v>62</v>
      </c>
      <c r="B38" s="24" t="s">
        <v>63</v>
      </c>
      <c r="C38" s="27">
        <v>7000</v>
      </c>
      <c r="D38" s="27">
        <v>7000</v>
      </c>
      <c r="E38" s="27">
        <v>7000</v>
      </c>
    </row>
    <row r="39" spans="1:7" x14ac:dyDescent="0.25">
      <c r="A39" s="26" t="s">
        <v>64</v>
      </c>
      <c r="B39" s="24" t="s">
        <v>65</v>
      </c>
      <c r="C39" s="27">
        <v>2000</v>
      </c>
      <c r="D39" s="27">
        <v>2000</v>
      </c>
      <c r="E39" s="27">
        <v>2000</v>
      </c>
    </row>
    <row r="40" spans="1:7" x14ac:dyDescent="0.25">
      <c r="A40" s="26" t="s">
        <v>66</v>
      </c>
      <c r="B40" s="24" t="s">
        <v>67</v>
      </c>
      <c r="C40" s="27">
        <v>18000</v>
      </c>
      <c r="D40" s="27">
        <v>11000</v>
      </c>
      <c r="E40" s="27">
        <v>12000</v>
      </c>
    </row>
    <row r="41" spans="1:7" x14ac:dyDescent="0.25">
      <c r="A41" s="26" t="s">
        <v>68</v>
      </c>
      <c r="B41" s="24" t="s">
        <v>69</v>
      </c>
      <c r="C41" s="27">
        <v>200</v>
      </c>
      <c r="D41" s="27">
        <v>200</v>
      </c>
      <c r="E41" s="27">
        <v>200</v>
      </c>
    </row>
    <row r="42" spans="1:7" x14ac:dyDescent="0.25">
      <c r="A42" s="26" t="s">
        <v>70</v>
      </c>
      <c r="B42" s="24" t="s">
        <v>71</v>
      </c>
      <c r="C42" s="27">
        <v>1000</v>
      </c>
      <c r="D42" s="27">
        <v>1000</v>
      </c>
      <c r="E42" s="27">
        <v>1000</v>
      </c>
    </row>
    <row r="43" spans="1:7" x14ac:dyDescent="0.25">
      <c r="A43" s="25" t="s">
        <v>72</v>
      </c>
      <c r="B43" s="24" t="s">
        <v>73</v>
      </c>
      <c r="C43" s="12">
        <f t="shared" ref="C43:E43" si="10">C44</f>
        <v>1000</v>
      </c>
      <c r="D43" s="12">
        <f t="shared" si="10"/>
        <v>1000</v>
      </c>
      <c r="E43" s="12">
        <f t="shared" si="10"/>
        <v>1000</v>
      </c>
    </row>
    <row r="44" spans="1:7" x14ac:dyDescent="0.25">
      <c r="A44" s="26" t="s">
        <v>74</v>
      </c>
      <c r="B44" s="24" t="s">
        <v>73</v>
      </c>
      <c r="C44" s="27">
        <v>1000</v>
      </c>
      <c r="D44" s="27">
        <v>1000</v>
      </c>
      <c r="E44" s="27">
        <v>1000</v>
      </c>
    </row>
    <row r="45" spans="1:7" x14ac:dyDescent="0.25">
      <c r="A45" s="25" t="s">
        <v>75</v>
      </c>
      <c r="B45" s="24" t="s">
        <v>76</v>
      </c>
      <c r="C45" s="12">
        <f>C46+C47+C48+C49+C50+C51</f>
        <v>18700</v>
      </c>
      <c r="D45" s="12">
        <f>D46+D47+D48+D49+D50+D51</f>
        <v>16500</v>
      </c>
      <c r="E45" s="12">
        <f>E46+E47+E48+E49+E50+E51</f>
        <v>16700</v>
      </c>
    </row>
    <row r="46" spans="1:7" x14ac:dyDescent="0.25">
      <c r="A46" s="26" t="s">
        <v>77</v>
      </c>
      <c r="B46" s="24" t="s">
        <v>78</v>
      </c>
      <c r="C46" s="27">
        <v>2000</v>
      </c>
      <c r="D46" s="27">
        <v>1500</v>
      </c>
      <c r="E46" s="27">
        <v>1500</v>
      </c>
    </row>
    <row r="47" spans="1:7" x14ac:dyDescent="0.25">
      <c r="A47" s="26" t="s">
        <v>79</v>
      </c>
      <c r="B47" s="24" t="s">
        <v>80</v>
      </c>
      <c r="C47" s="27">
        <v>5000</v>
      </c>
      <c r="D47" s="27">
        <v>4000</v>
      </c>
      <c r="E47" s="27">
        <v>4000</v>
      </c>
    </row>
    <row r="48" spans="1:7" x14ac:dyDescent="0.25">
      <c r="A48" s="26" t="s">
        <v>81</v>
      </c>
      <c r="B48" s="24" t="s">
        <v>82</v>
      </c>
      <c r="C48" s="27"/>
      <c r="D48" s="27"/>
      <c r="E48" s="27"/>
    </row>
    <row r="49" spans="1:5" x14ac:dyDescent="0.25">
      <c r="A49" s="26" t="s">
        <v>83</v>
      </c>
      <c r="B49" s="24" t="s">
        <v>84</v>
      </c>
      <c r="C49" s="27">
        <v>10200</v>
      </c>
      <c r="D49" s="27">
        <v>10000</v>
      </c>
      <c r="E49" s="27">
        <v>10200</v>
      </c>
    </row>
    <row r="50" spans="1:5" x14ac:dyDescent="0.25">
      <c r="A50" s="26" t="s">
        <v>85</v>
      </c>
      <c r="B50" s="24" t="s">
        <v>86</v>
      </c>
      <c r="C50" s="27"/>
      <c r="D50" s="27"/>
      <c r="E50" s="27"/>
    </row>
    <row r="51" spans="1:5" x14ac:dyDescent="0.25">
      <c r="A51" s="26" t="s">
        <v>87</v>
      </c>
      <c r="B51" s="24" t="s">
        <v>76</v>
      </c>
      <c r="C51" s="27">
        <v>1500</v>
      </c>
      <c r="D51" s="27">
        <v>1000</v>
      </c>
      <c r="E51" s="27">
        <v>1000</v>
      </c>
    </row>
    <row r="52" spans="1:5" x14ac:dyDescent="0.25">
      <c r="A52" s="25" t="s">
        <v>88</v>
      </c>
      <c r="B52" s="24" t="s">
        <v>89</v>
      </c>
      <c r="C52" s="12">
        <f t="shared" ref="C52:E52" si="11">C53</f>
        <v>3300</v>
      </c>
      <c r="D52" s="12">
        <f t="shared" si="11"/>
        <v>2506</v>
      </c>
      <c r="E52" s="12">
        <f t="shared" si="11"/>
        <v>1710</v>
      </c>
    </row>
    <row r="53" spans="1:5" x14ac:dyDescent="0.25">
      <c r="A53" s="26" t="s">
        <v>90</v>
      </c>
      <c r="B53" s="24" t="s">
        <v>91</v>
      </c>
      <c r="C53" s="27">
        <v>3300</v>
      </c>
      <c r="D53" s="27">
        <v>2506</v>
      </c>
      <c r="E53" s="27">
        <v>1710</v>
      </c>
    </row>
    <row r="54" spans="1:5" x14ac:dyDescent="0.25">
      <c r="A54" s="25" t="s">
        <v>92</v>
      </c>
      <c r="B54" s="24" t="s">
        <v>93</v>
      </c>
      <c r="C54" s="12">
        <f t="shared" ref="C54:E54" si="12">C55</f>
        <v>3500</v>
      </c>
      <c r="D54" s="12">
        <f t="shared" si="12"/>
        <v>3000</v>
      </c>
      <c r="E54" s="12">
        <f t="shared" si="12"/>
        <v>3000</v>
      </c>
    </row>
    <row r="55" spans="1:5" x14ac:dyDescent="0.25">
      <c r="A55" s="26" t="s">
        <v>94</v>
      </c>
      <c r="B55" s="24" t="s">
        <v>95</v>
      </c>
      <c r="C55" s="27">
        <v>3500</v>
      </c>
      <c r="D55" s="27">
        <v>3000</v>
      </c>
      <c r="E55" s="27">
        <v>3000</v>
      </c>
    </row>
    <row r="56" spans="1:5" x14ac:dyDescent="0.25">
      <c r="A56" s="25" t="s">
        <v>96</v>
      </c>
      <c r="B56" s="24" t="s">
        <v>97</v>
      </c>
      <c r="C56" s="12">
        <f>C57+C58+C59</f>
        <v>0</v>
      </c>
      <c r="D56" s="12">
        <f>D57+D58+D59</f>
        <v>0</v>
      </c>
      <c r="E56" s="12">
        <f>E57+E58+E59</f>
        <v>0</v>
      </c>
    </row>
    <row r="57" spans="1:5" x14ac:dyDescent="0.25">
      <c r="A57" s="26" t="s">
        <v>98</v>
      </c>
      <c r="B57" s="24" t="s">
        <v>99</v>
      </c>
      <c r="C57" s="27"/>
      <c r="D57" s="27"/>
      <c r="E57" s="27"/>
    </row>
    <row r="58" spans="1:5" x14ac:dyDescent="0.25">
      <c r="A58" s="26" t="s">
        <v>100</v>
      </c>
      <c r="B58" s="24" t="s">
        <v>101</v>
      </c>
      <c r="C58" s="27"/>
      <c r="D58" s="27"/>
      <c r="E58" s="27"/>
    </row>
    <row r="59" spans="1:5" x14ac:dyDescent="0.25">
      <c r="A59" s="26" t="s">
        <v>102</v>
      </c>
      <c r="B59" s="24" t="s">
        <v>103</v>
      </c>
      <c r="C59" s="27"/>
      <c r="D59" s="27"/>
      <c r="E59" s="27"/>
    </row>
    <row r="60" spans="1:5" x14ac:dyDescent="0.25">
      <c r="A60" s="25" t="s">
        <v>104</v>
      </c>
      <c r="B60" s="24" t="s">
        <v>105</v>
      </c>
      <c r="C60" s="12">
        <f t="shared" ref="C60:E60" si="13">C61</f>
        <v>26000</v>
      </c>
      <c r="D60" s="12">
        <f t="shared" si="13"/>
        <v>27000</v>
      </c>
      <c r="E60" s="12">
        <f t="shared" si="13"/>
        <v>27600</v>
      </c>
    </row>
    <row r="61" spans="1:5" x14ac:dyDescent="0.25">
      <c r="A61" s="26" t="s">
        <v>106</v>
      </c>
      <c r="B61" s="24" t="s">
        <v>107</v>
      </c>
      <c r="C61" s="27">
        <v>26000</v>
      </c>
      <c r="D61" s="27">
        <v>27000</v>
      </c>
      <c r="E61" s="27">
        <v>27600</v>
      </c>
    </row>
    <row r="62" spans="1:5" x14ac:dyDescent="0.25">
      <c r="A62" s="25" t="s">
        <v>108</v>
      </c>
      <c r="B62" s="24" t="s">
        <v>109</v>
      </c>
      <c r="C62" s="12">
        <f t="shared" ref="C62:E62" si="14">C63</f>
        <v>0</v>
      </c>
      <c r="D62" s="12">
        <f t="shared" si="14"/>
        <v>0</v>
      </c>
      <c r="E62" s="12">
        <f t="shared" si="14"/>
        <v>0</v>
      </c>
    </row>
    <row r="63" spans="1:5" x14ac:dyDescent="0.25">
      <c r="A63" s="26" t="s">
        <v>110</v>
      </c>
      <c r="B63" s="24" t="s">
        <v>109</v>
      </c>
      <c r="C63" s="27"/>
      <c r="D63" s="27"/>
      <c r="E63" s="27"/>
    </row>
    <row r="64" spans="1:5" x14ac:dyDescent="0.25">
      <c r="A64" s="23" t="s">
        <v>111</v>
      </c>
      <c r="B64" s="24" t="s">
        <v>112</v>
      </c>
      <c r="C64" s="12">
        <f>C65+C68+C71+C74</f>
        <v>2100</v>
      </c>
      <c r="D64" s="12">
        <f t="shared" ref="D64:E64" si="15">D65+D68+D71+D74</f>
        <v>2000</v>
      </c>
      <c r="E64" s="12">
        <f t="shared" si="15"/>
        <v>2000</v>
      </c>
    </row>
    <row r="65" spans="1:5" x14ac:dyDescent="0.25">
      <c r="A65" s="25" t="s">
        <v>40</v>
      </c>
      <c r="B65" s="24" t="s">
        <v>41</v>
      </c>
      <c r="C65" s="12">
        <f t="shared" ref="C65:E65" si="16">C66+C67</f>
        <v>2100</v>
      </c>
      <c r="D65" s="12">
        <f t="shared" si="16"/>
        <v>2000</v>
      </c>
      <c r="E65" s="12">
        <f t="shared" si="16"/>
        <v>2000</v>
      </c>
    </row>
    <row r="66" spans="1:5" x14ac:dyDescent="0.25">
      <c r="A66" s="26" t="s">
        <v>42</v>
      </c>
      <c r="B66" s="24" t="s">
        <v>43</v>
      </c>
      <c r="C66" s="27">
        <v>2100</v>
      </c>
      <c r="D66" s="27">
        <v>2000</v>
      </c>
      <c r="E66" s="27">
        <v>2000</v>
      </c>
    </row>
    <row r="67" spans="1:5" x14ac:dyDescent="0.25">
      <c r="A67" s="26" t="s">
        <v>44</v>
      </c>
      <c r="B67" s="24" t="s">
        <v>45</v>
      </c>
      <c r="C67" s="27"/>
      <c r="D67" s="27"/>
      <c r="E67" s="27"/>
    </row>
    <row r="68" spans="1:5" x14ac:dyDescent="0.25">
      <c r="A68" s="25" t="s">
        <v>52</v>
      </c>
      <c r="B68" s="24" t="s">
        <v>53</v>
      </c>
      <c r="C68" s="12">
        <f t="shared" ref="C68:E68" si="17">C69+C70</f>
        <v>0</v>
      </c>
      <c r="D68" s="12">
        <f t="shared" si="17"/>
        <v>0</v>
      </c>
      <c r="E68" s="12">
        <f t="shared" si="17"/>
        <v>0</v>
      </c>
    </row>
    <row r="69" spans="1:5" x14ac:dyDescent="0.25">
      <c r="A69" s="26" t="s">
        <v>56</v>
      </c>
      <c r="B69" s="24" t="s">
        <v>57</v>
      </c>
      <c r="C69" s="27"/>
      <c r="D69" s="27"/>
      <c r="E69" s="27"/>
    </row>
    <row r="70" spans="1:5" x14ac:dyDescent="0.25">
      <c r="A70" s="26" t="s">
        <v>62</v>
      </c>
      <c r="B70" s="24" t="s">
        <v>63</v>
      </c>
      <c r="C70" s="27"/>
      <c r="D70" s="27"/>
      <c r="E70" s="27"/>
    </row>
    <row r="71" spans="1:5" x14ac:dyDescent="0.25">
      <c r="A71" s="25" t="s">
        <v>75</v>
      </c>
      <c r="B71" s="24" t="s">
        <v>76</v>
      </c>
      <c r="C71" s="12">
        <f>C73+C72</f>
        <v>0</v>
      </c>
      <c r="D71" s="12">
        <f t="shared" ref="D71:E71" si="18">D73+D72</f>
        <v>0</v>
      </c>
      <c r="E71" s="12">
        <f t="shared" si="18"/>
        <v>0</v>
      </c>
    </row>
    <row r="72" spans="1:5" x14ac:dyDescent="0.25">
      <c r="A72" s="26" t="s">
        <v>79</v>
      </c>
      <c r="B72" s="24" t="s">
        <v>80</v>
      </c>
      <c r="C72" s="27"/>
      <c r="D72" s="27"/>
      <c r="E72" s="27"/>
    </row>
    <row r="73" spans="1:5" x14ac:dyDescent="0.25">
      <c r="A73" s="26" t="s">
        <v>87</v>
      </c>
      <c r="B73" s="24" t="s">
        <v>76</v>
      </c>
      <c r="C73" s="27"/>
      <c r="D73" s="27"/>
      <c r="E73" s="27"/>
    </row>
    <row r="74" spans="1:5" x14ac:dyDescent="0.25">
      <c r="A74" s="25" t="s">
        <v>96</v>
      </c>
      <c r="B74" s="24" t="s">
        <v>97</v>
      </c>
      <c r="C74" s="12">
        <f>C75+C76+C77+C78</f>
        <v>0</v>
      </c>
      <c r="D74" s="12">
        <f>D75+D76+D77+D78</f>
        <v>0</v>
      </c>
      <c r="E74" s="12">
        <f>E75+E76+E77+E78</f>
        <v>0</v>
      </c>
    </row>
    <row r="75" spans="1:5" x14ac:dyDescent="0.25">
      <c r="A75" s="26" t="s">
        <v>98</v>
      </c>
      <c r="B75" s="24" t="s">
        <v>99</v>
      </c>
      <c r="C75" s="27"/>
      <c r="D75" s="27"/>
      <c r="E75" s="27"/>
    </row>
    <row r="76" spans="1:5" x14ac:dyDescent="0.25">
      <c r="A76" s="26" t="s">
        <v>100</v>
      </c>
      <c r="B76" s="24" t="s">
        <v>101</v>
      </c>
      <c r="C76" s="27"/>
      <c r="D76" s="27"/>
      <c r="E76" s="27"/>
    </row>
    <row r="77" spans="1:5" x14ac:dyDescent="0.25">
      <c r="A77" s="26" t="s">
        <v>102</v>
      </c>
      <c r="B77" s="24" t="s">
        <v>103</v>
      </c>
      <c r="C77" s="27"/>
      <c r="D77" s="27"/>
      <c r="E77" s="27"/>
    </row>
    <row r="78" spans="1:5" x14ac:dyDescent="0.25">
      <c r="A78" s="26" t="s">
        <v>113</v>
      </c>
      <c r="B78" s="24" t="s">
        <v>114</v>
      </c>
      <c r="C78" s="27"/>
      <c r="D78" s="27"/>
      <c r="E78" s="27"/>
    </row>
    <row r="79" spans="1:5" x14ac:dyDescent="0.25">
      <c r="A79" s="23" t="s">
        <v>115</v>
      </c>
      <c r="B79" s="24" t="s">
        <v>116</v>
      </c>
      <c r="C79" s="12">
        <f t="shared" ref="C79:E79" si="19">C80+C85</f>
        <v>0</v>
      </c>
      <c r="D79" s="12">
        <f t="shared" si="19"/>
        <v>0</v>
      </c>
      <c r="E79" s="12">
        <f t="shared" si="19"/>
        <v>0</v>
      </c>
    </row>
    <row r="80" spans="1:5" x14ac:dyDescent="0.25">
      <c r="A80" s="25" t="s">
        <v>52</v>
      </c>
      <c r="B80" s="24" t="s">
        <v>53</v>
      </c>
      <c r="C80" s="12">
        <f>C81+C82+C83+C84</f>
        <v>0</v>
      </c>
      <c r="D80" s="12">
        <f t="shared" ref="D80:E80" si="20">D81+D82+D83+D84</f>
        <v>0</v>
      </c>
      <c r="E80" s="12">
        <f t="shared" si="20"/>
        <v>0</v>
      </c>
    </row>
    <row r="81" spans="1:5" x14ac:dyDescent="0.25">
      <c r="A81" s="26" t="s">
        <v>54</v>
      </c>
      <c r="B81" s="24" t="s">
        <v>55</v>
      </c>
      <c r="C81" s="27"/>
      <c r="D81" s="27"/>
      <c r="E81" s="27"/>
    </row>
    <row r="82" spans="1:5" x14ac:dyDescent="0.25">
      <c r="A82" s="26" t="s">
        <v>56</v>
      </c>
      <c r="B82" s="24" t="s">
        <v>57</v>
      </c>
      <c r="C82" s="27"/>
      <c r="D82" s="27"/>
      <c r="E82" s="27"/>
    </row>
    <row r="83" spans="1:5" x14ac:dyDescent="0.25">
      <c r="A83" s="26" t="s">
        <v>62</v>
      </c>
      <c r="B83" s="24" t="s">
        <v>63</v>
      </c>
      <c r="C83" s="27"/>
      <c r="D83" s="27"/>
      <c r="E83" s="27"/>
    </row>
    <row r="84" spans="1:5" x14ac:dyDescent="0.25">
      <c r="A84" s="26" t="s">
        <v>66</v>
      </c>
      <c r="B84" s="24" t="s">
        <v>67</v>
      </c>
      <c r="C84" s="27"/>
      <c r="D84" s="27"/>
      <c r="E84" s="27"/>
    </row>
    <row r="85" spans="1:5" x14ac:dyDescent="0.25">
      <c r="A85" s="25" t="s">
        <v>96</v>
      </c>
      <c r="B85" s="24" t="s">
        <v>97</v>
      </c>
      <c r="C85" s="12">
        <f t="shared" ref="C85:E85" si="21">C86+C87</f>
        <v>0</v>
      </c>
      <c r="D85" s="12">
        <f t="shared" si="21"/>
        <v>0</v>
      </c>
      <c r="E85" s="12">
        <f t="shared" si="21"/>
        <v>0</v>
      </c>
    </row>
    <row r="86" spans="1:5" x14ac:dyDescent="0.25">
      <c r="A86" s="26" t="s">
        <v>98</v>
      </c>
      <c r="B86" s="24" t="s">
        <v>99</v>
      </c>
      <c r="C86" s="27"/>
      <c r="D86" s="27"/>
      <c r="E86" s="27"/>
    </row>
    <row r="87" spans="1:5" x14ac:dyDescent="0.25">
      <c r="A87" s="26">
        <v>4223</v>
      </c>
      <c r="B87" s="24" t="s">
        <v>103</v>
      </c>
      <c r="C87" s="27"/>
      <c r="D87" s="27"/>
      <c r="E87" s="27"/>
    </row>
  </sheetData>
  <protectedRanges>
    <protectedRange sqref="B7 C16:E17 C19:E19 C21:E21 C23:E26 C28:E32 C34:E42 C44:E44 C46:E51 C53:E53 C55:E55 C57:E59 C61:E61 C63:E63 C66:E67 C69:E70 C72:E73 C75:E78 C81:E84 C86:E87" name="Raspon1"/>
  </protectedRanges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Bjelovar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Marija Petrina Kubica</cp:lastModifiedBy>
  <cp:lastPrinted>2022-01-11T11:12:44Z</cp:lastPrinted>
  <dcterms:created xsi:type="dcterms:W3CDTF">2021-12-09T13:04:43Z</dcterms:created>
  <dcterms:modified xsi:type="dcterms:W3CDTF">2023-02-14T13:29:11Z</dcterms:modified>
</cp:coreProperties>
</file>