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REBALANS I 2023 - travanj\ZA TEREN - REBALANS I\"/>
    </mc:Choice>
  </mc:AlternateContent>
  <xr:revisionPtr revIDLastSave="0" documentId="13_ncr:1_{B6B4AC64-198A-44FC-A168-25D243D4EEAE}" xr6:coauthVersionLast="47" xr6:coauthVersionMax="47" xr10:uidLastSave="{00000000-0000-0000-0000-000000000000}"/>
  <bookViews>
    <workbookView xWindow="-120" yWindow="-120" windowWidth="29040" windowHeight="15840" xr2:uid="{BC594846-65ED-4A1E-9AD9-ACF7780E5DFF}"/>
  </bookViews>
  <sheets>
    <sheet name="SPLIT" sheetId="1" r:id="rId1"/>
  </sheets>
  <definedNames>
    <definedName name="_xlnm.Print_Area" localSheetId="0">SPLIT!$A$1:$E$110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9" i="1"/>
  <c r="E98" i="1" s="1"/>
  <c r="D98" i="1"/>
  <c r="C98" i="1"/>
  <c r="C88" i="1" s="1"/>
  <c r="E97" i="1"/>
  <c r="E96" i="1"/>
  <c r="E95" i="1"/>
  <c r="D95" i="1"/>
  <c r="C95" i="1"/>
  <c r="E94" i="1"/>
  <c r="E93" i="1"/>
  <c r="D93" i="1"/>
  <c r="C93" i="1"/>
  <c r="E92" i="1"/>
  <c r="E91" i="1"/>
  <c r="E90" i="1"/>
  <c r="E89" i="1" s="1"/>
  <c r="E88" i="1" s="1"/>
  <c r="D89" i="1"/>
  <c r="D88" i="1" s="1"/>
  <c r="C89" i="1"/>
  <c r="E87" i="1"/>
  <c r="E86" i="1"/>
  <c r="E85" i="1" s="1"/>
  <c r="D85" i="1"/>
  <c r="C85" i="1"/>
  <c r="E84" i="1"/>
  <c r="E80" i="1" s="1"/>
  <c r="E83" i="1"/>
  <c r="E82" i="1"/>
  <c r="E81" i="1"/>
  <c r="D80" i="1"/>
  <c r="D79" i="1" s="1"/>
  <c r="C80" i="1"/>
  <c r="C79" i="1" s="1"/>
  <c r="E78" i="1"/>
  <c r="E77" i="1"/>
  <c r="E76" i="1"/>
  <c r="E75" i="1"/>
  <c r="E74" i="1"/>
  <c r="E73" i="1"/>
  <c r="E72" i="1"/>
  <c r="E71" i="1"/>
  <c r="E70" i="1"/>
  <c r="E69" i="1"/>
  <c r="E68" i="1"/>
  <c r="E65" i="1" s="1"/>
  <c r="E67" i="1"/>
  <c r="E66" i="1"/>
  <c r="D65" i="1"/>
  <c r="C65" i="1"/>
  <c r="E64" i="1"/>
  <c r="E63" i="1"/>
  <c r="D63" i="1"/>
  <c r="D59" i="1" s="1"/>
  <c r="C63" i="1"/>
  <c r="E62" i="1"/>
  <c r="E61" i="1"/>
  <c r="E60" i="1"/>
  <c r="E59" i="1" s="1"/>
  <c r="D60" i="1"/>
  <c r="C60" i="1"/>
  <c r="C59" i="1" s="1"/>
  <c r="E58" i="1"/>
  <c r="E57" i="1"/>
  <c r="D57" i="1"/>
  <c r="C57" i="1"/>
  <c r="E56" i="1"/>
  <c r="E55" i="1"/>
  <c r="D55" i="1"/>
  <c r="C55" i="1"/>
  <c r="E54" i="1"/>
  <c r="E53" i="1"/>
  <c r="E52" i="1"/>
  <c r="E51" i="1" s="1"/>
  <c r="D51" i="1"/>
  <c r="C51" i="1"/>
  <c r="E50" i="1"/>
  <c r="E49" i="1"/>
  <c r="E48" i="1" s="1"/>
  <c r="D48" i="1"/>
  <c r="C48" i="1"/>
  <c r="E47" i="1"/>
  <c r="E46" i="1" s="1"/>
  <c r="D46" i="1"/>
  <c r="C46" i="1"/>
  <c r="C13" i="1" s="1"/>
  <c r="E45" i="1"/>
  <c r="E44" i="1"/>
  <c r="E43" i="1"/>
  <c r="E42" i="1"/>
  <c r="E41" i="1"/>
  <c r="E40" i="1"/>
  <c r="E39" i="1"/>
  <c r="E38" i="1"/>
  <c r="D38" i="1"/>
  <c r="C38" i="1"/>
  <c r="E37" i="1"/>
  <c r="E36" i="1"/>
  <c r="D36" i="1"/>
  <c r="C36" i="1"/>
  <c r="E35" i="1"/>
  <c r="E34" i="1"/>
  <c r="E33" i="1"/>
  <c r="E32" i="1"/>
  <c r="E31" i="1"/>
  <c r="E30" i="1"/>
  <c r="E29" i="1"/>
  <c r="E28" i="1"/>
  <c r="E27" i="1"/>
  <c r="E26" i="1"/>
  <c r="D26" i="1"/>
  <c r="C26" i="1"/>
  <c r="E25" i="1"/>
  <c r="E24" i="1"/>
  <c r="E23" i="1"/>
  <c r="E22" i="1"/>
  <c r="E21" i="1"/>
  <c r="E20" i="1"/>
  <c r="E19" i="1" s="1"/>
  <c r="D19" i="1"/>
  <c r="C19" i="1"/>
  <c r="E18" i="1"/>
  <c r="E17" i="1"/>
  <c r="E16" i="1"/>
  <c r="E15" i="1"/>
  <c r="E14" i="1"/>
  <c r="E13" i="1" s="1"/>
  <c r="D14" i="1"/>
  <c r="C14" i="1"/>
  <c r="D13" i="1"/>
  <c r="E12" i="1"/>
  <c r="E11" i="1"/>
  <c r="E10" i="1"/>
  <c r="E9" i="1"/>
  <c r="E8" i="1"/>
  <c r="E7" i="1"/>
  <c r="E6" i="1"/>
  <c r="D6" i="1"/>
  <c r="D108" i="1" s="1"/>
  <c r="C6" i="1"/>
  <c r="C108" i="1" s="1"/>
  <c r="C109" i="1" s="1"/>
  <c r="D109" i="1" l="1"/>
  <c r="E108" i="1"/>
  <c r="E79" i="1"/>
  <c r="E109" i="1" l="1"/>
</calcChain>
</file>

<file path=xl/sharedStrings.xml><?xml version="1.0" encoding="utf-8"?>
<sst xmlns="http://schemas.openxmlformats.org/spreadsheetml/2006/main" count="210" uniqueCount="135">
  <si>
    <t>A641000</t>
  </si>
  <si>
    <t>GLAVA 10980: OPĆINSKI SUD U SPLITU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</si>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</sst>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3" fontId="1" fillId="0" borderId="8" xfId="1" applyFont="1" applyFill="1" applyBorder="1"/>
    <xf numFmtId="43" fontId="1" fillId="2" borderId="8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3" fontId="1" fillId="0" borderId="11" xfId="1" applyFont="1" applyFill="1" applyBorder="1"/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6" borderId="7" xfId="1" applyNumberFormat="1" applyFont="1" applyFill="1" applyBorder="1" applyAlignment="1">
      <alignment horizontal="center" wrapText="1"/>
    </xf>
    <xf numFmtId="43" fontId="7" fillId="6" borderId="7" xfId="1" applyFont="1" applyFill="1" applyBorder="1" applyAlignment="1">
      <alignment horizontal="left" wrapText="1"/>
    </xf>
    <xf numFmtId="43" fontId="1" fillId="7" borderId="0" xfId="1" applyFont="1" applyFill="1"/>
    <xf numFmtId="43" fontId="11" fillId="4" borderId="12" xfId="1" applyFont="1" applyFill="1" applyBorder="1" applyAlignment="1">
      <alignment horizontal="left" wrapText="1"/>
    </xf>
    <xf numFmtId="43" fontId="1" fillId="0" borderId="0" xfId="1" applyFont="1" applyFill="1"/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0" fillId="4" borderId="12" xfId="1" applyFont="1" applyFill="1" applyBorder="1" applyAlignment="1">
      <alignment wrapText="1"/>
    </xf>
    <xf numFmtId="165" fontId="4" fillId="8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165" fontId="4" fillId="5" borderId="6" xfId="1" applyNumberFormat="1" applyFont="1" applyFill="1" applyBorder="1"/>
    <xf numFmtId="165" fontId="4" fillId="9" borderId="13" xfId="1" applyNumberFormat="1" applyFont="1" applyFill="1" applyBorder="1"/>
    <xf numFmtId="49" fontId="10" fillId="10" borderId="8" xfId="1" applyNumberFormat="1" applyFont="1" applyFill="1" applyBorder="1" applyAlignment="1">
      <alignment horizontal="center" wrapText="1"/>
    </xf>
    <xf numFmtId="43" fontId="15" fillId="10" borderId="12" xfId="1" applyFont="1" applyFill="1" applyBorder="1" applyAlignment="1">
      <alignment horizontal="left" wrapText="1"/>
    </xf>
    <xf numFmtId="43" fontId="1" fillId="9" borderId="7" xfId="1" applyFont="1" applyFill="1" applyBorder="1"/>
    <xf numFmtId="49" fontId="10" fillId="10" borderId="12" xfId="1" applyNumberFormat="1" applyFont="1" applyFill="1" applyBorder="1" applyAlignment="1">
      <alignment horizontal="center" wrapText="1"/>
    </xf>
    <xf numFmtId="43" fontId="10" fillId="10" borderId="12" xfId="1" applyFont="1" applyFill="1" applyBorder="1" applyAlignment="1">
      <alignment wrapText="1"/>
    </xf>
    <xf numFmtId="43" fontId="4" fillId="9" borderId="12" xfId="1" applyFont="1" applyFill="1" applyBorder="1"/>
    <xf numFmtId="165" fontId="4" fillId="9" borderId="6" xfId="1" applyNumberFormat="1" applyFont="1" applyFill="1" applyBorder="1"/>
    <xf numFmtId="49" fontId="10" fillId="10" borderId="7" xfId="1" applyNumberFormat="1" applyFont="1" applyFill="1" applyBorder="1" applyAlignment="1">
      <alignment horizontal="center" wrapText="1"/>
    </xf>
    <xf numFmtId="43" fontId="15" fillId="10" borderId="16" xfId="1" applyFont="1" applyFill="1" applyBorder="1" applyAlignment="1">
      <alignment horizontal="left" wrapText="1"/>
    </xf>
    <xf numFmtId="43" fontId="1" fillId="9" borderId="8" xfId="1" applyFont="1" applyFill="1" applyBorder="1"/>
    <xf numFmtId="43" fontId="1" fillId="0" borderId="17" xfId="1" applyFont="1" applyFill="1" applyBorder="1"/>
    <xf numFmtId="43" fontId="1" fillId="2" borderId="17" xfId="1" applyFont="1" applyFill="1" applyBorder="1"/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18" xfId="1" applyNumberFormat="1" applyFont="1" applyFill="1" applyBorder="1"/>
    <xf numFmtId="43" fontId="16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0" fontId="17" fillId="0" borderId="0" xfId="4" applyFont="1"/>
    <xf numFmtId="43" fontId="1" fillId="0" borderId="8" xfId="1" applyBorder="1" applyAlignment="1">
      <alignment horizontal="center"/>
    </xf>
    <xf numFmtId="43" fontId="1" fillId="0" borderId="8" xfId="1" applyBorder="1"/>
    <xf numFmtId="43" fontId="4" fillId="0" borderId="1" xfId="1" applyFont="1" applyBorder="1" applyAlignment="1">
      <alignment horizontal="center"/>
    </xf>
    <xf numFmtId="43" fontId="13" fillId="8" borderId="4" xfId="1" applyFont="1" applyFill="1" applyBorder="1" applyAlignment="1">
      <alignment horizontal="center"/>
    </xf>
    <xf numFmtId="0" fontId="14" fillId="8" borderId="6" xfId="4" applyFont="1" applyFill="1" applyBorder="1" applyAlignment="1">
      <alignment horizontal="center"/>
    </xf>
    <xf numFmtId="43" fontId="8" fillId="5" borderId="4" xfId="1" applyFont="1" applyFill="1" applyBorder="1" applyAlignment="1">
      <alignment horizontal="center" wrapText="1"/>
    </xf>
    <xf numFmtId="0" fontId="1" fillId="0" borderId="6" xfId="4" applyBorder="1" applyAlignment="1">
      <alignment horizontal="center" wrapText="1"/>
    </xf>
    <xf numFmtId="43" fontId="8" fillId="9" borderId="4" xfId="1" applyFont="1" applyFill="1" applyBorder="1" applyAlignment="1">
      <alignment horizontal="center" wrapText="1"/>
    </xf>
    <xf numFmtId="0" fontId="1" fillId="9" borderId="6" xfId="4" applyFill="1" applyBorder="1" applyAlignment="1">
      <alignment horizontal="center" wrapText="1"/>
    </xf>
    <xf numFmtId="43" fontId="8" fillId="9" borderId="14" xfId="1" applyFont="1" applyFill="1" applyBorder="1" applyAlignment="1">
      <alignment horizontal="center" wrapText="1"/>
    </xf>
    <xf numFmtId="0" fontId="1" fillId="9" borderId="15" xfId="4" applyFill="1" applyBorder="1" applyAlignment="1">
      <alignment horizontal="center" wrapText="1"/>
    </xf>
    <xf numFmtId="49" fontId="8" fillId="0" borderId="8" xfId="1" applyNumberFormat="1" applyFont="1" applyFill="1" applyBorder="1" applyAlignment="1">
      <alignment horizontal="center" wrapText="1"/>
    </xf>
  </cellXfs>
  <cellStyles count="5">
    <cellStyle name="Hiperveza" xfId="3" builtinId="8"/>
    <cellStyle name="Hiperveza 2" xfId="2" xr:uid="{6C2B8BC9-E989-433E-BAD0-5C9246CCC28B}"/>
    <cellStyle name="Normalno" xfId="0" builtinId="0"/>
    <cellStyle name="Normalno 2" xfId="4" xr:uid="{7A1697E3-579F-417B-B5A2-57EC1B00DB28}"/>
    <cellStyle name="Zarez 3" xfId="1" xr:uid="{358CAA1C-518C-470A-B695-0F6F406412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DE566202-73C6-4A78-93A0-C184EABD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841B6-0E69-4FEE-AE49-86BAB3D654A0}">
  <sheetPr>
    <tabColor theme="5" tint="0.39997558519241921"/>
    <pageSetUpPr fitToPage="1"/>
  </sheetPr>
  <dimension ref="A1:K7913"/>
  <sheetViews>
    <sheetView tabSelected="1" zoomScale="90" zoomScaleNormal="90" workbookViewId="0">
      <pane ySplit="6" topLeftCell="A7" activePane="bottomLeft" state="frozen"/>
      <selection activeCell="N19" sqref="N19"/>
      <selection pane="bottomLeft" activeCell="I98" sqref="I98"/>
    </sheetView>
  </sheetViews>
  <sheetFormatPr defaultRowHeight="12.75" x14ac:dyDescent="0.2"/>
  <cols>
    <col min="1" max="1" width="11" style="78" customWidth="1"/>
    <col min="2" max="2" width="51.5703125" style="79" customWidth="1"/>
    <col min="3" max="3" width="19" style="79" customWidth="1"/>
    <col min="4" max="4" width="17.7109375" style="79" customWidth="1"/>
    <col min="5" max="5" width="20.28515625" style="79" customWidth="1"/>
    <col min="6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1" width="20.28515625" style="4" customWidth="1"/>
    <col min="262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7" width="20.28515625" style="4" customWidth="1"/>
    <col min="518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3" width="20.28515625" style="4" customWidth="1"/>
    <col min="774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29" width="20.28515625" style="4" customWidth="1"/>
    <col min="1030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5" width="20.28515625" style="4" customWidth="1"/>
    <col min="1286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1" width="20.28515625" style="4" customWidth="1"/>
    <col min="1542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7" width="20.28515625" style="4" customWidth="1"/>
    <col min="1798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3" width="20.28515625" style="4" customWidth="1"/>
    <col min="2054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09" width="20.28515625" style="4" customWidth="1"/>
    <col min="2310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5" width="20.28515625" style="4" customWidth="1"/>
    <col min="2566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1" width="20.28515625" style="4" customWidth="1"/>
    <col min="2822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7" width="20.28515625" style="4" customWidth="1"/>
    <col min="3078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3" width="20.28515625" style="4" customWidth="1"/>
    <col min="3334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89" width="20.28515625" style="4" customWidth="1"/>
    <col min="3590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5" width="20.28515625" style="4" customWidth="1"/>
    <col min="3846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1" width="20.28515625" style="4" customWidth="1"/>
    <col min="4102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7" width="20.28515625" style="4" customWidth="1"/>
    <col min="4358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3" width="20.28515625" style="4" customWidth="1"/>
    <col min="4614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69" width="20.28515625" style="4" customWidth="1"/>
    <col min="4870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5" width="20.28515625" style="4" customWidth="1"/>
    <col min="5126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1" width="20.28515625" style="4" customWidth="1"/>
    <col min="5382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7" width="20.28515625" style="4" customWidth="1"/>
    <col min="5638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3" width="20.28515625" style="4" customWidth="1"/>
    <col min="5894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49" width="20.28515625" style="4" customWidth="1"/>
    <col min="6150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5" width="20.28515625" style="4" customWidth="1"/>
    <col min="6406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1" width="20.28515625" style="4" customWidth="1"/>
    <col min="6662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7" width="20.28515625" style="4" customWidth="1"/>
    <col min="6918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3" width="20.28515625" style="4" customWidth="1"/>
    <col min="7174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29" width="20.28515625" style="4" customWidth="1"/>
    <col min="7430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5" width="20.28515625" style="4" customWidth="1"/>
    <col min="7686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1" width="20.28515625" style="4" customWidth="1"/>
    <col min="7942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7" width="20.28515625" style="4" customWidth="1"/>
    <col min="8198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3" width="20.28515625" style="4" customWidth="1"/>
    <col min="8454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09" width="20.28515625" style="4" customWidth="1"/>
    <col min="8710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5" width="20.28515625" style="4" customWidth="1"/>
    <col min="8966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1" width="20.28515625" style="4" customWidth="1"/>
    <col min="9222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7" width="20.28515625" style="4" customWidth="1"/>
    <col min="9478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3" width="20.28515625" style="4" customWidth="1"/>
    <col min="9734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89" width="20.28515625" style="4" customWidth="1"/>
    <col min="9990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5" width="20.28515625" style="4" customWidth="1"/>
    <col min="10246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1" width="20.28515625" style="4" customWidth="1"/>
    <col min="10502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7" width="20.28515625" style="4" customWidth="1"/>
    <col min="10758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3" width="20.28515625" style="4" customWidth="1"/>
    <col min="11014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69" width="20.28515625" style="4" customWidth="1"/>
    <col min="11270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5" width="20.28515625" style="4" customWidth="1"/>
    <col min="11526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1" width="20.28515625" style="4" customWidth="1"/>
    <col min="11782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7" width="20.28515625" style="4" customWidth="1"/>
    <col min="12038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3" width="20.28515625" style="4" customWidth="1"/>
    <col min="12294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49" width="20.28515625" style="4" customWidth="1"/>
    <col min="12550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5" width="20.28515625" style="4" customWidth="1"/>
    <col min="12806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1" width="20.28515625" style="4" customWidth="1"/>
    <col min="13062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7" width="20.28515625" style="4" customWidth="1"/>
    <col min="13318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3" width="20.28515625" style="4" customWidth="1"/>
    <col min="13574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29" width="20.28515625" style="4" customWidth="1"/>
    <col min="13830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5" width="20.28515625" style="4" customWidth="1"/>
    <col min="14086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1" width="20.28515625" style="4" customWidth="1"/>
    <col min="14342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7" width="20.28515625" style="4" customWidth="1"/>
    <col min="14598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3" width="20.28515625" style="4" customWidth="1"/>
    <col min="14854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09" width="20.28515625" style="4" customWidth="1"/>
    <col min="15110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5" width="20.28515625" style="4" customWidth="1"/>
    <col min="15366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1" width="20.28515625" style="4" customWidth="1"/>
    <col min="15622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7" width="20.28515625" style="4" customWidth="1"/>
    <col min="15878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3" width="20.28515625" style="4" customWidth="1"/>
    <col min="16134" max="16384" width="9.140625" style="4"/>
  </cols>
  <sheetData>
    <row r="1" spans="1:11" ht="19.5" customHeight="1" x14ac:dyDescent="0.2">
      <c r="A1" s="1"/>
      <c r="B1" s="2"/>
      <c r="C1" s="3"/>
      <c r="D1" s="3"/>
      <c r="E1" s="3"/>
    </row>
    <row r="2" spans="1:11" ht="15" customHeight="1" x14ac:dyDescent="0.2">
      <c r="A2" s="5" t="s">
        <v>0</v>
      </c>
      <c r="B2" s="6"/>
      <c r="C2" s="3"/>
      <c r="D2" s="3"/>
      <c r="E2" s="3"/>
    </row>
    <row r="3" spans="1:11" s="3" customFormat="1" ht="20.25" customHeight="1" x14ac:dyDescent="0.25">
      <c r="A3" s="7"/>
      <c r="B3" s="8" t="s">
        <v>1</v>
      </c>
    </row>
    <row r="4" spans="1:11" s="3" customFormat="1" ht="18.75" customHeight="1" thickBot="1" x14ac:dyDescent="0.25">
      <c r="A4" s="9"/>
      <c r="B4" s="10"/>
      <c r="C4" s="11"/>
      <c r="D4" s="80"/>
      <c r="E4" s="80"/>
    </row>
    <row r="5" spans="1:11" s="16" customFormat="1" ht="54.75" customHeight="1" thickTop="1" thickBo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">
      <c r="A6" s="17" t="s">
        <v>7</v>
      </c>
      <c r="B6" s="18" t="s">
        <v>8</v>
      </c>
      <c r="C6" s="19">
        <f>SUM(C7:C12)</f>
        <v>8544230</v>
      </c>
      <c r="D6" s="19">
        <f>SUM(D7:D12)</f>
        <v>0</v>
      </c>
      <c r="E6" s="19">
        <f>SUM(E7:E12)</f>
        <v>8544230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">
      <c r="A7" s="21" t="s">
        <v>9</v>
      </c>
      <c r="B7" s="22" t="s">
        <v>10</v>
      </c>
      <c r="C7" s="23">
        <v>7034309</v>
      </c>
      <c r="D7" s="23"/>
      <c r="E7" s="23">
        <f t="shared" ref="E7:E12" si="0">C7+D7</f>
        <v>7034309</v>
      </c>
      <c r="F7" s="3"/>
      <c r="G7" s="3"/>
      <c r="H7" s="3"/>
      <c r="I7" s="3"/>
      <c r="J7" s="3"/>
      <c r="K7" s="3"/>
    </row>
    <row r="8" spans="1:11" s="24" customFormat="1" ht="15.75" customHeight="1" x14ac:dyDescent="0.2">
      <c r="A8" s="21" t="s">
        <v>11</v>
      </c>
      <c r="B8" s="22" t="s">
        <v>12</v>
      </c>
      <c r="C8" s="23">
        <v>39817</v>
      </c>
      <c r="D8" s="23"/>
      <c r="E8" s="23">
        <f t="shared" si="0"/>
        <v>39817</v>
      </c>
      <c r="F8" s="3"/>
      <c r="G8" s="3"/>
      <c r="H8" s="3"/>
      <c r="I8" s="3"/>
      <c r="J8" s="3"/>
      <c r="K8" s="3"/>
    </row>
    <row r="9" spans="1:11" s="24" customFormat="1" ht="18.75" customHeight="1" x14ac:dyDescent="0.2">
      <c r="A9" s="25" t="s">
        <v>13</v>
      </c>
      <c r="B9" s="26" t="s">
        <v>14</v>
      </c>
      <c r="C9" s="23">
        <v>278718</v>
      </c>
      <c r="D9" s="23"/>
      <c r="E9" s="23">
        <f t="shared" si="0"/>
        <v>278718</v>
      </c>
      <c r="F9" s="3"/>
      <c r="G9" s="3"/>
      <c r="H9" s="3"/>
      <c r="I9" s="3"/>
      <c r="J9" s="3"/>
      <c r="K9" s="3"/>
    </row>
    <row r="10" spans="1:11" s="29" customFormat="1" ht="15.75" customHeight="1" x14ac:dyDescent="0.2">
      <c r="A10" s="27" t="s">
        <v>15</v>
      </c>
      <c r="B10" s="28" t="s">
        <v>16</v>
      </c>
      <c r="C10" s="23">
        <v>24155</v>
      </c>
      <c r="D10" s="23"/>
      <c r="E10" s="23">
        <f t="shared" si="0"/>
        <v>24155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25">
      <c r="A11" s="27" t="s">
        <v>17</v>
      </c>
      <c r="B11" s="28" t="s">
        <v>18</v>
      </c>
      <c r="C11" s="23">
        <v>1167231</v>
      </c>
      <c r="D11" s="23"/>
      <c r="E11" s="23">
        <f t="shared" si="0"/>
        <v>1167231</v>
      </c>
      <c r="F11" s="3"/>
      <c r="G11" s="3"/>
      <c r="H11" s="3"/>
      <c r="I11" s="3"/>
      <c r="J11" s="3"/>
      <c r="K11" s="3"/>
    </row>
    <row r="12" spans="1:11" s="29" customFormat="1" ht="16.5" hidden="1" customHeight="1" thickBot="1" x14ac:dyDescent="0.25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">
      <c r="A13" s="32" t="s">
        <v>21</v>
      </c>
      <c r="B13" s="33" t="s">
        <v>22</v>
      </c>
      <c r="C13" s="34">
        <f>SUM(C14+C19+C26+C36+C38+C46+C48+C51+C55+C57)</f>
        <v>2302471</v>
      </c>
      <c r="D13" s="34">
        <f>SUM(D14+D19+D26+D36+D38+D46+D48+D51+D55+D57)</f>
        <v>0</v>
      </c>
      <c r="E13" s="34">
        <f>SUM(E14+E19+E26+E36+E38+E46+E48+E51+E55+E57)</f>
        <v>2302471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284028</v>
      </c>
      <c r="D14" s="37">
        <f>SUM(D15:D18)</f>
        <v>3000</v>
      </c>
      <c r="E14" s="37">
        <f>SUM(E15:E18)</f>
        <v>287028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">
      <c r="A15" s="21" t="s">
        <v>25</v>
      </c>
      <c r="B15" s="22" t="s">
        <v>26</v>
      </c>
      <c r="C15" s="38">
        <v>10618</v>
      </c>
      <c r="D15" s="23">
        <v>2000</v>
      </c>
      <c r="E15" s="38">
        <f>C15+D15</f>
        <v>12618</v>
      </c>
      <c r="F15" s="3"/>
      <c r="G15" s="3"/>
      <c r="H15" s="3"/>
      <c r="I15" s="3"/>
      <c r="J15" s="3"/>
      <c r="K15" s="3"/>
    </row>
    <row r="16" spans="1:11" s="29" customFormat="1" ht="16.5" customHeight="1" x14ac:dyDescent="0.2">
      <c r="A16" s="27" t="s">
        <v>27</v>
      </c>
      <c r="B16" s="26" t="s">
        <v>28</v>
      </c>
      <c r="C16" s="38">
        <v>265446</v>
      </c>
      <c r="D16" s="23"/>
      <c r="E16" s="38">
        <f>C16+D16</f>
        <v>265446</v>
      </c>
      <c r="F16" s="3"/>
      <c r="G16" s="3"/>
      <c r="H16" s="3"/>
      <c r="I16" s="3"/>
      <c r="J16" s="3"/>
      <c r="K16" s="3"/>
    </row>
    <row r="17" spans="1:11" s="24" customFormat="1" ht="15.75" customHeight="1" x14ac:dyDescent="0.2">
      <c r="A17" s="25" t="s">
        <v>29</v>
      </c>
      <c r="B17" s="26" t="s">
        <v>30</v>
      </c>
      <c r="C17" s="38">
        <v>3982</v>
      </c>
      <c r="D17" s="39">
        <v>1000</v>
      </c>
      <c r="E17" s="40">
        <f>C17+D17</f>
        <v>4982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25">
      <c r="A18" s="41" t="s">
        <v>31</v>
      </c>
      <c r="B18" s="42" t="s">
        <v>32</v>
      </c>
      <c r="C18" s="38">
        <v>3982</v>
      </c>
      <c r="D18" s="43"/>
      <c r="E18" s="40">
        <f>C18+D18</f>
        <v>3982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459335</v>
      </c>
      <c r="D19" s="46">
        <f>SUM(D20:D25)</f>
        <v>-3000</v>
      </c>
      <c r="E19" s="46">
        <f>SUM(E20:E25)</f>
        <v>456335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">
      <c r="A20" s="21" t="s">
        <v>35</v>
      </c>
      <c r="B20" s="22" t="s">
        <v>36</v>
      </c>
      <c r="C20" s="23">
        <v>145995</v>
      </c>
      <c r="D20" s="23">
        <v>-3000</v>
      </c>
      <c r="E20" s="23">
        <f t="shared" ref="E20:E25" si="1">C20+D20</f>
        <v>142995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">
      <c r="A22" s="25" t="s">
        <v>39</v>
      </c>
      <c r="B22" s="26" t="s">
        <v>40</v>
      </c>
      <c r="C22" s="23">
        <v>305262</v>
      </c>
      <c r="D22" s="23"/>
      <c r="E22" s="23">
        <f t="shared" si="1"/>
        <v>305262</v>
      </c>
      <c r="F22" s="3"/>
      <c r="G22" s="3"/>
      <c r="H22" s="3"/>
      <c r="I22" s="3"/>
      <c r="J22" s="3"/>
      <c r="K22" s="3"/>
    </row>
    <row r="23" spans="1:11" s="24" customFormat="1" ht="15.75" customHeight="1" x14ac:dyDescent="0.2">
      <c r="A23" s="25" t="s">
        <v>41</v>
      </c>
      <c r="B23" s="26" t="s">
        <v>42</v>
      </c>
      <c r="C23" s="23">
        <v>4760</v>
      </c>
      <c r="D23" s="23"/>
      <c r="E23" s="23">
        <f t="shared" si="1"/>
        <v>4760</v>
      </c>
      <c r="F23" s="3"/>
      <c r="G23" s="3"/>
      <c r="H23" s="3"/>
      <c r="I23" s="3"/>
      <c r="J23" s="3"/>
      <c r="K23" s="3"/>
    </row>
    <row r="24" spans="1:11" s="24" customFormat="1" ht="15.75" customHeight="1" x14ac:dyDescent="0.2">
      <c r="A24" s="25" t="s">
        <v>43</v>
      </c>
      <c r="B24" s="26" t="s">
        <v>44</v>
      </c>
      <c r="C24" s="23">
        <v>1991</v>
      </c>
      <c r="D24" s="23"/>
      <c r="E24" s="23">
        <f t="shared" si="1"/>
        <v>1991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25">
      <c r="A25" s="25" t="s">
        <v>45</v>
      </c>
      <c r="B25" s="26" t="s">
        <v>46</v>
      </c>
      <c r="C25" s="23">
        <v>1327</v>
      </c>
      <c r="D25" s="23"/>
      <c r="E25" s="23">
        <f t="shared" si="1"/>
        <v>1327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1409582</v>
      </c>
      <c r="D26" s="46">
        <f>SUM(D27:D35)</f>
        <v>0</v>
      </c>
      <c r="E26" s="46">
        <f>SUM(E27:E35)</f>
        <v>1409582</v>
      </c>
      <c r="F26" s="3"/>
      <c r="G26" s="3"/>
      <c r="H26" s="3"/>
      <c r="I26" s="3"/>
      <c r="J26" s="3"/>
      <c r="K26" s="3"/>
    </row>
    <row r="27" spans="1:11" s="51" customFormat="1" ht="15.75" customHeight="1" thickTop="1" x14ac:dyDescent="0.2">
      <c r="A27" s="27" t="s">
        <v>49</v>
      </c>
      <c r="B27" s="28" t="s">
        <v>50</v>
      </c>
      <c r="C27" s="23">
        <v>716703</v>
      </c>
      <c r="D27" s="23"/>
      <c r="E27" s="23">
        <f t="shared" ref="E27:E35" si="2">C27+D27</f>
        <v>716703</v>
      </c>
      <c r="F27" s="3"/>
      <c r="G27" s="3"/>
      <c r="H27" s="3"/>
      <c r="I27" s="3"/>
      <c r="J27" s="3"/>
      <c r="K27" s="3"/>
    </row>
    <row r="28" spans="1:11" s="24" customFormat="1" ht="15.75" customHeight="1" x14ac:dyDescent="0.2">
      <c r="A28" s="25" t="s">
        <v>51</v>
      </c>
      <c r="B28" s="26" t="s">
        <v>52</v>
      </c>
      <c r="C28" s="23">
        <v>39817</v>
      </c>
      <c r="D28" s="23"/>
      <c r="E28" s="23">
        <f t="shared" si="2"/>
        <v>39817</v>
      </c>
      <c r="F28" s="3"/>
      <c r="G28" s="3"/>
      <c r="H28" s="3"/>
      <c r="I28" s="3"/>
      <c r="J28" s="3"/>
      <c r="K28" s="3"/>
    </row>
    <row r="29" spans="1:11" s="24" customFormat="1" ht="15.75" customHeight="1" x14ac:dyDescent="0.2">
      <c r="A29" s="25" t="s">
        <v>53</v>
      </c>
      <c r="B29" s="26" t="s">
        <v>54</v>
      </c>
      <c r="C29" s="23">
        <v>4645</v>
      </c>
      <c r="D29" s="23"/>
      <c r="E29" s="23">
        <f t="shared" si="2"/>
        <v>4645</v>
      </c>
      <c r="F29" s="3"/>
      <c r="G29" s="3"/>
      <c r="H29" s="3"/>
      <c r="I29" s="3"/>
      <c r="J29" s="3"/>
      <c r="K29" s="3"/>
    </row>
    <row r="30" spans="1:11" s="24" customFormat="1" ht="15.75" customHeight="1" x14ac:dyDescent="0.2">
      <c r="A30" s="25" t="s">
        <v>55</v>
      </c>
      <c r="B30" s="26" t="s">
        <v>56</v>
      </c>
      <c r="C30" s="23">
        <v>45126</v>
      </c>
      <c r="D30" s="23"/>
      <c r="E30" s="23">
        <f t="shared" si="2"/>
        <v>45126</v>
      </c>
      <c r="F30" s="3"/>
      <c r="G30" s="3"/>
      <c r="H30" s="3"/>
      <c r="I30" s="3"/>
      <c r="J30" s="3"/>
      <c r="K30" s="3"/>
    </row>
    <row r="31" spans="1:11" s="24" customFormat="1" ht="15.75" customHeight="1" x14ac:dyDescent="0.2">
      <c r="A31" s="25" t="s">
        <v>57</v>
      </c>
      <c r="B31" s="26" t="s">
        <v>58</v>
      </c>
      <c r="C31" s="23">
        <v>50435</v>
      </c>
      <c r="D31" s="23"/>
      <c r="E31" s="23">
        <f t="shared" si="2"/>
        <v>50435</v>
      </c>
      <c r="F31" s="3"/>
      <c r="G31" s="3"/>
      <c r="H31" s="3"/>
      <c r="I31" s="3"/>
      <c r="J31" s="3"/>
      <c r="K31" s="3"/>
    </row>
    <row r="32" spans="1:11" s="24" customFormat="1" ht="15.75" customHeight="1" x14ac:dyDescent="0.2">
      <c r="A32" s="25" t="s">
        <v>59</v>
      </c>
      <c r="B32" s="26" t="s">
        <v>60</v>
      </c>
      <c r="C32" s="23">
        <v>39153</v>
      </c>
      <c r="D32" s="23"/>
      <c r="E32" s="23">
        <f t="shared" si="2"/>
        <v>39153</v>
      </c>
    </row>
    <row r="33" spans="1:5" s="24" customFormat="1" ht="15.75" customHeight="1" x14ac:dyDescent="0.2">
      <c r="A33" s="25" t="s">
        <v>61</v>
      </c>
      <c r="B33" s="26" t="s">
        <v>62</v>
      </c>
      <c r="C33" s="23">
        <v>484438</v>
      </c>
      <c r="D33" s="23"/>
      <c r="E33" s="23">
        <f t="shared" si="2"/>
        <v>484438</v>
      </c>
    </row>
    <row r="34" spans="1:5" s="24" customFormat="1" ht="15.75" customHeight="1" x14ac:dyDescent="0.2">
      <c r="A34" s="25" t="s">
        <v>63</v>
      </c>
      <c r="B34" s="26" t="s">
        <v>64</v>
      </c>
      <c r="C34" s="23">
        <v>66</v>
      </c>
      <c r="D34" s="23"/>
      <c r="E34" s="23">
        <f t="shared" si="2"/>
        <v>66</v>
      </c>
    </row>
    <row r="35" spans="1:5" s="24" customFormat="1" ht="15.75" customHeight="1" thickBot="1" x14ac:dyDescent="0.25">
      <c r="A35" s="25" t="s">
        <v>65</v>
      </c>
      <c r="B35" s="26" t="s">
        <v>66</v>
      </c>
      <c r="C35" s="23">
        <v>29199</v>
      </c>
      <c r="D35" s="23"/>
      <c r="E35" s="23">
        <f t="shared" si="2"/>
        <v>29199</v>
      </c>
    </row>
    <row r="36" spans="1:5" s="24" customFormat="1" ht="38.25" customHeight="1" thickTop="1" thickBot="1" x14ac:dyDescent="0.3">
      <c r="A36" s="44" t="s">
        <v>67</v>
      </c>
      <c r="B36" s="52" t="s">
        <v>68</v>
      </c>
      <c r="C36" s="46">
        <f>C37</f>
        <v>3318</v>
      </c>
      <c r="D36" s="46">
        <f>D37</f>
        <v>0</v>
      </c>
      <c r="E36" s="46">
        <f>E37</f>
        <v>3318</v>
      </c>
    </row>
    <row r="37" spans="1:5" s="24" customFormat="1" ht="15.75" customHeight="1" thickTop="1" thickBot="1" x14ac:dyDescent="0.25">
      <c r="A37" s="25" t="s">
        <v>69</v>
      </c>
      <c r="B37" s="26" t="s">
        <v>70</v>
      </c>
      <c r="C37" s="23">
        <v>3318</v>
      </c>
      <c r="D37" s="23"/>
      <c r="E37" s="38">
        <f>C37+D37</f>
        <v>3318</v>
      </c>
    </row>
    <row r="38" spans="1:5" s="24" customFormat="1" ht="20.100000000000001" customHeight="1" thickTop="1" thickBot="1" x14ac:dyDescent="0.3">
      <c r="A38" s="44" t="s">
        <v>71</v>
      </c>
      <c r="B38" s="53" t="s">
        <v>72</v>
      </c>
      <c r="C38" s="46">
        <f>SUM(C39:C45)</f>
        <v>7314</v>
      </c>
      <c r="D38" s="46">
        <f>SUM(D39:D45)</f>
        <v>0</v>
      </c>
      <c r="E38" s="46">
        <f>SUM(E39:E45)</f>
        <v>7314</v>
      </c>
    </row>
    <row r="39" spans="1:5" s="24" customFormat="1" ht="25.5" hidden="1" customHeight="1" thickTop="1" x14ac:dyDescent="0.2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">
      <c r="A40" s="25" t="s">
        <v>75</v>
      </c>
      <c r="B40" s="26" t="s">
        <v>76</v>
      </c>
      <c r="C40" s="23">
        <v>2389</v>
      </c>
      <c r="D40" s="23"/>
      <c r="E40" s="23">
        <f t="shared" si="3"/>
        <v>2389</v>
      </c>
    </row>
    <row r="41" spans="1:5" s="24" customFormat="1" ht="15.75" customHeight="1" x14ac:dyDescent="0.2">
      <c r="A41" s="25" t="s">
        <v>77</v>
      </c>
      <c r="B41" s="26" t="s">
        <v>78</v>
      </c>
      <c r="C41" s="23">
        <v>531</v>
      </c>
      <c r="D41" s="23"/>
      <c r="E41" s="23">
        <f t="shared" si="3"/>
        <v>531</v>
      </c>
    </row>
    <row r="42" spans="1:5" s="51" customFormat="1" ht="15.75" customHeight="1" x14ac:dyDescent="0.2">
      <c r="A42" s="27" t="s">
        <v>79</v>
      </c>
      <c r="B42" s="28" t="s">
        <v>80</v>
      </c>
      <c r="C42" s="23">
        <v>14</v>
      </c>
      <c r="D42" s="23"/>
      <c r="E42" s="23">
        <f t="shared" si="3"/>
        <v>14</v>
      </c>
    </row>
    <row r="43" spans="1:5" s="24" customFormat="1" ht="15.75" customHeight="1" x14ac:dyDescent="0.2">
      <c r="A43" s="25" t="s">
        <v>81</v>
      </c>
      <c r="B43" s="26" t="s">
        <v>82</v>
      </c>
      <c r="C43" s="23">
        <v>3318</v>
      </c>
      <c r="D43" s="23"/>
      <c r="E43" s="23">
        <f t="shared" si="3"/>
        <v>3318</v>
      </c>
    </row>
    <row r="44" spans="1:5" s="51" customFormat="1" ht="15.75" customHeight="1" x14ac:dyDescent="0.2">
      <c r="A44" s="27" t="s">
        <v>83</v>
      </c>
      <c r="B44" s="28" t="s">
        <v>84</v>
      </c>
      <c r="C44" s="23">
        <v>398</v>
      </c>
      <c r="D44" s="23"/>
      <c r="E44" s="23">
        <f t="shared" si="3"/>
        <v>398</v>
      </c>
    </row>
    <row r="45" spans="1:5" s="24" customFormat="1" ht="15.75" customHeight="1" thickBot="1" x14ac:dyDescent="0.25">
      <c r="A45" s="25" t="s">
        <v>85</v>
      </c>
      <c r="B45" s="26" t="s">
        <v>86</v>
      </c>
      <c r="C45" s="23">
        <v>664</v>
      </c>
      <c r="D45" s="23"/>
      <c r="E45" s="23">
        <f t="shared" si="3"/>
        <v>664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2057</v>
      </c>
      <c r="D46" s="46">
        <f>D47</f>
        <v>0</v>
      </c>
      <c r="E46" s="46">
        <f>E47</f>
        <v>2057</v>
      </c>
    </row>
    <row r="47" spans="1:5" s="24" customFormat="1" ht="27" customHeight="1" thickTop="1" thickBot="1" x14ac:dyDescent="0.25">
      <c r="A47" s="25" t="s">
        <v>89</v>
      </c>
      <c r="B47" s="26" t="s">
        <v>90</v>
      </c>
      <c r="C47" s="38">
        <v>2057</v>
      </c>
      <c r="D47" s="23"/>
      <c r="E47" s="38">
        <f>C47+D47</f>
        <v>2057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11281</v>
      </c>
      <c r="D48" s="46">
        <f>D49+D50</f>
        <v>0</v>
      </c>
      <c r="E48" s="46">
        <f>E49+E50</f>
        <v>11281</v>
      </c>
    </row>
    <row r="49" spans="1:5" s="51" customFormat="1" ht="15.75" customHeight="1" thickTop="1" x14ac:dyDescent="0.2">
      <c r="A49" s="27" t="s">
        <v>93</v>
      </c>
      <c r="B49" s="28" t="s">
        <v>94</v>
      </c>
      <c r="C49" s="23">
        <v>9954</v>
      </c>
      <c r="D49" s="23"/>
      <c r="E49" s="23">
        <f>C49+D49</f>
        <v>9954</v>
      </c>
    </row>
    <row r="50" spans="1:5" s="51" customFormat="1" ht="15.75" customHeight="1" thickBot="1" x14ac:dyDescent="0.25">
      <c r="A50" s="27" t="s">
        <v>95</v>
      </c>
      <c r="B50" s="28" t="s">
        <v>96</v>
      </c>
      <c r="C50" s="23">
        <v>1327</v>
      </c>
      <c r="D50" s="23"/>
      <c r="E50" s="23">
        <f>C50+D50</f>
        <v>1327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0</v>
      </c>
      <c r="D51" s="46">
        <f>SUM(D52+D53+D54)</f>
        <v>0</v>
      </c>
      <c r="E51" s="46">
        <f>SUM(E52+E53+E54)</f>
        <v>0</v>
      </c>
    </row>
    <row r="52" spans="1:5" s="24" customFormat="1" ht="15.75" customHeight="1" thickTop="1" x14ac:dyDescent="0.2">
      <c r="A52" s="25" t="s">
        <v>99</v>
      </c>
      <c r="B52" s="26" t="s">
        <v>100</v>
      </c>
      <c r="C52" s="38"/>
      <c r="D52" s="23"/>
      <c r="E52" s="38">
        <f>C52+D52</f>
        <v>0</v>
      </c>
    </row>
    <row r="53" spans="1:5" s="24" customFormat="1" ht="15.75" customHeight="1" x14ac:dyDescent="0.2">
      <c r="A53" s="25" t="s">
        <v>101</v>
      </c>
      <c r="B53" s="26" t="s">
        <v>102</v>
      </c>
      <c r="C53" s="38"/>
      <c r="D53" s="23"/>
      <c r="E53" s="38">
        <f>C53+D53</f>
        <v>0</v>
      </c>
    </row>
    <row r="54" spans="1:5" s="24" customFormat="1" ht="15.75" customHeight="1" thickBot="1" x14ac:dyDescent="0.25">
      <c r="A54" s="25" t="s">
        <v>103</v>
      </c>
      <c r="B54" s="26" t="s">
        <v>104</v>
      </c>
      <c r="C54" s="38"/>
      <c r="D54" s="23"/>
      <c r="E54" s="38">
        <f>C54+D54</f>
        <v>0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19378</v>
      </c>
      <c r="D55" s="46">
        <f>SUM(D56)</f>
        <v>0</v>
      </c>
      <c r="E55" s="46">
        <f>SUM(E56)</f>
        <v>19378</v>
      </c>
    </row>
    <row r="56" spans="1:5" s="24" customFormat="1" ht="15.75" customHeight="1" thickTop="1" thickBot="1" x14ac:dyDescent="0.25">
      <c r="A56" s="25" t="s">
        <v>107</v>
      </c>
      <c r="B56" s="26" t="s">
        <v>108</v>
      </c>
      <c r="C56" s="38">
        <v>19378</v>
      </c>
      <c r="D56" s="23"/>
      <c r="E56" s="38">
        <f>C56+D56</f>
        <v>19378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106178</v>
      </c>
      <c r="D57" s="46">
        <f>SUM(D58)</f>
        <v>0</v>
      </c>
      <c r="E57" s="46">
        <f>SUM(E58)</f>
        <v>106178</v>
      </c>
    </row>
    <row r="58" spans="1:5" s="24" customFormat="1" ht="15.75" customHeight="1" thickTop="1" thickBot="1" x14ac:dyDescent="0.25">
      <c r="A58" s="25" t="s">
        <v>111</v>
      </c>
      <c r="B58" s="26" t="s">
        <v>110</v>
      </c>
      <c r="C58" s="38">
        <v>106178</v>
      </c>
      <c r="D58" s="23"/>
      <c r="E58" s="38">
        <f>C58+D58</f>
        <v>106178</v>
      </c>
    </row>
    <row r="59" spans="1:5" s="24" customFormat="1" ht="15.75" customHeight="1" thickTop="1" thickBot="1" x14ac:dyDescent="0.25">
      <c r="A59" s="81" t="s">
        <v>112</v>
      </c>
      <c r="B59" s="82"/>
      <c r="C59" s="55">
        <f>C60+C63</f>
        <v>27871</v>
      </c>
      <c r="D59" s="55">
        <f>D60+D63</f>
        <v>0</v>
      </c>
      <c r="E59" s="55">
        <f>E60+E63</f>
        <v>27871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26544</v>
      </c>
      <c r="D60" s="46">
        <f>SUM(D61:D62)</f>
        <v>0</v>
      </c>
      <c r="E60" s="46">
        <f>SUM(E61:E62)</f>
        <v>26544</v>
      </c>
    </row>
    <row r="61" spans="1:5" s="24" customFormat="1" ht="15.75" customHeight="1" thickTop="1" x14ac:dyDescent="0.2">
      <c r="A61" s="27" t="s">
        <v>49</v>
      </c>
      <c r="B61" s="28" t="s">
        <v>50</v>
      </c>
      <c r="C61" s="23">
        <v>19908</v>
      </c>
      <c r="D61" s="23"/>
      <c r="E61" s="38">
        <f>C61+D61</f>
        <v>19908</v>
      </c>
    </row>
    <row r="62" spans="1:5" s="24" customFormat="1" ht="15.75" customHeight="1" thickBot="1" x14ac:dyDescent="0.25">
      <c r="A62" s="25" t="s">
        <v>61</v>
      </c>
      <c r="B62" s="26" t="s">
        <v>62</v>
      </c>
      <c r="C62" s="23">
        <v>6636</v>
      </c>
      <c r="D62" s="23"/>
      <c r="E62" s="38">
        <f>C62+D62</f>
        <v>6636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1327</v>
      </c>
      <c r="D63" s="46">
        <f>D64</f>
        <v>0</v>
      </c>
      <c r="E63" s="46">
        <f>E64</f>
        <v>1327</v>
      </c>
    </row>
    <row r="64" spans="1:5" s="24" customFormat="1" ht="31.5" customHeight="1" thickTop="1" thickBot="1" x14ac:dyDescent="0.25">
      <c r="A64" s="25" t="s">
        <v>73</v>
      </c>
      <c r="B64" s="26" t="s">
        <v>74</v>
      </c>
      <c r="C64" s="23">
        <v>1327</v>
      </c>
      <c r="D64" s="23"/>
      <c r="E64" s="23">
        <f>C64+D64</f>
        <v>1327</v>
      </c>
    </row>
    <row r="65" spans="1:5" s="29" customFormat="1" ht="20.100000000000001" customHeight="1" thickTop="1" thickBot="1" x14ac:dyDescent="0.25">
      <c r="A65" s="83" t="s">
        <v>113</v>
      </c>
      <c r="B65" s="84"/>
      <c r="C65" s="57">
        <f>SUM(C66:C78)</f>
        <v>4115</v>
      </c>
      <c r="D65" s="57">
        <f>SUM(D66:D78)</f>
        <v>0</v>
      </c>
      <c r="E65" s="57">
        <f>SUM(E66:E78)</f>
        <v>4115</v>
      </c>
    </row>
    <row r="66" spans="1:5" s="24" customFormat="1" ht="15.75" customHeight="1" thickTop="1" x14ac:dyDescent="0.2">
      <c r="A66" s="25" t="s">
        <v>35</v>
      </c>
      <c r="B66" s="26" t="s">
        <v>114</v>
      </c>
      <c r="C66" s="38"/>
      <c r="D66" s="23"/>
      <c r="E66" s="38">
        <f t="shared" ref="E66:E76" si="4">C66+D66</f>
        <v>0</v>
      </c>
    </row>
    <row r="67" spans="1:5" s="24" customFormat="1" ht="15.75" customHeight="1" x14ac:dyDescent="0.2">
      <c r="A67" s="25" t="s">
        <v>43</v>
      </c>
      <c r="B67" s="26" t="s">
        <v>115</v>
      </c>
      <c r="C67" s="38"/>
      <c r="D67" s="23"/>
      <c r="E67" s="38">
        <f t="shared" si="4"/>
        <v>0</v>
      </c>
    </row>
    <row r="68" spans="1:5" s="24" customFormat="1" ht="15.75" customHeight="1" x14ac:dyDescent="0.2">
      <c r="A68" s="25" t="s">
        <v>39</v>
      </c>
      <c r="B68" s="26" t="s">
        <v>116</v>
      </c>
      <c r="C68" s="38"/>
      <c r="D68" s="23"/>
      <c r="E68" s="38">
        <f>C68+D68</f>
        <v>0</v>
      </c>
    </row>
    <row r="69" spans="1:5" s="24" customFormat="1" ht="15.75" customHeight="1" x14ac:dyDescent="0.2">
      <c r="A69" s="25" t="s">
        <v>51</v>
      </c>
      <c r="B69" s="26" t="s">
        <v>117</v>
      </c>
      <c r="C69" s="38">
        <v>1991</v>
      </c>
      <c r="D69" s="23"/>
      <c r="E69" s="38">
        <f t="shared" si="4"/>
        <v>1991</v>
      </c>
    </row>
    <row r="70" spans="1:5" s="24" customFormat="1" ht="15.75" customHeight="1" x14ac:dyDescent="0.2">
      <c r="A70" s="25" t="s">
        <v>57</v>
      </c>
      <c r="B70" s="26" t="s">
        <v>118</v>
      </c>
      <c r="C70" s="38"/>
      <c r="D70" s="23"/>
      <c r="E70" s="38">
        <f t="shared" si="4"/>
        <v>0</v>
      </c>
    </row>
    <row r="71" spans="1:5" s="24" customFormat="1" ht="15.75" customHeight="1" x14ac:dyDescent="0.2">
      <c r="A71" s="25" t="s">
        <v>75</v>
      </c>
      <c r="B71" s="26" t="s">
        <v>119</v>
      </c>
      <c r="C71" s="38"/>
      <c r="D71" s="23"/>
      <c r="E71" s="38">
        <f t="shared" si="4"/>
        <v>0</v>
      </c>
    </row>
    <row r="72" spans="1:5" s="24" customFormat="1" ht="15.75" customHeight="1" x14ac:dyDescent="0.2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">
      <c r="A73" s="25" t="s">
        <v>85</v>
      </c>
      <c r="B73" s="26" t="s">
        <v>121</v>
      </c>
      <c r="C73" s="38"/>
      <c r="D73" s="23"/>
      <c r="E73" s="38">
        <f t="shared" si="4"/>
        <v>0</v>
      </c>
    </row>
    <row r="74" spans="1:5" s="24" customFormat="1" ht="15.75" customHeight="1" x14ac:dyDescent="0.2">
      <c r="A74" s="25" t="s">
        <v>122</v>
      </c>
      <c r="B74" s="26" t="s">
        <v>123</v>
      </c>
      <c r="C74" s="38"/>
      <c r="D74" s="23"/>
      <c r="E74" s="38">
        <f t="shared" si="4"/>
        <v>0</v>
      </c>
    </row>
    <row r="75" spans="1:5" s="24" customFormat="1" ht="15.75" customHeight="1" x14ac:dyDescent="0.2">
      <c r="A75" s="25" t="s">
        <v>99</v>
      </c>
      <c r="B75" s="26" t="s">
        <v>124</v>
      </c>
      <c r="C75" s="38">
        <v>664</v>
      </c>
      <c r="D75" s="23"/>
      <c r="E75" s="38">
        <f t="shared" si="4"/>
        <v>664</v>
      </c>
    </row>
    <row r="76" spans="1:5" s="24" customFormat="1" ht="15.75" customHeight="1" x14ac:dyDescent="0.2">
      <c r="A76" s="25" t="s">
        <v>101</v>
      </c>
      <c r="B76" s="26" t="s">
        <v>125</v>
      </c>
      <c r="C76" s="38">
        <v>133</v>
      </c>
      <c r="D76" s="23"/>
      <c r="E76" s="38">
        <f t="shared" si="4"/>
        <v>133</v>
      </c>
    </row>
    <row r="77" spans="1:5" s="24" customFormat="1" ht="15.75" customHeight="1" x14ac:dyDescent="0.2">
      <c r="A77" s="25" t="s">
        <v>103</v>
      </c>
      <c r="B77" s="26" t="s">
        <v>126</v>
      </c>
      <c r="C77" s="40">
        <v>1327</v>
      </c>
      <c r="D77" s="39"/>
      <c r="E77" s="40">
        <f>C77+D77</f>
        <v>1327</v>
      </c>
    </row>
    <row r="78" spans="1:5" s="24" customFormat="1" ht="15.75" customHeight="1" thickBot="1" x14ac:dyDescent="0.25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25">
      <c r="A79" s="85" t="s">
        <v>127</v>
      </c>
      <c r="B79" s="86"/>
      <c r="C79" s="58">
        <f>C80+C85</f>
        <v>66</v>
      </c>
      <c r="D79" s="58">
        <f>D80+D85</f>
        <v>0</v>
      </c>
      <c r="E79" s="58">
        <f>E80+E85</f>
        <v>66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66</v>
      </c>
      <c r="D80" s="61">
        <f>D81+D82+D83+D84</f>
        <v>0</v>
      </c>
      <c r="E80" s="61">
        <f>E81+E82+E83+E84</f>
        <v>66</v>
      </c>
    </row>
    <row r="81" spans="1:5" s="24" customFormat="1" ht="15.75" customHeight="1" thickTop="1" x14ac:dyDescent="0.2">
      <c r="A81" s="25" t="s">
        <v>49</v>
      </c>
      <c r="B81" s="28" t="s">
        <v>50</v>
      </c>
      <c r="C81" s="40"/>
      <c r="D81" s="39"/>
      <c r="E81" s="38">
        <f>C81+D81</f>
        <v>0</v>
      </c>
    </row>
    <row r="82" spans="1:5" s="24" customFormat="1" ht="15.75" customHeight="1" x14ac:dyDescent="0.2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">
      <c r="A83" s="25" t="s">
        <v>57</v>
      </c>
      <c r="B83" s="26" t="s">
        <v>58</v>
      </c>
      <c r="C83" s="40"/>
      <c r="D83" s="39"/>
      <c r="E83" s="38">
        <f>C83+D83</f>
        <v>0</v>
      </c>
    </row>
    <row r="84" spans="1:5" s="24" customFormat="1" ht="15.75" customHeight="1" thickBot="1" x14ac:dyDescent="0.25">
      <c r="A84" s="25" t="s">
        <v>61</v>
      </c>
      <c r="B84" s="26" t="s">
        <v>62</v>
      </c>
      <c r="C84" s="40">
        <v>66</v>
      </c>
      <c r="D84" s="23"/>
      <c r="E84" s="38">
        <f>C84+D84</f>
        <v>66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0</v>
      </c>
      <c r="D85" s="64">
        <f>SUM(D86+D87)</f>
        <v>0</v>
      </c>
      <c r="E85" s="64">
        <f>SUM(E86+E87)</f>
        <v>0</v>
      </c>
    </row>
    <row r="86" spans="1:5" s="24" customFormat="1" ht="15.75" customHeight="1" thickTop="1" x14ac:dyDescent="0.2">
      <c r="A86" s="25" t="s">
        <v>99</v>
      </c>
      <c r="B86" s="26" t="s">
        <v>100</v>
      </c>
      <c r="C86" s="38"/>
      <c r="D86" s="23"/>
      <c r="E86" s="38">
        <f>C86+D86</f>
        <v>0</v>
      </c>
    </row>
    <row r="87" spans="1:5" s="24" customFormat="1" ht="15.75" customHeight="1" thickBot="1" x14ac:dyDescent="0.25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25">
      <c r="A88" s="87" t="s">
        <v>128</v>
      </c>
      <c r="B88" s="88"/>
      <c r="C88" s="65">
        <f>C89+C93+C95+C98+C102+C104+C106</f>
        <v>39817</v>
      </c>
      <c r="D88" s="65">
        <f>D89+D93+D95+D98+D102+D104+D106</f>
        <v>0</v>
      </c>
      <c r="E88" s="65">
        <f>E89+E93+E95+E98+E102+E104+E106</f>
        <v>39817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0</v>
      </c>
      <c r="D89" s="61">
        <f>D90+D91+D92</f>
        <v>0</v>
      </c>
      <c r="E89" s="61">
        <f>E90+E91+E92</f>
        <v>0</v>
      </c>
    </row>
    <row r="90" spans="1:5" s="24" customFormat="1" ht="15.75" customHeight="1" thickTop="1" x14ac:dyDescent="0.2">
      <c r="A90" s="21" t="s">
        <v>11</v>
      </c>
      <c r="B90" s="22" t="s">
        <v>12</v>
      </c>
      <c r="C90" s="23"/>
      <c r="D90" s="23"/>
      <c r="E90" s="38">
        <f>C90+D90</f>
        <v>0</v>
      </c>
    </row>
    <row r="91" spans="1:5" s="24" customFormat="1" ht="15.75" customHeight="1" x14ac:dyDescent="0.2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25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0</v>
      </c>
      <c r="D95" s="61">
        <f>D96+D97</f>
        <v>0</v>
      </c>
      <c r="E95" s="61">
        <f>E96+E97</f>
        <v>0</v>
      </c>
    </row>
    <row r="96" spans="1:5" s="24" customFormat="1" ht="15.75" customHeight="1" thickTop="1" x14ac:dyDescent="0.2">
      <c r="A96" s="21" t="s">
        <v>35</v>
      </c>
      <c r="B96" s="22" t="s">
        <v>36</v>
      </c>
      <c r="C96" s="23"/>
      <c r="D96" s="23"/>
      <c r="E96" s="38">
        <f>C96+D96</f>
        <v>0</v>
      </c>
    </row>
    <row r="97" spans="1:5" s="24" customFormat="1" ht="15.75" customHeight="1" thickBot="1" x14ac:dyDescent="0.25">
      <c r="A97" s="21" t="s">
        <v>39</v>
      </c>
      <c r="B97" s="42" t="s">
        <v>40</v>
      </c>
      <c r="C97" s="23"/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0</v>
      </c>
      <c r="D98" s="61">
        <f>D99+D100+D101</f>
        <v>0</v>
      </c>
      <c r="E98" s="61">
        <f>E99+E100+E101</f>
        <v>0</v>
      </c>
    </row>
    <row r="99" spans="1:5" s="24" customFormat="1" ht="15.75" customHeight="1" thickTop="1" x14ac:dyDescent="0.2">
      <c r="A99" s="27" t="s">
        <v>49</v>
      </c>
      <c r="B99" s="28" t="s">
        <v>50</v>
      </c>
      <c r="C99" s="23"/>
      <c r="D99" s="23"/>
      <c r="E99" s="38">
        <f>C99+D99</f>
        <v>0</v>
      </c>
    </row>
    <row r="100" spans="1:5" s="24" customFormat="1" ht="15.75" customHeight="1" x14ac:dyDescent="0.2">
      <c r="A100" s="89" t="s">
        <v>130</v>
      </c>
      <c r="B100" s="28" t="s">
        <v>52</v>
      </c>
      <c r="C100" s="23"/>
      <c r="D100" s="23"/>
      <c r="E100" s="38">
        <f>C100+D100</f>
        <v>0</v>
      </c>
    </row>
    <row r="101" spans="1:5" s="24" customFormat="1" ht="15.75" customHeight="1" thickBot="1" x14ac:dyDescent="0.25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39817</v>
      </c>
      <c r="D102" s="61">
        <f t="shared" ref="D102:E104" si="5">D103</f>
        <v>0</v>
      </c>
      <c r="E102" s="61">
        <f t="shared" si="5"/>
        <v>39817</v>
      </c>
    </row>
    <row r="103" spans="1:5" s="24" customFormat="1" ht="27" customHeight="1" thickTop="1" thickBot="1" x14ac:dyDescent="0.25">
      <c r="A103" s="25" t="s">
        <v>73</v>
      </c>
      <c r="B103" s="42" t="s">
        <v>74</v>
      </c>
      <c r="C103" s="23">
        <v>39817</v>
      </c>
      <c r="D103" s="23"/>
      <c r="E103" s="38">
        <f>C103+D103</f>
        <v>39817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25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25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">
      <c r="A108" s="71"/>
      <c r="B108" s="72" t="s">
        <v>132</v>
      </c>
      <c r="C108" s="73">
        <f>SUM(C6+C13+C59)</f>
        <v>10874572</v>
      </c>
      <c r="D108" s="73">
        <f>SUM(D6+D13+D59)</f>
        <v>0</v>
      </c>
      <c r="E108" s="73">
        <f>SUM(E6+E13+E59)</f>
        <v>10874572</v>
      </c>
    </row>
    <row r="109" spans="1:5" s="24" customFormat="1" ht="20.100000000000001" customHeight="1" thickTop="1" thickBot="1" x14ac:dyDescent="0.3">
      <c r="A109" s="71"/>
      <c r="B109" s="74" t="s">
        <v>133</v>
      </c>
      <c r="C109" s="75">
        <f>C108+C65+C79+C88</f>
        <v>10918570</v>
      </c>
      <c r="D109" s="75">
        <f>D108+D65+D79+D88</f>
        <v>0</v>
      </c>
      <c r="E109" s="75">
        <f>E108+E65+E79+E88</f>
        <v>10918570</v>
      </c>
    </row>
    <row r="110" spans="1:5" s="76" customFormat="1" ht="20.100000000000001" customHeight="1" thickTop="1" x14ac:dyDescent="0.2">
      <c r="B110" s="77" t="s">
        <v>134</v>
      </c>
    </row>
    <row r="111" spans="1:5" s="76" customFormat="1" ht="20.25" customHeight="1" x14ac:dyDescent="0.2"/>
    <row r="112" spans="1:5" s="76" customFormat="1" ht="20.25" customHeight="1" x14ac:dyDescent="0.2"/>
    <row r="113" s="76" customFormat="1" ht="20.25" customHeight="1" x14ac:dyDescent="0.2"/>
    <row r="114" s="76" customFormat="1" ht="20.25" customHeight="1" x14ac:dyDescent="0.2"/>
    <row r="115" s="76" customFormat="1" ht="20.25" customHeight="1" x14ac:dyDescent="0.2"/>
    <row r="116" s="76" customFormat="1" ht="20.25" customHeight="1" x14ac:dyDescent="0.2"/>
    <row r="117" s="76" customFormat="1" ht="20.25" customHeight="1" x14ac:dyDescent="0.2"/>
    <row r="118" s="76" customFormat="1" ht="20.25" customHeight="1" x14ac:dyDescent="0.2"/>
    <row r="119" s="76" customFormat="1" ht="20.25" customHeight="1" x14ac:dyDescent="0.2"/>
    <row r="120" s="76" customFormat="1" ht="20.25" customHeight="1" x14ac:dyDescent="0.2"/>
    <row r="121" s="76" customFormat="1" ht="20.25" customHeight="1" x14ac:dyDescent="0.2"/>
    <row r="122" s="76" customFormat="1" ht="20.25" customHeight="1" x14ac:dyDescent="0.2"/>
    <row r="123" s="76" customFormat="1" ht="20.25" customHeight="1" x14ac:dyDescent="0.2"/>
    <row r="124" s="76" customFormat="1" ht="20.25" customHeight="1" x14ac:dyDescent="0.2"/>
    <row r="125" s="76" customFormat="1" ht="20.25" customHeight="1" x14ac:dyDescent="0.2"/>
    <row r="126" s="76" customFormat="1" ht="20.25" customHeight="1" x14ac:dyDescent="0.2"/>
    <row r="127" s="76" customFormat="1" ht="20.25" customHeight="1" x14ac:dyDescent="0.2"/>
    <row r="128" s="76" customFormat="1" ht="20.25" customHeight="1" x14ac:dyDescent="0.2"/>
    <row r="129" s="76" customFormat="1" ht="20.25" customHeight="1" x14ac:dyDescent="0.2"/>
    <row r="130" s="76" customFormat="1" ht="20.25" customHeight="1" x14ac:dyDescent="0.2"/>
    <row r="131" s="76" customFormat="1" ht="20.25" customHeight="1" x14ac:dyDescent="0.2"/>
    <row r="132" s="76" customFormat="1" ht="20.25" customHeight="1" x14ac:dyDescent="0.2"/>
    <row r="133" s="76" customFormat="1" ht="20.25" customHeight="1" x14ac:dyDescent="0.2"/>
    <row r="134" s="76" customFormat="1" ht="20.25" customHeight="1" x14ac:dyDescent="0.2"/>
    <row r="135" s="76" customFormat="1" ht="20.25" customHeigh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  <row r="995" s="76" customFormat="1" x14ac:dyDescent="0.2"/>
    <row r="996" s="76" customFormat="1" x14ac:dyDescent="0.2"/>
    <row r="997" s="76" customFormat="1" x14ac:dyDescent="0.2"/>
    <row r="998" s="76" customFormat="1" x14ac:dyDescent="0.2"/>
    <row r="999" s="76" customFormat="1" x14ac:dyDescent="0.2"/>
    <row r="1000" s="76" customFormat="1" x14ac:dyDescent="0.2"/>
    <row r="1001" s="76" customFormat="1" x14ac:dyDescent="0.2"/>
    <row r="1002" s="76" customFormat="1" x14ac:dyDescent="0.2"/>
    <row r="1003" s="76" customFormat="1" x14ac:dyDescent="0.2"/>
    <row r="1004" s="76" customFormat="1" x14ac:dyDescent="0.2"/>
    <row r="1005" s="76" customFormat="1" x14ac:dyDescent="0.2"/>
    <row r="1006" s="76" customFormat="1" x14ac:dyDescent="0.2"/>
    <row r="1007" s="76" customFormat="1" x14ac:dyDescent="0.2"/>
    <row r="1008" s="76" customFormat="1" x14ac:dyDescent="0.2"/>
    <row r="1009" s="76" customFormat="1" x14ac:dyDescent="0.2"/>
    <row r="1010" s="76" customFormat="1" x14ac:dyDescent="0.2"/>
    <row r="1011" s="76" customFormat="1" x14ac:dyDescent="0.2"/>
    <row r="1012" s="76" customFormat="1" x14ac:dyDescent="0.2"/>
    <row r="1013" s="76" customFormat="1" x14ac:dyDescent="0.2"/>
    <row r="1014" s="76" customFormat="1" x14ac:dyDescent="0.2"/>
    <row r="1015" s="76" customFormat="1" x14ac:dyDescent="0.2"/>
    <row r="1016" s="76" customFormat="1" x14ac:dyDescent="0.2"/>
    <row r="1017" s="76" customFormat="1" x14ac:dyDescent="0.2"/>
    <row r="1018" s="76" customFormat="1" x14ac:dyDescent="0.2"/>
    <row r="1019" s="76" customFormat="1" x14ac:dyDescent="0.2"/>
    <row r="1020" s="76" customFormat="1" x14ac:dyDescent="0.2"/>
    <row r="1021" s="76" customFormat="1" x14ac:dyDescent="0.2"/>
    <row r="1022" s="76" customFormat="1" x14ac:dyDescent="0.2"/>
    <row r="1023" s="76" customFormat="1" x14ac:dyDescent="0.2"/>
    <row r="1024" s="76" customFormat="1" x14ac:dyDescent="0.2"/>
    <row r="1025" s="76" customFormat="1" x14ac:dyDescent="0.2"/>
    <row r="1026" s="76" customFormat="1" x14ac:dyDescent="0.2"/>
    <row r="1027" s="76" customFormat="1" x14ac:dyDescent="0.2"/>
    <row r="1028" s="76" customFormat="1" x14ac:dyDescent="0.2"/>
    <row r="1029" s="76" customFormat="1" x14ac:dyDescent="0.2"/>
    <row r="1030" s="76" customFormat="1" x14ac:dyDescent="0.2"/>
    <row r="1031" s="76" customFormat="1" x14ac:dyDescent="0.2"/>
    <row r="1032" s="76" customFormat="1" x14ac:dyDescent="0.2"/>
    <row r="1033" s="76" customFormat="1" x14ac:dyDescent="0.2"/>
    <row r="1034" s="76" customFormat="1" x14ac:dyDescent="0.2"/>
    <row r="1035" s="76" customFormat="1" x14ac:dyDescent="0.2"/>
    <row r="1036" s="76" customFormat="1" x14ac:dyDescent="0.2"/>
    <row r="1037" s="76" customFormat="1" x14ac:dyDescent="0.2"/>
    <row r="1038" s="76" customFormat="1" x14ac:dyDescent="0.2"/>
    <row r="1039" s="76" customFormat="1" x14ac:dyDescent="0.2"/>
    <row r="1040" s="76" customFormat="1" x14ac:dyDescent="0.2"/>
    <row r="1041" s="76" customFormat="1" x14ac:dyDescent="0.2"/>
    <row r="1042" s="76" customFormat="1" x14ac:dyDescent="0.2"/>
    <row r="1043" s="76" customFormat="1" x14ac:dyDescent="0.2"/>
    <row r="1044" s="76" customFormat="1" x14ac:dyDescent="0.2"/>
    <row r="1045" s="76" customFormat="1" x14ac:dyDescent="0.2"/>
    <row r="1046" s="76" customFormat="1" x14ac:dyDescent="0.2"/>
    <row r="1047" s="76" customFormat="1" x14ac:dyDescent="0.2"/>
    <row r="1048" s="76" customFormat="1" x14ac:dyDescent="0.2"/>
    <row r="1049" s="76" customFormat="1" x14ac:dyDescent="0.2"/>
    <row r="1050" s="76" customFormat="1" x14ac:dyDescent="0.2"/>
    <row r="1051" s="76" customFormat="1" x14ac:dyDescent="0.2"/>
    <row r="1052" s="76" customFormat="1" x14ac:dyDescent="0.2"/>
    <row r="1053" s="76" customFormat="1" x14ac:dyDescent="0.2"/>
    <row r="1054" s="76" customFormat="1" x14ac:dyDescent="0.2"/>
    <row r="1055" s="76" customFormat="1" x14ac:dyDescent="0.2"/>
    <row r="1056" s="76" customFormat="1" x14ac:dyDescent="0.2"/>
    <row r="1057" s="76" customFormat="1" x14ac:dyDescent="0.2"/>
    <row r="1058" s="76" customFormat="1" x14ac:dyDescent="0.2"/>
    <row r="1059" s="76" customFormat="1" x14ac:dyDescent="0.2"/>
    <row r="1060" s="76" customFormat="1" x14ac:dyDescent="0.2"/>
    <row r="1061" s="76" customFormat="1" x14ac:dyDescent="0.2"/>
    <row r="1062" s="76" customFormat="1" x14ac:dyDescent="0.2"/>
    <row r="1063" s="76" customFormat="1" x14ac:dyDescent="0.2"/>
    <row r="1064" s="76" customFormat="1" x14ac:dyDescent="0.2"/>
    <row r="1065" s="76" customFormat="1" x14ac:dyDescent="0.2"/>
    <row r="1066" s="76" customFormat="1" x14ac:dyDescent="0.2"/>
    <row r="1067" s="76" customFormat="1" x14ac:dyDescent="0.2"/>
    <row r="1068" s="76" customFormat="1" x14ac:dyDescent="0.2"/>
    <row r="1069" s="76" customFormat="1" x14ac:dyDescent="0.2"/>
    <row r="1070" s="76" customFormat="1" x14ac:dyDescent="0.2"/>
    <row r="1071" s="76" customFormat="1" x14ac:dyDescent="0.2"/>
    <row r="1072" s="76" customFormat="1" x14ac:dyDescent="0.2"/>
    <row r="1073" s="76" customFormat="1" x14ac:dyDescent="0.2"/>
    <row r="1074" s="76" customFormat="1" x14ac:dyDescent="0.2"/>
    <row r="1075" s="76" customFormat="1" x14ac:dyDescent="0.2"/>
    <row r="1076" s="76" customFormat="1" x14ac:dyDescent="0.2"/>
    <row r="1077" s="76" customFormat="1" x14ac:dyDescent="0.2"/>
    <row r="1078" s="76" customFormat="1" x14ac:dyDescent="0.2"/>
    <row r="1079" s="76" customFormat="1" x14ac:dyDescent="0.2"/>
    <row r="1080" s="76" customFormat="1" x14ac:dyDescent="0.2"/>
    <row r="1081" s="76" customFormat="1" x14ac:dyDescent="0.2"/>
    <row r="1082" s="76" customFormat="1" x14ac:dyDescent="0.2"/>
    <row r="1083" s="76" customFormat="1" x14ac:dyDescent="0.2"/>
    <row r="1084" s="76" customFormat="1" x14ac:dyDescent="0.2"/>
    <row r="1085" s="76" customFormat="1" x14ac:dyDescent="0.2"/>
    <row r="1086" s="76" customFormat="1" x14ac:dyDescent="0.2"/>
    <row r="1087" s="76" customFormat="1" x14ac:dyDescent="0.2"/>
    <row r="1088" s="76" customFormat="1" x14ac:dyDescent="0.2"/>
    <row r="1089" s="76" customFormat="1" x14ac:dyDescent="0.2"/>
    <row r="1090" s="76" customFormat="1" x14ac:dyDescent="0.2"/>
    <row r="1091" s="76" customFormat="1" x14ac:dyDescent="0.2"/>
    <row r="1092" s="76" customFormat="1" x14ac:dyDescent="0.2"/>
    <row r="1093" s="76" customFormat="1" x14ac:dyDescent="0.2"/>
    <row r="1094" s="76" customFormat="1" x14ac:dyDescent="0.2"/>
    <row r="1095" s="76" customFormat="1" x14ac:dyDescent="0.2"/>
    <row r="1096" s="76" customFormat="1" x14ac:dyDescent="0.2"/>
    <row r="1097" s="76" customFormat="1" x14ac:dyDescent="0.2"/>
    <row r="1098" s="76" customFormat="1" x14ac:dyDescent="0.2"/>
    <row r="1099" s="76" customFormat="1" x14ac:dyDescent="0.2"/>
    <row r="1100" s="76" customFormat="1" x14ac:dyDescent="0.2"/>
    <row r="1101" s="76" customFormat="1" x14ac:dyDescent="0.2"/>
    <row r="1102" s="76" customFormat="1" x14ac:dyDescent="0.2"/>
    <row r="1103" s="76" customFormat="1" x14ac:dyDescent="0.2"/>
    <row r="1104" s="76" customFormat="1" x14ac:dyDescent="0.2"/>
    <row r="1105" s="76" customFormat="1" x14ac:dyDescent="0.2"/>
    <row r="1106" s="76" customFormat="1" x14ac:dyDescent="0.2"/>
    <row r="1107" s="76" customFormat="1" x14ac:dyDescent="0.2"/>
    <row r="1108" s="76" customFormat="1" x14ac:dyDescent="0.2"/>
    <row r="1109" s="76" customFormat="1" x14ac:dyDescent="0.2"/>
    <row r="1110" s="76" customFormat="1" x14ac:dyDescent="0.2"/>
    <row r="1111" s="76" customFormat="1" x14ac:dyDescent="0.2"/>
    <row r="1112" s="76" customFormat="1" x14ac:dyDescent="0.2"/>
    <row r="1113" s="76" customFormat="1" x14ac:dyDescent="0.2"/>
    <row r="1114" s="76" customFormat="1" x14ac:dyDescent="0.2"/>
    <row r="1115" s="76" customFormat="1" x14ac:dyDescent="0.2"/>
    <row r="1116" s="76" customFormat="1" x14ac:dyDescent="0.2"/>
    <row r="1117" s="76" customFormat="1" x14ac:dyDescent="0.2"/>
    <row r="1118" s="76" customFormat="1" x14ac:dyDescent="0.2"/>
    <row r="1119" s="76" customFormat="1" x14ac:dyDescent="0.2"/>
    <row r="1120" s="76" customFormat="1" x14ac:dyDescent="0.2"/>
    <row r="1121" s="76" customFormat="1" x14ac:dyDescent="0.2"/>
    <row r="1122" s="76" customFormat="1" x14ac:dyDescent="0.2"/>
    <row r="1123" s="76" customFormat="1" x14ac:dyDescent="0.2"/>
    <row r="1124" s="76" customFormat="1" x14ac:dyDescent="0.2"/>
    <row r="1125" s="76" customFormat="1" x14ac:dyDescent="0.2"/>
    <row r="1126" s="76" customFormat="1" x14ac:dyDescent="0.2"/>
    <row r="1127" s="76" customFormat="1" x14ac:dyDescent="0.2"/>
    <row r="1128" s="76" customFormat="1" x14ac:dyDescent="0.2"/>
    <row r="1129" s="76" customFormat="1" x14ac:dyDescent="0.2"/>
    <row r="1130" s="76" customFormat="1" x14ac:dyDescent="0.2"/>
    <row r="1131" s="76" customFormat="1" x14ac:dyDescent="0.2"/>
    <row r="1132" s="76" customFormat="1" x14ac:dyDescent="0.2"/>
    <row r="1133" s="76" customFormat="1" x14ac:dyDescent="0.2"/>
    <row r="1134" s="76" customFormat="1" x14ac:dyDescent="0.2"/>
    <row r="1135" s="76" customFormat="1" x14ac:dyDescent="0.2"/>
    <row r="1136" s="76" customFormat="1" x14ac:dyDescent="0.2"/>
    <row r="1137" s="76" customFormat="1" x14ac:dyDescent="0.2"/>
    <row r="1138" s="76" customFormat="1" x14ac:dyDescent="0.2"/>
    <row r="1139" s="76" customFormat="1" x14ac:dyDescent="0.2"/>
    <row r="1140" s="76" customFormat="1" x14ac:dyDescent="0.2"/>
    <row r="1141" s="76" customFormat="1" x14ac:dyDescent="0.2"/>
    <row r="1142" s="76" customFormat="1" x14ac:dyDescent="0.2"/>
    <row r="1143" s="76" customFormat="1" x14ac:dyDescent="0.2"/>
    <row r="1144" s="76" customFormat="1" x14ac:dyDescent="0.2"/>
    <row r="1145" s="76" customFormat="1" x14ac:dyDescent="0.2"/>
    <row r="1146" s="76" customFormat="1" x14ac:dyDescent="0.2"/>
    <row r="1147" s="76" customFormat="1" x14ac:dyDescent="0.2"/>
    <row r="1148" s="76" customFormat="1" x14ac:dyDescent="0.2"/>
    <row r="1149" s="76" customFormat="1" x14ac:dyDescent="0.2"/>
    <row r="1150" s="76" customFormat="1" x14ac:dyDescent="0.2"/>
    <row r="1151" s="76" customFormat="1" x14ac:dyDescent="0.2"/>
    <row r="1152" s="76" customFormat="1" x14ac:dyDescent="0.2"/>
    <row r="1153" s="76" customFormat="1" x14ac:dyDescent="0.2"/>
    <row r="1154" s="76" customFormat="1" x14ac:dyDescent="0.2"/>
    <row r="1155" s="76" customFormat="1" x14ac:dyDescent="0.2"/>
    <row r="1156" s="76" customFormat="1" x14ac:dyDescent="0.2"/>
    <row r="1157" s="76" customFormat="1" x14ac:dyDescent="0.2"/>
    <row r="1158" s="76" customFormat="1" x14ac:dyDescent="0.2"/>
    <row r="1159" s="76" customFormat="1" x14ac:dyDescent="0.2"/>
    <row r="1160" s="76" customFormat="1" x14ac:dyDescent="0.2"/>
    <row r="1161" s="76" customFormat="1" x14ac:dyDescent="0.2"/>
    <row r="1162" s="76" customFormat="1" x14ac:dyDescent="0.2"/>
    <row r="1163" s="76" customFormat="1" x14ac:dyDescent="0.2"/>
    <row r="1164" s="76" customFormat="1" x14ac:dyDescent="0.2"/>
    <row r="1165" s="76" customFormat="1" x14ac:dyDescent="0.2"/>
    <row r="1166" s="76" customFormat="1" x14ac:dyDescent="0.2"/>
    <row r="1167" s="76" customFormat="1" x14ac:dyDescent="0.2"/>
    <row r="1168" s="76" customFormat="1" x14ac:dyDescent="0.2"/>
    <row r="1169" s="76" customFormat="1" x14ac:dyDescent="0.2"/>
    <row r="1170" s="76" customFormat="1" x14ac:dyDescent="0.2"/>
    <row r="1171" s="76" customFormat="1" x14ac:dyDescent="0.2"/>
    <row r="1172" s="76" customFormat="1" x14ac:dyDescent="0.2"/>
    <row r="1173" s="76" customFormat="1" x14ac:dyDescent="0.2"/>
    <row r="1174" s="76" customFormat="1" x14ac:dyDescent="0.2"/>
    <row r="1175" s="76" customFormat="1" x14ac:dyDescent="0.2"/>
    <row r="1176" s="76" customFormat="1" x14ac:dyDescent="0.2"/>
    <row r="1177" s="76" customFormat="1" x14ac:dyDescent="0.2"/>
    <row r="1178" s="76" customFormat="1" x14ac:dyDescent="0.2"/>
    <row r="1179" s="76" customFormat="1" x14ac:dyDescent="0.2"/>
    <row r="1180" s="76" customFormat="1" x14ac:dyDescent="0.2"/>
    <row r="1181" s="76" customFormat="1" x14ac:dyDescent="0.2"/>
    <row r="1182" s="76" customFormat="1" x14ac:dyDescent="0.2"/>
    <row r="1183" s="76" customFormat="1" x14ac:dyDescent="0.2"/>
    <row r="1184" s="76" customFormat="1" x14ac:dyDescent="0.2"/>
    <row r="1185" spans="1:5" s="76" customFormat="1" x14ac:dyDescent="0.2"/>
    <row r="1186" spans="1:5" s="76" customFormat="1" x14ac:dyDescent="0.2"/>
    <row r="1187" spans="1:5" s="76" customFormat="1" x14ac:dyDescent="0.2"/>
    <row r="1188" spans="1:5" s="76" customFormat="1" x14ac:dyDescent="0.2"/>
    <row r="1189" spans="1:5" s="76" customFormat="1" x14ac:dyDescent="0.2"/>
    <row r="1190" spans="1:5" s="76" customFormat="1" x14ac:dyDescent="0.2"/>
    <row r="1191" spans="1:5" s="76" customFormat="1" x14ac:dyDescent="0.2"/>
    <row r="1192" spans="1:5" s="76" customFormat="1" x14ac:dyDescent="0.2"/>
    <row r="1193" spans="1:5" s="76" customFormat="1" x14ac:dyDescent="0.2"/>
    <row r="1194" spans="1:5" s="76" customFormat="1" x14ac:dyDescent="0.2"/>
    <row r="1195" spans="1:5" s="76" customFormat="1" x14ac:dyDescent="0.2"/>
    <row r="1196" spans="1:5" s="76" customFormat="1" x14ac:dyDescent="0.2"/>
    <row r="1197" spans="1:5" s="76" customFormat="1" x14ac:dyDescent="0.2"/>
    <row r="1198" spans="1:5" x14ac:dyDescent="0.2">
      <c r="A1198" s="76"/>
      <c r="B1198" s="76"/>
      <c r="C1198" s="76"/>
      <c r="D1198" s="76"/>
      <c r="E1198" s="76"/>
    </row>
    <row r="1199" spans="1:5" x14ac:dyDescent="0.2">
      <c r="A1199" s="76"/>
      <c r="B1199" s="76"/>
      <c r="C1199" s="76"/>
      <c r="D1199" s="76"/>
      <c r="E1199" s="76"/>
    </row>
    <row r="1200" spans="1:5" x14ac:dyDescent="0.2">
      <c r="A1200" s="76"/>
      <c r="B1200" s="76"/>
      <c r="C1200" s="76"/>
      <c r="D1200" s="76"/>
      <c r="E1200" s="76"/>
    </row>
    <row r="1201" spans="1:5" x14ac:dyDescent="0.2">
      <c r="A1201" s="76"/>
      <c r="B1201" s="76"/>
      <c r="C1201" s="76"/>
      <c r="D1201" s="76"/>
      <c r="E1201" s="76"/>
    </row>
    <row r="1202" spans="1:5" x14ac:dyDescent="0.2">
      <c r="A1202" s="76"/>
      <c r="B1202" s="76"/>
      <c r="C1202" s="76"/>
      <c r="D1202" s="76"/>
      <c r="E1202" s="76"/>
    </row>
    <row r="1203" spans="1:5" x14ac:dyDescent="0.2">
      <c r="A1203" s="76"/>
      <c r="B1203" s="76"/>
      <c r="C1203" s="76"/>
      <c r="D1203" s="76"/>
      <c r="E1203" s="76"/>
    </row>
    <row r="1204" spans="1:5" x14ac:dyDescent="0.2">
      <c r="A1204" s="76"/>
      <c r="B1204" s="76"/>
      <c r="C1204" s="76"/>
      <c r="D1204" s="76"/>
      <c r="E1204" s="76"/>
    </row>
    <row r="1205" spans="1:5" x14ac:dyDescent="0.2">
      <c r="A1205" s="76"/>
      <c r="B1205" s="76"/>
      <c r="C1205" s="76"/>
      <c r="D1205" s="76"/>
      <c r="E1205" s="76"/>
    </row>
    <row r="1206" spans="1:5" x14ac:dyDescent="0.2">
      <c r="A1206" s="76"/>
      <c r="B1206" s="76"/>
      <c r="C1206" s="76"/>
      <c r="D1206" s="76"/>
      <c r="E1206" s="76"/>
    </row>
    <row r="1207" spans="1:5" x14ac:dyDescent="0.2">
      <c r="A1207" s="76"/>
      <c r="B1207" s="76"/>
      <c r="C1207" s="76"/>
      <c r="D1207" s="76"/>
      <c r="E1207" s="76"/>
    </row>
    <row r="1208" spans="1:5" x14ac:dyDescent="0.2">
      <c r="A1208" s="76"/>
      <c r="B1208" s="76"/>
      <c r="C1208" s="76"/>
      <c r="D1208" s="76"/>
      <c r="E1208" s="76"/>
    </row>
    <row r="1209" spans="1:5" x14ac:dyDescent="0.2">
      <c r="A1209" s="76"/>
      <c r="B1209" s="76"/>
      <c r="C1209" s="76"/>
      <c r="D1209" s="76"/>
      <c r="E1209" s="76"/>
    </row>
    <row r="1210" spans="1:5" x14ac:dyDescent="0.2">
      <c r="A1210" s="76"/>
      <c r="B1210" s="76"/>
      <c r="C1210" s="76"/>
      <c r="D1210" s="76"/>
      <c r="E1210" s="76"/>
    </row>
    <row r="1211" spans="1:5" x14ac:dyDescent="0.2">
      <c r="A1211" s="76"/>
      <c r="B1211" s="76"/>
      <c r="C1211" s="76"/>
      <c r="D1211" s="76"/>
      <c r="E1211" s="76"/>
    </row>
    <row r="1212" spans="1:5" x14ac:dyDescent="0.2">
      <c r="A1212" s="76"/>
      <c r="B1212" s="76"/>
      <c r="C1212" s="76"/>
      <c r="D1212" s="76"/>
      <c r="E1212" s="76"/>
    </row>
    <row r="1213" spans="1:5" x14ac:dyDescent="0.2">
      <c r="A1213" s="76"/>
      <c r="B1213" s="76"/>
      <c r="C1213" s="76"/>
      <c r="D1213" s="76"/>
      <c r="E1213" s="76"/>
    </row>
    <row r="1214" spans="1:5" x14ac:dyDescent="0.2">
      <c r="A1214" s="76"/>
      <c r="B1214" s="76"/>
      <c r="C1214" s="76"/>
      <c r="D1214" s="76"/>
      <c r="E1214" s="76"/>
    </row>
    <row r="1215" spans="1:5" x14ac:dyDescent="0.2">
      <c r="A1215" s="76"/>
      <c r="B1215" s="76"/>
      <c r="C1215" s="76"/>
      <c r="D1215" s="76"/>
      <c r="E1215" s="76"/>
    </row>
    <row r="1216" spans="1:5" x14ac:dyDescent="0.2">
      <c r="A1216" s="76"/>
      <c r="B1216" s="76"/>
      <c r="C1216" s="76"/>
      <c r="D1216" s="76"/>
      <c r="E1216" s="76"/>
    </row>
    <row r="1217" spans="1:5" x14ac:dyDescent="0.2">
      <c r="A1217" s="76"/>
      <c r="B1217" s="76"/>
      <c r="C1217" s="76"/>
      <c r="D1217" s="76"/>
      <c r="E1217" s="76"/>
    </row>
    <row r="1218" spans="1:5" x14ac:dyDescent="0.2">
      <c r="A1218" s="76"/>
      <c r="B1218" s="76"/>
      <c r="C1218" s="76"/>
      <c r="D1218" s="76"/>
      <c r="E1218" s="76"/>
    </row>
    <row r="1219" spans="1:5" x14ac:dyDescent="0.2">
      <c r="A1219" s="76"/>
      <c r="B1219" s="76"/>
      <c r="C1219" s="76"/>
      <c r="D1219" s="76"/>
      <c r="E1219" s="76"/>
    </row>
    <row r="1220" spans="1:5" x14ac:dyDescent="0.2">
      <c r="A1220" s="76"/>
      <c r="B1220" s="76"/>
      <c r="C1220" s="76"/>
      <c r="D1220" s="76"/>
      <c r="E1220" s="76"/>
    </row>
    <row r="1221" spans="1:5" x14ac:dyDescent="0.2">
      <c r="A1221" s="76"/>
      <c r="B1221" s="76"/>
      <c r="C1221" s="76"/>
      <c r="D1221" s="76"/>
      <c r="E1221" s="76"/>
    </row>
    <row r="1222" spans="1:5" x14ac:dyDescent="0.2">
      <c r="A1222" s="76"/>
      <c r="B1222" s="76"/>
      <c r="C1222" s="76"/>
      <c r="D1222" s="76"/>
      <c r="E1222" s="76"/>
    </row>
    <row r="1223" spans="1:5" x14ac:dyDescent="0.2">
      <c r="A1223" s="76"/>
      <c r="B1223" s="76"/>
      <c r="C1223" s="76"/>
      <c r="D1223" s="76"/>
      <c r="E1223" s="76"/>
    </row>
    <row r="1224" spans="1:5" x14ac:dyDescent="0.2">
      <c r="A1224" s="76"/>
      <c r="B1224" s="76"/>
      <c r="C1224" s="76"/>
      <c r="D1224" s="76"/>
      <c r="E1224" s="76"/>
    </row>
    <row r="1225" spans="1:5" x14ac:dyDescent="0.2">
      <c r="A1225" s="76"/>
      <c r="B1225" s="76"/>
      <c r="C1225" s="76"/>
      <c r="D1225" s="76"/>
      <c r="E1225" s="76"/>
    </row>
    <row r="1226" spans="1:5" x14ac:dyDescent="0.2">
      <c r="A1226" s="76"/>
      <c r="B1226" s="76"/>
      <c r="C1226" s="76"/>
      <c r="D1226" s="76"/>
      <c r="E1226" s="76"/>
    </row>
    <row r="1227" spans="1:5" x14ac:dyDescent="0.2">
      <c r="A1227" s="76"/>
      <c r="B1227" s="76"/>
      <c r="C1227" s="76"/>
      <c r="D1227" s="76"/>
      <c r="E1227" s="76"/>
    </row>
    <row r="1228" spans="1:5" x14ac:dyDescent="0.2">
      <c r="A1228" s="76"/>
      <c r="B1228" s="76"/>
      <c r="C1228" s="76"/>
      <c r="D1228" s="76"/>
      <c r="E1228" s="76"/>
    </row>
    <row r="1229" spans="1:5" x14ac:dyDescent="0.2">
      <c r="A1229" s="76"/>
      <c r="B1229" s="76"/>
      <c r="C1229" s="76"/>
      <c r="D1229" s="76"/>
      <c r="E1229" s="76"/>
    </row>
    <row r="1230" spans="1:5" x14ac:dyDescent="0.2">
      <c r="A1230" s="76"/>
      <c r="B1230" s="76"/>
      <c r="C1230" s="76"/>
      <c r="D1230" s="76"/>
      <c r="E1230" s="76"/>
    </row>
    <row r="1231" spans="1:5" x14ac:dyDescent="0.2">
      <c r="A1231" s="76"/>
      <c r="B1231" s="76"/>
      <c r="C1231" s="76"/>
      <c r="D1231" s="76"/>
      <c r="E1231" s="76"/>
    </row>
    <row r="1232" spans="1:5" x14ac:dyDescent="0.2">
      <c r="A1232" s="76"/>
      <c r="B1232" s="76"/>
      <c r="C1232" s="76"/>
      <c r="D1232" s="76"/>
      <c r="E1232" s="76"/>
    </row>
    <row r="1233" spans="1:5" x14ac:dyDescent="0.2">
      <c r="A1233" s="76"/>
      <c r="B1233" s="76"/>
      <c r="C1233" s="76"/>
      <c r="D1233" s="76"/>
      <c r="E1233" s="76"/>
    </row>
    <row r="1234" spans="1:5" x14ac:dyDescent="0.2">
      <c r="A1234" s="76"/>
      <c r="B1234" s="76"/>
      <c r="C1234" s="76"/>
      <c r="D1234" s="76"/>
      <c r="E1234" s="76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SPLIT</vt:lpstr>
      <vt:lpstr>SPLIT!Podrucje_ispisa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2023-07-03T11:59:13Z</dcterms:created>
  <dcterms:modified xsi:type="dcterms:W3CDTF">2023-07-04T05:38:13Z</dcterms:modified>
</cp:coreProperties>
</file>