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424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<sst xmlns="http://schemas.openxmlformats.org/spreadsheetml/2006/main" count="359" uniqueCount="249">
  <si>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</si>
  <si>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</si>
  <si>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</si>
  <si>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</si>
  <si>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</si>
  <si>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</si>
  <si>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</si>
  <si>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</si>
  <si>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</si>
  <si>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</si>
  <si>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</si>
  <si>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</si>
  <si>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</si>
  <si>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</si>
  <si>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</si>
  <si>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</si>
  <si>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</si>
  <si>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</si>
  <si>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</si>
  <si>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</si>
  <si>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</si>
  <si>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</si>
  <si>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</si>
  <si>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</si>
  <si>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</si>
  <si>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</si>
  <si>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</si>
  <si>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</si>
  <si>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</si>
  <si>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</si>
  <si>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</si>
  <si>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</si>
  <si>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</si>
  <si>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</si>
  <si>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</si>
  <si>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</si>
  <si>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</si>
  <si>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</si>
  <si>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</si>
  <si>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</si>
  <si>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</si>
  <si>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</si>
  <si>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</si>
  <si>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</si>
  <si>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</si>
  <si>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</si>
  <si>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</si>
  <si>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</si>
  <si>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</si>
  <si>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</si>
  <si>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</si>
  <si>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</si>
  <si>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</si>
  <si>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</si>
  <si>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</si>
  <si>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</si>
  <si>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</si>
  <si>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</si>
  <si>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</si>
  <si>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</si>
  <si>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</si>
  <si>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</si>
  <si>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</si>
  <si>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</si>
  <si>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</si>
  <si>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</si>
  <si>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</si>
  <si>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</si>
  <si>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</si>
  <si>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</si>
  <si>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</si>
  <si>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</si>
  <si>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</si>
  <si>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</si>
  <si>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</si>
  <si>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</si>
  <si>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</si>
  <si>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</si>
  <si>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</si>
  <si>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</si>
  <si>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</si>
  <si>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</si>
  <si>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</si>
  <si>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</si>
  <si>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</si>
  <si>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</si>
  <si>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</si>
  <si>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</si>
  <si>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</si>
  <si>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</si>
  <si>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</si>
  <si>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</si>
  <si>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</si>
  <si>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</si>
  <si>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</si>
  <si>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</si>
  <si>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</si>
  <si>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</si>
  <si>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</si>
  <si>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</si>
  <si>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</si>
  <si>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</si>
  <si>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</si>
  <si>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</si>
  <si>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</si>
  <si>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</si>
  <si>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</si>
  <si>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</si>
  <si>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</si>
  <si>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</si>
  <si>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</si>
  <si>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</si>
  <si>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</si>
  <si>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</si>
  <si>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</si>
  <si>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</si>
  <si>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</si>
  <si>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</si>
  <si>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</si>
  <si>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</si>
  <si>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</si>
  <si>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</si>
  <si>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</si>
  <si>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</si>
  <si>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</si>
  <si>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</si>
  <si>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</si>
  <si>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</si>
  <si>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</si>
  <si>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</si>
  <si>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</si>
  <si>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</si>
  <si>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</si>
  <si>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</si>
  <si>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</si>
  <si>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</si>
  <si>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</si>
  <si>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</si>
  <si>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</si>
  <si>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</si>
  <si>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</si>
  <si>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</si>
  <si>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</si>
  <si>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</si>
  <si>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</si>
  <si>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</si>
  <si>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</si>
  <si>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</si>
  <si>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</si>
  <si>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</si>
  <si>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</si>
  <si>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</si>
  <si>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</si>
  <si>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</si>
  <si>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</si>
  <si>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</si>
  <si>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</si>
  <si>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</si>
  <si>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</si>
  <si>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</si>
  <si>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</si>
  <si>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</si>
  <si>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</si>
  <si>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</si>
  <si>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</si>
  <si>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</si>
  <si>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</si>
  <si>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</si>
  <si>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</si>
  <si>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</si>
  <si>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</si>
  <si>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</si>
  <si>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</si>
  <si>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</si>
  <si>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</si>
  <si>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</si>
  <si>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</si>
  <si>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</si>
  <si>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</si>
  <si>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</si>
  <si>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</si>
  <si>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</si>
  <si>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</si>
  <si>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</si>
  <si>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</si>
  <si>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</si>
  <si>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</si>
  <si>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</si>
  <si>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</si>
  <si>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</si>
  <si>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</si>
  <si>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</si>
  <si>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</si>
  <si>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</si>
  <si>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</si>
  <si>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</si>
  <si>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</si>
  <si>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</si>
  <si>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</si>
  <si>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</si>
  <si>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</si>
  <si>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</si>
  <si>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</si>
  <si>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</si>
  <si>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</si>
  <si>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</si>
  <si>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</si>
  <si>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</si>
  <si>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</si>
  <si>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</si>
  <si>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</si>
  <si>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</si>
  <si>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</si>
  <si>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</si>
  <si>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</si>
  <si>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</si>
  <si>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</si>
  <si>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</si>
  <si>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</si>
  <si>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</si>
  <si>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</si>
  <si>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</si>
  <si>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</si>
  <si>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</si>
  <si>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</si>
  <si>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</si>
  <si>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</si>
  <si>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</si>
  <si>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</si>
  <si>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</si>
  <si>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</si>
  <si>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</si>
  <si>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</si>
  <si>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</si>
  <si>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</si>
  <si>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</si>
  <si>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</si>
  <si>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</si>
  <si>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</si>
  <si>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</si>
  <si>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</si>
  <si>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</si>
  <si>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</si>
  <si>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</si>
  <si>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</si>
  <si>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</si>
  <si>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</si>
  <si>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</si>
  <si>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nije u djelokrugu TJV-Općinski sud</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</si>
</sst>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6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81" activePane="bottomLeft" state="frozen"/>
      <selection pane="topLeft" activeCell="A1" sqref="A1"/>
      <selection pane="bottomLeft" activeCell="C91" sqref="C9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0.5</v>
      </c>
    </row>
    <row r="21" spans="1:6" ht="24.75" customHeight="1">
      <c r="A21" s="101">
        <f>_xlfn.IFERROR((COUNTIF(C18:C20,"Da")+(COUNTIF(C18:C20,"Djelomično")/2))/((COUNTIF(C18:C20,"Da")+COUNTIF(C18:C20,"Ne")+COUNTIF(C18:C20,"Djelomično"))),"Nije primjenjivo")</f>
        <v>1</v>
      </c>
      <c r="B21" s="102"/>
      <c r="C21" s="103"/>
      <c r="F21" s="32">
        <f>+VALUE(A51)</f>
        <v>0.8461538461538461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0.8888888888888888</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6</v>
      </c>
    </row>
    <row r="35" spans="1:3" ht="45">
      <c r="A35" s="15" t="s">
        <v>53</v>
      </c>
      <c r="B35" s="10" t="s">
        <v>51</v>
      </c>
      <c r="C35" s="79" t="s">
        <v>5</v>
      </c>
    </row>
    <row r="36" spans="1:3" ht="24.75" customHeight="1">
      <c r="A36" s="101">
        <f>_xlfn.IFERROR((COUNTIF(C34:C35,"Da")+(COUNTIF(C34:C35,"Djelomično")/2))/((COUNTIF(C34:C35,"Da")+COUNTIF(C34:C35,"Ne")+COUNTIF(C34:C35,"Djelomično"))),"Nije primjenjivo")</f>
        <v>0.5</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6</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0.8461538461538461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0.8888888888888888</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14" sqref="D1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0.5</v>
      </c>
      <c r="D8" s="81"/>
    </row>
    <row r="9" spans="1:4" s="34" customFormat="1" ht="39.75" customHeight="1">
      <c r="A9" s="45" t="s">
        <v>54</v>
      </c>
      <c r="B9" s="38" t="s">
        <v>188</v>
      </c>
      <c r="C9" s="40">
        <f>+Upitnik!A51</f>
        <v>0.8461538461538461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t="s">
        <v>248</v>
      </c>
    </row>
    <row r="12" spans="1:4" s="34" customFormat="1" ht="39.75" customHeight="1">
      <c r="A12" s="45" t="s">
        <v>100</v>
      </c>
      <c r="B12" s="38" t="s">
        <v>191</v>
      </c>
      <c r="C12" s="40" t="str">
        <f>+Upitnik!A71</f>
        <v>Nije primjenjivo</v>
      </c>
      <c r="D12" s="81" t="s">
        <v>248</v>
      </c>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t="s">
        <v>248</v>
      </c>
    </row>
    <row r="15" spans="1:4" s="34" customFormat="1" ht="39.75" customHeight="1">
      <c r="A15" s="44" t="s">
        <v>151</v>
      </c>
      <c r="B15" s="36" t="s">
        <v>152</v>
      </c>
      <c r="C15" s="40">
        <f>+Upitnik!A103</f>
        <v>0.8888888888888888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6">
      <selection activeCell="B16" sqref="B16"/>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Robert Znamenaček</cp:lastModifiedBy>
  <cp:lastPrinted>2019-12-05T14:42:35Z</cp:lastPrinted>
  <dcterms:created xsi:type="dcterms:W3CDTF">2012-05-21T15:07:27Z</dcterms:created>
  <dcterms:modified xsi:type="dcterms:W3CDTF">2023-07-24T11:42:39Z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