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ATJANA\OPĆINSKI SUD U PAZINU- 2023\ODOBRENI FINANCIJSKI PLAN ZA 2023\"/>
    </mc:Choice>
  </mc:AlternateContent>
  <bookViews>
    <workbookView xWindow="-120" yWindow="-120" windowWidth="29040" windowHeight="15840" activeTab="1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6" r:id="rId4"/>
    <sheet name="Račun financiranja" sheetId="4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C6" i="6"/>
  <c r="B6" i="6"/>
  <c r="B5" i="6" s="1"/>
  <c r="D5" i="6"/>
  <c r="C5" i="6"/>
  <c r="G11" i="4"/>
  <c r="F11" i="4"/>
  <c r="F10" i="4" s="1"/>
  <c r="E11" i="4"/>
  <c r="E10" i="4" s="1"/>
  <c r="G10" i="4"/>
  <c r="G8" i="4"/>
  <c r="G7" i="4" s="1"/>
  <c r="F8" i="4"/>
  <c r="F7" i="4" s="1"/>
  <c r="E8" i="4"/>
  <c r="E7" i="4"/>
  <c r="D18" i="3"/>
  <c r="C18" i="3"/>
  <c r="B18" i="3"/>
  <c r="D14" i="3"/>
  <c r="C14" i="3"/>
  <c r="B14" i="3"/>
  <c r="D11" i="3"/>
  <c r="C11" i="3"/>
  <c r="C5" i="3" s="1"/>
  <c r="B11" i="3"/>
  <c r="D9" i="3"/>
  <c r="C9" i="3"/>
  <c r="B9" i="3"/>
  <c r="B5" i="3" s="1"/>
  <c r="D6" i="3"/>
  <c r="C6" i="3"/>
  <c r="B6" i="3"/>
  <c r="D5" i="3"/>
  <c r="G85" i="2"/>
  <c r="F85" i="2"/>
  <c r="E85" i="2"/>
  <c r="G79" i="2"/>
  <c r="F79" i="2"/>
  <c r="F75" i="2" s="1"/>
  <c r="E79" i="2"/>
  <c r="E75" i="2" s="1"/>
  <c r="G76" i="2"/>
  <c r="F76" i="2"/>
  <c r="E76" i="2"/>
  <c r="G75" i="2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F51" i="2" s="1"/>
  <c r="E52" i="2"/>
  <c r="E51" i="2"/>
  <c r="G46" i="2"/>
  <c r="F46" i="2"/>
  <c r="E46" i="2"/>
  <c r="E45" i="2" s="1"/>
  <c r="G45" i="2"/>
  <c r="F45" i="2"/>
  <c r="G41" i="2"/>
  <c r="F41" i="2"/>
  <c r="E41" i="2"/>
  <c r="G38" i="2"/>
  <c r="F38" i="2"/>
  <c r="E38" i="2"/>
  <c r="G35" i="2"/>
  <c r="F35" i="2"/>
  <c r="F9" i="2" s="1"/>
  <c r="E35" i="2"/>
  <c r="G32" i="2"/>
  <c r="G31" i="2" s="1"/>
  <c r="F32" i="2"/>
  <c r="E32" i="2"/>
  <c r="F31" i="2"/>
  <c r="E31" i="2"/>
  <c r="G27" i="2"/>
  <c r="F27" i="2"/>
  <c r="E27" i="2"/>
  <c r="G13" i="2"/>
  <c r="F13" i="2"/>
  <c r="E13" i="2"/>
  <c r="G10" i="2"/>
  <c r="F10" i="2"/>
  <c r="E10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  <c r="G9" i="2" l="1"/>
  <c r="E9" i="2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<sst xmlns="http://schemas.openxmlformats.org/spreadsheetml/2006/main" count="164" uniqueCount="107">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</sst>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horizontal="right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topLeftCell="A7" zoomScaleNormal="100" workbookViewId="0">
      <selection activeCell="H9" sqref="H9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9" ht="18" x14ac:dyDescent="0.25">
      <c r="A6" s="4"/>
      <c r="B6" s="5"/>
      <c r="C6" s="5"/>
      <c r="D6" s="5"/>
      <c r="E6" s="6"/>
      <c r="F6" s="7"/>
      <c r="G6" s="7"/>
      <c r="H6" s="8"/>
    </row>
    <row r="7" spans="1:9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9" x14ac:dyDescent="0.25">
      <c r="A8" s="75" t="s">
        <v>6</v>
      </c>
      <c r="B8" s="76"/>
      <c r="C8" s="76"/>
      <c r="D8" s="76"/>
      <c r="E8" s="77"/>
      <c r="F8" s="14">
        <v>3468308</v>
      </c>
      <c r="G8" s="14">
        <v>3476955</v>
      </c>
      <c r="H8" s="14">
        <v>3483050</v>
      </c>
    </row>
    <row r="9" spans="1:9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9" x14ac:dyDescent="0.25">
      <c r="A10" s="69" t="s">
        <v>8</v>
      </c>
      <c r="B10" s="70"/>
      <c r="C10" s="70"/>
      <c r="D10" s="70"/>
      <c r="E10" s="71"/>
      <c r="F10" s="16">
        <f t="shared" ref="F10:H10" si="0">F8+F9</f>
        <v>3468308</v>
      </c>
      <c r="G10" s="16">
        <f t="shared" si="0"/>
        <v>3476955</v>
      </c>
      <c r="H10" s="16">
        <f t="shared" si="0"/>
        <v>3483050</v>
      </c>
    </row>
    <row r="11" spans="1:9" x14ac:dyDescent="0.25">
      <c r="A11" s="81" t="s">
        <v>9</v>
      </c>
      <c r="B11" s="76"/>
      <c r="C11" s="76"/>
      <c r="D11" s="76"/>
      <c r="E11" s="76"/>
      <c r="F11" s="14">
        <v>3457292</v>
      </c>
      <c r="G11" s="14">
        <v>3467134</v>
      </c>
      <c r="H11" s="14">
        <v>3475087</v>
      </c>
    </row>
    <row r="12" spans="1:9" x14ac:dyDescent="0.25">
      <c r="A12" s="78" t="s">
        <v>10</v>
      </c>
      <c r="B12" s="77"/>
      <c r="C12" s="77"/>
      <c r="D12" s="77"/>
      <c r="E12" s="77"/>
      <c r="F12" s="14">
        <v>11016</v>
      </c>
      <c r="G12" s="14">
        <v>9821</v>
      </c>
      <c r="H12" s="14">
        <v>7963</v>
      </c>
      <c r="I12" s="17"/>
    </row>
    <row r="13" spans="1:9" x14ac:dyDescent="0.25">
      <c r="A13" s="18" t="s">
        <v>11</v>
      </c>
      <c r="B13" s="15"/>
      <c r="C13" s="15"/>
      <c r="D13" s="15"/>
      <c r="E13" s="15"/>
      <c r="F13" s="16">
        <f t="shared" ref="F13:H13" si="1">F11+F12</f>
        <v>3468308</v>
      </c>
      <c r="G13" s="16">
        <f t="shared" si="1"/>
        <v>3476955</v>
      </c>
      <c r="H13" s="16">
        <f t="shared" si="1"/>
        <v>3483050</v>
      </c>
    </row>
    <row r="14" spans="1:9" x14ac:dyDescent="0.25">
      <c r="A14" s="82" t="s">
        <v>12</v>
      </c>
      <c r="B14" s="70"/>
      <c r="C14" s="70"/>
      <c r="D14" s="70"/>
      <c r="E14" s="70"/>
      <c r="F14" s="16">
        <f>F10-F13</f>
        <v>0</v>
      </c>
      <c r="G14" s="16">
        <f>G10-G13</f>
        <v>0</v>
      </c>
      <c r="H14" s="16">
        <f>H10-H13</f>
        <v>0</v>
      </c>
    </row>
    <row r="15" spans="1:9" ht="18" x14ac:dyDescent="0.25">
      <c r="A15" s="2"/>
      <c r="B15" s="19"/>
      <c r="C15" s="19"/>
      <c r="D15" s="19"/>
      <c r="E15" s="19"/>
      <c r="F15" s="20"/>
      <c r="G15" s="20"/>
      <c r="H15" s="20"/>
    </row>
    <row r="16" spans="1:9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147</v>
      </c>
      <c r="G21" s="14">
        <v>147</v>
      </c>
      <c r="H21" s="14">
        <v>147</v>
      </c>
    </row>
    <row r="22" spans="1:8" x14ac:dyDescent="0.25">
      <c r="A22" s="85" t="s">
        <v>17</v>
      </c>
      <c r="B22" s="86"/>
      <c r="C22" s="86"/>
      <c r="D22" s="86"/>
      <c r="E22" s="87"/>
      <c r="F22" s="14">
        <v>-147</v>
      </c>
      <c r="G22" s="14">
        <v>-147</v>
      </c>
      <c r="H22" s="14">
        <v>-147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0</v>
      </c>
      <c r="G24" s="14">
        <f t="shared" si="2"/>
        <v>0</v>
      </c>
      <c r="H24" s="14">
        <f t="shared" si="2"/>
        <v>0</v>
      </c>
    </row>
    <row r="25" spans="1:8" ht="11.25" customHeight="1" x14ac:dyDescent="0.25">
      <c r="A25" s="21"/>
      <c r="B25" s="22"/>
      <c r="C25" s="22"/>
      <c r="D25" s="22"/>
      <c r="E25" s="22"/>
      <c r="F25" s="23"/>
      <c r="G25" s="23"/>
      <c r="H25" s="23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0"/>
  <sheetViews>
    <sheetView tabSelected="1" zoomScale="85" zoomScaleNormal="85" workbookViewId="0">
      <selection activeCell="G36" sqref="G3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24.75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4"/>
    </row>
    <row r="8" spans="1:7" ht="34.5" customHeight="1" x14ac:dyDescent="0.25">
      <c r="A8" s="25" t="s">
        <v>22</v>
      </c>
      <c r="B8" s="26" t="s">
        <v>23</v>
      </c>
      <c r="C8" s="26" t="s">
        <v>24</v>
      </c>
      <c r="D8" s="26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7">
        <v>6</v>
      </c>
      <c r="B9" s="27"/>
      <c r="C9" s="27"/>
      <c r="D9" s="27" t="s">
        <v>29</v>
      </c>
      <c r="E9" s="28">
        <f t="shared" ref="E9:G9" si="0">E13+E27+E31+E35+E38+E41</f>
        <v>3468308</v>
      </c>
      <c r="F9" s="28">
        <f t="shared" si="0"/>
        <v>3476955</v>
      </c>
      <c r="G9" s="28">
        <f t="shared" si="0"/>
        <v>3483050</v>
      </c>
    </row>
    <row r="10" spans="1:7" ht="29.25" customHeight="1" x14ac:dyDescent="0.25">
      <c r="A10" s="29"/>
      <c r="B10" s="30">
        <v>61</v>
      </c>
      <c r="C10" s="31"/>
      <c r="D10" s="32" t="s">
        <v>30</v>
      </c>
      <c r="E10" s="33">
        <f t="shared" ref="E10:G10" si="1">E11+E12</f>
        <v>0</v>
      </c>
      <c r="F10" s="33">
        <f t="shared" si="1"/>
        <v>0</v>
      </c>
      <c r="G10" s="33">
        <f t="shared" si="1"/>
        <v>0</v>
      </c>
    </row>
    <row r="11" spans="1:7" x14ac:dyDescent="0.25">
      <c r="A11" s="29"/>
      <c r="B11" s="34"/>
      <c r="C11" s="35">
        <v>11</v>
      </c>
      <c r="D11" s="31" t="s">
        <v>31</v>
      </c>
      <c r="E11" s="36">
        <v>0</v>
      </c>
      <c r="F11" s="36">
        <v>0</v>
      </c>
      <c r="G11" s="36">
        <v>0</v>
      </c>
    </row>
    <row r="12" spans="1:7" x14ac:dyDescent="0.25">
      <c r="A12" s="29"/>
      <c r="B12" s="34"/>
      <c r="C12" s="35">
        <v>41</v>
      </c>
      <c r="D12" s="35" t="s">
        <v>32</v>
      </c>
      <c r="E12" s="36">
        <v>0</v>
      </c>
      <c r="F12" s="36">
        <v>0</v>
      </c>
      <c r="G12" s="36">
        <v>0</v>
      </c>
    </row>
    <row r="13" spans="1:7" ht="38.25" x14ac:dyDescent="0.25">
      <c r="A13" s="29"/>
      <c r="B13" s="30">
        <v>63</v>
      </c>
      <c r="C13" s="31"/>
      <c r="D13" s="30" t="s">
        <v>33</v>
      </c>
      <c r="E13" s="33">
        <f t="shared" ref="E13:G13" si="2">E14+E19+E21+E23+E25</f>
        <v>0</v>
      </c>
      <c r="F13" s="33">
        <f t="shared" si="2"/>
        <v>0</v>
      </c>
      <c r="G13" s="33">
        <f t="shared" si="2"/>
        <v>0</v>
      </c>
    </row>
    <row r="14" spans="1:7" ht="38.25" x14ac:dyDescent="0.25">
      <c r="A14" s="29"/>
      <c r="B14" s="34">
        <v>632</v>
      </c>
      <c r="C14" s="31"/>
      <c r="D14" s="37" t="s">
        <v>34</v>
      </c>
      <c r="E14" s="36">
        <v>0</v>
      </c>
      <c r="F14" s="36">
        <v>0</v>
      </c>
      <c r="G14" s="36">
        <v>0</v>
      </c>
    </row>
    <row r="15" spans="1:7" x14ac:dyDescent="0.25">
      <c r="A15" s="29"/>
      <c r="B15" s="34"/>
      <c r="C15" s="31">
        <v>51</v>
      </c>
      <c r="D15" s="38" t="s">
        <v>35</v>
      </c>
      <c r="E15" s="36">
        <v>0</v>
      </c>
      <c r="F15" s="36">
        <v>0</v>
      </c>
      <c r="G15" s="36">
        <v>0</v>
      </c>
    </row>
    <row r="16" spans="1:7" x14ac:dyDescent="0.25">
      <c r="A16" s="29"/>
      <c r="B16" s="34"/>
      <c r="C16" s="35">
        <v>52</v>
      </c>
      <c r="D16" s="35" t="s">
        <v>36</v>
      </c>
      <c r="E16" s="36">
        <v>0</v>
      </c>
      <c r="F16" s="36">
        <v>0</v>
      </c>
      <c r="G16" s="36">
        <v>0</v>
      </c>
    </row>
    <row r="17" spans="1:7" x14ac:dyDescent="0.25">
      <c r="A17" s="29"/>
      <c r="B17" s="34"/>
      <c r="C17" s="35">
        <v>61</v>
      </c>
      <c r="D17" s="35" t="s">
        <v>37</v>
      </c>
      <c r="E17" s="36">
        <v>0</v>
      </c>
      <c r="F17" s="36">
        <v>0</v>
      </c>
      <c r="G17" s="36">
        <v>0</v>
      </c>
    </row>
    <row r="18" spans="1:7" x14ac:dyDescent="0.25">
      <c r="A18" s="29"/>
      <c r="B18" s="34"/>
      <c r="C18" s="35">
        <v>561</v>
      </c>
      <c r="D18" s="35" t="s">
        <v>38</v>
      </c>
      <c r="E18" s="36">
        <v>0</v>
      </c>
      <c r="F18" s="36">
        <v>0</v>
      </c>
      <c r="G18" s="36">
        <v>0</v>
      </c>
    </row>
    <row r="19" spans="1:7" ht="51" x14ac:dyDescent="0.25">
      <c r="A19" s="29"/>
      <c r="B19" s="34">
        <v>633</v>
      </c>
      <c r="C19" s="31"/>
      <c r="D19" s="38" t="s">
        <v>39</v>
      </c>
      <c r="E19" s="36">
        <v>0</v>
      </c>
      <c r="F19" s="36">
        <v>0</v>
      </c>
      <c r="G19" s="36">
        <v>0</v>
      </c>
    </row>
    <row r="20" spans="1:7" x14ac:dyDescent="0.25">
      <c r="A20" s="29"/>
      <c r="B20" s="34"/>
      <c r="C20" s="31">
        <v>52</v>
      </c>
      <c r="D20" s="35" t="s">
        <v>36</v>
      </c>
      <c r="E20" s="36">
        <v>0</v>
      </c>
      <c r="F20" s="36">
        <v>0</v>
      </c>
      <c r="G20" s="36">
        <v>0</v>
      </c>
    </row>
    <row r="21" spans="1:7" ht="38.25" x14ac:dyDescent="0.25">
      <c r="A21" s="29"/>
      <c r="B21" s="34">
        <v>634</v>
      </c>
      <c r="C21" s="31"/>
      <c r="D21" s="38" t="s">
        <v>40</v>
      </c>
      <c r="E21" s="36">
        <v>0</v>
      </c>
      <c r="F21" s="36">
        <v>0</v>
      </c>
      <c r="G21" s="36">
        <v>0</v>
      </c>
    </row>
    <row r="22" spans="1:7" x14ac:dyDescent="0.25">
      <c r="A22" s="29"/>
      <c r="B22" s="34"/>
      <c r="C22" s="31">
        <v>52</v>
      </c>
      <c r="D22" s="35" t="s">
        <v>36</v>
      </c>
      <c r="E22" s="36">
        <v>0</v>
      </c>
      <c r="F22" s="36">
        <v>0</v>
      </c>
      <c r="G22" s="36">
        <v>0</v>
      </c>
    </row>
    <row r="23" spans="1:7" ht="51" x14ac:dyDescent="0.25">
      <c r="A23" s="29"/>
      <c r="B23" s="34">
        <v>636</v>
      </c>
      <c r="C23" s="31"/>
      <c r="D23" s="39" t="s">
        <v>41</v>
      </c>
      <c r="E23" s="36">
        <v>0</v>
      </c>
      <c r="F23" s="36">
        <v>0</v>
      </c>
      <c r="G23" s="36">
        <v>0</v>
      </c>
    </row>
    <row r="24" spans="1:7" x14ac:dyDescent="0.25">
      <c r="A24" s="40"/>
      <c r="B24" s="40"/>
      <c r="C24" s="31">
        <v>52</v>
      </c>
      <c r="D24" s="35" t="s">
        <v>36</v>
      </c>
      <c r="E24" s="36">
        <v>0</v>
      </c>
      <c r="F24" s="36">
        <v>0</v>
      </c>
      <c r="G24" s="36">
        <v>0</v>
      </c>
    </row>
    <row r="25" spans="1:7" ht="38.25" x14ac:dyDescent="0.25">
      <c r="A25" s="41"/>
      <c r="B25" s="40">
        <v>639</v>
      </c>
      <c r="C25" s="31"/>
      <c r="D25" s="42" t="s">
        <v>42</v>
      </c>
      <c r="E25" s="36">
        <v>0</v>
      </c>
      <c r="F25" s="36">
        <v>0</v>
      </c>
      <c r="G25" s="36">
        <v>0</v>
      </c>
    </row>
    <row r="26" spans="1:7" x14ac:dyDescent="0.25">
      <c r="A26" s="40"/>
      <c r="B26" s="40"/>
      <c r="C26" s="31">
        <v>52</v>
      </c>
      <c r="D26" s="35" t="s">
        <v>36</v>
      </c>
      <c r="E26" s="36">
        <v>0</v>
      </c>
      <c r="F26" s="36">
        <v>0</v>
      </c>
      <c r="G26" s="36">
        <v>0</v>
      </c>
    </row>
    <row r="27" spans="1:7" ht="23.25" customHeight="1" x14ac:dyDescent="0.25">
      <c r="A27" s="40"/>
      <c r="B27" s="43">
        <v>64</v>
      </c>
      <c r="C27" s="35"/>
      <c r="D27" s="30" t="s">
        <v>43</v>
      </c>
      <c r="E27" s="33">
        <f t="shared" ref="E27:G27" si="3">E28+E30+E29</f>
        <v>0</v>
      </c>
      <c r="F27" s="33">
        <f t="shared" si="3"/>
        <v>0</v>
      </c>
      <c r="G27" s="33">
        <f t="shared" si="3"/>
        <v>0</v>
      </c>
    </row>
    <row r="28" spans="1:7" x14ac:dyDescent="0.25">
      <c r="A28" s="40"/>
      <c r="B28" s="41"/>
      <c r="C28" s="35">
        <v>11</v>
      </c>
      <c r="D28" s="31" t="s">
        <v>31</v>
      </c>
      <c r="E28" s="36">
        <v>0</v>
      </c>
      <c r="F28" s="36">
        <v>0</v>
      </c>
      <c r="G28" s="36">
        <v>0</v>
      </c>
    </row>
    <row r="29" spans="1:7" x14ac:dyDescent="0.25">
      <c r="A29" s="40"/>
      <c r="B29" s="41"/>
      <c r="C29" s="35">
        <v>41</v>
      </c>
      <c r="D29" s="35" t="s">
        <v>32</v>
      </c>
      <c r="E29" s="36">
        <v>0</v>
      </c>
      <c r="F29" s="36">
        <v>0</v>
      </c>
      <c r="G29" s="36">
        <v>0</v>
      </c>
    </row>
    <row r="30" spans="1:7" ht="25.5" x14ac:dyDescent="0.25">
      <c r="A30" s="40"/>
      <c r="B30" s="41"/>
      <c r="C30" s="35">
        <v>43</v>
      </c>
      <c r="D30" s="31" t="s">
        <v>44</v>
      </c>
      <c r="E30" s="36">
        <v>0</v>
      </c>
      <c r="F30" s="36">
        <v>0</v>
      </c>
      <c r="G30" s="36">
        <v>0</v>
      </c>
    </row>
    <row r="31" spans="1:7" ht="51" x14ac:dyDescent="0.25">
      <c r="A31" s="40"/>
      <c r="B31" s="43">
        <v>65</v>
      </c>
      <c r="C31" s="35"/>
      <c r="D31" s="30" t="s">
        <v>45</v>
      </c>
      <c r="E31" s="33">
        <f t="shared" ref="E31:G31" si="4">E32</f>
        <v>0</v>
      </c>
      <c r="F31" s="33">
        <f t="shared" si="4"/>
        <v>0</v>
      </c>
      <c r="G31" s="33">
        <f t="shared" si="4"/>
        <v>0</v>
      </c>
    </row>
    <row r="32" spans="1:7" ht="27" customHeight="1" x14ac:dyDescent="0.25">
      <c r="A32" s="41"/>
      <c r="B32" s="41">
        <v>652</v>
      </c>
      <c r="C32" s="35"/>
      <c r="D32" s="31" t="s">
        <v>46</v>
      </c>
      <c r="E32" s="36">
        <f>E33+E34</f>
        <v>0</v>
      </c>
      <c r="F32" s="36">
        <f t="shared" ref="F32:G32" si="5">F33+F34</f>
        <v>0</v>
      </c>
      <c r="G32" s="36">
        <f t="shared" si="5"/>
        <v>0</v>
      </c>
    </row>
    <row r="33" spans="1:9" x14ac:dyDescent="0.25">
      <c r="A33" s="40"/>
      <c r="B33" s="41"/>
      <c r="C33" s="35">
        <v>11</v>
      </c>
      <c r="D33" s="31" t="s">
        <v>31</v>
      </c>
      <c r="E33" s="36">
        <v>0</v>
      </c>
      <c r="F33" s="36">
        <v>0</v>
      </c>
      <c r="G33" s="36">
        <v>0</v>
      </c>
    </row>
    <row r="34" spans="1:9" ht="25.5" x14ac:dyDescent="0.25">
      <c r="A34" s="40"/>
      <c r="B34" s="41"/>
      <c r="C34" s="35">
        <v>43</v>
      </c>
      <c r="D34" s="31" t="s">
        <v>44</v>
      </c>
      <c r="E34" s="36">
        <v>0</v>
      </c>
      <c r="F34" s="36">
        <v>0</v>
      </c>
      <c r="G34" s="36">
        <v>0</v>
      </c>
    </row>
    <row r="35" spans="1:9" ht="38.25" x14ac:dyDescent="0.25">
      <c r="A35" s="40"/>
      <c r="B35" s="43">
        <v>66</v>
      </c>
      <c r="C35" s="35"/>
      <c r="D35" s="30" t="s">
        <v>47</v>
      </c>
      <c r="E35" s="33">
        <f t="shared" ref="E35:G35" si="6">E36+E37</f>
        <v>1327</v>
      </c>
      <c r="F35" s="33">
        <f t="shared" si="6"/>
        <v>1327</v>
      </c>
      <c r="G35" s="33">
        <f t="shared" si="6"/>
        <v>1327</v>
      </c>
    </row>
    <row r="36" spans="1:9" ht="16.5" customHeight="1" x14ac:dyDescent="0.25">
      <c r="A36" s="40"/>
      <c r="B36" s="44"/>
      <c r="C36" s="35">
        <v>31</v>
      </c>
      <c r="D36" s="31" t="s">
        <v>48</v>
      </c>
      <c r="E36" s="36">
        <v>1327</v>
      </c>
      <c r="F36" s="36">
        <v>1327</v>
      </c>
      <c r="G36" s="36">
        <v>1327</v>
      </c>
    </row>
    <row r="37" spans="1:9" x14ac:dyDescent="0.25">
      <c r="A37" s="40"/>
      <c r="B37" s="44"/>
      <c r="C37" s="45">
        <v>61</v>
      </c>
      <c r="D37" s="34" t="s">
        <v>37</v>
      </c>
      <c r="E37" s="36">
        <v>0</v>
      </c>
      <c r="F37" s="36">
        <v>0</v>
      </c>
      <c r="G37" s="36">
        <v>0</v>
      </c>
    </row>
    <row r="38" spans="1:9" ht="51" x14ac:dyDescent="0.25">
      <c r="A38" s="40"/>
      <c r="B38" s="43">
        <v>67</v>
      </c>
      <c r="C38" s="35"/>
      <c r="D38" s="30" t="s">
        <v>49</v>
      </c>
      <c r="E38" s="33">
        <f t="shared" ref="E38:G38" si="7">E39+E40</f>
        <v>3466981</v>
      </c>
      <c r="F38" s="33">
        <f t="shared" si="7"/>
        <v>3475628</v>
      </c>
      <c r="G38" s="33">
        <f t="shared" si="7"/>
        <v>3481723</v>
      </c>
    </row>
    <row r="39" spans="1:9" ht="16.5" customHeight="1" x14ac:dyDescent="0.25">
      <c r="A39" s="40"/>
      <c r="B39" s="41"/>
      <c r="C39" s="35">
        <v>11</v>
      </c>
      <c r="D39" s="31" t="s">
        <v>31</v>
      </c>
      <c r="E39" s="36">
        <v>3466981</v>
      </c>
      <c r="F39" s="36">
        <v>3475628</v>
      </c>
      <c r="G39" s="36">
        <v>3481723</v>
      </c>
      <c r="I39" s="17"/>
    </row>
    <row r="40" spans="1:9" ht="30.75" customHeight="1" x14ac:dyDescent="0.25">
      <c r="A40" s="40"/>
      <c r="B40" s="41"/>
      <c r="C40" s="35">
        <v>43</v>
      </c>
      <c r="D40" s="31" t="s">
        <v>44</v>
      </c>
      <c r="E40" s="36">
        <v>0</v>
      </c>
      <c r="F40" s="36">
        <v>0</v>
      </c>
      <c r="G40" s="36">
        <v>0</v>
      </c>
    </row>
    <row r="41" spans="1:9" ht="25.5" x14ac:dyDescent="0.25">
      <c r="A41" s="40"/>
      <c r="B41" s="43">
        <v>68</v>
      </c>
      <c r="C41" s="35"/>
      <c r="D41" s="30" t="s">
        <v>50</v>
      </c>
      <c r="E41" s="33">
        <f t="shared" ref="E41:G41" si="8">E42+E43+E44</f>
        <v>0</v>
      </c>
      <c r="F41" s="33">
        <f t="shared" si="8"/>
        <v>0</v>
      </c>
      <c r="G41" s="33">
        <f t="shared" si="8"/>
        <v>0</v>
      </c>
    </row>
    <row r="42" spans="1:9" x14ac:dyDescent="0.25">
      <c r="A42" s="40"/>
      <c r="B42" s="41"/>
      <c r="C42" s="35">
        <v>11</v>
      </c>
      <c r="D42" s="31" t="s">
        <v>31</v>
      </c>
      <c r="E42" s="36">
        <v>0</v>
      </c>
      <c r="F42" s="36">
        <v>0</v>
      </c>
      <c r="G42" s="36">
        <v>0</v>
      </c>
    </row>
    <row r="43" spans="1:9" x14ac:dyDescent="0.25">
      <c r="A43" s="40"/>
      <c r="B43" s="41"/>
      <c r="C43" s="35">
        <v>12</v>
      </c>
      <c r="D43" s="31" t="s">
        <v>51</v>
      </c>
      <c r="E43" s="36">
        <v>0</v>
      </c>
      <c r="F43" s="36">
        <v>0</v>
      </c>
      <c r="G43" s="36">
        <v>0</v>
      </c>
    </row>
    <row r="44" spans="1:9" ht="30.75" customHeight="1" x14ac:dyDescent="0.25">
      <c r="A44" s="40"/>
      <c r="B44" s="41"/>
      <c r="C44" s="35">
        <v>43</v>
      </c>
      <c r="D44" s="31" t="s">
        <v>44</v>
      </c>
      <c r="E44" s="36">
        <v>0</v>
      </c>
      <c r="F44" s="36">
        <v>0</v>
      </c>
      <c r="G44" s="36">
        <v>0</v>
      </c>
    </row>
    <row r="45" spans="1:9" ht="25.5" x14ac:dyDescent="0.25">
      <c r="A45" s="46">
        <v>7</v>
      </c>
      <c r="B45" s="47"/>
      <c r="C45" s="48"/>
      <c r="D45" s="49" t="s">
        <v>52</v>
      </c>
      <c r="E45" s="28">
        <f t="shared" ref="E45:G46" si="9">E46</f>
        <v>0</v>
      </c>
      <c r="F45" s="28">
        <f t="shared" si="9"/>
        <v>0</v>
      </c>
      <c r="G45" s="28">
        <f t="shared" si="9"/>
        <v>0</v>
      </c>
    </row>
    <row r="46" spans="1:9" ht="38.25" x14ac:dyDescent="0.25">
      <c r="A46" s="40"/>
      <c r="B46" s="43">
        <v>72</v>
      </c>
      <c r="C46" s="35"/>
      <c r="D46" s="50" t="s">
        <v>53</v>
      </c>
      <c r="E46" s="33">
        <f t="shared" si="9"/>
        <v>0</v>
      </c>
      <c r="F46" s="33">
        <f t="shared" si="9"/>
        <v>0</v>
      </c>
      <c r="G46" s="33">
        <f t="shared" si="9"/>
        <v>0</v>
      </c>
    </row>
    <row r="47" spans="1:9" x14ac:dyDescent="0.25">
      <c r="A47" s="40"/>
      <c r="B47" s="40"/>
      <c r="C47" s="35">
        <v>11</v>
      </c>
      <c r="D47" s="31" t="s">
        <v>31</v>
      </c>
      <c r="E47" s="51"/>
      <c r="F47" s="51"/>
      <c r="G47" s="51"/>
    </row>
    <row r="48" spans="1:9" ht="27.75" customHeight="1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5" t="s">
        <v>22</v>
      </c>
      <c r="B50" s="26" t="s">
        <v>23</v>
      </c>
      <c r="C50" s="26" t="s">
        <v>24</v>
      </c>
      <c r="D50" s="26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7">
        <v>3</v>
      </c>
      <c r="B51" s="27"/>
      <c r="C51" s="27"/>
      <c r="D51" s="27" t="s">
        <v>56</v>
      </c>
      <c r="E51" s="52">
        <f t="shared" ref="E51:G51" si="10">E52+E56+E66+E69+E72</f>
        <v>3457292</v>
      </c>
      <c r="F51" s="52">
        <f t="shared" si="10"/>
        <v>3467134</v>
      </c>
      <c r="G51" s="52">
        <f t="shared" si="10"/>
        <v>3475087</v>
      </c>
    </row>
    <row r="52" spans="1:7" ht="21.75" customHeight="1" x14ac:dyDescent="0.25">
      <c r="A52" s="29"/>
      <c r="B52" s="30">
        <v>31</v>
      </c>
      <c r="C52" s="31"/>
      <c r="D52" s="30" t="s">
        <v>57</v>
      </c>
      <c r="E52" s="33">
        <f t="shared" ref="E52:G52" si="11">E53+E54+E55</f>
        <v>2572699</v>
      </c>
      <c r="F52" s="33">
        <f t="shared" si="11"/>
        <v>2591929</v>
      </c>
      <c r="G52" s="33">
        <f t="shared" si="11"/>
        <v>2594738</v>
      </c>
    </row>
    <row r="53" spans="1:7" ht="16.5" customHeight="1" x14ac:dyDescent="0.25">
      <c r="A53" s="40"/>
      <c r="B53" s="40"/>
      <c r="C53" s="35">
        <v>11</v>
      </c>
      <c r="D53" s="35" t="s">
        <v>31</v>
      </c>
      <c r="E53" s="36">
        <v>2572699</v>
      </c>
      <c r="F53" s="36">
        <v>2591929</v>
      </c>
      <c r="G53" s="36">
        <v>2594738</v>
      </c>
    </row>
    <row r="54" spans="1:7" ht="17.25" customHeight="1" x14ac:dyDescent="0.25">
      <c r="A54" s="40"/>
      <c r="B54" s="40"/>
      <c r="C54" s="35">
        <v>12</v>
      </c>
      <c r="D54" s="31" t="s">
        <v>51</v>
      </c>
      <c r="E54" s="36">
        <v>0</v>
      </c>
      <c r="F54" s="36">
        <v>0</v>
      </c>
      <c r="G54" s="36">
        <v>0</v>
      </c>
    </row>
    <row r="55" spans="1:7" ht="17.25" customHeight="1" x14ac:dyDescent="0.25">
      <c r="A55" s="40"/>
      <c r="B55" s="40"/>
      <c r="C55" s="35">
        <v>561</v>
      </c>
      <c r="D55" s="31" t="s">
        <v>58</v>
      </c>
      <c r="E55" s="36">
        <v>0</v>
      </c>
      <c r="F55" s="36">
        <v>0</v>
      </c>
      <c r="G55" s="36">
        <v>0</v>
      </c>
    </row>
    <row r="56" spans="1:7" ht="20.25" customHeight="1" x14ac:dyDescent="0.25">
      <c r="A56" s="40"/>
      <c r="B56" s="43">
        <v>32</v>
      </c>
      <c r="C56" s="53"/>
      <c r="D56" s="43" t="s">
        <v>59</v>
      </c>
      <c r="E56" s="33">
        <f t="shared" ref="E56:G56" si="12">E57+E58+E59+E60+E61+E62+E63+E64+E65</f>
        <v>878289</v>
      </c>
      <c r="F56" s="33">
        <f t="shared" si="12"/>
        <v>869152</v>
      </c>
      <c r="G56" s="33">
        <f t="shared" si="12"/>
        <v>874429</v>
      </c>
    </row>
    <row r="57" spans="1:7" x14ac:dyDescent="0.25">
      <c r="A57" s="40"/>
      <c r="B57" s="40"/>
      <c r="C57" s="35">
        <v>11</v>
      </c>
      <c r="D57" s="35" t="s">
        <v>31</v>
      </c>
      <c r="E57" s="36">
        <v>877360</v>
      </c>
      <c r="F57" s="36">
        <v>868223</v>
      </c>
      <c r="G57" s="36">
        <v>873500</v>
      </c>
    </row>
    <row r="58" spans="1:7" x14ac:dyDescent="0.25">
      <c r="A58" s="40"/>
      <c r="B58" s="40"/>
      <c r="C58" s="35">
        <v>12</v>
      </c>
      <c r="D58" s="31" t="s">
        <v>51</v>
      </c>
      <c r="E58" s="36">
        <v>0</v>
      </c>
      <c r="F58" s="36">
        <v>0</v>
      </c>
      <c r="G58" s="36">
        <v>0</v>
      </c>
    </row>
    <row r="59" spans="1:7" x14ac:dyDescent="0.25">
      <c r="A59" s="40"/>
      <c r="B59" s="40"/>
      <c r="C59" s="35">
        <v>31</v>
      </c>
      <c r="D59" s="35" t="s">
        <v>48</v>
      </c>
      <c r="E59" s="36">
        <v>929</v>
      </c>
      <c r="F59" s="36">
        <v>929</v>
      </c>
      <c r="G59" s="36">
        <v>929</v>
      </c>
    </row>
    <row r="60" spans="1:7" x14ac:dyDescent="0.25">
      <c r="A60" s="40"/>
      <c r="B60" s="40"/>
      <c r="C60" s="35">
        <v>41</v>
      </c>
      <c r="D60" s="35" t="s">
        <v>60</v>
      </c>
      <c r="E60" s="36">
        <v>0</v>
      </c>
      <c r="F60" s="36">
        <v>0</v>
      </c>
      <c r="G60" s="36">
        <v>0</v>
      </c>
    </row>
    <row r="61" spans="1:7" ht="25.5" x14ac:dyDescent="0.25">
      <c r="A61" s="40"/>
      <c r="B61" s="44"/>
      <c r="C61" s="35">
        <v>43</v>
      </c>
      <c r="D61" s="54" t="s">
        <v>44</v>
      </c>
      <c r="E61" s="36">
        <v>0</v>
      </c>
      <c r="F61" s="36">
        <v>0</v>
      </c>
      <c r="G61" s="36">
        <v>0</v>
      </c>
    </row>
    <row r="62" spans="1:7" x14ac:dyDescent="0.25">
      <c r="A62" s="40"/>
      <c r="B62" s="44"/>
      <c r="C62" s="35">
        <v>51</v>
      </c>
      <c r="D62" s="35" t="s">
        <v>35</v>
      </c>
      <c r="E62" s="36">
        <v>0</v>
      </c>
      <c r="F62" s="36">
        <v>0</v>
      </c>
      <c r="G62" s="36">
        <v>0</v>
      </c>
    </row>
    <row r="63" spans="1:7" x14ac:dyDescent="0.25">
      <c r="A63" s="40"/>
      <c r="B63" s="40"/>
      <c r="C63" s="35">
        <v>52</v>
      </c>
      <c r="D63" s="35" t="s">
        <v>36</v>
      </c>
      <c r="E63" s="36">
        <v>0</v>
      </c>
      <c r="F63" s="36">
        <v>0</v>
      </c>
      <c r="G63" s="36">
        <v>0</v>
      </c>
    </row>
    <row r="64" spans="1:7" x14ac:dyDescent="0.25">
      <c r="A64" s="40"/>
      <c r="B64" s="40"/>
      <c r="C64" s="35">
        <v>61</v>
      </c>
      <c r="D64" s="34" t="s">
        <v>37</v>
      </c>
      <c r="E64" s="36">
        <v>0</v>
      </c>
      <c r="F64" s="36">
        <v>0</v>
      </c>
      <c r="G64" s="36">
        <v>0</v>
      </c>
    </row>
    <row r="65" spans="1:7" x14ac:dyDescent="0.25">
      <c r="A65" s="40"/>
      <c r="B65" s="40"/>
      <c r="C65" s="35">
        <v>561</v>
      </c>
      <c r="D65" s="31" t="s">
        <v>58</v>
      </c>
      <c r="E65" s="36">
        <v>0</v>
      </c>
      <c r="F65" s="36">
        <v>0</v>
      </c>
      <c r="G65" s="36">
        <v>0</v>
      </c>
    </row>
    <row r="66" spans="1:7" ht="20.25" customHeight="1" x14ac:dyDescent="0.25">
      <c r="A66" s="40"/>
      <c r="B66" s="43">
        <v>34</v>
      </c>
      <c r="C66" s="53"/>
      <c r="D66" s="43" t="s">
        <v>61</v>
      </c>
      <c r="E66" s="33">
        <f t="shared" ref="E66:G66" si="13">E67+E68</f>
        <v>6304</v>
      </c>
      <c r="F66" s="33">
        <f>F67+F68</f>
        <v>6053</v>
      </c>
      <c r="G66" s="33">
        <f t="shared" si="13"/>
        <v>5920</v>
      </c>
    </row>
    <row r="67" spans="1:7" x14ac:dyDescent="0.25">
      <c r="A67" s="40"/>
      <c r="B67" s="40"/>
      <c r="C67" s="35">
        <v>11</v>
      </c>
      <c r="D67" s="35" t="s">
        <v>31</v>
      </c>
      <c r="E67" s="36">
        <v>6304</v>
      </c>
      <c r="F67" s="36">
        <v>6053</v>
      </c>
      <c r="G67" s="36">
        <v>5920</v>
      </c>
    </row>
    <row r="68" spans="1:7" x14ac:dyDescent="0.25">
      <c r="A68" s="41"/>
      <c r="B68" s="40"/>
      <c r="C68" s="35">
        <v>31</v>
      </c>
      <c r="D68" s="35" t="s">
        <v>48</v>
      </c>
      <c r="E68" s="36">
        <v>0</v>
      </c>
      <c r="F68" s="36">
        <v>0</v>
      </c>
      <c r="G68" s="36">
        <v>0</v>
      </c>
    </row>
    <row r="69" spans="1:7" ht="36.75" customHeight="1" x14ac:dyDescent="0.25">
      <c r="A69" s="40"/>
      <c r="B69" s="43">
        <v>37</v>
      </c>
      <c r="C69" s="53"/>
      <c r="D69" s="50" t="s">
        <v>62</v>
      </c>
      <c r="E69" s="33">
        <f t="shared" ref="E69:G69" si="14">E70+E71</f>
        <v>0</v>
      </c>
      <c r="F69" s="33">
        <f t="shared" si="14"/>
        <v>0</v>
      </c>
      <c r="G69" s="33">
        <f t="shared" si="14"/>
        <v>0</v>
      </c>
    </row>
    <row r="70" spans="1:7" x14ac:dyDescent="0.25">
      <c r="A70" s="40"/>
      <c r="B70" s="40"/>
      <c r="C70" s="35">
        <v>11</v>
      </c>
      <c r="D70" s="35" t="s">
        <v>31</v>
      </c>
      <c r="E70" s="36">
        <v>0</v>
      </c>
      <c r="F70" s="36">
        <v>0</v>
      </c>
      <c r="G70" s="36">
        <v>0</v>
      </c>
    </row>
    <row r="71" spans="1:7" x14ac:dyDescent="0.25">
      <c r="A71" s="40"/>
      <c r="B71" s="40"/>
      <c r="C71" s="35">
        <v>31</v>
      </c>
      <c r="D71" s="35" t="s">
        <v>48</v>
      </c>
      <c r="E71" s="36">
        <v>0</v>
      </c>
      <c r="F71" s="36">
        <v>0</v>
      </c>
      <c r="G71" s="36">
        <v>0</v>
      </c>
    </row>
    <row r="72" spans="1:7" ht="36.75" customHeight="1" x14ac:dyDescent="0.25">
      <c r="A72" s="40"/>
      <c r="B72" s="43">
        <v>38</v>
      </c>
      <c r="C72" s="53"/>
      <c r="D72" s="50" t="s">
        <v>63</v>
      </c>
      <c r="E72" s="33">
        <f t="shared" ref="E72:G72" si="15">E73+E74</f>
        <v>0</v>
      </c>
      <c r="F72" s="33">
        <f t="shared" si="15"/>
        <v>0</v>
      </c>
      <c r="G72" s="33">
        <f t="shared" si="15"/>
        <v>0</v>
      </c>
    </row>
    <row r="73" spans="1:7" x14ac:dyDescent="0.25">
      <c r="A73" s="40"/>
      <c r="B73" s="40"/>
      <c r="C73" s="35">
        <v>11</v>
      </c>
      <c r="D73" s="35" t="s">
        <v>31</v>
      </c>
      <c r="E73" s="36">
        <v>0</v>
      </c>
      <c r="F73" s="36">
        <v>0</v>
      </c>
      <c r="G73" s="36">
        <v>0</v>
      </c>
    </row>
    <row r="74" spans="1:7" x14ac:dyDescent="0.25">
      <c r="A74" s="40"/>
      <c r="B74" s="40"/>
      <c r="C74" s="35">
        <v>41</v>
      </c>
      <c r="D74" s="35" t="s">
        <v>60</v>
      </c>
      <c r="E74" s="36">
        <v>0</v>
      </c>
      <c r="F74" s="36">
        <v>0</v>
      </c>
      <c r="G74" s="36">
        <v>0</v>
      </c>
    </row>
    <row r="75" spans="1:7" ht="25.5" x14ac:dyDescent="0.25">
      <c r="A75" s="55">
        <v>4</v>
      </c>
      <c r="B75" s="55"/>
      <c r="C75" s="55"/>
      <c r="D75" s="56" t="s">
        <v>64</v>
      </c>
      <c r="E75" s="52">
        <f t="shared" ref="E75:G75" si="16">E79+E85+E76</f>
        <v>11016</v>
      </c>
      <c r="F75" s="52">
        <f t="shared" si="16"/>
        <v>9821</v>
      </c>
      <c r="G75" s="52">
        <f t="shared" si="16"/>
        <v>7963</v>
      </c>
    </row>
    <row r="76" spans="1:7" ht="38.25" x14ac:dyDescent="0.25">
      <c r="A76" s="31"/>
      <c r="B76" s="30">
        <v>41</v>
      </c>
      <c r="C76" s="31"/>
      <c r="D76" s="57" t="s">
        <v>65</v>
      </c>
      <c r="E76" s="33">
        <f t="shared" ref="E76:G76" si="17">E77+E78</f>
        <v>0</v>
      </c>
      <c r="F76" s="33">
        <f t="shared" si="17"/>
        <v>0</v>
      </c>
      <c r="G76" s="33">
        <f t="shared" si="17"/>
        <v>0</v>
      </c>
    </row>
    <row r="77" spans="1:7" x14ac:dyDescent="0.25">
      <c r="A77" s="34"/>
      <c r="B77" s="58"/>
      <c r="C77" s="35">
        <v>12</v>
      </c>
      <c r="D77" s="35" t="s">
        <v>51</v>
      </c>
      <c r="E77" s="36">
        <v>0</v>
      </c>
      <c r="F77" s="36">
        <v>0</v>
      </c>
      <c r="G77" s="36">
        <v>0</v>
      </c>
    </row>
    <row r="78" spans="1:7" x14ac:dyDescent="0.25">
      <c r="A78" s="34"/>
      <c r="B78" s="58"/>
      <c r="C78" s="35">
        <v>561</v>
      </c>
      <c r="D78" s="31" t="s">
        <v>58</v>
      </c>
      <c r="E78" s="36">
        <v>0</v>
      </c>
      <c r="F78" s="36">
        <v>0</v>
      </c>
      <c r="G78" s="36">
        <v>0</v>
      </c>
    </row>
    <row r="79" spans="1:7" ht="38.25" x14ac:dyDescent="0.25">
      <c r="A79" s="31"/>
      <c r="B79" s="30">
        <v>42</v>
      </c>
      <c r="C79" s="31"/>
      <c r="D79" s="57" t="s">
        <v>66</v>
      </c>
      <c r="E79" s="33">
        <f t="shared" ref="E79:G79" si="18">E80+E82+E83+E81+E84</f>
        <v>11016</v>
      </c>
      <c r="F79" s="33">
        <f t="shared" si="18"/>
        <v>9821</v>
      </c>
      <c r="G79" s="33">
        <f t="shared" si="18"/>
        <v>7963</v>
      </c>
    </row>
    <row r="80" spans="1:7" x14ac:dyDescent="0.25">
      <c r="A80" s="31"/>
      <c r="B80" s="31"/>
      <c r="C80" s="35">
        <v>11</v>
      </c>
      <c r="D80" s="35" t="s">
        <v>31</v>
      </c>
      <c r="E80" s="36">
        <v>10618</v>
      </c>
      <c r="F80" s="36">
        <v>9423</v>
      </c>
      <c r="G80" s="36">
        <v>7565</v>
      </c>
    </row>
    <row r="81" spans="1:7" x14ac:dyDescent="0.25">
      <c r="A81" s="31"/>
      <c r="B81" s="31"/>
      <c r="C81" s="35">
        <v>12</v>
      </c>
      <c r="D81" s="31" t="s">
        <v>51</v>
      </c>
      <c r="E81" s="36">
        <v>0</v>
      </c>
      <c r="F81" s="36">
        <v>0</v>
      </c>
      <c r="G81" s="36">
        <v>0</v>
      </c>
    </row>
    <row r="82" spans="1:7" x14ac:dyDescent="0.25">
      <c r="A82" s="40"/>
      <c r="B82" s="40"/>
      <c r="C82" s="35">
        <v>31</v>
      </c>
      <c r="D82" s="35" t="s">
        <v>48</v>
      </c>
      <c r="E82" s="36">
        <v>398</v>
      </c>
      <c r="F82" s="36">
        <v>398</v>
      </c>
      <c r="G82" s="36">
        <v>398</v>
      </c>
    </row>
    <row r="83" spans="1:7" ht="25.5" x14ac:dyDescent="0.25">
      <c r="A83" s="41"/>
      <c r="B83" s="40"/>
      <c r="C83" s="35">
        <v>43</v>
      </c>
      <c r="D83" s="54" t="s">
        <v>44</v>
      </c>
      <c r="E83" s="36">
        <v>0</v>
      </c>
      <c r="F83" s="36">
        <v>0</v>
      </c>
      <c r="G83" s="36">
        <v>0</v>
      </c>
    </row>
    <row r="84" spans="1:7" x14ac:dyDescent="0.25">
      <c r="A84" s="41"/>
      <c r="B84" s="40"/>
      <c r="C84" s="35">
        <v>561</v>
      </c>
      <c r="D84" s="31" t="s">
        <v>58</v>
      </c>
      <c r="E84" s="36">
        <v>0</v>
      </c>
      <c r="F84" s="36">
        <v>0</v>
      </c>
      <c r="G84" s="36">
        <v>0</v>
      </c>
    </row>
    <row r="85" spans="1:7" ht="30.75" customHeight="1" x14ac:dyDescent="0.25">
      <c r="A85" s="31"/>
      <c r="B85" s="30">
        <v>45</v>
      </c>
      <c r="C85" s="31"/>
      <c r="D85" s="57" t="s">
        <v>67</v>
      </c>
      <c r="E85" s="33">
        <f t="shared" ref="E85:G85" si="19">E86+E87</f>
        <v>0</v>
      </c>
      <c r="F85" s="33">
        <f t="shared" si="19"/>
        <v>0</v>
      </c>
      <c r="G85" s="33">
        <f t="shared" si="19"/>
        <v>0</v>
      </c>
    </row>
    <row r="86" spans="1:7" x14ac:dyDescent="0.25">
      <c r="A86" s="31"/>
      <c r="B86" s="31"/>
      <c r="C86" s="35">
        <v>11</v>
      </c>
      <c r="D86" s="35" t="s">
        <v>31</v>
      </c>
      <c r="E86" s="36"/>
      <c r="F86" s="36">
        <v>0</v>
      </c>
      <c r="G86" s="36">
        <v>0</v>
      </c>
    </row>
    <row r="87" spans="1:7" x14ac:dyDescent="0.25">
      <c r="A87" s="40"/>
      <c r="B87" s="40"/>
      <c r="C87" s="35">
        <v>31</v>
      </c>
      <c r="D87" s="35" t="s">
        <v>48</v>
      </c>
      <c r="E87" s="36">
        <v>0</v>
      </c>
      <c r="F87" s="36">
        <v>0</v>
      </c>
      <c r="G87" s="36">
        <v>0</v>
      </c>
    </row>
    <row r="90" spans="1:7" x14ac:dyDescent="0.25">
      <c r="E90" s="17"/>
      <c r="F90" s="17"/>
      <c r="G90" s="17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9"/>
  <sheetViews>
    <sheetView zoomScale="90" zoomScaleNormal="90" workbookViewId="0">
      <selection activeCell="C7" sqref="C7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5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9" t="s">
        <v>73</v>
      </c>
      <c r="B5" s="59">
        <f t="shared" ref="B5:D5" si="0">B6+B9+B11+B14+B18</f>
        <v>3468308</v>
      </c>
      <c r="C5" s="59">
        <f t="shared" si="0"/>
        <v>3476955</v>
      </c>
      <c r="D5" s="59">
        <f t="shared" si="0"/>
        <v>3483050</v>
      </c>
    </row>
    <row r="6" spans="1:4" ht="15.75" customHeight="1" x14ac:dyDescent="0.25">
      <c r="A6" s="29" t="s">
        <v>74</v>
      </c>
      <c r="B6" s="59">
        <f t="shared" ref="B6:D6" si="1">B7+B8</f>
        <v>3466981</v>
      </c>
      <c r="C6" s="59">
        <f t="shared" si="1"/>
        <v>3475628</v>
      </c>
      <c r="D6" s="59">
        <f t="shared" si="1"/>
        <v>3481723</v>
      </c>
    </row>
    <row r="7" spans="1:4" x14ac:dyDescent="0.25">
      <c r="A7" s="60" t="s">
        <v>75</v>
      </c>
      <c r="B7" s="36">
        <v>3466981</v>
      </c>
      <c r="C7" s="36">
        <v>3475628</v>
      </c>
      <c r="D7" s="36">
        <v>3481723</v>
      </c>
    </row>
    <row r="8" spans="1:4" x14ac:dyDescent="0.25">
      <c r="A8" s="61" t="s">
        <v>76</v>
      </c>
      <c r="B8" s="36">
        <v>0</v>
      </c>
      <c r="C8" s="36">
        <v>0</v>
      </c>
      <c r="D8" s="36">
        <v>0</v>
      </c>
    </row>
    <row r="9" spans="1:4" x14ac:dyDescent="0.25">
      <c r="A9" s="29" t="s">
        <v>77</v>
      </c>
      <c r="B9" s="59">
        <f t="shared" ref="B9:D9" si="2">B10</f>
        <v>1327</v>
      </c>
      <c r="C9" s="59">
        <f t="shared" si="2"/>
        <v>1327</v>
      </c>
      <c r="D9" s="59">
        <f t="shared" si="2"/>
        <v>1327</v>
      </c>
    </row>
    <row r="10" spans="1:4" x14ac:dyDescent="0.25">
      <c r="A10" s="62" t="s">
        <v>78</v>
      </c>
      <c r="B10" s="36">
        <v>1327</v>
      </c>
      <c r="C10" s="36">
        <v>1327</v>
      </c>
      <c r="D10" s="36">
        <v>1327</v>
      </c>
    </row>
    <row r="11" spans="1:4" x14ac:dyDescent="0.25">
      <c r="A11" s="29" t="s">
        <v>79</v>
      </c>
      <c r="B11" s="59">
        <f t="shared" ref="B11:D11" si="3">B13+B12</f>
        <v>0</v>
      </c>
      <c r="C11" s="59">
        <f t="shared" si="3"/>
        <v>0</v>
      </c>
      <c r="D11" s="59">
        <f t="shared" si="3"/>
        <v>0</v>
      </c>
    </row>
    <row r="12" spans="1:4" x14ac:dyDescent="0.25">
      <c r="A12" s="61" t="s">
        <v>80</v>
      </c>
      <c r="B12" s="36"/>
      <c r="C12" s="36"/>
      <c r="D12" s="36"/>
    </row>
    <row r="13" spans="1:4" x14ac:dyDescent="0.25">
      <c r="A13" s="61" t="s">
        <v>81</v>
      </c>
      <c r="B13" s="36">
        <v>0</v>
      </c>
      <c r="C13" s="36">
        <v>0</v>
      </c>
      <c r="D13" s="36">
        <v>0</v>
      </c>
    </row>
    <row r="14" spans="1:4" x14ac:dyDescent="0.25">
      <c r="A14" s="29" t="s">
        <v>82</v>
      </c>
      <c r="B14" s="59">
        <f t="shared" ref="B14:D14" si="4">B15+B16+B17</f>
        <v>0</v>
      </c>
      <c r="C14" s="59">
        <f t="shared" si="4"/>
        <v>0</v>
      </c>
      <c r="D14" s="59">
        <f t="shared" si="4"/>
        <v>0</v>
      </c>
    </row>
    <row r="15" spans="1:4" x14ac:dyDescent="0.25">
      <c r="A15" s="61" t="s">
        <v>83</v>
      </c>
      <c r="B15" s="36">
        <v>0</v>
      </c>
      <c r="C15" s="36">
        <v>0</v>
      </c>
      <c r="D15" s="36">
        <v>0</v>
      </c>
    </row>
    <row r="16" spans="1:4" x14ac:dyDescent="0.25">
      <c r="A16" s="61" t="s">
        <v>84</v>
      </c>
      <c r="B16" s="36">
        <v>0</v>
      </c>
      <c r="C16" s="36">
        <v>0</v>
      </c>
      <c r="D16" s="36">
        <v>0</v>
      </c>
    </row>
    <row r="17" spans="1:4" ht="25.5" x14ac:dyDescent="0.25">
      <c r="A17" s="62" t="s">
        <v>85</v>
      </c>
      <c r="B17" s="36">
        <v>0</v>
      </c>
      <c r="C17" s="36">
        <v>0</v>
      </c>
      <c r="D17" s="36">
        <v>0</v>
      </c>
    </row>
    <row r="18" spans="1:4" x14ac:dyDescent="0.25">
      <c r="A18" s="29" t="s">
        <v>86</v>
      </c>
      <c r="B18" s="59">
        <f t="shared" ref="B18:D18" si="5">B19</f>
        <v>0</v>
      </c>
      <c r="C18" s="59">
        <f t="shared" si="5"/>
        <v>0</v>
      </c>
      <c r="D18" s="59">
        <f t="shared" si="5"/>
        <v>0</v>
      </c>
    </row>
    <row r="19" spans="1:4" x14ac:dyDescent="0.25">
      <c r="A19" s="31" t="s">
        <v>87</v>
      </c>
      <c r="B19" s="36">
        <v>0</v>
      </c>
      <c r="C19" s="36">
        <v>0</v>
      </c>
      <c r="D19" s="36">
        <v>0</v>
      </c>
    </row>
  </sheetData>
  <mergeCells count="1">
    <mergeCell ref="A2:C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6"/>
  <sheetViews>
    <sheetView zoomScale="90" zoomScaleNormal="90" workbookViewId="0">
      <selection activeCell="D29" sqref="D29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97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5" t="s">
        <v>69</v>
      </c>
      <c r="B4" s="13" t="s">
        <v>98</v>
      </c>
      <c r="C4" s="13" t="s">
        <v>99</v>
      </c>
      <c r="D4" s="13" t="s">
        <v>100</v>
      </c>
    </row>
    <row r="5" spans="1:4" ht="15.75" customHeight="1" x14ac:dyDescent="0.25">
      <c r="A5" s="29" t="s">
        <v>73</v>
      </c>
      <c r="B5" s="36">
        <f t="shared" ref="B5:D5" si="0">B6+B10</f>
        <v>3468308</v>
      </c>
      <c r="C5" s="36">
        <f t="shared" si="0"/>
        <v>3476955</v>
      </c>
      <c r="D5" s="36">
        <f t="shared" si="0"/>
        <v>3483050</v>
      </c>
    </row>
    <row r="6" spans="1:4" ht="15.75" customHeight="1" x14ac:dyDescent="0.25">
      <c r="A6" s="29" t="s">
        <v>101</v>
      </c>
      <c r="B6" s="36">
        <f t="shared" ref="B6:D6" si="1">B7+B8+B9</f>
        <v>3468308</v>
      </c>
      <c r="C6" s="36">
        <f t="shared" si="1"/>
        <v>3476955</v>
      </c>
      <c r="D6" s="36">
        <f t="shared" si="1"/>
        <v>3483050</v>
      </c>
    </row>
    <row r="7" spans="1:4" x14ac:dyDescent="0.25">
      <c r="A7" s="54" t="s">
        <v>102</v>
      </c>
      <c r="B7" s="66">
        <v>3468308</v>
      </c>
      <c r="C7" s="51">
        <v>3476955</v>
      </c>
      <c r="D7" s="51">
        <v>3483050</v>
      </c>
    </row>
    <row r="8" spans="1:4" x14ac:dyDescent="0.25">
      <c r="A8" s="67" t="s">
        <v>103</v>
      </c>
      <c r="B8" s="51">
        <v>0</v>
      </c>
      <c r="C8" s="51">
        <v>0</v>
      </c>
      <c r="D8" s="51">
        <v>0</v>
      </c>
    </row>
    <row r="9" spans="1:4" x14ac:dyDescent="0.25">
      <c r="A9" s="67" t="s">
        <v>104</v>
      </c>
      <c r="B9" s="51">
        <v>0</v>
      </c>
      <c r="C9" s="51">
        <v>0</v>
      </c>
      <c r="D9" s="51">
        <v>0</v>
      </c>
    </row>
    <row r="10" spans="1:4" x14ac:dyDescent="0.25">
      <c r="A10" s="29" t="s">
        <v>105</v>
      </c>
      <c r="B10" s="36">
        <v>0</v>
      </c>
      <c r="C10" s="36">
        <v>0</v>
      </c>
      <c r="D10" s="36">
        <v>0</v>
      </c>
    </row>
    <row r="11" spans="1:4" x14ac:dyDescent="0.25">
      <c r="A11" s="62" t="s">
        <v>106</v>
      </c>
      <c r="B11" s="51">
        <v>0</v>
      </c>
      <c r="C11" s="51">
        <v>0</v>
      </c>
      <c r="D11" s="51">
        <v>0</v>
      </c>
    </row>
    <row r="13" spans="1:4" x14ac:dyDescent="0.25">
      <c r="A13" s="68"/>
    </row>
    <row r="16" spans="1:4" x14ac:dyDescent="0.25">
      <c r="B16" s="17"/>
    </row>
  </sheetData>
  <mergeCells count="1">
    <mergeCell ref="A2:D2"/>
  </mergeCells>
  <pageMargins left="0.7" right="0.7" top="0.75" bottom="0.75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zoomScale="80" zoomScaleNormal="80" workbookViewId="0">
      <selection activeCell="N23" sqref="N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88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5" t="s">
        <v>22</v>
      </c>
      <c r="B6" s="26" t="s">
        <v>23</v>
      </c>
      <c r="C6" s="26" t="s">
        <v>24</v>
      </c>
      <c r="D6" s="26" t="s">
        <v>89</v>
      </c>
      <c r="E6" s="13" t="s">
        <v>90</v>
      </c>
      <c r="F6" s="13" t="s">
        <v>91</v>
      </c>
      <c r="G6" s="13" t="s">
        <v>92</v>
      </c>
    </row>
    <row r="7" spans="1:7" ht="23.25" customHeight="1" x14ac:dyDescent="0.25">
      <c r="A7" s="29">
        <v>8</v>
      </c>
      <c r="B7" s="29"/>
      <c r="C7" s="29"/>
      <c r="D7" s="29" t="s">
        <v>93</v>
      </c>
      <c r="E7" s="59">
        <f t="shared" ref="E7:G8" si="0">E8</f>
        <v>0</v>
      </c>
      <c r="F7" s="59">
        <f t="shared" si="0"/>
        <v>0</v>
      </c>
      <c r="G7" s="59">
        <f t="shared" si="0"/>
        <v>0</v>
      </c>
    </row>
    <row r="8" spans="1:7" x14ac:dyDescent="0.25">
      <c r="A8" s="29"/>
      <c r="B8" s="31">
        <v>84</v>
      </c>
      <c r="C8" s="31"/>
      <c r="D8" s="31" t="s">
        <v>94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40"/>
      <c r="B9" s="40"/>
      <c r="C9" s="35">
        <v>11</v>
      </c>
      <c r="D9" s="35" t="s">
        <v>31</v>
      </c>
      <c r="E9" s="36">
        <v>0</v>
      </c>
      <c r="F9" s="36">
        <v>0</v>
      </c>
      <c r="G9" s="36">
        <v>0</v>
      </c>
    </row>
    <row r="10" spans="1:7" ht="22.5" customHeight="1" x14ac:dyDescent="0.25">
      <c r="A10" s="63">
        <v>5</v>
      </c>
      <c r="B10" s="63"/>
      <c r="C10" s="63"/>
      <c r="D10" s="64" t="s">
        <v>95</v>
      </c>
      <c r="E10" s="59">
        <f t="shared" ref="E10:G11" si="1">E11</f>
        <v>0</v>
      </c>
      <c r="F10" s="59">
        <f t="shared" si="1"/>
        <v>0</v>
      </c>
      <c r="G10" s="59">
        <f t="shared" si="1"/>
        <v>0</v>
      </c>
    </row>
    <row r="11" spans="1:7" ht="21" customHeight="1" x14ac:dyDescent="0.25">
      <c r="A11" s="31"/>
      <c r="B11" s="31">
        <v>54</v>
      </c>
      <c r="C11" s="31"/>
      <c r="D11" s="65" t="s">
        <v>96</v>
      </c>
      <c r="E11" s="59">
        <f t="shared" si="1"/>
        <v>0</v>
      </c>
      <c r="F11" s="59">
        <f t="shared" si="1"/>
        <v>0</v>
      </c>
      <c r="G11" s="59">
        <f t="shared" si="1"/>
        <v>0</v>
      </c>
    </row>
    <row r="12" spans="1:7" x14ac:dyDescent="0.25">
      <c r="A12" s="31"/>
      <c r="B12" s="31"/>
      <c r="C12" s="35">
        <v>11</v>
      </c>
      <c r="D12" s="35" t="s">
        <v>31</v>
      </c>
      <c r="E12" s="36">
        <v>0</v>
      </c>
      <c r="F12" s="36">
        <v>0</v>
      </c>
      <c r="G12" s="36">
        <v>0</v>
      </c>
    </row>
    <row r="13" spans="1:7" x14ac:dyDescent="0.25">
      <c r="A13" s="31"/>
      <c r="B13" s="31"/>
      <c r="C13" s="35"/>
      <c r="D13" s="35"/>
      <c r="E13" s="36">
        <v>0</v>
      </c>
      <c r="F13" s="36">
        <v>0</v>
      </c>
      <c r="G13" s="36">
        <v>0</v>
      </c>
    </row>
  </sheetData>
  <mergeCells count="2">
    <mergeCell ref="A2:F2"/>
    <mergeCell ref="A4:F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Tatjana Rašpolić Majcan</cp:lastModifiedBy>
  <cp:lastPrinted>2022-12-27T11:44:13Z</cp:lastPrinted>
  <dcterms:created xsi:type="dcterms:W3CDTF">2022-10-18T08:17:27Z</dcterms:created>
  <dcterms:modified xsi:type="dcterms:W3CDTF">2022-12-27T11:57:20Z</dcterms:modified>
</cp:coreProperties>
</file>