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5" yWindow="-105" windowWidth="23250" windowHeight="12570" tabRatio="667"/>
  </bookViews>
  <sheets>
    <sheet name="PredTroskovnik" sheetId="4" r:id="rId1"/>
    <sheet name="I_Kosi krov - osnovna zgrada" sheetId="6" r:id="rId2"/>
    <sheet name="II_Limarski radovi" sheetId="22" r:id="rId3"/>
    <sheet name="REKAPITULACIJA" sheetId="14" r:id="rId4"/>
  </sheets>
  <definedNames>
    <definedName name="_xlnm.Print_Titles" localSheetId="1">'I_Kosi krov - osnovna zgrada'!$1:$1</definedName>
    <definedName name="_xlnm.Print_Area" localSheetId="1">'I_Kosi krov - osnovna zgrada'!$A$1:$F$98</definedName>
    <definedName name="_xlnm.Print_Area" localSheetId="0">PredTroskovnik!$A$1:$J$142</definedName>
  </definedNames>
  <calcPr calcId="181029" fullPrecision="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 i="14" l="1"/>
  <c r="F18" i="22"/>
  <c r="F10" i="22"/>
  <c r="F11" i="22"/>
  <c r="F9" i="22"/>
  <c r="F70" i="6"/>
  <c r="F47" i="6"/>
  <c r="F45" i="6"/>
  <c r="F42" i="6"/>
  <c r="F41" i="6"/>
  <c r="F38" i="6"/>
  <c r="F25" i="6"/>
  <c r="F13" i="6"/>
  <c r="F35" i="6"/>
  <c r="F34" i="6"/>
  <c r="F31" i="6"/>
  <c r="B6" i="14"/>
  <c r="F11" i="6"/>
  <c r="F15" i="22"/>
  <c r="F21" i="22" l="1"/>
  <c r="F8" i="14" s="1"/>
  <c r="F85" i="6"/>
  <c r="F82" i="6"/>
  <c r="F79" i="6"/>
  <c r="F76" i="6"/>
  <c r="F73" i="6"/>
  <c r="F69" i="6"/>
  <c r="F66" i="6"/>
  <c r="F63" i="6"/>
  <c r="F60" i="6"/>
  <c r="F57" i="6" l="1"/>
  <c r="F54" i="6" l="1"/>
  <c r="F87" i="6" s="1"/>
  <c r="F28" i="6"/>
  <c r="F24" i="6"/>
  <c r="F8" i="6"/>
  <c r="F16" i="6" s="1"/>
  <c r="F91" i="6" s="1"/>
  <c r="F49" i="6" l="1"/>
  <c r="F95" i="6"/>
  <c r="F93" i="6" l="1"/>
  <c r="F98" i="6" l="1"/>
  <c r="F6" i="14" s="1"/>
  <c r="F10" i="14" s="1"/>
  <c r="F12" i="14" s="1"/>
  <c r="F14" i="14" l="1"/>
</calcChain>
</file>

<file path=xl/sharedStrings.xml><?xml version="1.0" encoding="utf-8"?>
<sst xmlns="http://schemas.openxmlformats.org/spreadsheetml/2006/main" count="271" uniqueCount="211">
  <si>
    <t>UKUPNO</t>
  </si>
  <si>
    <t>kom</t>
  </si>
  <si>
    <t>1.</t>
  </si>
  <si>
    <t>2.</t>
  </si>
  <si>
    <t>m'</t>
  </si>
  <si>
    <t>3.</t>
  </si>
  <si>
    <t>Lokacija :</t>
  </si>
  <si>
    <t>SADRŽAJ</t>
  </si>
  <si>
    <t>PREDOPISI GRAĐEVINSKO-OBRTNIČKIH RADOVA</t>
  </si>
  <si>
    <t>I</t>
  </si>
  <si>
    <t>OPĆI UVJETI UZ TROŠKOVNIK GRAĐEVINSKO-OBRTNIČKIH RADOVA</t>
  </si>
  <si>
    <t>LIMARSKI RADOVI</t>
  </si>
  <si>
    <t xml:space="preserve">Dopuštene tolerancije mjera izvedenih radova određene su uzancama zanata, odnosno prema odluci nadzorne službe na gradilištu. Sva odstupanja od dogovorenih tolerantnih mjera dužan je izvođač otkloniti o svom trošku. Nekvalitetno izvedeni radovi neće se obračunati sve dok se ne uklone uočeni nedostaci. To vrijedi za sve vrste radova. </t>
  </si>
  <si>
    <t xml:space="preserve">Za izvođenje svih vrsta radova uvjetuje se rad sa stručno osposobljenom radnom snagom za pojedine vrste radova prema Zakonu o prostornom uređenju i Zakonu o gradnji, sa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t>
  </si>
  <si>
    <t>Prije započinjana i tijekom izvođenja radova, izvoditelj treba zaštiti sve susjedne plohe, dijelove konstrukcije i prethodno izvedene radove na prikladan način, a u skladu s pravilima, tako da ne dođe do njihovog oštećenja ili oštećenja susjednih objekata i imovine trećih lica.</t>
  </si>
  <si>
    <t>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</si>
  <si>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MATERIJAL</t>
  </si>
  <si>
    <t xml:space="preserve">Sukladno važećoj zakonskoj regulativi za dobavljene materijale potrebno je priložiti odgovarajuće ateste, te izvješća o provedenim ispitivanjima kojima se dokazuje uporabljivost pojedinog materijala. (npr. uzimanje uzoraka - probnih kocki za beton). Dopuštena je samo ugradnja onih materijala koji imaju važeće ateste. U cijeni radova obuhvaćen je trošak svih potrebnih prethodnih ispitivanja, ispitivanja materijala pri i nakon ugradnje, te trošak izrade atestne dokumentacije.Svu dokumentaciju o dokazu kvalitete materijala prikuplja izvođač radova i po završetku predaje Investitoru. </t>
  </si>
  <si>
    <t>Zabranjena je upotreba materijala (osnovnog ili pomoćnog) koji nije predviđen opisom, nacrtima i detaljima, te odgovarajućim normama ili tehničkim uvjetima za izvođenje istih i ne odgovara projektom predviđenoj kvaliteti materijala. Ukoliko izvoditelj ipak izvede radove na neodgovarajući način ili od neodgovarajućih materijala, dužan je o tome upozoriti nadzornog inženjera i dogovorno riješiti, te zapisnički ustanoviti kvalitetu izvođenja radova, te ishoditi potrebne suglasnosti Investitora.</t>
  </si>
  <si>
    <t>RAD</t>
  </si>
  <si>
    <t>U kalkulaciji rada treba uključiti sav potreban rad, kako glavni tako i pomoćni, te kompletan unutarnji prijenos i prijevoz na gradilištu, dizanje, utovar, istovar bilo ručni ili pomoću strojeva. Pripremanje materijala za ugradnju npr. mort, beton i sl. uključeno je u cijenu rada. Ujedno treba uključiti rad oko zaštite gotovih elemenata konstrukcije, zidova, podova i ostalih dijelova građevine od štetnih atmosferskih utjecaja i mogućih oštećenja, kao i pohranu sa čuvanjem elemenata skinutih sa građevine koji će se naknadno ugraditi na građevini. Pri radu treba primjenjivati sve potrebne mjere zaštite na radu, naročito zaštite od požara. Ukoliko nadzorni inženjer uoči da se izvođač ne pridržava ovih pravila, može mu zabraniti daljnji rad dok ga ne organizira u skladu s pravilima i važećim propisima.</t>
  </si>
  <si>
    <t>SKELA, PODUPORE, RAZUPORE I ZAŠTITNE OGRADE</t>
  </si>
  <si>
    <t>Obzirom da se radi o visokom objektu izloženom vjetru, posebnu pažnju treba posvetiti fasadnoj skeli. Za skelu treba izvođač naručiti statički proračun koji će točno definirati način pričvršćenja i ukrućenja. Skela mora odgovarati svim zahtjevima zaštite na radu, te mora i osigurati zaštitu od izolacije pri radovima na završnom dekorativnom sloju fasade.</t>
  </si>
  <si>
    <t>IZMJERA</t>
  </si>
  <si>
    <t>ZIMSKI / LJETNI RAD, RAD NA VISINI I SL.</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</si>
  <si>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</si>
  <si>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</si>
  <si>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</si>
  <si>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 a potrebna mu je pri izvođenju rada,</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</si>
  <si>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</si>
  <si>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</si>
  <si>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</si>
  <si>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JEDINIČNA CIJENA</t>
  </si>
  <si>
    <r>
      <t>Cijene ponuđene troškovnikom uključuju sve građevinske strojeve, radnike, kontrolu kvalitete, materijala i rada (sve ateste), montažu, osiguranje, dobit, poreze i davanja, te potrebne radnje, troškove organizacije i mjere koje nalažu</t>
    </r>
    <r>
      <rPr>
        <sz val="10"/>
        <rFont val="Arial"/>
        <family val="2"/>
        <charset val="238"/>
      </rPr>
      <t xml:space="preserve"> Zakon o prostornom uređenju i gradnji</t>
    </r>
    <r>
      <rPr>
        <sz val="10"/>
        <rFont val="Arial"/>
        <family val="2"/>
      </rPr>
      <t>, Zakon o zaštiti na radu i Zakon o zaštiti od požara, zajedno sa svim rizicima, odgovornostima i obvezama navedenim ili nagovještenim ugovorom.</t>
    </r>
  </si>
  <si>
    <t>U jediničnoj cijeni izvođač ima pravo zaračunati faktor na temelju zakonskih propisa, koji sadrži sve režijske troškove, kao i troškove prouzročene tehničkim uvjetima izvođenja radova.</t>
  </si>
  <si>
    <t>Smatra se da je izvoditelj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</si>
  <si>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</si>
  <si>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izvoditelj, kao nositelj svih ugovorenih radova.</t>
  </si>
  <si>
    <t>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</si>
  <si>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</si>
  <si>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a prije primopredaje objekta očistiti / ukloniti sav otpadni materijal sa građevine i područja gradilišta.</t>
  </si>
  <si>
    <t>ATESTI ZA IZVEDENE RADOVE</t>
  </si>
  <si>
    <t>OBRAČUN IZVEDENIH RADOVA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</si>
  <si>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</si>
  <si>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</si>
  <si>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</si>
  <si>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U slučaju nekih nejasnoća glede obračuna primijenit će se odredbe građevinskih normi i ostalih službenih tehničkih normativa i propisa.</t>
  </si>
  <si>
    <t>ZAVRŠNA PRIMOPREDAJA RADOVA - GRADILIŠTA</t>
  </si>
  <si>
    <t xml:space="preserve">Izvoditelj je dužan do primopredaje građevine ukloniti sve građevinskim dnevnikom evidentirane  nedostatke. Sanacija nedostataka pada na teret izvoditelja. Za nedostatke koji ne ugrožavaju stabilnost konstrukcije, a ne uklone se do konačnog obračuna, investitor ima pravo angažirati drugog izvoditelja uz prethodno pismeno upozorenje Izvođaču radova putem nadzornog inženjera, Pri konačnom obračunu trošak angažiranja zamjenskog izvođača odbija se od iznosa ovjerenih radova izvoditelja. Po završetku radova kvalitetu izvedenih radova treba izvoditelj ustanoviti zapisnički s nadležnim nadzornim inženjerom. </t>
  </si>
  <si>
    <t>Osim prethodno navedenih općih uvjeta, za određene grupe radova vrijede posebne opće napomene, kojih se zajedno s ovim uvjetima treba obavezno pridržavati u cjelini. Posebne opće napomene dane su u sklopu s odgovarajućim grupama radova u nastavku.</t>
  </si>
  <si>
    <t>UREĐENJE GRADILIŠTA</t>
  </si>
  <si>
    <t>Uređenje gradilišta dužan je izvođač izvesti prema shemi organizacije gradilišta koju je obavezan dostaviti nadzoru prije početka izvođenja radova. U organizaciji gradilišta izvođač je dužan uz ostalo posebno predvidjeti :</t>
  </si>
  <si>
    <t>-prostorije za svoje kancelarije,</t>
  </si>
  <si>
    <t>-gradilište osigurati ogradom ili drugim posebnim elementima za sigurnost ljudi za zaštitu prometa i objektata,</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</si>
  <si>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</si>
  <si>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</si>
  <si>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</si>
  <si>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t>
  </si>
  <si>
    <t>-Izvođač je dužan uz shemu organizacije gradilišta dostaviti i spisak sve mehanizacije i opreme koja će biti na raspolaganju gradilišta, te satnice za rad i upotrebu svakog stroja,</t>
  </si>
  <si>
    <t>-Izvođač je dužan bez posebne naplate osigurati investitoru i projektantu potrebnu pomoć kod obilaska gradilišta i nadzora, uzimanju uzoraka i sl., potrebnim pomagalima i ljudima,</t>
  </si>
  <si>
    <t>HIDROIZOLACIJE</t>
  </si>
  <si>
    <t>Podloga za hidroizolaciju mora biti suha i čvrsta, ravna i bez šupljina na površini, te očišćena od prašine i raznih nečistoća. Svi spojevi moraju biti izvedeni sa potrebnim preklopima ovisno o vrsti materijala koji se koristi i načinu spajanja, pažljivo izvesti savijanje, jer će sve manjkavosti i štete nastale lošom izvedbom izolacije snositi izvođač.</t>
  </si>
  <si>
    <t>TOPLINSKA IZOLACIJA</t>
  </si>
  <si>
    <t>ŽBUKANJE</t>
  </si>
  <si>
    <t>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Kod stavaka, gdje je uz ugradbu označena i dobava, istu treba uključiti, a također i eventualnu izradu pojedinih elemenata, koji se izvode na gradilištu i ugrađuju montažno.</t>
  </si>
  <si>
    <t>Ovi opći uvjeti se mijenjaju ili dopunjuju opisom pojedine stavke troškovnika.</t>
  </si>
  <si>
    <t>BR.</t>
  </si>
  <si>
    <t>OPIS RADOVA</t>
  </si>
  <si>
    <t>JED. MJERA</t>
  </si>
  <si>
    <t>KOLIČINA</t>
  </si>
  <si>
    <t>Obračun po m2</t>
  </si>
  <si>
    <t xml:space="preserve"> OPĆI UVJETI UZ TROŠKOVNIK </t>
  </si>
  <si>
    <t>II</t>
  </si>
  <si>
    <t>PDV 25%</t>
  </si>
  <si>
    <t>Naziv građevine :</t>
  </si>
  <si>
    <t>Naziv / vrsta projekta :</t>
  </si>
  <si>
    <t>Investitor :</t>
  </si>
  <si>
    <t>PRIPREMNI RADOVI</t>
  </si>
  <si>
    <t>UKUPNO PRIPREMNI RADOVI:</t>
  </si>
  <si>
    <t>RUŠENJA, ČIŠĆENJE I DEMONTAŽA</t>
  </si>
  <si>
    <t>UKUPNO RUŠENJE, ČIŠĆENJA I DEMONTAŽA:</t>
  </si>
  <si>
    <t xml:space="preserve">SVEUKUPNA REKAPITULACIJA </t>
  </si>
  <si>
    <t xml:space="preserve">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sav transport do mjesta ugradbe. U cijeni materijala je i cijena čuvanja, zaštite i skladištenja materijala do ugradnje. </t>
  </si>
  <si>
    <t>Skladištenje materijala i opreme mora biti takvo da se materijal i oprema osigura od mogućeg vlaženja i mehaničkih oštećenja sve do ugradnje. To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</si>
  <si>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Sve vrste pomoćnih skela, fasadnih skela, podupora, razupora, mostovi i zaštitne ograde bez obzira na visinu, ulaze u jediničnu cijenu dotične stavke troškovnika dok se fasadna skela posebno obračunava u tesarskim ili fasaderskim radovima. Sva potrebna skela mora biti postavljena na vrijeme kako ne bi nastao nepotrebni zastoj u radu na građevini. Pod pojmom skela podrazumijeva se i prilaz istoj te ograda. Ujedno su tu uključeni prilazi i mostovi za betoniranje konstrukcija i slično. Fasadnu skelu potrebno je obavezno uzemljiti na temeljni uzemljivač građevine. Ukoliko na gradilištu u izvođenju sudjeluje više izvođača radova, fasadna skela mora biti jednako dostupna svim izvođačima uz uvjet osposobljenosti radnika.</t>
  </si>
  <si>
    <t>Ukoliko u pojedinoj stavci troškovnika nije definiran način obračuna radova, isti se obračunava prema važećim građevinskim normama u Republici Hrvatskoj. Kod kompletnog / paušalnog obračuna izvođač mora sam procijeniti vrijednost pojedinih stavaka koje se obračunavaju u stavci te isti izvesti bez prava na dodatne iznose.</t>
  </si>
  <si>
    <t xml:space="preserve">Ukoliko je ugovoreni termin izvršenja objekta uključen i zimski odnosno ljetni period, to se neće posebno izvođaču priznavati na ime naknade za rad pri niskoj temperaturi, zaštita konstrukcija od hladnoće i vrućine, te atmosferskih nepogoda. Sve navedeno mora biti uključeno u jediničnu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ali u tom slučaju izvođač snosi punu odgovornost za ispravnost i kvalitetu rada. To isto vrijedi i za zaštitu radova tokom ljeta od prebrzog sušenja uslijed visoke temperature. </t>
  </si>
  <si>
    <t>Sve prethodno navedeno vrijedi za sve kooperante i za sve radove predviđene troškovnikom, bez obzira na vrstu radova. Izvođač ima pravo na maržu uključenu u jediničnu cijenu u postotku koji će odrediti samostalno, a u okvirima važećih propisa koji reguliraju tu materiju.</t>
  </si>
  <si>
    <t>Nadzor nad gradilištem, te čuvanje svih alata, strojeva i materijala deponiranog na gradilištu dužan je osigurati izvođač radova o svom trošku.</t>
  </si>
  <si>
    <t>Prilikom nuđenja / ispunjavanja troškovnika Izvoditelj treba ispuniti sve količine, jedinične cijene i ukupnu cijenu po pojedinoj stavci, te ukupne iznose po vrstama radova za sva poglavlja opisana troškovnikom.</t>
  </si>
  <si>
    <t>Izvođač je dužan obračunati količinu stvarno izvedenih radova putem građevinske knjige, ovjeriti svaki list knjige i dostaviti nadzornom inženjeru na kontrolu i ovjeru.</t>
  </si>
  <si>
    <t>U troškovniku - opisu pojedine stavke opisan je način izvođenja radova. Izvođenje onih radova koji nisu posebno naglašeni u opisu stavke a potrebno ih je izvršiti u skladu s važećim normama i standardima, običajima, pravilima građenja i uzancama kako bi radovi bili kompletirani podrazumjeva se kao uključeno. Za sve tako izvedene radove izvoditelj nema prava na dodatnu odštetu ili promjenu jedinične cijene izražene u ponudi, osim ako to nije specificirano u posebnoj ponudi za predmetne radove, koja je ovjerena od investitora ili od nadzornog inženjera.</t>
  </si>
  <si>
    <t xml:space="preserve"> -postaviti natpisnu ploču gradilišta sukladno važećem pravilniku,</t>
  </si>
  <si>
    <t xml:space="preserve"> -Izvođač je dužan osigurati ispravnu površinsku odvodnju unutar gradilišta.</t>
  </si>
  <si>
    <t xml:space="preserve"> -Na gradilištu ukoliko se za to pokaže potreba mora postojati permanentna čuvarska služba za cijelo vrijeme trajanja gradnje također uračunata u cijenu radova,</t>
  </si>
  <si>
    <t xml:space="preserve"> -Sve otpadne matrerijale (šuta, mort, ambalaža i sl.) izvođač treba sakupiti i odvesti sa gradilišta na deponiju. Troškove treba ukalkulirati u režiju i faktor. Ukoliko se isti neće izvršavati pravovremeno od strane izvođača investitor ima pravo čišćenja i odvoz otpada povjeriti drugome, a na teret izvođača radova,</t>
  </si>
  <si>
    <t>Sav dobavljeni materijal za izolaciju treba biti projektom propisane kvalitete, te odgovarati važećim normama, propisima i standardima.</t>
  </si>
  <si>
    <t>Ukoliko se naknadno ustanovi pojava vlage zbog nesolidne izvedbe, izvođač je dužan nedostatak otkloniti i ponoviti ispitivanje izvedenih radova o trošku izvođača. Izvođač mora u tom slučaju o svom trošku izvesti i popravak pojedinih građevinskih i obrtničkih radova, koji se prilikom ponovne izvedbe oštete ili moraju demontirati.</t>
  </si>
  <si>
    <t>U cijenu radova uključena je manipulacija materijala po gradilištu, sve potrebne oplate, ukrućenja, skele, pomoćni alati potrebni za kompletno izvršenje stavki, te sav materijal i rad na ugradnji izolacije. Radove treba obavljati tako da se ne oštete prethodno izvedeni radovi. Izvoditelj je dužan voditi brigu o mjerama zaštite na radu.Izolaterske radove treba izvoditi prema uputama proizvođača. Stavka obuhvaća sve elemente za kompletno izvođenje radova (pomoćni materijal, brtvljenja, spojne elemente i sl.)</t>
  </si>
  <si>
    <t xml:space="preserve">Toplinska izolacija izvodi se od materijala koji imaju osobine da slabo provode toplinu (proračunom je određena vrijednost toplinske izolacije koja se mora zadovoljiti). Izvodi se prema opisu iz troškovnika, prema HRN-a, te tehničkim propisima za toplinsku i zvučnu izolaciju. </t>
  </si>
  <si>
    <t>Obračun radova vrši se po m2 površine. Jedinična cijena treba sadržavati materijal, rad, transport materijala i alata, kompletnu ugradnju, zaštitu izvedenih radova od atmosferski nepovoljnih utjecaja. U cijenu stavke potrebno je uključiti eventualno potrebnu PVC zaštitnu foliju (zaštita stolarije i sl.).</t>
  </si>
  <si>
    <t>Žbukanje zidova potrebno je izvesti u pogodno vrijeme, kad su zidovi  i stropovi potpuno suhi. Pri ekstremno niskim ili visokim temperaturama treba izbjegavati žbukanje, jer tada može doći do smrzavanja odnosno pucanja uslijed sušenja. Prije žbukanja plohe treba dobro očistiti i navlažiti.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</si>
  <si>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U cijenu treba uračunati svu zidarsku pripomoć obrtnicima, instalaterima, nošenje izuzetno teških predmeta, pripomoć kod raznih ugradbi, te materijal za ugradbu. Jedinična cijena zidarskih radova mora sadržavati sav rad, uključivo prijenos, alata i uređaja, sav materijal, uključivo vezni materijal, svu potrebnu skelu, bez obzira na visinu i vrstu sa prolazima, transport materijala, potrebnu oplatu za zidarske svodove, zaštita zidova od utjecaja vrućine, hladnoće, atmosferskih nepogoda, čišćenje prostorija i zidnih površina po završetku zidanja i odvozom građevnog otpada nastalog pri zidanju.</t>
  </si>
  <si>
    <t>U cijenu stavke potrebno je uključiti dobavu i ugradnju svog potrebnog materijala kao i rad potreban za izvedbu svih fazonskih spojeva, limeni opšav sa svim potrebnim priključnim i zaštitnim elementima, vodolovna grla, odzrake, proboji instalacija kroz krov i sl.</t>
  </si>
  <si>
    <t>U jediničnu cijenu uključena je nadoknada za sav potreban rad i materijal potreban za izvođenje svake pojedine stavke (gotovost stavke do njezine pune funkcije), ako u stavci troškovnika nije drugačije navedeno. Jedinična cijena uključuje i izvođenje svih pomoćnih i pripremnih radnji, kao i sve potrebne pomoćne utovare, pretovare i transporte, te odvoz materijala na javnu, registriranu deponiju ili deponiranje materijala na mjesto koje odredi investitor. Jedinična cijena prema tome treba obuhvatiti sve troškove za izvedbu jedinice vrste rada prema opisu u troškovniku.</t>
  </si>
  <si>
    <t>Ukoliko je opis pojedine stavke izvođaču nejasan, treba pravovremeno prije izvedbe radova tražiti objašnjenje od nadzora / projektanta. Eventualne izmjene materijala, te načina izvedbe tokom gradnje moraju se izvršiti isključivo pismenim dogovorom sa projektantom i nadzornim inženjerom. Sve više radnje, koje neće biti na taj način utvrđene, neće se priznati u obračunu.</t>
  </si>
  <si>
    <r>
      <t>Izvođač je dužan posjedovati ili ishodovati sve zakonom i troškovnikom predviđene ateste za sve ugrađene materijale i izvedene radove, a u svemu prema</t>
    </r>
    <r>
      <rPr>
        <sz val="10"/>
        <rFont val="Arial"/>
        <family val="2"/>
        <charset val="238"/>
      </rPr>
      <t xml:space="preserve"> važećim Zakonima u području gradnje, zaštite od požara i zaštite na radu.</t>
    </r>
    <r>
      <rPr>
        <sz val="10"/>
        <rFont val="Arial"/>
        <family val="2"/>
      </rPr>
      <t xml:space="preserve"> Izvoditelj je dužan sve ateste dostavljati Nadzoru tijekom izvođenja radova, te u sklopi Izjave izvođača sakupiti svu dokumentaciju i izraditi popis sve gradilišne dokumentacije.</t>
    </r>
  </si>
  <si>
    <t xml:space="preserve"> -Na gradilištu moraju biti poduzete sve mjere zaštite na radu prema važećim propisima.</t>
  </si>
  <si>
    <t>JED.  CIJENA</t>
  </si>
  <si>
    <t>UKUPNO S PDV-om</t>
  </si>
  <si>
    <t>Obračun po komadu</t>
  </si>
  <si>
    <t>RADOVI - KOSI KROV</t>
  </si>
  <si>
    <t xml:space="preserve">c) sva ispitivanja materijala bilo na gradilištu bilo u laboratorijima, ishodovanje atesta (npr. ispitivanja dimnjaka u svrhu dobivanja potvrde od dimnjačara o ispravnosti), ispitivanje gromobranske instalacije i sl.) osim ako troškovnikom nisu zasebno predviđeni troškovi izrade ispitivanja. </t>
  </si>
  <si>
    <t>d) barake (kontejnere) za smještaj radnika, ureda gradilišta, nadzorne službe,</t>
  </si>
  <si>
    <t>e) izrada privremenog sanitarnog čvora za radnike i upravu gradilišta prema sanitarnim propisima,</t>
  </si>
  <si>
    <t>f) uskladištenja materijala u barakama ili na platoima izvedenim za tu svrhu,</t>
  </si>
  <si>
    <t>g) uređenje gradilišta po izvedenim radovima sa odvozom otpadnih materijala, inventara, pomoćnih objekata, vraćanje uređenja okoliša u prvobitno stanje itd.</t>
  </si>
  <si>
    <t>Obračun po m'</t>
  </si>
  <si>
    <r>
      <t>Obračun po m</t>
    </r>
    <r>
      <rPr>
        <vertAlign val="superscript"/>
        <sz val="10"/>
        <rFont val="Arial"/>
        <family val="2"/>
      </rPr>
      <t>2</t>
    </r>
    <r>
      <rPr>
        <sz val="10"/>
        <rFont val="Arial"/>
        <family val="2"/>
      </rPr>
      <t xml:space="preserve"> tlocrtne površine - odnosno tlocrtne projekcije krova</t>
    </r>
  </si>
  <si>
    <t>I.1.2.</t>
  </si>
  <si>
    <t>I.1.1.</t>
  </si>
  <si>
    <r>
      <t>Obračun po m</t>
    </r>
    <r>
      <rPr>
        <vertAlign val="superscript"/>
        <sz val="10"/>
        <rFont val="Arial"/>
        <family val="2"/>
      </rPr>
      <t>2</t>
    </r>
  </si>
  <si>
    <r>
      <t>m</t>
    </r>
    <r>
      <rPr>
        <vertAlign val="superscript"/>
        <sz val="10"/>
        <rFont val="Arial"/>
        <family val="2"/>
      </rPr>
      <t>2</t>
    </r>
  </si>
  <si>
    <t>I.2.1.</t>
  </si>
  <si>
    <t>I.2.2.</t>
  </si>
  <si>
    <t>I.2.3.</t>
  </si>
  <si>
    <t>NOVI KOSI KROV</t>
  </si>
  <si>
    <t>I.3.1.</t>
  </si>
  <si>
    <t>I.3.2.</t>
  </si>
  <si>
    <t>I.3.3.</t>
  </si>
  <si>
    <t>I.3.4.</t>
  </si>
  <si>
    <t>Obračun po kom</t>
  </si>
  <si>
    <r>
      <t xml:space="preserve">Dobava i doprema materijala te izvedba </t>
    </r>
    <r>
      <rPr>
        <b/>
        <sz val="10"/>
        <color indexed="8"/>
        <rFont val="Arial"/>
        <family val="2"/>
      </rPr>
      <t>daščane oplate</t>
    </r>
    <r>
      <rPr>
        <sz val="10"/>
        <color indexed="8"/>
        <rFont val="Arial"/>
        <family val="2"/>
        <charset val="238"/>
      </rPr>
      <t xml:space="preserve"> od jelovine d=24mm.  Jedinična cijena uključuje sav potreban rad, materijal i transporte za izvedbu opisanog rada. </t>
    </r>
  </si>
  <si>
    <r>
      <t xml:space="preserve">Dobava i doprema materijala te izvedba </t>
    </r>
    <r>
      <rPr>
        <b/>
        <sz val="10"/>
        <color indexed="8"/>
        <rFont val="Arial"/>
        <family val="2"/>
      </rPr>
      <t>paropropusne vodonepropusne folije</t>
    </r>
    <r>
      <rPr>
        <sz val="10"/>
        <color indexed="8"/>
        <rFont val="Arial"/>
        <family val="2"/>
        <charset val="238"/>
      </rPr>
      <t xml:space="preserve"> minimalne debljine 120g/m2 Jedinična cijena uključuje sav potreban rad, materijal i transporte za izvedbu opisanog rada. </t>
    </r>
  </si>
  <si>
    <r>
      <t xml:space="preserve">Dobava i doprema materijala te izvedba </t>
    </r>
    <r>
      <rPr>
        <b/>
        <sz val="10"/>
        <color indexed="8"/>
        <rFont val="Arial"/>
        <family val="2"/>
      </rPr>
      <t>letvi 3/5</t>
    </r>
    <r>
      <rPr>
        <sz val="10"/>
        <color indexed="8"/>
        <rFont val="Arial"/>
        <family val="2"/>
        <charset val="238"/>
      </rPr>
      <t xml:space="preserve"> za Mediteran krovni pokrov. Jedinična cijena uključuje sav potreban rad, materijal i transporte za izvedbu opisanog rada. </t>
    </r>
  </si>
  <si>
    <r>
      <t xml:space="preserve">Dobava i doprema materijala te izvedba </t>
    </r>
    <r>
      <rPr>
        <b/>
        <sz val="10"/>
        <color indexed="8"/>
        <rFont val="Arial"/>
        <family val="2"/>
      </rPr>
      <t>sljemenjaka</t>
    </r>
    <r>
      <rPr>
        <sz val="10"/>
        <color indexed="8"/>
        <rFont val="Arial"/>
        <family val="2"/>
        <charset val="238"/>
      </rPr>
      <t xml:space="preserve"> u produžni mort. Jedinična cijena uključuje sav potreban rad, materijal i transporte za izvedbu opisanog rada.</t>
    </r>
  </si>
  <si>
    <t xml:space="preserve">Sve radove potrebno je izvesti prema opisima pojedinih stavki troškovnika, općim smjernicama iz pojedinih grupa radova, detaljima, te važećim tehničkim propisima i standardima, kao i uputstvima proizvođača materijala, te pravilima struke i građevinskim normama.  Građevinski dnevnik vodi izvođač radova i svakodnevno upisuje potrebne podatke predviđene Zakonom i pravilnikom.                               </t>
  </si>
  <si>
    <t>I UKUPNO - KOSI KROV</t>
  </si>
  <si>
    <t xml:space="preserve">Zgrada javne namjene Županijski sud u Rijeci
</t>
  </si>
  <si>
    <t>Troškovnik sanacije krova</t>
  </si>
  <si>
    <t>ŽUPANIJSKI SUD U RIJECI</t>
  </si>
  <si>
    <t>Žrtava fašizma 7, 51000 Rijeka</t>
  </si>
  <si>
    <t>OIB : 22883124500</t>
  </si>
  <si>
    <t>KOSI KROV</t>
  </si>
  <si>
    <r>
      <t xml:space="preserve">Doprema, montaža, demontaža i odvoz </t>
    </r>
    <r>
      <rPr>
        <b/>
        <sz val="10"/>
        <color indexed="8"/>
        <rFont val="Arial"/>
        <family val="2"/>
      </rPr>
      <t>montažne dizalice</t>
    </r>
    <r>
      <rPr>
        <sz val="10"/>
        <color indexed="8"/>
        <rFont val="Arial"/>
        <family val="2"/>
        <charset val="238"/>
      </rPr>
      <t xml:space="preserve"> ili kolotura na montiranoj skeli  za potrebe izvođenja radova na krovu.</t>
    </r>
  </si>
  <si>
    <t>I.1.3.</t>
  </si>
  <si>
    <t>ZAŠTITA NA RADU</t>
  </si>
  <si>
    <t>Pri izvođenju radova Izvođač je dužan poštivati sve važeće zakone i propise vezane uz zaštitu na radu te je dužan postupati po uputama Nadzora, Naručitelja i Koordinatora zaštite na radu. Kako će se glavnina radova odvijati na visini uz povećanu opasnost pada sa visine Izvođač je dužan osigurati rad na siguran način te će krovu pristupati samo radnici osposobljeni za rad na visini. Također od Izvođača se traži izrada sidrišta na zdravim dimnjacima ili na čvrstoj drvenoj konstrukciji krova za potrebe izvođenja radova na krovu, a sve kako bi se osigurao rad na visini na siguran način. Sidrište treba pregledati svaki dan prije početka rada. Svaki radnik mora imati kompletnu opremu za rad na visini koja minimalno uključuje pojas, kacigu s kopčom, uže sa sistemom za amortizaciju pada, reflektirajući prsluk, cipele sa protukliznim džonom. Oprema mora biti kvalitetna i certificirana. Kompletni trošak zaštite na radu potrebno je uračunati u jedničnu cijenu radova. Prilikom rada na krovu zgrada će biti u funkciji te posebnu pažnju treba obratiti na zaštitu korisnika, prolaznika i imovine. U tu svrhu predviđena je ugradnja zaštitne mreže ili čvrste ograde za spriječavanje pada predmeta sa visine. Kako bi se dodatno smanjio rizik Izvođač će ograditi dijelove oko zgrade gdje je povećana opasnost od pada materijala sa krova te iste označiti znakovima sigurnosti.</t>
  </si>
  <si>
    <r>
      <t>Obračun po m</t>
    </r>
    <r>
      <rPr>
        <vertAlign val="superscript"/>
        <sz val="9"/>
        <rFont val="Arial"/>
        <family val="2"/>
      </rPr>
      <t>2</t>
    </r>
    <r>
      <rPr>
        <sz val="10"/>
        <rFont val="Arial"/>
        <family val="2"/>
      </rPr>
      <t xml:space="preserve"> tlocrtne površine - odnosno tlocrtne projekcije krova</t>
    </r>
  </si>
  <si>
    <t>I.2.4</t>
  </si>
  <si>
    <r>
      <rPr>
        <b/>
        <sz val="10"/>
        <color indexed="8"/>
        <rFont val="Arial"/>
        <family val="2"/>
      </rPr>
      <t xml:space="preserve">Demontaža letve, kontraletve i krovne ljepenke </t>
    </r>
    <r>
      <rPr>
        <sz val="10"/>
        <color indexed="8"/>
        <rFont val="Arial"/>
        <family val="2"/>
        <charset val="238"/>
      </rPr>
      <t xml:space="preserve">te prijenos, utovar te odvoz na deponiju materijala. Jedinična cijena uključuje sav potreban rad, materijal i transporte za izvedbu opisanog rada. </t>
    </r>
  </si>
  <si>
    <r>
      <rPr>
        <b/>
        <sz val="10"/>
        <color indexed="8"/>
        <rFont val="Arial"/>
        <family val="2"/>
      </rPr>
      <t>Demontaža</t>
    </r>
    <r>
      <rPr>
        <sz val="10"/>
        <color indexed="8"/>
        <rFont val="Arial"/>
        <family val="2"/>
        <charset val="238"/>
      </rPr>
      <t xml:space="preserve"> </t>
    </r>
    <r>
      <rPr>
        <b/>
        <sz val="10"/>
        <color indexed="8"/>
        <rFont val="Arial"/>
        <family val="2"/>
      </rPr>
      <t>daščane oplate</t>
    </r>
    <r>
      <rPr>
        <sz val="10"/>
        <color indexed="8"/>
        <rFont val="Arial"/>
        <family val="2"/>
        <charset val="238"/>
      </rPr>
      <t xml:space="preserve"> te prijenos, utovar i odvoz na deponiju materijala. Jedinična cijena uključuje sav potreban rad, materijal i transporte za izvedbu opisanog rada. </t>
    </r>
  </si>
  <si>
    <r>
      <rPr>
        <b/>
        <sz val="10"/>
        <color indexed="8"/>
        <rFont val="Arial"/>
        <family val="2"/>
      </rPr>
      <t>Demontaža</t>
    </r>
    <r>
      <rPr>
        <sz val="10"/>
        <color indexed="8"/>
        <rFont val="Arial"/>
        <family val="2"/>
        <charset val="238"/>
      </rPr>
      <t xml:space="preserve"> krovnog pokrova (crijepa). Jedinična cijena uključuje sav potreban rad, materijal, utovar i transporte za izvedbu opisanog rada. </t>
    </r>
  </si>
  <si>
    <t>Pregled, čišćenje te ponovna montaža krovnog pokrova  na istu poziciju. Višak materijala odvesti na deponiju.</t>
  </si>
  <si>
    <t xml:space="preserve">Odvoz oštećenog pokrova </t>
  </si>
  <si>
    <t>a)</t>
  </si>
  <si>
    <t>b)</t>
  </si>
  <si>
    <t>prijenos, utovar i odvoz na deponiju materijala.</t>
  </si>
  <si>
    <t xml:space="preserve">Jedinična cijena uključuje sav potreban rad, materijal i transporte za izvedbu opisanog rada. </t>
  </si>
  <si>
    <r>
      <rPr>
        <b/>
        <sz val="10"/>
        <rFont val="Arial"/>
        <family val="2"/>
      </rPr>
      <t>Demontaža sljemenjaka i tipskih komada</t>
    </r>
    <r>
      <rPr>
        <sz val="10"/>
        <rFont val="Arial"/>
        <family val="2"/>
      </rPr>
      <t xml:space="preserve"> sa sljemena i grebena krova te:  </t>
    </r>
  </si>
  <si>
    <t>I.2.5.</t>
  </si>
  <si>
    <r>
      <rPr>
        <b/>
        <sz val="10"/>
        <color indexed="8"/>
        <rFont val="Arial"/>
        <family val="2"/>
      </rPr>
      <t xml:space="preserve">Demontaža krovnog lima </t>
    </r>
    <r>
      <rPr>
        <sz val="10"/>
        <color indexed="8"/>
        <rFont val="Arial"/>
        <family val="2"/>
      </rPr>
      <t xml:space="preserve">raznih RŠ i debljina te odvoz na otkup sekundarnih sirovina. Jedinična cijena uključuje sav potreban rad, materijal i transporte za izvedbu opisanog rada. </t>
    </r>
  </si>
  <si>
    <t xml:space="preserve">Sve demontaže izvode se nakon pregleda krova od strane Izvođača i Nadzornog inženjera. </t>
  </si>
  <si>
    <t>I.2.6</t>
  </si>
  <si>
    <r>
      <rPr>
        <b/>
        <sz val="10"/>
        <color indexed="8"/>
        <rFont val="Arial"/>
        <family val="2"/>
      </rPr>
      <t>Zamjena oštećenih punih opeka</t>
    </r>
    <r>
      <rPr>
        <sz val="10"/>
        <color indexed="8"/>
        <rFont val="Arial"/>
        <family val="2"/>
        <charset val="238"/>
      </rPr>
      <t xml:space="preserve"> vađenjem starih, ili njihovih dijelova i umetanje novih, istih dimenzija. Uključeno čišćenje površine od starog morta i pranje vodom pod visokim tlakom. Vezivo je mort spravljen kao za fuge. U stavku je uključen utovar, odvoz, istovar i odlaganje otpada na ovlaštenom deponiju sa svim davanjima.</t>
    </r>
  </si>
  <si>
    <r>
      <rPr>
        <b/>
        <sz val="10"/>
        <color indexed="8"/>
        <rFont val="Arial"/>
        <family val="2"/>
      </rPr>
      <t>Fugiranje produžnim mortom</t>
    </r>
    <r>
      <rPr>
        <sz val="10"/>
        <color indexed="8"/>
        <rFont val="Arial"/>
        <family val="2"/>
        <charset val="238"/>
      </rPr>
      <t xml:space="preserve"> spravljenim sa vapnom i bijelim  cementom.</t>
    </r>
  </si>
  <si>
    <r>
      <t>Obračun po m</t>
    </r>
    <r>
      <rPr>
        <vertAlign val="superscript"/>
        <sz val="10"/>
        <color indexed="8"/>
        <rFont val="Arial"/>
        <family val="2"/>
      </rPr>
      <t>2</t>
    </r>
  </si>
  <si>
    <r>
      <t xml:space="preserve">Dobava i doprema materijala te pokrivanje krova krovnim pokrovom od </t>
    </r>
    <r>
      <rPr>
        <b/>
        <sz val="10"/>
        <color indexed="8"/>
        <rFont val="Arial"/>
        <family val="2"/>
      </rPr>
      <t>Mediteran crijepa</t>
    </r>
    <r>
      <rPr>
        <sz val="10"/>
        <color indexed="8"/>
        <rFont val="Arial"/>
        <family val="2"/>
        <charset val="238"/>
      </rPr>
      <t xml:space="preserve"> tip kao postojeći ili jednakovrijedan proizvod. Jedinična cijena uključuje sav potreban rad, materijal i transporte za izvedbu opisanog rada.</t>
    </r>
  </si>
  <si>
    <t>fuge</t>
  </si>
  <si>
    <t>žbuka</t>
  </si>
  <si>
    <r>
      <rPr>
        <b/>
        <sz val="10"/>
        <color indexed="8"/>
        <rFont val="Arial"/>
        <family val="2"/>
      </rPr>
      <t>Otucanje nestabilnih fuga</t>
    </r>
    <r>
      <rPr>
        <sz val="10"/>
        <color indexed="8"/>
        <rFont val="Arial"/>
        <family val="2"/>
        <charset val="238"/>
      </rPr>
      <t xml:space="preserve">, do dubine od 2 cm sa  dimnjaka i nadozida te </t>
    </r>
    <r>
      <rPr>
        <b/>
        <sz val="10"/>
        <color indexed="8"/>
        <rFont val="Arial"/>
        <family val="2"/>
      </rPr>
      <t>otucanje nestabilne žbuke</t>
    </r>
    <r>
      <rPr>
        <sz val="10"/>
        <color indexed="8"/>
        <rFont val="Arial"/>
        <family val="2"/>
        <charset val="238"/>
      </rPr>
      <t xml:space="preserve">. Nakon toga ispiranje vodom pod pritiskom. U stavku je uključen utovar, odvoz, istovar i odlaganje otpada na ovlaštenom deponiju udaljenosti do 25 km za zbrinjavanje sukladno Zakonu o održivom gospodarenju otpadom. Jedinična cijena uključuje sav potreban rad, materijal i transporte za izvedbu opisanog rada. </t>
    </r>
  </si>
  <si>
    <t>I.2.7.</t>
  </si>
  <si>
    <r>
      <rPr>
        <b/>
        <sz val="10"/>
        <color indexed="8"/>
        <rFont val="Arial"/>
        <family val="2"/>
      </rPr>
      <t>Demontaža gromobranske instalacije</t>
    </r>
    <r>
      <rPr>
        <sz val="10"/>
        <color indexed="8"/>
        <rFont val="Arial"/>
        <family val="2"/>
      </rPr>
      <t xml:space="preserve"> uključivo sa gromobranskim stupovima i spojnim priborom te prijenos i deponiranje na gradilištu. Po završetku radova ponovna </t>
    </r>
    <r>
      <rPr>
        <b/>
        <sz val="10"/>
        <color indexed="8"/>
        <rFont val="Arial"/>
        <family val="2"/>
      </rPr>
      <t>montaža gromobrana</t>
    </r>
    <r>
      <rPr>
        <sz val="10"/>
        <color indexed="8"/>
        <rFont val="Arial"/>
        <family val="2"/>
      </rPr>
      <t xml:space="preserve"> do pune gotovosti sa ispitivanjem funkcionalnosti. Predvidjeti zamjenu dotrajalih elemenata i spojnih dijelova te propisno brtvljenje. Jedinična cijena uključuje sav potreban rad, materijal i transporte za izvedbu opisanog rada.</t>
    </r>
  </si>
  <si>
    <t xml:space="preserve">komplet </t>
  </si>
  <si>
    <t>gromobran</t>
  </si>
  <si>
    <r>
      <rPr>
        <b/>
        <sz val="10"/>
        <rFont val="Arial"/>
        <family val="2"/>
      </rPr>
      <t xml:space="preserve">Demontaža željeznih nosača </t>
    </r>
    <r>
      <rPr>
        <sz val="10"/>
        <rFont val="Arial"/>
        <family val="2"/>
      </rPr>
      <t xml:space="preserve">na dimnjacima  te odvoz na otkup sekundarnih sirovina, ukoliko nije moguće skidanje nosača bez narušavanja stabilnosti dimnjaka, isti će se rezati. Jedinična cijena uključuje sav potreban rad, materijal i transporte za izvedbu opisanog rada. </t>
    </r>
  </si>
  <si>
    <r>
      <rPr>
        <b/>
        <sz val="10"/>
        <color indexed="8"/>
        <rFont val="Arial"/>
        <family val="2"/>
      </rPr>
      <t>Demontaža postojećeg krovnog prozora i opšava</t>
    </r>
    <r>
      <rPr>
        <sz val="10"/>
        <color indexed="8"/>
        <rFont val="Arial"/>
        <family val="2"/>
        <charset val="238"/>
      </rPr>
      <t>, d</t>
    </r>
    <r>
      <rPr>
        <b/>
        <sz val="10"/>
        <color indexed="8"/>
        <rFont val="Arial"/>
        <family val="2"/>
      </rPr>
      <t>obava, prijenos i ugradnja novog krovnog prozora</t>
    </r>
    <r>
      <rPr>
        <sz val="10"/>
        <color indexed="8"/>
        <rFont val="Arial"/>
        <family val="2"/>
        <charset val="238"/>
      </rPr>
      <t xml:space="preserve"> od drva približnih dimenzija 80x120cm </t>
    </r>
    <r>
      <rPr>
        <b/>
        <sz val="10"/>
        <color indexed="8"/>
        <rFont val="Arial"/>
        <family val="2"/>
      </rPr>
      <t>sa svim potrebnim opšavima</t>
    </r>
    <r>
      <rPr>
        <sz val="10"/>
        <color indexed="8"/>
        <rFont val="Arial"/>
        <family val="2"/>
        <charset val="238"/>
      </rPr>
      <t xml:space="preserve">, brtvenom trakom i brtvljenjem te sa kompletnom obradom unutar objekta (špalete, gipskartonski popravci). Točne dimenzije uzeti prije izrade novog prozora. Jedinična cijena uključuje sav potreban rad, materijal i transporte za izvedbu opisanog rada. </t>
    </r>
  </si>
  <si>
    <r>
      <t xml:space="preserve">Dobava, doprema i montaža </t>
    </r>
    <r>
      <rPr>
        <b/>
        <sz val="10"/>
        <color indexed="8"/>
        <rFont val="Arial"/>
        <family val="2"/>
      </rPr>
      <t>opšav</t>
    </r>
    <r>
      <rPr>
        <sz val="10"/>
        <color indexed="8"/>
        <rFont val="Arial"/>
        <family val="2"/>
      </rPr>
      <t>a</t>
    </r>
    <r>
      <rPr>
        <sz val="10"/>
        <color indexed="8"/>
        <rFont val="Arial"/>
        <family val="2"/>
        <charset val="238"/>
      </rPr>
      <t xml:space="preserve"> </t>
    </r>
    <r>
      <rPr>
        <b/>
        <sz val="10"/>
        <color indexed="8"/>
        <rFont val="Arial"/>
        <family val="2"/>
      </rPr>
      <t>bakrenim limom debljine 0,5mm</t>
    </r>
    <r>
      <rPr>
        <sz val="10"/>
        <color indexed="8"/>
        <rFont val="Arial"/>
        <family val="2"/>
        <charset val="238"/>
      </rPr>
      <t>.  Jedinična cijena uključuje sav potreban rad, materijal i transporte za izvedbu opisanog rada.</t>
    </r>
  </si>
  <si>
    <t>RŠ 25cm</t>
  </si>
  <si>
    <t>RŠ 33cm</t>
  </si>
  <si>
    <t>RŠ 50cm</t>
  </si>
  <si>
    <r>
      <t xml:space="preserve">Dobava, doprema i montaža </t>
    </r>
    <r>
      <rPr>
        <b/>
        <sz val="10"/>
        <color indexed="8"/>
        <rFont val="Arial"/>
        <family val="2"/>
      </rPr>
      <t xml:space="preserve">limenih uvala od </t>
    </r>
    <r>
      <rPr>
        <sz val="10"/>
        <color indexed="8"/>
        <rFont val="Arial"/>
        <family val="2"/>
        <charset val="238"/>
      </rPr>
      <t xml:space="preserve"> </t>
    </r>
    <r>
      <rPr>
        <b/>
        <sz val="10"/>
        <color indexed="8"/>
        <rFont val="Arial"/>
        <family val="2"/>
      </rPr>
      <t>bakrenog lima debljine 0,8mm</t>
    </r>
    <r>
      <rPr>
        <sz val="10"/>
        <color indexed="8"/>
        <rFont val="Arial"/>
        <family val="2"/>
        <charset val="238"/>
      </rPr>
      <t>.  Jedinična cijena uključuje sav potreban rad, materijal i transporte za izvedbu opisanog rada.</t>
    </r>
  </si>
  <si>
    <r>
      <t>Obračun po m</t>
    </r>
    <r>
      <rPr>
        <vertAlign val="superscript"/>
        <sz val="10"/>
        <color indexed="8"/>
        <rFont val="Arial"/>
        <family val="2"/>
      </rPr>
      <t>2</t>
    </r>
    <r>
      <rPr>
        <sz val="10"/>
        <color indexed="8"/>
        <rFont val="Arial"/>
        <family val="2"/>
        <charset val="238"/>
      </rPr>
      <t xml:space="preserve"> tlocrtne projekcije</t>
    </r>
  </si>
  <si>
    <t>II.1.3</t>
  </si>
  <si>
    <t xml:space="preserve">II.1.2. </t>
  </si>
  <si>
    <t>II.1.1.</t>
  </si>
  <si>
    <t xml:space="preserve">Bitumenski silikon za popravak ljepenke </t>
  </si>
  <si>
    <t>RŠ 100cm</t>
  </si>
  <si>
    <t>Radovi će se izvoditi na krovu Županijskog suda u Rijeci na adresi Žrtava fašizma 7, Rijeka. Predmet sanacije je spriječavanje daljenjeg procurivanja u objekt sa krova. Radovi uključuju pregled krovišta i utvrđivanje očitih mjesta propuštanja te njihovu sanaciju. Također, pregledom će se utvrditi slabe točke na krovištu gdje će se izvoditi brtvljenje, zamjena opšava, zamjena krovnog pokrova i sl. Glavnina radova fokusirat će se na centralni i istočni dio krova.</t>
  </si>
  <si>
    <t>čišćenje, deponiranje na gradilištu, ponovna ugradnja</t>
  </si>
  <si>
    <t>I.2.8.</t>
  </si>
  <si>
    <t xml:space="preserve"> Obračun po kom</t>
  </si>
  <si>
    <t>I.3.5.</t>
  </si>
  <si>
    <t>I.3.6</t>
  </si>
  <si>
    <t>I.3.7.</t>
  </si>
  <si>
    <t>I.3.8</t>
  </si>
  <si>
    <t>I.3.9</t>
  </si>
  <si>
    <t>I.3.10</t>
  </si>
  <si>
    <t>II UKUPNO LIMARSKI RADOVI</t>
  </si>
  <si>
    <t>UKUPNO    I + II =</t>
  </si>
  <si>
    <t>Rijeka, srpanj 2022.</t>
  </si>
  <si>
    <r>
      <t xml:space="preserve">Doprema, montaža, demontaža i odvoz skele za pristup krovu. </t>
    </r>
    <r>
      <rPr>
        <b/>
        <sz val="10"/>
        <color indexed="8"/>
        <rFont val="Arial"/>
        <family val="2"/>
      </rPr>
      <t>Skela</t>
    </r>
    <r>
      <rPr>
        <sz val="10"/>
        <color indexed="8"/>
        <rFont val="Arial"/>
        <family val="2"/>
        <charset val="238"/>
      </rPr>
      <t xml:space="preserve"> se montira od prizemlja na prostoru parkinga do krova visine minimalno 1,0m iznad visine krovnog vijenca. U cijenu uključeni tipski elementi penjanje (ljestve).</t>
    </r>
  </si>
  <si>
    <r>
      <t xml:space="preserve">Žbukanje nadozida i dimnjaka, </t>
    </r>
    <r>
      <rPr>
        <b/>
        <sz val="10"/>
        <color indexed="8"/>
        <rFont val="Arial"/>
        <family val="2"/>
      </rPr>
      <t>špric, gruba i fina žbuka</t>
    </r>
    <r>
      <rPr>
        <sz val="10"/>
        <color indexed="8"/>
        <rFont val="Arial"/>
        <family val="2"/>
        <charset val="238"/>
      </rPr>
      <t xml:space="preserve">. Lim montirati na način da se žbuka izvede preko opšava </t>
    </r>
  </si>
  <si>
    <t>Poliuretnski trajnoelastički kit</t>
  </si>
  <si>
    <t>I.3.11</t>
  </si>
  <si>
    <r>
      <rPr>
        <b/>
        <sz val="10"/>
        <color indexed="8"/>
        <rFont val="Arial"/>
        <family val="2"/>
      </rPr>
      <t xml:space="preserve">Pregled, čišćenje, popravak i brtvljenje postojećeg limenog krova </t>
    </r>
    <r>
      <rPr>
        <sz val="10"/>
        <color indexed="8"/>
        <rFont val="Arial"/>
        <family val="2"/>
        <charset val="238"/>
      </rPr>
      <t>na centralnom dijelu krovišta.</t>
    </r>
  </si>
  <si>
    <r>
      <t xml:space="preserve">Doprema, montaža, demontaža i odvoz skele za zaštitu okoline tokom radova na krovu. </t>
    </r>
    <r>
      <rPr>
        <b/>
        <sz val="10"/>
        <color indexed="8"/>
        <rFont val="Arial"/>
        <family val="2"/>
      </rPr>
      <t>Skela</t>
    </r>
    <r>
      <rPr>
        <sz val="10"/>
        <color indexed="8"/>
        <rFont val="Arial"/>
        <family val="2"/>
        <charset val="238"/>
      </rPr>
      <t xml:space="preserve"> se montira uz pročelja zgrade u visini 2m sa konzolom od cijevnih ili tipskih elemenata. U cijenu uključene podnice i daske za zaštitu od pada predmeta, znakovi sigurnosti koji će se postaviti po skeli, te ograda oko skele. Po potrebi izraditi tunele za prolaz pješaka.</t>
    </r>
  </si>
  <si>
    <t>UKUPNO KOSI KROV:</t>
  </si>
  <si>
    <t>k.č. 4375 ; k.o.Stari Grad</t>
  </si>
  <si>
    <r>
      <t xml:space="preserve">Dobava, doprema i ugradnja ventilirajuće fleksibilne </t>
    </r>
    <r>
      <rPr>
        <b/>
        <sz val="10"/>
        <color indexed="8"/>
        <rFont val="Arial"/>
        <family val="2"/>
      </rPr>
      <t xml:space="preserve">brtvene trake RŠ 30cm. </t>
    </r>
  </si>
  <si>
    <r>
      <t>Dobava, doprema i ugradnja</t>
    </r>
    <r>
      <rPr>
        <b/>
        <sz val="10"/>
        <color indexed="8"/>
        <rFont val="Arial"/>
        <family val="2"/>
      </rPr>
      <t xml:space="preserve"> trajnoelastične poliuretanske</t>
    </r>
    <r>
      <rPr>
        <sz val="10"/>
        <color indexed="8"/>
        <rFont val="Arial"/>
        <family val="2"/>
      </rPr>
      <t xml:space="preserve"> mase za brtvljenje koja se nanosi na sva oštećenja, spojeve i potencijalne slabe točke na krovištu . Obračun po 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</si>
</sst>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41A]General"/>
  </numFmts>
  <fonts count="27">
    <font>
      <sz val="11"/>
      <color theme="1"/>
      <name val="Calibri"/>
      <family val="2"/>
      <scheme val="minor"/>
    </font>
    <font>
      <sz val="10"/>
      <color theme="1"/>
      <name val="Arial"/>
      <family val="2"/>
      <charset val="238"/>
    </font>
    <font>
      <b/>
      <sz val="10"/>
      <name val="Arial"/>
      <family val="2"/>
      <charset val="238"/>
    </font>
    <font>
      <sz val="10"/>
      <name val="Arial"/>
      <family val="2"/>
      <charset val="238"/>
    </font>
    <font>
      <sz val="10"/>
      <name val="Arial"/>
      <family val="2"/>
    </font>
    <font>
      <b/>
      <sz val="10"/>
      <name val="Arial"/>
      <family val="2"/>
    </font>
    <font>
      <b/>
      <sz val="12"/>
      <name val="Arial"/>
      <family val="2"/>
    </font>
    <font>
      <sz val="10"/>
      <color indexed="10"/>
      <name val="Arial"/>
      <family val="2"/>
    </font>
    <font>
      <sz val="10"/>
      <name val="Arial Narrow"/>
      <family val="2"/>
      <charset val="238"/>
    </font>
    <font>
      <sz val="10"/>
      <color indexed="8"/>
      <name val="Arial"/>
      <family val="2"/>
      <charset val="238"/>
    </font>
    <font>
      <b/>
      <sz val="11"/>
      <color theme="1"/>
      <name val="Calibri"/>
      <family val="2"/>
      <scheme val="minor"/>
    </font>
    <font>
      <b/>
      <sz val="10"/>
      <color theme="1"/>
      <name val="Arial"/>
      <family val="2"/>
      <charset val="238"/>
    </font>
    <font>
      <sz val="10"/>
      <color theme="1"/>
      <name val="Calibri"/>
      <family val="2"/>
      <scheme val="minor"/>
    </font>
    <font>
      <b/>
      <sz val="11"/>
      <color theme="1"/>
      <name val="Calibri"/>
      <family val="2"/>
      <charset val="238"/>
      <scheme val="minor"/>
    </font>
    <font>
      <sz val="11"/>
      <color theme="1"/>
      <name val="Arial"/>
      <family val="2"/>
      <charset val="238"/>
    </font>
    <font>
      <b/>
      <sz val="12"/>
      <name val="Arial"/>
      <family val="2"/>
      <charset val="238"/>
    </font>
    <font>
      <sz val="11"/>
      <color rgb="FF000000"/>
      <name val="Calibri"/>
      <family val="2"/>
      <charset val="238"/>
    </font>
    <font>
      <vertAlign val="superscript"/>
      <sz val="10"/>
      <name val="Arial"/>
      <family val="2"/>
    </font>
    <font>
      <b/>
      <sz val="10"/>
      <color indexed="8"/>
      <name val="Arial"/>
      <family val="2"/>
    </font>
    <font>
      <sz val="8"/>
      <color rgb="FF000000"/>
      <name val="ISOCPEUR"/>
      <family val="2"/>
    </font>
    <font>
      <sz val="10"/>
      <color indexed="8"/>
      <name val="Arial"/>
      <family val="2"/>
    </font>
    <font>
      <sz val="9"/>
      <color theme="1"/>
      <name val="Arial"/>
      <family val="2"/>
      <charset val="238"/>
    </font>
    <font>
      <vertAlign val="superscript"/>
      <sz val="9"/>
      <name val="Arial"/>
      <family val="2"/>
    </font>
    <font>
      <vertAlign val="superscript"/>
      <sz val="10"/>
      <color indexed="8"/>
      <name val="Arial"/>
      <family val="2"/>
    </font>
    <font>
      <b/>
      <sz val="10"/>
      <color theme="1"/>
      <name val="Arial"/>
      <family val="2"/>
    </font>
    <font>
      <sz val="10"/>
      <color theme="1"/>
      <name val="Arial"/>
      <family val="2"/>
    </font>
    <font>
      <sz val="8"/>
      <name val="Calibri"/>
      <family val="2"/>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9">
    <xf numFmtId="0" fontId="0" fillId="0" borderId="0"/>
    <xf numFmtId="0" fontId="3" fillId="0" borderId="0"/>
    <xf numFmtId="0" fontId="4" fillId="0" borderId="0"/>
    <xf numFmtId="0" fontId="3" fillId="0" borderId="0"/>
    <xf numFmtId="0" fontId="3" fillId="0" borderId="0"/>
    <xf numFmtId="0" fontId="3" fillId="0" borderId="0"/>
    <xf numFmtId="0" fontId="3" fillId="0" borderId="0"/>
    <xf numFmtId="165" fontId="16" fillId="0" borderId="0"/>
    <xf numFmtId="0" fontId="3" fillId="0" borderId="0"/>
  </cellStyleXfs>
  <cellXfs count="188">
    <xf numFmtId="0" fontId="0" fillId="0" borderId="0" xfId="0"/>
    <xf numFmtId="0" fontId="0" fillId="2" borderId="0" xfId="0" applyFill="1"/>
    <xf numFmtId="0" fontId="0" fillId="2" borderId="0" xfId="0" applyFill="1" applyBorder="1"/>
    <xf numFmtId="0" fontId="0" fillId="0" borderId="0" xfId="0" applyFill="1"/>
    <xf numFmtId="0" fontId="0" fillId="0" borderId="0" xfId="0" applyFill="1" applyBorder="1"/>
    <xf numFmtId="0" fontId="4"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left"/>
    </xf>
    <xf numFmtId="0" fontId="0" fillId="0" borderId="0" xfId="0" applyFill="1" applyAlignment="1">
      <alignment horizontal="left"/>
    </xf>
    <xf numFmtId="0" fontId="0" fillId="0" borderId="0" xfId="0" applyFill="1" applyAlignment="1"/>
    <xf numFmtId="0" fontId="5" fillId="0" borderId="0" xfId="0" applyFont="1" applyFill="1" applyAlignment="1">
      <alignment horizontal="justify"/>
    </xf>
    <xf numFmtId="0" fontId="5" fillId="0" borderId="0" xfId="0" applyFont="1" applyFill="1" applyAlignment="1">
      <alignment horizontal="left"/>
    </xf>
    <xf numFmtId="0" fontId="5" fillId="0" borderId="0" xfId="0" applyFont="1" applyFill="1" applyAlignment="1"/>
    <xf numFmtId="0" fontId="4" fillId="0" borderId="0" xfId="0" applyFont="1" applyFill="1" applyAlignment="1">
      <alignment horizontal="justify"/>
    </xf>
    <xf numFmtId="0" fontId="4" fillId="0" borderId="0" xfId="0" applyFont="1" applyFill="1" applyAlignment="1">
      <alignment horizontal="center"/>
    </xf>
    <xf numFmtId="0" fontId="5" fillId="0" borderId="0" xfId="0" applyFont="1" applyFill="1" applyAlignment="1">
      <alignment horizontal="center"/>
    </xf>
    <xf numFmtId="0" fontId="5" fillId="0" borderId="0" xfId="0" applyFont="1" applyFill="1"/>
    <xf numFmtId="0" fontId="5" fillId="0" borderId="0" xfId="0" applyFont="1" applyFill="1" applyBorder="1"/>
    <xf numFmtId="0" fontId="0" fillId="0" borderId="0" xfId="0" applyFill="1" applyBorder="1" applyAlignment="1"/>
    <xf numFmtId="0" fontId="6" fillId="0" borderId="0" xfId="0" applyFont="1" applyFill="1" applyBorder="1" applyAlignment="1">
      <alignment horizontal="left"/>
    </xf>
    <xf numFmtId="0" fontId="6" fillId="0" borderId="0" xfId="0" applyFont="1" applyFill="1" applyAlignment="1">
      <alignment horizontal="left"/>
    </xf>
    <xf numFmtId="0" fontId="5" fillId="0" borderId="0" xfId="0" applyFont="1" applyFill="1" applyBorder="1" applyAlignment="1">
      <alignment horizontal="left"/>
    </xf>
    <xf numFmtId="0" fontId="4" fillId="0" borderId="0" xfId="0" applyFont="1" applyFill="1" applyBorder="1"/>
    <xf numFmtId="0" fontId="4" fillId="0" borderId="0" xfId="0" applyFont="1" applyFill="1" applyAlignment="1">
      <alignment horizontal="left" vertical="top" wrapText="1"/>
    </xf>
    <xf numFmtId="0" fontId="0" fillId="0" borderId="0" xfId="0" applyFill="1" applyAlignment="1">
      <alignment wrapText="1"/>
    </xf>
    <xf numFmtId="0" fontId="4" fillId="0" borderId="0" xfId="0" applyFont="1" applyFill="1" applyAlignment="1">
      <alignment horizontal="justify" vertical="top" wrapText="1"/>
    </xf>
    <xf numFmtId="0" fontId="5" fillId="0" borderId="0" xfId="0" applyFont="1" applyFill="1" applyAlignment="1">
      <alignment horizontal="left" wrapText="1"/>
    </xf>
    <xf numFmtId="0" fontId="0" fillId="0" borderId="0" xfId="0" applyFill="1" applyBorder="1" applyAlignment="1">
      <alignment wrapText="1"/>
    </xf>
    <xf numFmtId="0" fontId="7" fillId="0" borderId="0" xfId="0" applyFont="1" applyFill="1" applyAlignment="1">
      <alignment horizontal="justify" vertical="top" wrapText="1"/>
    </xf>
    <xf numFmtId="0" fontId="7" fillId="0" borderId="0" xfId="0" applyFont="1" applyFill="1" applyAlignment="1">
      <alignment horizontal="left" vertical="top" wrapText="1"/>
    </xf>
    <xf numFmtId="0" fontId="7" fillId="0" borderId="0" xfId="0" applyFont="1" applyFill="1" applyAlignment="1">
      <alignment vertical="top" wrapText="1"/>
    </xf>
    <xf numFmtId="0" fontId="5"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center"/>
    </xf>
    <xf numFmtId="0" fontId="0" fillId="0" borderId="0" xfId="0" applyFill="1" applyAlignment="1">
      <alignment horizontal="right"/>
    </xf>
    <xf numFmtId="2" fontId="0" fillId="0" borderId="0" xfId="0" applyNumberFormat="1" applyFill="1" applyAlignment="1">
      <alignment horizontal="right"/>
    </xf>
    <xf numFmtId="0" fontId="0" fillId="0" borderId="0" xfId="0" applyFill="1" applyAlignment="1">
      <alignment vertical="top"/>
    </xf>
    <xf numFmtId="0" fontId="0" fillId="0" borderId="0" xfId="0" applyFill="1" applyAlignment="1">
      <alignment vertical="top" wrapText="1"/>
    </xf>
    <xf numFmtId="164" fontId="0" fillId="0" borderId="0" xfId="0" applyNumberFormat="1" applyFill="1" applyAlignment="1">
      <alignment horizontal="right"/>
    </xf>
    <xf numFmtId="0" fontId="2" fillId="0" borderId="6" xfId="0" applyFont="1" applyFill="1" applyBorder="1" applyAlignment="1">
      <alignment vertical="top" wrapText="1"/>
    </xf>
    <xf numFmtId="0" fontId="0" fillId="0" borderId="6" xfId="0" applyFill="1" applyBorder="1" applyAlignment="1">
      <alignment horizontal="right"/>
    </xf>
    <xf numFmtId="0" fontId="12" fillId="0" borderId="4" xfId="0" applyFont="1" applyFill="1" applyBorder="1" applyAlignment="1">
      <alignment horizontal="center" vertical="center" wrapText="1"/>
    </xf>
    <xf numFmtId="0" fontId="2" fillId="0" borderId="5" xfId="0" applyFont="1" applyFill="1" applyBorder="1" applyAlignment="1">
      <alignment vertical="top"/>
    </xf>
    <xf numFmtId="164" fontId="0" fillId="0" borderId="6" xfId="0" applyNumberFormat="1" applyFill="1" applyBorder="1" applyAlignment="1">
      <alignment horizontal="right"/>
    </xf>
    <xf numFmtId="164" fontId="0" fillId="0" borderId="7" xfId="0" applyNumberFormat="1" applyFill="1" applyBorder="1" applyAlignment="1">
      <alignment horizontal="right"/>
    </xf>
    <xf numFmtId="0" fontId="2" fillId="0" borderId="6" xfId="0" applyFont="1" applyFill="1" applyBorder="1" applyAlignment="1">
      <alignment horizontal="right"/>
    </xf>
    <xf numFmtId="164" fontId="2" fillId="0" borderId="6" xfId="0" applyNumberFormat="1" applyFont="1" applyFill="1" applyBorder="1" applyAlignment="1">
      <alignment horizontal="right"/>
    </xf>
    <xf numFmtId="164" fontId="2" fillId="0" borderId="7" xfId="0" applyNumberFormat="1" applyFont="1" applyFill="1" applyBorder="1" applyAlignment="1">
      <alignment horizontal="right"/>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right"/>
    </xf>
    <xf numFmtId="0" fontId="2" fillId="0" borderId="6" xfId="0" applyFont="1" applyFill="1" applyBorder="1" applyAlignment="1">
      <alignment vertical="top"/>
    </xf>
    <xf numFmtId="0" fontId="3" fillId="0" borderId="0" xfId="0" applyFont="1" applyFill="1" applyAlignment="1">
      <alignment vertical="top" wrapText="1"/>
    </xf>
    <xf numFmtId="0" fontId="0" fillId="0" borderId="0" xfId="0" applyFill="1" applyBorder="1" applyAlignment="1">
      <alignment horizontal="right"/>
    </xf>
    <xf numFmtId="2" fontId="0" fillId="0" borderId="0" xfId="0" applyNumberFormat="1" applyFill="1" applyBorder="1" applyAlignment="1">
      <alignment horizontal="right"/>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right"/>
    </xf>
    <xf numFmtId="164" fontId="2" fillId="0" borderId="0" xfId="0" applyNumberFormat="1" applyFont="1" applyFill="1" applyBorder="1" applyAlignment="1">
      <alignment horizontal="right"/>
    </xf>
    <xf numFmtId="0" fontId="0" fillId="0" borderId="10" xfId="0" applyFill="1" applyBorder="1" applyAlignment="1">
      <alignment horizontal="center" vertical="top"/>
    </xf>
    <xf numFmtId="0" fontId="0" fillId="0" borderId="1" xfId="0" applyFill="1" applyBorder="1" applyAlignment="1">
      <alignment horizontal="center" vertical="top"/>
    </xf>
    <xf numFmtId="0" fontId="0" fillId="0" borderId="0" xfId="0" applyFill="1" applyBorder="1" applyAlignment="1">
      <alignment vertical="top" wrapText="1"/>
    </xf>
    <xf numFmtId="0" fontId="2" fillId="0" borderId="8" xfId="0" applyFont="1" applyFill="1" applyBorder="1" applyAlignment="1">
      <alignment horizontal="center" vertical="top"/>
    </xf>
    <xf numFmtId="164" fontId="2" fillId="0" borderId="9" xfId="0" applyNumberFormat="1" applyFont="1" applyFill="1" applyBorder="1" applyAlignment="1">
      <alignment horizontal="right"/>
    </xf>
    <xf numFmtId="164" fontId="0" fillId="0" borderId="0" xfId="0" applyNumberFormat="1" applyFill="1"/>
    <xf numFmtId="0" fontId="2" fillId="0" borderId="1" xfId="0" applyFont="1" applyFill="1" applyBorder="1" applyAlignment="1">
      <alignment horizontal="center" vertical="top"/>
    </xf>
    <xf numFmtId="0" fontId="2" fillId="0" borderId="2" xfId="0" applyFont="1" applyFill="1" applyBorder="1" applyAlignment="1">
      <alignment horizontal="right"/>
    </xf>
    <xf numFmtId="0" fontId="1" fillId="0" borderId="0" xfId="0" applyFont="1" applyFill="1" applyAlignment="1">
      <alignment vertical="top"/>
    </xf>
    <xf numFmtId="0" fontId="1" fillId="0" borderId="0" xfId="0" applyFont="1" applyFill="1" applyAlignment="1">
      <alignment horizontal="right"/>
    </xf>
    <xf numFmtId="2" fontId="1" fillId="0" borderId="0" xfId="0" applyNumberFormat="1" applyFont="1" applyFill="1" applyAlignment="1">
      <alignment horizontal="right"/>
    </xf>
    <xf numFmtId="164" fontId="1" fillId="0" borderId="0" xfId="0" applyNumberFormat="1" applyFont="1" applyFill="1" applyAlignment="1">
      <alignment horizontal="right"/>
    </xf>
    <xf numFmtId="0" fontId="1" fillId="0" borderId="0" xfId="0" applyFont="1" applyFill="1"/>
    <xf numFmtId="0" fontId="1" fillId="0" borderId="0" xfId="0" applyFont="1" applyFill="1" applyAlignment="1">
      <alignment vertical="top" wrapText="1"/>
    </xf>
    <xf numFmtId="0" fontId="3" fillId="0" borderId="0" xfId="0" applyFont="1" applyFill="1" applyAlignment="1">
      <alignment vertical="top"/>
    </xf>
    <xf numFmtId="0" fontId="2" fillId="0" borderId="10" xfId="0" applyFont="1" applyFill="1" applyBorder="1" applyAlignment="1">
      <alignment horizontal="center" vertical="center" wrapText="1"/>
    </xf>
    <xf numFmtId="0" fontId="0" fillId="0" borderId="0" xfId="0" applyFill="1" applyBorder="1" applyAlignment="1">
      <alignment horizontal="center"/>
    </xf>
    <xf numFmtId="2" fontId="0" fillId="0" borderId="0" xfId="0" applyNumberFormat="1" applyFill="1" applyBorder="1"/>
    <xf numFmtId="0" fontId="5" fillId="0" borderId="10"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right"/>
    </xf>
    <xf numFmtId="0" fontId="2" fillId="0" borderId="14" xfId="0" applyFont="1" applyFill="1" applyBorder="1" applyAlignment="1">
      <alignment horizontal="center" vertical="top"/>
    </xf>
    <xf numFmtId="0" fontId="2" fillId="0" borderId="15" xfId="0" applyFont="1" applyFill="1" applyBorder="1" applyAlignment="1">
      <alignment vertical="top" wrapText="1"/>
    </xf>
    <xf numFmtId="0" fontId="0" fillId="0" borderId="15" xfId="0" applyFill="1" applyBorder="1" applyAlignment="1">
      <alignment horizontal="right"/>
    </xf>
    <xf numFmtId="164" fontId="2" fillId="0" borderId="16" xfId="0" applyNumberFormat="1" applyFont="1" applyFill="1" applyBorder="1" applyAlignment="1">
      <alignment horizontal="right"/>
    </xf>
    <xf numFmtId="0" fontId="13" fillId="0" borderId="0" xfId="0" applyFont="1" applyFill="1" applyBorder="1" applyAlignment="1">
      <alignment horizontal="center"/>
    </xf>
    <xf numFmtId="164" fontId="2" fillId="0" borderId="0" xfId="0" applyNumberFormat="1" applyFont="1" applyFill="1" applyBorder="1" applyAlignment="1">
      <alignment horizontal="center"/>
    </xf>
    <xf numFmtId="164" fontId="0" fillId="0" borderId="0" xfId="0" applyNumberFormat="1" applyFill="1" applyBorder="1"/>
    <xf numFmtId="0" fontId="2"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Fill="1" applyAlignment="1">
      <alignment horizontal="left" vertical="top"/>
    </xf>
    <xf numFmtId="0" fontId="2" fillId="0" borderId="12" xfId="0" applyFont="1" applyFill="1" applyBorder="1" applyAlignment="1">
      <alignment horizontal="center" vertical="top"/>
    </xf>
    <xf numFmtId="164" fontId="11" fillId="0" borderId="12" xfId="0" applyNumberFormat="1" applyFont="1" applyFill="1" applyBorder="1" applyAlignment="1"/>
    <xf numFmtId="0" fontId="2" fillId="0" borderId="1" xfId="0" applyFont="1" applyFill="1" applyBorder="1" applyAlignment="1">
      <alignment vertical="top"/>
    </xf>
    <xf numFmtId="164" fontId="2" fillId="0" borderId="2" xfId="0" applyNumberFormat="1" applyFont="1" applyFill="1" applyBorder="1" applyAlignment="1">
      <alignment horizontal="right"/>
    </xf>
    <xf numFmtId="0" fontId="1" fillId="0" borderId="1" xfId="0" applyFont="1" applyFill="1" applyBorder="1" applyAlignment="1">
      <alignment vertical="top"/>
    </xf>
    <xf numFmtId="0" fontId="1" fillId="0" borderId="0" xfId="0" applyFont="1" applyFill="1" applyBorder="1" applyAlignment="1">
      <alignment vertical="top" wrapText="1"/>
    </xf>
    <xf numFmtId="164" fontId="1" fillId="0" borderId="2" xfId="0" applyNumberFormat="1" applyFont="1" applyFill="1" applyBorder="1" applyAlignment="1">
      <alignment horizontal="right"/>
    </xf>
    <xf numFmtId="0" fontId="2" fillId="0" borderId="0" xfId="0" applyFont="1" applyFill="1" applyAlignment="1">
      <alignment vertical="top"/>
    </xf>
    <xf numFmtId="0" fontId="2" fillId="0" borderId="0" xfId="0" applyFont="1" applyFill="1" applyAlignment="1">
      <alignment horizontal="center" wrapText="1"/>
    </xf>
    <xf numFmtId="0" fontId="14" fillId="0" borderId="0" xfId="0" applyFont="1" applyFill="1" applyAlignment="1">
      <alignment horizontal="center" vertical="center"/>
    </xf>
    <xf numFmtId="0" fontId="15" fillId="0" borderId="0" xfId="0" applyFont="1" applyFill="1" applyAlignment="1">
      <alignment horizontal="left" vertical="top"/>
    </xf>
    <xf numFmtId="0" fontId="1" fillId="0" borderId="11" xfId="0" applyFont="1" applyFill="1" applyBorder="1" applyAlignment="1"/>
    <xf numFmtId="164" fontId="13" fillId="0" borderId="0" xfId="0" applyNumberFormat="1" applyFont="1" applyFill="1"/>
    <xf numFmtId="0" fontId="12" fillId="0" borderId="0" xfId="0" applyFont="1" applyFill="1" applyBorder="1" applyAlignment="1">
      <alignment horizontal="center" vertical="center" wrapText="1"/>
    </xf>
    <xf numFmtId="4" fontId="13" fillId="0" borderId="0" xfId="0" applyNumberFormat="1" applyFont="1" applyFill="1"/>
    <xf numFmtId="0" fontId="3" fillId="0" borderId="12" xfId="0" applyFont="1" applyFill="1" applyBorder="1" applyAlignment="1">
      <alignment horizontal="center" vertical="top"/>
    </xf>
    <xf numFmtId="164" fontId="1" fillId="0" borderId="12" xfId="0" applyNumberFormat="1" applyFont="1" applyFill="1" applyBorder="1" applyAlignment="1"/>
    <xf numFmtId="0" fontId="3" fillId="0" borderId="13" xfId="0" applyFont="1" applyFill="1" applyBorder="1" applyAlignment="1">
      <alignment horizontal="center" vertical="top"/>
    </xf>
    <xf numFmtId="0" fontId="3" fillId="0" borderId="11" xfId="0" applyFont="1" applyFill="1" applyBorder="1" applyAlignment="1">
      <alignment vertical="top" wrapText="1"/>
    </xf>
    <xf numFmtId="164" fontId="1" fillId="0" borderId="3" xfId="0" applyNumberFormat="1" applyFont="1" applyFill="1" applyBorder="1" applyAlignment="1"/>
    <xf numFmtId="0" fontId="3" fillId="0" borderId="10" xfId="0" applyFont="1" applyFill="1" applyBorder="1" applyAlignment="1">
      <alignment horizontal="center" vertical="top"/>
    </xf>
    <xf numFmtId="0" fontId="9" fillId="0" borderId="0" xfId="0" applyFont="1" applyFill="1" applyBorder="1" applyAlignment="1">
      <alignment horizontal="justify" vertical="top" wrapText="1"/>
    </xf>
    <xf numFmtId="0" fontId="3" fillId="0" borderId="10" xfId="0" applyFont="1" applyFill="1" applyBorder="1" applyAlignment="1">
      <alignment vertical="top" wrapText="1"/>
    </xf>
    <xf numFmtId="0" fontId="1" fillId="0" borderId="3" xfId="0" applyFont="1" applyFill="1" applyBorder="1" applyAlignment="1"/>
    <xf numFmtId="0" fontId="1" fillId="0" borderId="15" xfId="0" applyFont="1" applyFill="1" applyBorder="1" applyAlignment="1">
      <alignment horizontal="right"/>
    </xf>
    <xf numFmtId="0" fontId="1" fillId="0" borderId="6" xfId="0" applyFont="1" applyFill="1" applyBorder="1" applyAlignment="1">
      <alignment horizontal="right"/>
    </xf>
    <xf numFmtId="164" fontId="2" fillId="0" borderId="3" xfId="0" applyNumberFormat="1" applyFont="1" applyFill="1" applyBorder="1" applyAlignment="1">
      <alignment horizontal="right"/>
    </xf>
    <xf numFmtId="0" fontId="1" fillId="0" borderId="2" xfId="0" applyFont="1" applyFill="1" applyBorder="1" applyAlignment="1">
      <alignment horizontal="right"/>
    </xf>
    <xf numFmtId="0" fontId="0" fillId="0" borderId="0" xfId="0" applyFill="1" applyAlignment="1">
      <alignment wrapText="1"/>
    </xf>
    <xf numFmtId="0" fontId="0" fillId="0" borderId="0" xfId="0" applyFill="1" applyAlignment="1"/>
    <xf numFmtId="0" fontId="4" fillId="0" borderId="0" xfId="0" applyFont="1" applyFill="1" applyAlignment="1">
      <alignment horizontal="justify" vertical="top" wrapText="1"/>
    </xf>
    <xf numFmtId="164" fontId="0" fillId="0" borderId="0" xfId="0" applyNumberFormat="1" applyFill="1" applyBorder="1" applyAlignment="1">
      <alignment horizontal="right"/>
    </xf>
    <xf numFmtId="0" fontId="4" fillId="0" borderId="0" xfId="0" applyFont="1" applyFill="1" applyBorder="1" applyAlignment="1">
      <alignment vertical="top"/>
    </xf>
    <xf numFmtId="0" fontId="5" fillId="0" borderId="11" xfId="0" applyFont="1" applyFill="1" applyBorder="1" applyAlignment="1">
      <alignment horizontal="left" wrapText="1"/>
    </xf>
    <xf numFmtId="164" fontId="1" fillId="0" borderId="0" xfId="0" applyNumberFormat="1" applyFont="1" applyFill="1" applyAlignment="1">
      <alignment horizontal="center" vertical="center"/>
    </xf>
    <xf numFmtId="0" fontId="4" fillId="0" borderId="0" xfId="0" applyFont="1" applyFill="1" applyAlignment="1">
      <alignment horizontal="center" vertical="center"/>
    </xf>
    <xf numFmtId="2" fontId="1" fillId="0" borderId="0" xfId="0" applyNumberFormat="1" applyFont="1" applyFill="1" applyAlignment="1">
      <alignment horizontal="center" vertical="center"/>
    </xf>
    <xf numFmtId="164" fontId="3" fillId="0" borderId="0" xfId="0" applyNumberFormat="1" applyFont="1" applyFill="1" applyAlignment="1" applyProtection="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top"/>
    </xf>
    <xf numFmtId="0" fontId="2" fillId="0" borderId="13" xfId="0" applyFont="1" applyFill="1" applyBorder="1" applyAlignment="1">
      <alignment horizontal="center" vertical="top"/>
    </xf>
    <xf numFmtId="0" fontId="5" fillId="0" borderId="17" xfId="0" applyFont="1" applyFill="1" applyBorder="1" applyAlignment="1">
      <alignment horizontal="left" wrapText="1"/>
    </xf>
    <xf numFmtId="0" fontId="2" fillId="0" borderId="17" xfId="0" applyFont="1" applyFill="1" applyBorder="1" applyAlignment="1">
      <alignment horizontal="right"/>
    </xf>
    <xf numFmtId="0" fontId="2" fillId="0" borderId="18" xfId="0" applyFont="1" applyFill="1" applyBorder="1" applyAlignment="1">
      <alignment horizontal="right"/>
    </xf>
    <xf numFmtId="0" fontId="2" fillId="0" borderId="5" xfId="0" applyFont="1" applyFill="1" applyBorder="1" applyAlignment="1">
      <alignment horizontal="center" vertical="center"/>
    </xf>
    <xf numFmtId="164" fontId="5" fillId="0" borderId="3"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20" fillId="0" borderId="0" xfId="0" applyFont="1" applyFill="1" applyBorder="1" applyAlignment="1">
      <alignment horizontal="justify" vertical="top" wrapText="1"/>
    </xf>
    <xf numFmtId="0" fontId="18" fillId="0" borderId="0" xfId="0" applyFont="1" applyFill="1" applyBorder="1" applyAlignment="1">
      <alignment horizontal="right" vertical="top" wrapText="1"/>
    </xf>
    <xf numFmtId="0" fontId="21" fillId="0" borderId="4" xfId="0" applyFont="1" applyFill="1" applyBorder="1" applyAlignment="1">
      <alignment horizontal="center" vertical="center" wrapText="1"/>
    </xf>
    <xf numFmtId="0" fontId="18"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24" fillId="0" borderId="0" xfId="0" applyFont="1" applyFill="1" applyAlignment="1">
      <alignment horizontal="right"/>
    </xf>
    <xf numFmtId="0" fontId="2" fillId="0" borderId="5" xfId="0" applyFont="1" applyFill="1" applyBorder="1" applyAlignment="1">
      <alignment horizontal="center" vertical="top"/>
    </xf>
    <xf numFmtId="0" fontId="19"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2" fillId="0" borderId="6" xfId="0"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0" fontId="0" fillId="0" borderId="0" xfId="0" applyFill="1" applyAlignment="1">
      <alignment horizontal="center" vertical="center"/>
    </xf>
    <xf numFmtId="164" fontId="3" fillId="0" borderId="0" xfId="0" applyNumberFormat="1" applyFont="1" applyFill="1" applyAlignment="1">
      <alignment horizontal="center" vertical="center"/>
    </xf>
    <xf numFmtId="164" fontId="2" fillId="0" borderId="6"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3" fillId="0" borderId="0" xfId="0" applyFont="1" applyFill="1" applyAlignment="1">
      <alignment horizontal="center" vertical="top"/>
    </xf>
    <xf numFmtId="2" fontId="25" fillId="0" borderId="0" xfId="0" applyNumberFormat="1" applyFont="1" applyFill="1" applyAlignment="1">
      <alignment horizontal="right"/>
    </xf>
    <xf numFmtId="0" fontId="4" fillId="0" borderId="0" xfId="0" applyFont="1" applyFill="1" applyAlignment="1">
      <alignment horizontal="right" vertical="top" wrapText="1"/>
    </xf>
    <xf numFmtId="0" fontId="9" fillId="0" borderId="0" xfId="0" applyFont="1" applyFill="1" applyBorder="1" applyAlignment="1">
      <alignment horizontal="right" vertical="top" wrapText="1"/>
    </xf>
    <xf numFmtId="0" fontId="21" fillId="0" borderId="0"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justify" vertical="top" wrapText="1"/>
    </xf>
    <xf numFmtId="0" fontId="0" fillId="0" borderId="0" xfId="0" applyFill="1" applyAlignment="1">
      <alignment wrapText="1"/>
    </xf>
    <xf numFmtId="0" fontId="2" fillId="0" borderId="0" xfId="0" applyFont="1" applyFill="1" applyAlignment="1">
      <alignment horizontal="justify" vertical="top" wrapText="1"/>
    </xf>
    <xf numFmtId="0" fontId="13" fillId="0" borderId="0" xfId="0" applyFont="1" applyFill="1" applyAlignment="1">
      <alignment wrapText="1"/>
    </xf>
    <xf numFmtId="0" fontId="5" fillId="0" borderId="0" xfId="0" applyFont="1" applyFill="1" applyAlignment="1">
      <alignment horizontal="left" wrapText="1"/>
    </xf>
    <xf numFmtId="0" fontId="6" fillId="0" borderId="0" xfId="0" applyFont="1" applyFill="1" applyAlignment="1">
      <alignment horizontal="left"/>
    </xf>
    <xf numFmtId="0" fontId="0" fillId="0" borderId="0" xfId="0" applyFill="1" applyAlignment="1">
      <alignment horizontal="left"/>
    </xf>
    <xf numFmtId="0" fontId="2" fillId="0" borderId="0" xfId="1" applyFont="1" applyFill="1" applyAlignment="1">
      <alignment horizontal="left" vertical="top" wrapText="1"/>
    </xf>
    <xf numFmtId="0" fontId="5" fillId="0" borderId="0" xfId="0" applyFont="1" applyFill="1" applyAlignment="1">
      <alignment horizontal="justify" vertical="top" wrapText="1"/>
    </xf>
    <xf numFmtId="0" fontId="2" fillId="0" borderId="0" xfId="0" applyFont="1" applyFill="1" applyAlignment="1">
      <alignment horizontal="left" vertical="top" wrapText="1"/>
    </xf>
    <xf numFmtId="0" fontId="5" fillId="0" borderId="0" xfId="0" applyFont="1" applyFill="1" applyAlignment="1">
      <alignment wrapText="1"/>
    </xf>
    <xf numFmtId="0" fontId="8" fillId="0" borderId="0" xfId="1" applyFont="1" applyFill="1" applyAlignment="1">
      <alignment horizontal="left" vertical="top" wrapText="1"/>
    </xf>
    <xf numFmtId="0" fontId="2" fillId="0" borderId="11" xfId="0" applyFont="1" applyFill="1" applyBorder="1" applyAlignment="1">
      <alignment vertical="top" wrapText="1"/>
    </xf>
    <xf numFmtId="0" fontId="2" fillId="0" borderId="3" xfId="0" applyFont="1" applyFill="1" applyBorder="1" applyAlignment="1">
      <alignment vertical="top" wrapText="1"/>
    </xf>
    <xf numFmtId="0" fontId="0" fillId="0" borderId="11" xfId="0" applyFill="1" applyBorder="1" applyAlignment="1"/>
    <xf numFmtId="0" fontId="0" fillId="0" borderId="3" xfId="0" applyFill="1" applyBorder="1" applyAlignment="1"/>
    <xf numFmtId="0" fontId="5" fillId="0" borderId="11" xfId="0" applyFont="1" applyFill="1" applyBorder="1" applyAlignment="1">
      <alignment horizontal="left" vertical="center" wrapText="1"/>
    </xf>
    <xf numFmtId="0" fontId="0" fillId="0" borderId="11" xfId="0" applyFill="1" applyBorder="1" applyAlignment="1">
      <alignment horizontal="left" vertical="center"/>
    </xf>
    <xf numFmtId="0" fontId="3" fillId="0" borderId="10" xfId="0" applyFont="1" applyFill="1" applyBorder="1" applyAlignment="1">
      <alignment vertical="top" wrapText="1"/>
    </xf>
    <xf numFmtId="0" fontId="1" fillId="0" borderId="11" xfId="0" applyFont="1" applyFill="1" applyBorder="1" applyAlignment="1"/>
    <xf numFmtId="0" fontId="1" fillId="0" borderId="3" xfId="0" applyFont="1" applyFill="1" applyBorder="1" applyAlignment="1"/>
    <xf numFmtId="0" fontId="2" fillId="0" borderId="10" xfId="0" applyFont="1" applyFill="1" applyBorder="1" applyAlignment="1">
      <alignment vertical="top" wrapText="1"/>
    </xf>
  </cellXfs>
  <cellStyles count="9">
    <cellStyle name="Excel Built-in Normal" xfId="7"/>
    <cellStyle name="Normal 3" xfId="2"/>
    <cellStyle name="Normal 4 10" xfId="1"/>
    <cellStyle name="Normal 5" xfId="8"/>
    <cellStyle name="Normal 7" xfId="6"/>
    <cellStyle name="Normalno" xfId="0" builtinId="0"/>
    <cellStyle name="Normalno 2" xfId="3"/>
    <cellStyle name="Normalno 2 2" xfId="5"/>
    <cellStyle name="Obično 5" xfId="4"/>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tabSelected="1" view="pageBreakPreview" topLeftCell="A16" zoomScale="130" zoomScaleNormal="100" zoomScaleSheetLayoutView="130" zoomScalePageLayoutView="85" workbookViewId="0">
      <selection activeCell="J12" sqref="J12"/>
    </sheetView>
  </sheetViews>
  <sheetFormatPr defaultRowHeight="15"/>
  <cols>
    <col min="1" max="1" width="4.28515625" style="1" customWidth="1"/>
    <col min="2" max="2" width="5.140625" style="1" customWidth="1"/>
    <col min="3" max="3" width="11.42578125" style="1" customWidth="1"/>
    <col min="4" max="10" width="9.140625" style="1"/>
    <col min="11" max="12" width="9.140625" style="2" customWidth="1"/>
    <col min="13" max="17" width="9.140625" style="2"/>
    <col min="18" max="251" width="9.140625" style="1"/>
    <col min="252" max="252" width="4.28515625" style="1" customWidth="1"/>
    <col min="253" max="253" width="5.140625" style="1" customWidth="1"/>
    <col min="254" max="254" width="11.42578125" style="1" customWidth="1"/>
    <col min="255" max="507" width="9.140625" style="1"/>
    <col min="508" max="508" width="4.28515625" style="1" customWidth="1"/>
    <col min="509" max="509" width="5.140625" style="1" customWidth="1"/>
    <col min="510" max="510" width="11.42578125" style="1" customWidth="1"/>
    <col min="511" max="763" width="9.140625" style="1"/>
    <col min="764" max="764" width="4.28515625" style="1" customWidth="1"/>
    <col min="765" max="765" width="5.140625" style="1" customWidth="1"/>
    <col min="766" max="766" width="11.42578125" style="1" customWidth="1"/>
    <col min="767" max="1019" width="9.140625" style="1"/>
    <col min="1020" max="1020" width="4.28515625" style="1" customWidth="1"/>
    <col min="1021" max="1021" width="5.140625" style="1" customWidth="1"/>
    <col min="1022" max="1022" width="11.42578125" style="1" customWidth="1"/>
    <col min="1023" max="1275" width="9.140625" style="1"/>
    <col min="1276" max="1276" width="4.28515625" style="1" customWidth="1"/>
    <col min="1277" max="1277" width="5.140625" style="1" customWidth="1"/>
    <col min="1278" max="1278" width="11.42578125" style="1" customWidth="1"/>
    <col min="1279" max="1531" width="9.140625" style="1"/>
    <col min="1532" max="1532" width="4.28515625" style="1" customWidth="1"/>
    <col min="1533" max="1533" width="5.140625" style="1" customWidth="1"/>
    <col min="1534" max="1534" width="11.42578125" style="1" customWidth="1"/>
    <col min="1535" max="1787" width="9.140625" style="1"/>
    <col min="1788" max="1788" width="4.28515625" style="1" customWidth="1"/>
    <col min="1789" max="1789" width="5.140625" style="1" customWidth="1"/>
    <col min="1790" max="1790" width="11.42578125" style="1" customWidth="1"/>
    <col min="1791" max="2043" width="9.140625" style="1"/>
    <col min="2044" max="2044" width="4.28515625" style="1" customWidth="1"/>
    <col min="2045" max="2045" width="5.140625" style="1" customWidth="1"/>
    <col min="2046" max="2046" width="11.42578125" style="1" customWidth="1"/>
    <col min="2047" max="2299" width="9.140625" style="1"/>
    <col min="2300" max="2300" width="4.28515625" style="1" customWidth="1"/>
    <col min="2301" max="2301" width="5.140625" style="1" customWidth="1"/>
    <col min="2302" max="2302" width="11.42578125" style="1" customWidth="1"/>
    <col min="2303" max="2555" width="9.140625" style="1"/>
    <col min="2556" max="2556" width="4.28515625" style="1" customWidth="1"/>
    <col min="2557" max="2557" width="5.140625" style="1" customWidth="1"/>
    <col min="2558" max="2558" width="11.42578125" style="1" customWidth="1"/>
    <col min="2559" max="2811" width="9.140625" style="1"/>
    <col min="2812" max="2812" width="4.28515625" style="1" customWidth="1"/>
    <col min="2813" max="2813" width="5.140625" style="1" customWidth="1"/>
    <col min="2814" max="2814" width="11.42578125" style="1" customWidth="1"/>
    <col min="2815" max="3067" width="9.140625" style="1"/>
    <col min="3068" max="3068" width="4.28515625" style="1" customWidth="1"/>
    <col min="3069" max="3069" width="5.140625" style="1" customWidth="1"/>
    <col min="3070" max="3070" width="11.42578125" style="1" customWidth="1"/>
    <col min="3071" max="3323" width="9.140625" style="1"/>
    <col min="3324" max="3324" width="4.28515625" style="1" customWidth="1"/>
    <col min="3325" max="3325" width="5.140625" style="1" customWidth="1"/>
    <col min="3326" max="3326" width="11.42578125" style="1" customWidth="1"/>
    <col min="3327" max="3579" width="9.140625" style="1"/>
    <col min="3580" max="3580" width="4.28515625" style="1" customWidth="1"/>
    <col min="3581" max="3581" width="5.140625" style="1" customWidth="1"/>
    <col min="3582" max="3582" width="11.42578125" style="1" customWidth="1"/>
    <col min="3583" max="3835" width="9.140625" style="1"/>
    <col min="3836" max="3836" width="4.28515625" style="1" customWidth="1"/>
    <col min="3837" max="3837" width="5.140625" style="1" customWidth="1"/>
    <col min="3838" max="3838" width="11.42578125" style="1" customWidth="1"/>
    <col min="3839" max="4091" width="9.140625" style="1"/>
    <col min="4092" max="4092" width="4.28515625" style="1" customWidth="1"/>
    <col min="4093" max="4093" width="5.140625" style="1" customWidth="1"/>
    <col min="4094" max="4094" width="11.42578125" style="1" customWidth="1"/>
    <col min="4095" max="4347" width="9.140625" style="1"/>
    <col min="4348" max="4348" width="4.28515625" style="1" customWidth="1"/>
    <col min="4349" max="4349" width="5.140625" style="1" customWidth="1"/>
    <col min="4350" max="4350" width="11.42578125" style="1" customWidth="1"/>
    <col min="4351" max="4603" width="9.140625" style="1"/>
    <col min="4604" max="4604" width="4.28515625" style="1" customWidth="1"/>
    <col min="4605" max="4605" width="5.140625" style="1" customWidth="1"/>
    <col min="4606" max="4606" width="11.42578125" style="1" customWidth="1"/>
    <col min="4607" max="4859" width="9.140625" style="1"/>
    <col min="4860" max="4860" width="4.28515625" style="1" customWidth="1"/>
    <col min="4861" max="4861" width="5.140625" style="1" customWidth="1"/>
    <col min="4862" max="4862" width="11.42578125" style="1" customWidth="1"/>
    <col min="4863" max="5115" width="9.140625" style="1"/>
    <col min="5116" max="5116" width="4.28515625" style="1" customWidth="1"/>
    <col min="5117" max="5117" width="5.140625" style="1" customWidth="1"/>
    <col min="5118" max="5118" width="11.42578125" style="1" customWidth="1"/>
    <col min="5119" max="5371" width="9.140625" style="1"/>
    <col min="5372" max="5372" width="4.28515625" style="1" customWidth="1"/>
    <col min="5373" max="5373" width="5.140625" style="1" customWidth="1"/>
    <col min="5374" max="5374" width="11.42578125" style="1" customWidth="1"/>
    <col min="5375" max="5627" width="9.140625" style="1"/>
    <col min="5628" max="5628" width="4.28515625" style="1" customWidth="1"/>
    <col min="5629" max="5629" width="5.140625" style="1" customWidth="1"/>
    <col min="5630" max="5630" width="11.42578125" style="1" customWidth="1"/>
    <col min="5631" max="5883" width="9.140625" style="1"/>
    <col min="5884" max="5884" width="4.28515625" style="1" customWidth="1"/>
    <col min="5885" max="5885" width="5.140625" style="1" customWidth="1"/>
    <col min="5886" max="5886" width="11.42578125" style="1" customWidth="1"/>
    <col min="5887" max="6139" width="9.140625" style="1"/>
    <col min="6140" max="6140" width="4.28515625" style="1" customWidth="1"/>
    <col min="6141" max="6141" width="5.140625" style="1" customWidth="1"/>
    <col min="6142" max="6142" width="11.42578125" style="1" customWidth="1"/>
    <col min="6143" max="6395" width="9.140625" style="1"/>
    <col min="6396" max="6396" width="4.28515625" style="1" customWidth="1"/>
    <col min="6397" max="6397" width="5.140625" style="1" customWidth="1"/>
    <col min="6398" max="6398" width="11.42578125" style="1" customWidth="1"/>
    <col min="6399" max="6651" width="9.140625" style="1"/>
    <col min="6652" max="6652" width="4.28515625" style="1" customWidth="1"/>
    <col min="6653" max="6653" width="5.140625" style="1" customWidth="1"/>
    <col min="6654" max="6654" width="11.42578125" style="1" customWidth="1"/>
    <col min="6655" max="6907" width="9.140625" style="1"/>
    <col min="6908" max="6908" width="4.28515625" style="1" customWidth="1"/>
    <col min="6909" max="6909" width="5.140625" style="1" customWidth="1"/>
    <col min="6910" max="6910" width="11.42578125" style="1" customWidth="1"/>
    <col min="6911" max="7163" width="9.140625" style="1"/>
    <col min="7164" max="7164" width="4.28515625" style="1" customWidth="1"/>
    <col min="7165" max="7165" width="5.140625" style="1" customWidth="1"/>
    <col min="7166" max="7166" width="11.42578125" style="1" customWidth="1"/>
    <col min="7167" max="7419" width="9.140625" style="1"/>
    <col min="7420" max="7420" width="4.28515625" style="1" customWidth="1"/>
    <col min="7421" max="7421" width="5.140625" style="1" customWidth="1"/>
    <col min="7422" max="7422" width="11.42578125" style="1" customWidth="1"/>
    <col min="7423" max="7675" width="9.140625" style="1"/>
    <col min="7676" max="7676" width="4.28515625" style="1" customWidth="1"/>
    <col min="7677" max="7677" width="5.140625" style="1" customWidth="1"/>
    <col min="7678" max="7678" width="11.42578125" style="1" customWidth="1"/>
    <col min="7679" max="7931" width="9.140625" style="1"/>
    <col min="7932" max="7932" width="4.28515625" style="1" customWidth="1"/>
    <col min="7933" max="7933" width="5.140625" style="1" customWidth="1"/>
    <col min="7934" max="7934" width="11.42578125" style="1" customWidth="1"/>
    <col min="7935" max="8187" width="9.140625" style="1"/>
    <col min="8188" max="8188" width="4.28515625" style="1" customWidth="1"/>
    <col min="8189" max="8189" width="5.140625" style="1" customWidth="1"/>
    <col min="8190" max="8190" width="11.42578125" style="1" customWidth="1"/>
    <col min="8191" max="8443" width="9.140625" style="1"/>
    <col min="8444" max="8444" width="4.28515625" style="1" customWidth="1"/>
    <col min="8445" max="8445" width="5.140625" style="1" customWidth="1"/>
    <col min="8446" max="8446" width="11.42578125" style="1" customWidth="1"/>
    <col min="8447" max="8699" width="9.140625" style="1"/>
    <col min="8700" max="8700" width="4.28515625" style="1" customWidth="1"/>
    <col min="8701" max="8701" width="5.140625" style="1" customWidth="1"/>
    <col min="8702" max="8702" width="11.42578125" style="1" customWidth="1"/>
    <col min="8703" max="8955" width="9.140625" style="1"/>
    <col min="8956" max="8956" width="4.28515625" style="1" customWidth="1"/>
    <col min="8957" max="8957" width="5.140625" style="1" customWidth="1"/>
    <col min="8958" max="8958" width="11.42578125" style="1" customWidth="1"/>
    <col min="8959" max="9211" width="9.140625" style="1"/>
    <col min="9212" max="9212" width="4.28515625" style="1" customWidth="1"/>
    <col min="9213" max="9213" width="5.140625" style="1" customWidth="1"/>
    <col min="9214" max="9214" width="11.42578125" style="1" customWidth="1"/>
    <col min="9215" max="9467" width="9.140625" style="1"/>
    <col min="9468" max="9468" width="4.28515625" style="1" customWidth="1"/>
    <col min="9469" max="9469" width="5.140625" style="1" customWidth="1"/>
    <col min="9470" max="9470" width="11.42578125" style="1" customWidth="1"/>
    <col min="9471" max="9723" width="9.140625" style="1"/>
    <col min="9724" max="9724" width="4.28515625" style="1" customWidth="1"/>
    <col min="9725" max="9725" width="5.140625" style="1" customWidth="1"/>
    <col min="9726" max="9726" width="11.42578125" style="1" customWidth="1"/>
    <col min="9727" max="9979" width="9.140625" style="1"/>
    <col min="9980" max="9980" width="4.28515625" style="1" customWidth="1"/>
    <col min="9981" max="9981" width="5.140625" style="1" customWidth="1"/>
    <col min="9982" max="9982" width="11.42578125" style="1" customWidth="1"/>
    <col min="9983" max="10235" width="9.140625" style="1"/>
    <col min="10236" max="10236" width="4.28515625" style="1" customWidth="1"/>
    <col min="10237" max="10237" width="5.140625" style="1" customWidth="1"/>
    <col min="10238" max="10238" width="11.42578125" style="1" customWidth="1"/>
    <col min="10239" max="10491" width="9.140625" style="1"/>
    <col min="10492" max="10492" width="4.28515625" style="1" customWidth="1"/>
    <col min="10493" max="10493" width="5.140625" style="1" customWidth="1"/>
    <col min="10494" max="10494" width="11.42578125" style="1" customWidth="1"/>
    <col min="10495" max="10747" width="9.140625" style="1"/>
    <col min="10748" max="10748" width="4.28515625" style="1" customWidth="1"/>
    <col min="10749" max="10749" width="5.140625" style="1" customWidth="1"/>
    <col min="10750" max="10750" width="11.42578125" style="1" customWidth="1"/>
    <col min="10751" max="11003" width="9.140625" style="1"/>
    <col min="11004" max="11004" width="4.28515625" style="1" customWidth="1"/>
    <col min="11005" max="11005" width="5.140625" style="1" customWidth="1"/>
    <col min="11006" max="11006" width="11.42578125" style="1" customWidth="1"/>
    <col min="11007" max="11259" width="9.140625" style="1"/>
    <col min="11260" max="11260" width="4.28515625" style="1" customWidth="1"/>
    <col min="11261" max="11261" width="5.140625" style="1" customWidth="1"/>
    <col min="11262" max="11262" width="11.42578125" style="1" customWidth="1"/>
    <col min="11263" max="11515" width="9.140625" style="1"/>
    <col min="11516" max="11516" width="4.28515625" style="1" customWidth="1"/>
    <col min="11517" max="11517" width="5.140625" style="1" customWidth="1"/>
    <col min="11518" max="11518" width="11.42578125" style="1" customWidth="1"/>
    <col min="11519" max="11771" width="9.140625" style="1"/>
    <col min="11772" max="11772" width="4.28515625" style="1" customWidth="1"/>
    <col min="11773" max="11773" width="5.140625" style="1" customWidth="1"/>
    <col min="11774" max="11774" width="11.42578125" style="1" customWidth="1"/>
    <col min="11775" max="12027" width="9.140625" style="1"/>
    <col min="12028" max="12028" width="4.28515625" style="1" customWidth="1"/>
    <col min="12029" max="12029" width="5.140625" style="1" customWidth="1"/>
    <col min="12030" max="12030" width="11.42578125" style="1" customWidth="1"/>
    <col min="12031" max="12283" width="9.140625" style="1"/>
    <col min="12284" max="12284" width="4.28515625" style="1" customWidth="1"/>
    <col min="12285" max="12285" width="5.140625" style="1" customWidth="1"/>
    <col min="12286" max="12286" width="11.42578125" style="1" customWidth="1"/>
    <col min="12287" max="12539" width="9.140625" style="1"/>
    <col min="12540" max="12540" width="4.28515625" style="1" customWidth="1"/>
    <col min="12541" max="12541" width="5.140625" style="1" customWidth="1"/>
    <col min="12542" max="12542" width="11.42578125" style="1" customWidth="1"/>
    <col min="12543" max="12795" width="9.140625" style="1"/>
    <col min="12796" max="12796" width="4.28515625" style="1" customWidth="1"/>
    <col min="12797" max="12797" width="5.140625" style="1" customWidth="1"/>
    <col min="12798" max="12798" width="11.42578125" style="1" customWidth="1"/>
    <col min="12799" max="13051" width="9.140625" style="1"/>
    <col min="13052" max="13052" width="4.28515625" style="1" customWidth="1"/>
    <col min="13053" max="13053" width="5.140625" style="1" customWidth="1"/>
    <col min="13054" max="13054" width="11.42578125" style="1" customWidth="1"/>
    <col min="13055" max="13307" width="9.140625" style="1"/>
    <col min="13308" max="13308" width="4.28515625" style="1" customWidth="1"/>
    <col min="13309" max="13309" width="5.140625" style="1" customWidth="1"/>
    <col min="13310" max="13310" width="11.42578125" style="1" customWidth="1"/>
    <col min="13311" max="13563" width="9.140625" style="1"/>
    <col min="13564" max="13564" width="4.28515625" style="1" customWidth="1"/>
    <col min="13565" max="13565" width="5.140625" style="1" customWidth="1"/>
    <col min="13566" max="13566" width="11.42578125" style="1" customWidth="1"/>
    <col min="13567" max="13819" width="9.140625" style="1"/>
    <col min="13820" max="13820" width="4.28515625" style="1" customWidth="1"/>
    <col min="13821" max="13821" width="5.140625" style="1" customWidth="1"/>
    <col min="13822" max="13822" width="11.42578125" style="1" customWidth="1"/>
    <col min="13823" max="14075" width="9.140625" style="1"/>
    <col min="14076" max="14076" width="4.28515625" style="1" customWidth="1"/>
    <col min="14077" max="14077" width="5.140625" style="1" customWidth="1"/>
    <col min="14078" max="14078" width="11.42578125" style="1" customWidth="1"/>
    <col min="14079" max="14331" width="9.140625" style="1"/>
    <col min="14332" max="14332" width="4.28515625" style="1" customWidth="1"/>
    <col min="14333" max="14333" width="5.140625" style="1" customWidth="1"/>
    <col min="14334" max="14334" width="11.42578125" style="1" customWidth="1"/>
    <col min="14335" max="14587" width="9.140625" style="1"/>
    <col min="14588" max="14588" width="4.28515625" style="1" customWidth="1"/>
    <col min="14589" max="14589" width="5.140625" style="1" customWidth="1"/>
    <col min="14590" max="14590" width="11.42578125" style="1" customWidth="1"/>
    <col min="14591" max="14843" width="9.140625" style="1"/>
    <col min="14844" max="14844" width="4.28515625" style="1" customWidth="1"/>
    <col min="14845" max="14845" width="5.140625" style="1" customWidth="1"/>
    <col min="14846" max="14846" width="11.42578125" style="1" customWidth="1"/>
    <col min="14847" max="15099" width="9.140625" style="1"/>
    <col min="15100" max="15100" width="4.28515625" style="1" customWidth="1"/>
    <col min="15101" max="15101" width="5.140625" style="1" customWidth="1"/>
    <col min="15102" max="15102" width="11.42578125" style="1" customWidth="1"/>
    <col min="15103" max="15355" width="9.140625" style="1"/>
    <col min="15356" max="15356" width="4.28515625" style="1" customWidth="1"/>
    <col min="15357" max="15357" width="5.140625" style="1" customWidth="1"/>
    <col min="15358" max="15358" width="11.42578125" style="1" customWidth="1"/>
    <col min="15359" max="15611" width="9.140625" style="1"/>
    <col min="15612" max="15612" width="4.28515625" style="1" customWidth="1"/>
    <col min="15613" max="15613" width="5.140625" style="1" customWidth="1"/>
    <col min="15614" max="15614" width="11.42578125" style="1" customWidth="1"/>
    <col min="15615" max="15867" width="9.140625" style="1"/>
    <col min="15868" max="15868" width="4.28515625" style="1" customWidth="1"/>
    <col min="15869" max="15869" width="5.140625" style="1" customWidth="1"/>
    <col min="15870" max="15870" width="11.42578125" style="1" customWidth="1"/>
    <col min="15871" max="16123" width="9.140625" style="1"/>
    <col min="16124" max="16124" width="4.28515625" style="1" customWidth="1"/>
    <col min="16125" max="16125" width="5.140625" style="1" customWidth="1"/>
    <col min="16126" max="16126" width="11.42578125" style="1" customWidth="1"/>
    <col min="16127" max="16384" width="9.140625" style="1"/>
  </cols>
  <sheetData>
    <row r="1" spans="1:17" s="3" customFormat="1">
      <c r="K1" s="4"/>
      <c r="L1" s="4"/>
      <c r="M1" s="4"/>
      <c r="N1" s="4"/>
      <c r="O1" s="4"/>
      <c r="P1" s="4"/>
      <c r="Q1" s="4"/>
    </row>
    <row r="2" spans="1:17" s="3" customFormat="1" ht="18.75" customHeight="1">
      <c r="A2" s="49" t="s">
        <v>74</v>
      </c>
      <c r="B2" s="37"/>
      <c r="C2" s="37"/>
      <c r="D2" s="175" t="s">
        <v>138</v>
      </c>
      <c r="E2" s="175"/>
      <c r="F2" s="175"/>
      <c r="G2" s="175"/>
      <c r="H2" s="175"/>
      <c r="K2" s="4"/>
      <c r="L2" s="4"/>
      <c r="M2" s="4"/>
      <c r="N2" s="4"/>
      <c r="O2" s="4"/>
      <c r="P2" s="4"/>
      <c r="Q2" s="4"/>
    </row>
    <row r="3" spans="1:17" s="3" customFormat="1">
      <c r="A3" s="5"/>
      <c r="D3" s="5"/>
      <c r="K3" s="4"/>
      <c r="L3" s="4"/>
      <c r="M3" s="4"/>
      <c r="N3" s="4"/>
      <c r="O3" s="4"/>
      <c r="P3" s="4"/>
      <c r="Q3" s="4"/>
    </row>
    <row r="4" spans="1:17" s="3" customFormat="1">
      <c r="A4" s="5" t="s">
        <v>6</v>
      </c>
      <c r="D4" s="5" t="s">
        <v>208</v>
      </c>
      <c r="F4" s="5"/>
      <c r="K4" s="4"/>
      <c r="L4" s="4"/>
      <c r="M4" s="4"/>
      <c r="N4" s="4"/>
      <c r="O4" s="4"/>
      <c r="P4" s="4"/>
      <c r="Q4" s="4"/>
    </row>
    <row r="5" spans="1:17" s="3" customFormat="1">
      <c r="K5" s="4"/>
      <c r="L5" s="4"/>
      <c r="M5" s="4"/>
      <c r="N5" s="4"/>
      <c r="O5" s="4"/>
      <c r="P5" s="4"/>
      <c r="Q5" s="4"/>
    </row>
    <row r="6" spans="1:17" s="3" customFormat="1">
      <c r="A6" s="5" t="s">
        <v>75</v>
      </c>
      <c r="D6" s="5" t="s">
        <v>139</v>
      </c>
      <c r="K6" s="4"/>
      <c r="L6" s="4"/>
      <c r="M6" s="4"/>
      <c r="N6" s="4"/>
      <c r="O6" s="4"/>
      <c r="P6" s="4"/>
      <c r="Q6" s="4"/>
    </row>
    <row r="7" spans="1:17" s="3" customFormat="1">
      <c r="D7" s="6"/>
      <c r="K7" s="4"/>
      <c r="L7" s="4"/>
      <c r="M7" s="4"/>
      <c r="N7" s="4"/>
      <c r="O7" s="4"/>
      <c r="P7" s="4"/>
      <c r="Q7" s="4"/>
    </row>
    <row r="8" spans="1:17" s="3" customFormat="1">
      <c r="A8" s="5"/>
      <c r="D8" s="5"/>
      <c r="K8" s="4"/>
      <c r="L8" s="4"/>
      <c r="M8" s="4"/>
      <c r="N8" s="4"/>
      <c r="O8" s="4"/>
      <c r="P8" s="4"/>
      <c r="Q8" s="4"/>
    </row>
    <row r="9" spans="1:17" s="3" customFormat="1">
      <c r="A9" s="5"/>
      <c r="D9" s="5"/>
      <c r="K9" s="4"/>
      <c r="L9" s="4"/>
      <c r="M9" s="4"/>
      <c r="N9" s="4"/>
      <c r="O9" s="4"/>
      <c r="P9" s="4"/>
      <c r="Q9" s="4"/>
    </row>
    <row r="10" spans="1:17" s="3" customFormat="1">
      <c r="A10" s="5"/>
      <c r="D10" s="7"/>
      <c r="K10" s="4"/>
      <c r="L10" s="4"/>
      <c r="M10" s="4"/>
      <c r="N10" s="4"/>
      <c r="O10" s="4"/>
      <c r="P10" s="4"/>
      <c r="Q10" s="4"/>
    </row>
    <row r="11" spans="1:17" s="3" customFormat="1">
      <c r="A11" s="5"/>
      <c r="D11" s="7"/>
      <c r="K11" s="4"/>
      <c r="L11" s="4"/>
      <c r="M11" s="4"/>
      <c r="N11" s="4"/>
      <c r="O11" s="4"/>
      <c r="P11" s="4"/>
      <c r="Q11" s="4"/>
    </row>
    <row r="12" spans="1:17" s="3" customFormat="1">
      <c r="A12" s="5" t="s">
        <v>76</v>
      </c>
      <c r="D12" s="5" t="s">
        <v>140</v>
      </c>
      <c r="K12" s="4"/>
      <c r="L12" s="4"/>
      <c r="M12" s="4"/>
      <c r="N12" s="4"/>
      <c r="O12" s="4"/>
      <c r="P12" s="4"/>
      <c r="Q12" s="4"/>
    </row>
    <row r="13" spans="1:17" s="3" customFormat="1">
      <c r="A13" s="5"/>
      <c r="D13" s="5" t="s">
        <v>141</v>
      </c>
      <c r="K13" s="4"/>
      <c r="L13" s="4"/>
      <c r="M13" s="4"/>
      <c r="N13" s="4"/>
      <c r="O13" s="4"/>
      <c r="P13" s="4"/>
      <c r="Q13" s="4"/>
    </row>
    <row r="14" spans="1:17" s="3" customFormat="1">
      <c r="A14" s="5"/>
      <c r="D14" s="5" t="s">
        <v>142</v>
      </c>
      <c r="K14" s="4"/>
      <c r="L14" s="4"/>
      <c r="M14" s="4"/>
      <c r="N14" s="4"/>
      <c r="O14" s="4"/>
      <c r="P14" s="4"/>
      <c r="Q14" s="4"/>
    </row>
    <row r="15" spans="1:17" s="3" customFormat="1">
      <c r="A15" s="5"/>
      <c r="D15" s="5"/>
      <c r="K15" s="4"/>
      <c r="L15" s="4"/>
      <c r="M15" s="4"/>
      <c r="N15" s="4"/>
      <c r="O15" s="4"/>
      <c r="P15" s="4"/>
      <c r="Q15" s="4"/>
    </row>
    <row r="16" spans="1:17" s="3" customFormat="1">
      <c r="A16" s="5"/>
      <c r="D16" s="5"/>
      <c r="K16" s="4"/>
      <c r="L16" s="4"/>
      <c r="M16" s="4"/>
      <c r="N16" s="4"/>
      <c r="O16" s="4"/>
      <c r="P16" s="4"/>
      <c r="Q16" s="4"/>
    </row>
    <row r="17" spans="1:17" s="3" customFormat="1">
      <c r="A17" s="5"/>
      <c r="D17" s="5"/>
      <c r="K17" s="4"/>
      <c r="L17" s="4"/>
      <c r="M17" s="4"/>
      <c r="N17" s="4"/>
      <c r="O17" s="4"/>
      <c r="P17" s="4"/>
      <c r="Q17" s="4"/>
    </row>
    <row r="18" spans="1:17" s="3" customFormat="1">
      <c r="A18" s="5"/>
      <c r="D18" s="5"/>
      <c r="K18" s="4"/>
      <c r="L18" s="4"/>
      <c r="M18" s="4"/>
      <c r="N18" s="4"/>
      <c r="O18" s="4"/>
      <c r="P18" s="4"/>
      <c r="Q18" s="4"/>
    </row>
    <row r="19" spans="1:17" s="3" customFormat="1">
      <c r="A19" s="5"/>
      <c r="D19" s="5"/>
      <c r="K19" s="4"/>
      <c r="L19" s="4"/>
      <c r="M19" s="4"/>
      <c r="N19" s="4"/>
      <c r="O19" s="4"/>
      <c r="P19" s="4"/>
      <c r="Q19" s="4"/>
    </row>
    <row r="20" spans="1:17" s="3" customFormat="1">
      <c r="A20" s="5"/>
      <c r="D20" s="5"/>
      <c r="K20" s="4"/>
      <c r="L20" s="4"/>
      <c r="M20" s="4"/>
      <c r="N20" s="4"/>
      <c r="O20" s="4"/>
      <c r="P20" s="4"/>
      <c r="Q20" s="4"/>
    </row>
    <row r="21" spans="1:17" s="3" customFormat="1">
      <c r="A21" s="5"/>
      <c r="D21" s="5"/>
      <c r="K21" s="4"/>
      <c r="L21" s="4"/>
      <c r="M21" s="4"/>
      <c r="N21" s="4"/>
      <c r="O21" s="4"/>
      <c r="P21" s="4"/>
      <c r="Q21" s="4"/>
    </row>
    <row r="22" spans="1:17" s="3" customFormat="1">
      <c r="A22" s="5"/>
      <c r="D22" s="5"/>
      <c r="K22" s="4"/>
      <c r="L22" s="4"/>
      <c r="M22" s="4"/>
      <c r="N22" s="4"/>
      <c r="O22" s="4"/>
      <c r="P22" s="4"/>
      <c r="Q22" s="4"/>
    </row>
    <row r="23" spans="1:17" s="3" customFormat="1" ht="15.75">
      <c r="A23" s="171" t="s">
        <v>7</v>
      </c>
      <c r="B23" s="171"/>
      <c r="C23" s="171"/>
      <c r="E23" s="8"/>
      <c r="F23" s="9"/>
      <c r="K23" s="4"/>
      <c r="L23" s="4"/>
      <c r="M23" s="4"/>
      <c r="N23" s="4"/>
      <c r="O23" s="4"/>
      <c r="P23" s="4"/>
      <c r="Q23" s="4"/>
    </row>
    <row r="24" spans="1:17" s="3" customFormat="1">
      <c r="A24" s="10"/>
      <c r="B24" s="10"/>
      <c r="E24" s="8"/>
      <c r="F24" s="9"/>
      <c r="K24" s="4"/>
      <c r="L24" s="4"/>
      <c r="M24" s="4"/>
      <c r="N24" s="4"/>
      <c r="O24" s="4"/>
      <c r="P24" s="4"/>
      <c r="Q24" s="4"/>
    </row>
    <row r="25" spans="1:17" s="3" customFormat="1" ht="15" customHeight="1">
      <c r="A25" s="10"/>
      <c r="B25" s="11" t="s">
        <v>8</v>
      </c>
      <c r="C25" s="12"/>
      <c r="D25" s="12"/>
      <c r="E25" s="8"/>
      <c r="F25" s="9"/>
      <c r="K25" s="4"/>
      <c r="L25" s="4"/>
      <c r="M25" s="4"/>
      <c r="N25" s="4"/>
      <c r="O25" s="4"/>
      <c r="P25" s="4"/>
      <c r="Q25" s="4"/>
    </row>
    <row r="26" spans="1:17" s="3" customFormat="1">
      <c r="A26" s="13"/>
      <c r="B26" s="13"/>
      <c r="E26" s="8"/>
      <c r="F26" s="9"/>
      <c r="K26" s="4"/>
      <c r="L26" s="4"/>
      <c r="M26" s="4"/>
      <c r="N26" s="4"/>
      <c r="O26" s="4"/>
      <c r="P26" s="4"/>
      <c r="Q26" s="4"/>
    </row>
    <row r="27" spans="1:17" s="3" customFormat="1" ht="15" customHeight="1">
      <c r="A27" s="14"/>
      <c r="B27" s="13"/>
      <c r="C27" s="5" t="s">
        <v>10</v>
      </c>
      <c r="E27" s="8"/>
      <c r="F27" s="9"/>
      <c r="K27" s="4"/>
      <c r="L27" s="4"/>
      <c r="M27" s="4"/>
      <c r="N27" s="4"/>
      <c r="O27" s="4"/>
      <c r="P27" s="4"/>
      <c r="Q27" s="4"/>
    </row>
    <row r="28" spans="1:17" s="3" customFormat="1">
      <c r="A28" s="14"/>
      <c r="B28" s="13"/>
      <c r="C28" s="5"/>
      <c r="E28" s="8"/>
      <c r="F28" s="9"/>
      <c r="K28" s="4"/>
      <c r="L28" s="4"/>
      <c r="M28" s="4"/>
      <c r="N28" s="4"/>
      <c r="O28" s="4"/>
      <c r="P28" s="4"/>
      <c r="Q28" s="4"/>
    </row>
    <row r="29" spans="1:17" s="16" customFormat="1" ht="12.75">
      <c r="A29" s="15" t="s">
        <v>9</v>
      </c>
      <c r="B29" s="10"/>
      <c r="C29" s="16" t="s">
        <v>143</v>
      </c>
      <c r="D29" s="14"/>
      <c r="E29" s="11"/>
      <c r="F29" s="12"/>
      <c r="K29" s="17"/>
      <c r="L29" s="17"/>
      <c r="M29" s="17"/>
      <c r="N29" s="17"/>
      <c r="O29" s="17"/>
      <c r="P29" s="17"/>
      <c r="Q29" s="17"/>
    </row>
    <row r="30" spans="1:17" s="3" customFormat="1" ht="15" customHeight="1">
      <c r="A30" s="15" t="s">
        <v>72</v>
      </c>
      <c r="B30" s="10"/>
      <c r="C30" s="16" t="s">
        <v>11</v>
      </c>
      <c r="D30" s="14"/>
      <c r="E30" s="122"/>
      <c r="F30" s="122"/>
      <c r="K30" s="18"/>
      <c r="L30" s="4"/>
      <c r="M30" s="4"/>
      <c r="N30" s="4"/>
      <c r="O30" s="4"/>
      <c r="P30" s="4"/>
      <c r="Q30" s="4"/>
    </row>
    <row r="31" spans="1:17" s="3" customFormat="1" ht="15" customHeight="1">
      <c r="A31" s="13"/>
      <c r="B31" s="13"/>
      <c r="C31" s="6"/>
      <c r="D31" s="6"/>
      <c r="E31" s="9"/>
      <c r="F31" s="9"/>
      <c r="K31" s="18"/>
      <c r="L31" s="4"/>
      <c r="M31" s="4"/>
      <c r="N31" s="4"/>
      <c r="O31" s="4"/>
      <c r="P31" s="4"/>
      <c r="Q31" s="4"/>
    </row>
    <row r="32" spans="1:17" s="20" customFormat="1" ht="14.1" customHeight="1">
      <c r="A32" s="171" t="s">
        <v>8</v>
      </c>
      <c r="B32" s="171"/>
      <c r="C32" s="171"/>
      <c r="D32" s="171"/>
      <c r="E32" s="171"/>
      <c r="F32" s="171"/>
      <c r="G32" s="171"/>
      <c r="H32" s="172"/>
      <c r="I32" s="172"/>
      <c r="J32" s="172"/>
      <c r="K32" s="19"/>
      <c r="L32" s="19"/>
      <c r="M32" s="19"/>
      <c r="N32" s="19"/>
      <c r="O32" s="19"/>
      <c r="P32" s="19"/>
      <c r="Q32" s="19"/>
    </row>
    <row r="33" spans="1:17" s="11" customFormat="1" ht="14.1" customHeight="1">
      <c r="F33" s="12"/>
      <c r="K33" s="21"/>
      <c r="L33" s="21"/>
      <c r="M33" s="21"/>
      <c r="N33" s="21"/>
      <c r="O33" s="21"/>
      <c r="P33" s="21"/>
      <c r="Q33" s="21"/>
    </row>
    <row r="34" spans="1:17" s="11" customFormat="1" ht="14.1" customHeight="1">
      <c r="A34" s="11" t="s">
        <v>9</v>
      </c>
      <c r="B34" s="11" t="s">
        <v>71</v>
      </c>
      <c r="F34" s="12"/>
      <c r="K34" s="21"/>
      <c r="L34" s="21"/>
      <c r="M34" s="21"/>
      <c r="N34" s="21"/>
      <c r="O34" s="21"/>
      <c r="P34" s="21"/>
      <c r="Q34" s="21"/>
    </row>
    <row r="35" spans="1:17" s="3" customFormat="1" ht="14.1" customHeight="1">
      <c r="A35" s="11"/>
      <c r="B35" s="11"/>
      <c r="C35" s="11"/>
      <c r="E35" s="8"/>
      <c r="F35" s="9"/>
      <c r="K35" s="4"/>
      <c r="L35" s="4"/>
      <c r="M35" s="4"/>
      <c r="N35" s="4"/>
      <c r="O35" s="4"/>
      <c r="P35" s="4"/>
      <c r="Q35" s="4"/>
    </row>
    <row r="36" spans="1:17" s="3" customFormat="1" ht="68.45" customHeight="1">
      <c r="A36" s="11"/>
      <c r="B36" s="166" t="s">
        <v>188</v>
      </c>
      <c r="C36" s="167"/>
      <c r="D36" s="167"/>
      <c r="E36" s="167"/>
      <c r="F36" s="167"/>
      <c r="G36" s="167"/>
      <c r="H36" s="167"/>
      <c r="I36" s="167"/>
      <c r="J36" s="167"/>
      <c r="K36" s="4"/>
      <c r="L36" s="4"/>
      <c r="M36" s="4"/>
      <c r="N36" s="4"/>
      <c r="O36" s="4"/>
      <c r="P36" s="4"/>
      <c r="Q36" s="4"/>
    </row>
    <row r="37" spans="1:17" s="3" customFormat="1" ht="57" customHeight="1">
      <c r="A37" s="11"/>
      <c r="B37" s="166" t="s">
        <v>136</v>
      </c>
      <c r="C37" s="167"/>
      <c r="D37" s="167"/>
      <c r="E37" s="167"/>
      <c r="F37" s="167"/>
      <c r="G37" s="167"/>
      <c r="H37" s="167"/>
      <c r="I37" s="167"/>
      <c r="J37" s="167"/>
      <c r="K37" s="4"/>
      <c r="L37" s="4"/>
      <c r="M37" s="4"/>
      <c r="N37" s="4"/>
      <c r="O37" s="4"/>
      <c r="P37" s="4"/>
      <c r="Q37" s="4"/>
    </row>
    <row r="38" spans="1:17" s="3" customFormat="1" ht="56.45" customHeight="1">
      <c r="A38" s="11"/>
      <c r="B38" s="166" t="s">
        <v>12</v>
      </c>
      <c r="C38" s="167"/>
      <c r="D38" s="167"/>
      <c r="E38" s="167"/>
      <c r="F38" s="167"/>
      <c r="G38" s="167"/>
      <c r="H38" s="167"/>
      <c r="I38" s="167"/>
      <c r="J38" s="167"/>
      <c r="K38" s="4"/>
      <c r="L38" s="4"/>
      <c r="M38" s="4"/>
      <c r="N38" s="4"/>
      <c r="O38" s="4"/>
      <c r="P38" s="4"/>
      <c r="Q38" s="4"/>
    </row>
    <row r="39" spans="1:17" s="3" customFormat="1" ht="105" customHeight="1">
      <c r="A39" s="11"/>
      <c r="B39" s="166" t="s">
        <v>13</v>
      </c>
      <c r="C39" s="167"/>
      <c r="D39" s="167"/>
      <c r="E39" s="167"/>
      <c r="F39" s="167"/>
      <c r="G39" s="167"/>
      <c r="H39" s="167"/>
      <c r="I39" s="167"/>
      <c r="J39" s="167"/>
      <c r="K39" s="4"/>
      <c r="L39" s="4"/>
      <c r="M39" s="4"/>
      <c r="N39" s="4"/>
      <c r="O39" s="4"/>
      <c r="P39" s="4"/>
      <c r="Q39" s="4"/>
    </row>
    <row r="40" spans="1:17" s="3" customFormat="1" ht="45.6" customHeight="1">
      <c r="A40" s="11"/>
      <c r="B40" s="166" t="s">
        <v>14</v>
      </c>
      <c r="C40" s="167"/>
      <c r="D40" s="167"/>
      <c r="E40" s="167"/>
      <c r="F40" s="167"/>
      <c r="G40" s="167"/>
      <c r="H40" s="167"/>
      <c r="I40" s="167"/>
      <c r="J40" s="167"/>
      <c r="K40" s="4"/>
      <c r="L40" s="4"/>
      <c r="M40" s="4"/>
      <c r="N40" s="4"/>
      <c r="O40" s="4"/>
      <c r="P40" s="4"/>
      <c r="Q40" s="4"/>
    </row>
    <row r="41" spans="1:17" s="3" customFormat="1" ht="55.15" customHeight="1">
      <c r="A41" s="11"/>
      <c r="B41" s="166" t="s">
        <v>15</v>
      </c>
      <c r="C41" s="167"/>
      <c r="D41" s="167"/>
      <c r="E41" s="167"/>
      <c r="F41" s="167"/>
      <c r="G41" s="167"/>
      <c r="H41" s="167"/>
      <c r="I41" s="167"/>
      <c r="J41" s="167"/>
      <c r="K41" s="4"/>
      <c r="L41" s="4"/>
      <c r="M41" s="4"/>
      <c r="N41" s="4"/>
      <c r="O41" s="4"/>
      <c r="P41" s="4"/>
      <c r="Q41" s="4"/>
    </row>
    <row r="42" spans="1:17" s="3" customFormat="1" ht="14.1" customHeight="1">
      <c r="B42" s="168" t="s">
        <v>16</v>
      </c>
      <c r="C42" s="169"/>
      <c r="D42" s="169"/>
      <c r="E42" s="169"/>
      <c r="F42" s="169"/>
      <c r="G42" s="169"/>
      <c r="H42" s="169"/>
      <c r="I42" s="169"/>
      <c r="J42" s="169"/>
      <c r="K42" s="4"/>
      <c r="L42" s="4"/>
      <c r="M42" s="4"/>
      <c r="N42" s="4"/>
      <c r="O42" s="4"/>
      <c r="P42" s="4"/>
      <c r="Q42" s="4"/>
    </row>
    <row r="43" spans="1:17" s="5" customFormat="1" ht="76.5" customHeight="1">
      <c r="B43" s="166" t="s">
        <v>82</v>
      </c>
      <c r="C43" s="167"/>
      <c r="D43" s="167"/>
      <c r="E43" s="167"/>
      <c r="F43" s="167"/>
      <c r="G43" s="167"/>
      <c r="H43" s="167"/>
      <c r="I43" s="167"/>
      <c r="J43" s="167"/>
      <c r="K43" s="22"/>
      <c r="L43" s="22"/>
      <c r="M43" s="22"/>
      <c r="N43" s="22"/>
      <c r="O43" s="22"/>
      <c r="P43" s="22"/>
      <c r="Q43" s="22"/>
    </row>
    <row r="44" spans="1:17" s="5" customFormat="1" ht="93" customHeight="1">
      <c r="B44" s="166" t="s">
        <v>17</v>
      </c>
      <c r="C44" s="167"/>
      <c r="D44" s="167"/>
      <c r="E44" s="167"/>
      <c r="F44" s="167"/>
      <c r="G44" s="167"/>
      <c r="H44" s="167"/>
      <c r="I44" s="167"/>
      <c r="J44" s="167"/>
      <c r="K44" s="22"/>
      <c r="L44" s="22"/>
      <c r="M44" s="22"/>
      <c r="N44" s="22"/>
      <c r="O44" s="22"/>
      <c r="P44" s="22"/>
      <c r="Q44" s="22"/>
    </row>
    <row r="45" spans="1:17" s="5" customFormat="1" ht="79.5" customHeight="1">
      <c r="B45" s="166" t="s">
        <v>18</v>
      </c>
      <c r="C45" s="167"/>
      <c r="D45" s="167"/>
      <c r="E45" s="167"/>
      <c r="F45" s="167"/>
      <c r="G45" s="167"/>
      <c r="H45" s="167"/>
      <c r="I45" s="167"/>
      <c r="J45" s="167"/>
      <c r="K45" s="22"/>
      <c r="L45" s="22"/>
      <c r="M45" s="22"/>
      <c r="N45" s="22"/>
      <c r="O45" s="22"/>
      <c r="P45" s="22"/>
      <c r="Q45" s="22"/>
    </row>
    <row r="46" spans="1:17" s="5" customFormat="1" ht="66" customHeight="1">
      <c r="B46" s="166" t="s">
        <v>83</v>
      </c>
      <c r="C46" s="167"/>
      <c r="D46" s="167"/>
      <c r="E46" s="167"/>
      <c r="F46" s="167"/>
      <c r="G46" s="167"/>
      <c r="H46" s="167"/>
      <c r="I46" s="167"/>
      <c r="J46" s="167"/>
      <c r="K46" s="22"/>
      <c r="L46" s="22"/>
      <c r="M46" s="22"/>
      <c r="N46" s="22"/>
      <c r="O46" s="22"/>
      <c r="P46" s="22"/>
      <c r="Q46" s="22"/>
    </row>
    <row r="47" spans="1:17" s="5" customFormat="1" ht="12.75" customHeight="1">
      <c r="B47" s="166"/>
      <c r="C47" s="167"/>
      <c r="D47" s="167"/>
      <c r="E47" s="167"/>
      <c r="F47" s="167"/>
      <c r="G47" s="167"/>
      <c r="H47" s="167"/>
      <c r="I47" s="167"/>
      <c r="J47" s="167"/>
      <c r="K47" s="22"/>
      <c r="L47" s="22"/>
      <c r="M47" s="22"/>
      <c r="N47" s="22"/>
      <c r="O47" s="22"/>
      <c r="P47" s="22"/>
      <c r="Q47" s="22"/>
    </row>
    <row r="48" spans="1:17" s="3" customFormat="1" ht="14.1" customHeight="1">
      <c r="B48" s="168" t="s">
        <v>19</v>
      </c>
      <c r="C48" s="169"/>
      <c r="D48" s="169"/>
      <c r="E48" s="169"/>
      <c r="F48" s="169"/>
      <c r="G48" s="169"/>
      <c r="H48" s="169"/>
      <c r="I48" s="169"/>
      <c r="J48" s="169"/>
      <c r="K48" s="4"/>
      <c r="L48" s="4"/>
      <c r="M48" s="4"/>
      <c r="N48" s="4"/>
      <c r="O48" s="4"/>
      <c r="P48" s="4"/>
      <c r="Q48" s="4"/>
    </row>
    <row r="49" spans="1:17" s="3" customFormat="1" ht="120.75" customHeight="1">
      <c r="B49" s="166" t="s">
        <v>20</v>
      </c>
      <c r="C49" s="167"/>
      <c r="D49" s="167"/>
      <c r="E49" s="167"/>
      <c r="F49" s="167"/>
      <c r="G49" s="167"/>
      <c r="H49" s="167"/>
      <c r="I49" s="167"/>
      <c r="J49" s="167"/>
      <c r="K49" s="4"/>
      <c r="L49" s="4"/>
      <c r="M49" s="4"/>
      <c r="N49" s="4"/>
      <c r="O49" s="4"/>
      <c r="P49" s="4"/>
      <c r="Q49" s="4"/>
    </row>
    <row r="50" spans="1:17" s="3" customFormat="1">
      <c r="B50" s="168" t="s">
        <v>146</v>
      </c>
      <c r="C50" s="169"/>
      <c r="D50" s="169"/>
      <c r="E50" s="169"/>
      <c r="F50" s="169"/>
      <c r="G50" s="169"/>
      <c r="H50" s="169"/>
      <c r="I50" s="169"/>
      <c r="J50" s="169"/>
      <c r="K50" s="4"/>
      <c r="L50" s="4"/>
      <c r="M50" s="4"/>
      <c r="N50" s="4"/>
      <c r="O50" s="4"/>
      <c r="P50" s="4"/>
      <c r="Q50" s="4"/>
    </row>
    <row r="51" spans="1:17" s="3" customFormat="1" ht="205.9" customHeight="1">
      <c r="B51" s="166" t="s">
        <v>147</v>
      </c>
      <c r="C51" s="167"/>
      <c r="D51" s="167"/>
      <c r="E51" s="167"/>
      <c r="F51" s="167"/>
      <c r="G51" s="167"/>
      <c r="H51" s="167"/>
      <c r="I51" s="167"/>
      <c r="J51" s="167"/>
      <c r="K51" s="4"/>
      <c r="L51" s="4"/>
      <c r="M51" s="4"/>
      <c r="N51" s="4"/>
      <c r="O51" s="4"/>
      <c r="P51" s="4"/>
      <c r="Q51" s="4"/>
    </row>
    <row r="52" spans="1:17" s="3" customFormat="1" ht="15" customHeight="1">
      <c r="B52" s="165"/>
      <c r="C52" s="165"/>
      <c r="D52" s="165"/>
      <c r="E52" s="165"/>
      <c r="F52" s="165"/>
      <c r="G52" s="165"/>
      <c r="H52" s="165"/>
      <c r="I52" s="165"/>
      <c r="J52" s="165"/>
      <c r="K52" s="4"/>
      <c r="L52" s="4"/>
      <c r="M52" s="4"/>
      <c r="N52" s="4"/>
      <c r="O52" s="4"/>
      <c r="P52" s="4"/>
      <c r="Q52" s="4"/>
    </row>
    <row r="53" spans="1:17" s="3" customFormat="1" ht="14.1" customHeight="1">
      <c r="B53" s="170" t="s">
        <v>21</v>
      </c>
      <c r="C53" s="170"/>
      <c r="D53" s="170"/>
      <c r="E53" s="170"/>
      <c r="F53" s="170"/>
      <c r="G53" s="170"/>
      <c r="H53" s="170"/>
      <c r="I53" s="170"/>
      <c r="J53" s="170"/>
      <c r="K53" s="4"/>
      <c r="L53" s="4"/>
      <c r="M53" s="4"/>
      <c r="N53" s="4"/>
      <c r="O53" s="4"/>
      <c r="P53" s="4"/>
      <c r="Q53" s="4"/>
    </row>
    <row r="54" spans="1:17" s="3" customFormat="1" ht="113.45" customHeight="1">
      <c r="A54" s="11"/>
      <c r="B54" s="166" t="s">
        <v>84</v>
      </c>
      <c r="C54" s="166"/>
      <c r="D54" s="166"/>
      <c r="E54" s="166"/>
      <c r="F54" s="166"/>
      <c r="G54" s="166"/>
      <c r="H54" s="166"/>
      <c r="I54" s="166"/>
      <c r="J54" s="166"/>
      <c r="K54" s="4"/>
      <c r="L54" s="4"/>
      <c r="M54" s="4"/>
      <c r="N54" s="4"/>
      <c r="O54" s="4"/>
      <c r="P54" s="4"/>
      <c r="Q54" s="4"/>
    </row>
    <row r="55" spans="1:17" s="3" customFormat="1" ht="53.45" customHeight="1">
      <c r="A55" s="11"/>
      <c r="B55" s="165" t="s">
        <v>22</v>
      </c>
      <c r="C55" s="165"/>
      <c r="D55" s="165"/>
      <c r="E55" s="165"/>
      <c r="F55" s="165"/>
      <c r="G55" s="165"/>
      <c r="H55" s="165"/>
      <c r="I55" s="165"/>
      <c r="J55" s="165"/>
      <c r="K55" s="4"/>
      <c r="L55" s="4"/>
      <c r="M55" s="4"/>
      <c r="N55" s="4"/>
      <c r="O55" s="4"/>
      <c r="P55" s="4"/>
      <c r="Q55" s="4"/>
    </row>
    <row r="56" spans="1:17" s="3" customFormat="1" ht="15" customHeight="1">
      <c r="A56" s="11"/>
      <c r="B56" s="23"/>
      <c r="C56" s="23"/>
      <c r="D56" s="23"/>
      <c r="E56" s="23"/>
      <c r="F56" s="23"/>
      <c r="G56" s="23"/>
      <c r="H56" s="23"/>
      <c r="I56" s="24"/>
      <c r="J56" s="24"/>
      <c r="K56" s="4"/>
      <c r="L56" s="4"/>
      <c r="M56" s="4"/>
      <c r="N56" s="4"/>
      <c r="O56" s="4"/>
      <c r="P56" s="4"/>
      <c r="Q56" s="4"/>
    </row>
    <row r="57" spans="1:17" s="3" customFormat="1" ht="14.1" customHeight="1">
      <c r="B57" s="170" t="s">
        <v>23</v>
      </c>
      <c r="C57" s="170"/>
      <c r="D57" s="170"/>
      <c r="E57" s="170"/>
      <c r="F57" s="170"/>
      <c r="G57" s="170"/>
      <c r="H57" s="170"/>
      <c r="I57" s="170"/>
      <c r="J57" s="170"/>
      <c r="K57" s="4"/>
      <c r="L57" s="4"/>
      <c r="M57" s="4"/>
      <c r="N57" s="4"/>
      <c r="O57" s="4"/>
      <c r="P57" s="4"/>
      <c r="Q57" s="4"/>
    </row>
    <row r="58" spans="1:17" s="3" customFormat="1" ht="53.25" customHeight="1">
      <c r="A58" s="11"/>
      <c r="B58" s="166" t="s">
        <v>85</v>
      </c>
      <c r="C58" s="166"/>
      <c r="D58" s="166"/>
      <c r="E58" s="166"/>
      <c r="F58" s="166"/>
      <c r="G58" s="166"/>
      <c r="H58" s="166"/>
      <c r="I58" s="166"/>
      <c r="J58" s="166"/>
      <c r="K58" s="4"/>
      <c r="L58" s="4"/>
      <c r="M58" s="4"/>
      <c r="N58" s="4"/>
      <c r="O58" s="4"/>
      <c r="P58" s="4"/>
      <c r="Q58" s="4"/>
    </row>
    <row r="59" spans="1:17" s="3" customFormat="1">
      <c r="A59" s="11"/>
      <c r="B59" s="25"/>
      <c r="C59" s="25"/>
      <c r="D59" s="25"/>
      <c r="E59" s="25"/>
      <c r="F59" s="25"/>
      <c r="G59" s="25"/>
      <c r="H59" s="25"/>
      <c r="I59" s="24"/>
      <c r="J59" s="24"/>
      <c r="K59" s="4"/>
      <c r="L59" s="4"/>
      <c r="M59" s="4"/>
      <c r="N59" s="4"/>
      <c r="O59" s="4"/>
      <c r="P59" s="4"/>
      <c r="Q59" s="4"/>
    </row>
    <row r="60" spans="1:17" s="3" customFormat="1" ht="12.75" customHeight="1">
      <c r="A60" s="11"/>
      <c r="B60" s="170" t="s">
        <v>24</v>
      </c>
      <c r="C60" s="170"/>
      <c r="D60" s="170"/>
      <c r="E60" s="170"/>
      <c r="F60" s="170"/>
      <c r="G60" s="170"/>
      <c r="H60" s="170"/>
      <c r="I60" s="170"/>
      <c r="J60" s="170"/>
      <c r="K60" s="4"/>
      <c r="L60" s="4"/>
      <c r="M60" s="4"/>
      <c r="N60" s="4"/>
      <c r="O60" s="4"/>
      <c r="P60" s="4"/>
      <c r="Q60" s="4"/>
    </row>
    <row r="61" spans="1:17" s="3" customFormat="1" ht="117" customHeight="1">
      <c r="A61" s="11"/>
      <c r="B61" s="166" t="s">
        <v>86</v>
      </c>
      <c r="C61" s="166"/>
      <c r="D61" s="166"/>
      <c r="E61" s="166"/>
      <c r="F61" s="166"/>
      <c r="G61" s="166"/>
      <c r="H61" s="166"/>
      <c r="I61" s="166"/>
      <c r="J61" s="166"/>
      <c r="K61" s="4"/>
      <c r="L61" s="4"/>
      <c r="M61" s="4"/>
      <c r="N61" s="4"/>
      <c r="O61" s="4"/>
      <c r="P61" s="4"/>
      <c r="Q61" s="4"/>
    </row>
    <row r="62" spans="1:17" s="3" customFormat="1" ht="14.1" customHeight="1">
      <c r="B62" s="170" t="s">
        <v>25</v>
      </c>
      <c r="C62" s="170"/>
      <c r="D62" s="170"/>
      <c r="E62" s="170"/>
      <c r="F62" s="170"/>
      <c r="G62" s="170"/>
      <c r="H62" s="170"/>
      <c r="I62" s="170"/>
      <c r="J62" s="170"/>
      <c r="K62" s="4"/>
      <c r="L62" s="4"/>
      <c r="M62" s="4"/>
      <c r="N62" s="4"/>
      <c r="O62" s="4"/>
      <c r="P62" s="4"/>
      <c r="Q62" s="4"/>
    </row>
    <row r="63" spans="1:17" s="3" customFormat="1" ht="56.25" customHeight="1">
      <c r="A63" s="11"/>
      <c r="B63" s="166" t="s">
        <v>26</v>
      </c>
      <c r="C63" s="166"/>
      <c r="D63" s="166"/>
      <c r="E63" s="166"/>
      <c r="F63" s="166"/>
      <c r="G63" s="166"/>
      <c r="H63" s="166"/>
      <c r="I63" s="166"/>
      <c r="J63" s="166"/>
      <c r="K63" s="4"/>
      <c r="L63" s="4"/>
      <c r="M63" s="4"/>
      <c r="N63" s="4"/>
      <c r="O63" s="4"/>
      <c r="P63" s="4"/>
      <c r="Q63" s="4"/>
    </row>
    <row r="64" spans="1:17" s="3" customFormat="1" ht="14.1" customHeight="1">
      <c r="A64" s="11"/>
      <c r="B64" s="166" t="s">
        <v>27</v>
      </c>
      <c r="C64" s="166"/>
      <c r="D64" s="166"/>
      <c r="E64" s="166"/>
      <c r="F64" s="166"/>
      <c r="G64" s="166"/>
      <c r="H64" s="166"/>
      <c r="I64" s="166"/>
      <c r="J64" s="166"/>
      <c r="K64" s="4"/>
      <c r="L64" s="4"/>
      <c r="M64" s="4"/>
      <c r="N64" s="4"/>
      <c r="O64" s="4"/>
      <c r="P64" s="4"/>
      <c r="Q64" s="4"/>
    </row>
    <row r="65" spans="1:17" s="3" customFormat="1" ht="26.25" customHeight="1">
      <c r="A65" s="11"/>
      <c r="B65" s="166" t="s">
        <v>28</v>
      </c>
      <c r="C65" s="166"/>
      <c r="D65" s="166"/>
      <c r="E65" s="166"/>
      <c r="F65" s="166"/>
      <c r="G65" s="166"/>
      <c r="H65" s="166"/>
      <c r="I65" s="166"/>
      <c r="J65" s="166"/>
      <c r="K65" s="4"/>
      <c r="L65" s="4"/>
      <c r="M65" s="4"/>
      <c r="N65" s="4"/>
      <c r="O65" s="4"/>
      <c r="P65" s="4"/>
      <c r="Q65" s="4"/>
    </row>
    <row r="66" spans="1:17" s="3" customFormat="1" ht="42" customHeight="1">
      <c r="A66" s="11"/>
      <c r="B66" s="166" t="s">
        <v>112</v>
      </c>
      <c r="C66" s="166"/>
      <c r="D66" s="166"/>
      <c r="E66" s="166"/>
      <c r="F66" s="166"/>
      <c r="G66" s="166"/>
      <c r="H66" s="166"/>
      <c r="I66" s="166"/>
      <c r="J66" s="166"/>
      <c r="K66" s="4"/>
      <c r="L66" s="4"/>
      <c r="M66" s="4"/>
      <c r="N66" s="4"/>
      <c r="O66" s="4"/>
      <c r="P66" s="4"/>
      <c r="Q66" s="4"/>
    </row>
    <row r="67" spans="1:17" s="3" customFormat="1" ht="14.1" customHeight="1">
      <c r="A67" s="11"/>
      <c r="B67" s="166" t="s">
        <v>113</v>
      </c>
      <c r="C67" s="166"/>
      <c r="D67" s="166"/>
      <c r="E67" s="166"/>
      <c r="F67" s="166"/>
      <c r="G67" s="166"/>
      <c r="H67" s="166"/>
      <c r="I67" s="166"/>
      <c r="J67" s="166"/>
      <c r="K67" s="4"/>
      <c r="L67" s="4"/>
      <c r="M67" s="4"/>
      <c r="N67" s="4"/>
      <c r="O67" s="4"/>
      <c r="P67" s="4"/>
      <c r="Q67" s="4"/>
    </row>
    <row r="68" spans="1:17" s="3" customFormat="1" ht="14.45" customHeight="1">
      <c r="A68" s="11"/>
      <c r="B68" s="166" t="s">
        <v>114</v>
      </c>
      <c r="C68" s="166"/>
      <c r="D68" s="166"/>
      <c r="E68" s="166"/>
      <c r="F68" s="166"/>
      <c r="G68" s="166"/>
      <c r="H68" s="166"/>
      <c r="I68" s="166"/>
      <c r="J68" s="166"/>
      <c r="K68" s="4"/>
      <c r="L68" s="4"/>
      <c r="M68" s="4"/>
      <c r="N68" s="4"/>
      <c r="O68" s="4"/>
      <c r="P68" s="4"/>
      <c r="Q68" s="4"/>
    </row>
    <row r="69" spans="1:17" s="3" customFormat="1" ht="14.45" customHeight="1">
      <c r="A69" s="11"/>
      <c r="B69" s="166" t="s">
        <v>115</v>
      </c>
      <c r="C69" s="166"/>
      <c r="D69" s="166"/>
      <c r="E69" s="166"/>
      <c r="F69" s="166"/>
      <c r="G69" s="166"/>
      <c r="H69" s="166"/>
      <c r="I69" s="166"/>
      <c r="J69" s="166"/>
      <c r="K69" s="4"/>
      <c r="L69" s="4"/>
      <c r="M69" s="4"/>
      <c r="N69" s="4"/>
      <c r="O69" s="4"/>
      <c r="P69" s="4"/>
      <c r="Q69" s="4"/>
    </row>
    <row r="70" spans="1:17" s="3" customFormat="1" ht="30" customHeight="1">
      <c r="A70" s="11"/>
      <c r="B70" s="166" t="s">
        <v>116</v>
      </c>
      <c r="C70" s="166"/>
      <c r="D70" s="166"/>
      <c r="E70" s="166"/>
      <c r="F70" s="166"/>
      <c r="G70" s="166"/>
      <c r="H70" s="166"/>
      <c r="I70" s="166"/>
      <c r="J70" s="166"/>
      <c r="K70" s="4"/>
      <c r="L70" s="4"/>
      <c r="M70" s="4"/>
      <c r="N70" s="4"/>
      <c r="O70" s="4"/>
      <c r="P70" s="4"/>
      <c r="Q70" s="4"/>
    </row>
    <row r="71" spans="1:17" s="24" customFormat="1" ht="15" customHeight="1">
      <c r="A71" s="26"/>
      <c r="B71" s="25"/>
      <c r="C71" s="25"/>
      <c r="D71" s="25"/>
      <c r="E71" s="25"/>
      <c r="F71" s="25"/>
      <c r="G71" s="25"/>
      <c r="H71" s="25"/>
      <c r="K71" s="27"/>
      <c r="L71" s="27"/>
      <c r="M71" s="27"/>
      <c r="N71" s="27"/>
      <c r="O71" s="27"/>
      <c r="P71" s="27"/>
      <c r="Q71" s="27"/>
    </row>
    <row r="72" spans="1:17" s="3" customFormat="1" ht="43.5" customHeight="1">
      <c r="A72" s="11"/>
      <c r="B72" s="166" t="s">
        <v>87</v>
      </c>
      <c r="C72" s="166"/>
      <c r="D72" s="166"/>
      <c r="E72" s="166"/>
      <c r="F72" s="166"/>
      <c r="G72" s="166"/>
      <c r="H72" s="166"/>
      <c r="I72" s="166"/>
      <c r="J72" s="166"/>
      <c r="K72" s="4"/>
      <c r="L72" s="4"/>
      <c r="M72" s="4"/>
      <c r="N72" s="4"/>
      <c r="O72" s="4"/>
      <c r="P72" s="4"/>
      <c r="Q72" s="4"/>
    </row>
    <row r="73" spans="1:17" s="3" customFormat="1" ht="15" customHeight="1">
      <c r="A73" s="11"/>
      <c r="B73" s="25"/>
      <c r="C73" s="25"/>
      <c r="D73" s="25"/>
      <c r="E73" s="25"/>
      <c r="F73" s="25"/>
      <c r="G73" s="25"/>
      <c r="H73" s="25"/>
      <c r="I73" s="24"/>
      <c r="J73" s="24"/>
      <c r="K73" s="4"/>
      <c r="L73" s="4"/>
      <c r="M73" s="4"/>
      <c r="N73" s="4"/>
      <c r="O73" s="4"/>
      <c r="P73" s="4"/>
      <c r="Q73" s="4"/>
    </row>
    <row r="74" spans="1:17" s="3" customFormat="1" ht="14.1" customHeight="1">
      <c r="A74" s="11"/>
      <c r="B74" s="170" t="s">
        <v>29</v>
      </c>
      <c r="C74" s="170"/>
      <c r="D74" s="170"/>
      <c r="E74" s="170"/>
      <c r="F74" s="170"/>
      <c r="G74" s="170"/>
      <c r="H74" s="170"/>
      <c r="I74" s="170"/>
      <c r="J74" s="170"/>
      <c r="K74" s="4"/>
      <c r="L74" s="4"/>
      <c r="M74" s="4"/>
      <c r="N74" s="4"/>
      <c r="O74" s="4"/>
      <c r="P74" s="4"/>
      <c r="Q74" s="4"/>
    </row>
    <row r="75" spans="1:17" s="3" customFormat="1" ht="75" customHeight="1">
      <c r="A75" s="11"/>
      <c r="B75" s="166" t="s">
        <v>30</v>
      </c>
      <c r="C75" s="166"/>
      <c r="D75" s="166"/>
      <c r="E75" s="166"/>
      <c r="F75" s="166"/>
      <c r="G75" s="166"/>
      <c r="H75" s="166"/>
      <c r="I75" s="166"/>
      <c r="J75" s="166"/>
      <c r="K75" s="4"/>
      <c r="L75" s="4"/>
      <c r="M75" s="4"/>
      <c r="N75" s="4"/>
      <c r="O75" s="4"/>
      <c r="P75" s="4"/>
      <c r="Q75" s="4"/>
    </row>
    <row r="76" spans="1:17" s="3" customFormat="1" ht="14.1" customHeight="1">
      <c r="A76" s="11"/>
      <c r="B76" s="170" t="s">
        <v>31</v>
      </c>
      <c r="C76" s="170"/>
      <c r="D76" s="170"/>
      <c r="E76" s="170"/>
      <c r="F76" s="170"/>
      <c r="G76" s="170"/>
      <c r="H76" s="170"/>
      <c r="I76" s="170"/>
      <c r="J76" s="170"/>
      <c r="K76" s="4"/>
      <c r="L76" s="4"/>
      <c r="M76" s="4"/>
      <c r="N76" s="4"/>
      <c r="O76" s="4"/>
      <c r="P76" s="4"/>
      <c r="Q76" s="4"/>
    </row>
    <row r="77" spans="1:17" s="3" customFormat="1" ht="27" customHeight="1">
      <c r="A77" s="11"/>
      <c r="B77" s="166" t="s">
        <v>88</v>
      </c>
      <c r="C77" s="166"/>
      <c r="D77" s="166"/>
      <c r="E77" s="166"/>
      <c r="F77" s="166"/>
      <c r="G77" s="166"/>
      <c r="H77" s="166"/>
      <c r="I77" s="166"/>
      <c r="J77" s="166"/>
      <c r="K77" s="4"/>
      <c r="L77" s="4"/>
      <c r="M77" s="4"/>
      <c r="N77" s="4"/>
      <c r="O77" s="4"/>
      <c r="P77" s="4"/>
      <c r="Q77" s="4"/>
    </row>
    <row r="78" spans="1:17" s="3" customFormat="1" ht="14.1" customHeight="1">
      <c r="A78" s="11"/>
      <c r="B78" s="28"/>
      <c r="C78" s="28"/>
      <c r="D78" s="28"/>
      <c r="E78" s="29"/>
      <c r="F78" s="30"/>
      <c r="G78" s="28"/>
      <c r="H78" s="28"/>
      <c r="I78" s="24"/>
      <c r="J78" s="24"/>
      <c r="K78" s="4"/>
      <c r="L78" s="4"/>
      <c r="M78" s="4"/>
      <c r="N78" s="4"/>
      <c r="O78" s="4"/>
      <c r="P78" s="4"/>
      <c r="Q78" s="4"/>
    </row>
    <row r="79" spans="1:17" s="3" customFormat="1" ht="14.1" customHeight="1">
      <c r="A79" s="11"/>
      <c r="B79" s="170" t="s">
        <v>32</v>
      </c>
      <c r="C79" s="170"/>
      <c r="D79" s="170"/>
      <c r="E79" s="170"/>
      <c r="F79" s="170"/>
      <c r="G79" s="170"/>
      <c r="H79" s="170"/>
      <c r="I79" s="170"/>
      <c r="J79" s="170"/>
      <c r="K79" s="4"/>
      <c r="L79" s="4"/>
      <c r="M79" s="4"/>
      <c r="N79" s="4"/>
      <c r="O79" s="4"/>
      <c r="P79" s="4"/>
      <c r="Q79" s="4"/>
    </row>
    <row r="80" spans="1:17" s="3" customFormat="1" ht="88.5" customHeight="1">
      <c r="A80" s="11"/>
      <c r="B80" s="166" t="s">
        <v>104</v>
      </c>
      <c r="C80" s="166"/>
      <c r="D80" s="166"/>
      <c r="E80" s="166"/>
      <c r="F80" s="166"/>
      <c r="G80" s="166"/>
      <c r="H80" s="166"/>
      <c r="I80" s="166"/>
      <c r="J80" s="166"/>
      <c r="K80" s="4"/>
      <c r="L80" s="4"/>
      <c r="M80" s="4"/>
      <c r="N80" s="4"/>
      <c r="O80" s="4"/>
      <c r="P80" s="4"/>
      <c r="Q80" s="4"/>
    </row>
    <row r="81" spans="1:17" s="3" customFormat="1" ht="69.75" customHeight="1">
      <c r="A81" s="11"/>
      <c r="B81" s="166" t="s">
        <v>33</v>
      </c>
      <c r="C81" s="166"/>
      <c r="D81" s="166"/>
      <c r="E81" s="166"/>
      <c r="F81" s="166"/>
      <c r="G81" s="166"/>
      <c r="H81" s="166"/>
      <c r="I81" s="166"/>
      <c r="J81" s="166"/>
      <c r="K81" s="4"/>
      <c r="L81" s="4"/>
      <c r="M81" s="4"/>
      <c r="N81" s="4"/>
      <c r="O81" s="4"/>
      <c r="P81" s="4"/>
      <c r="Q81" s="4"/>
    </row>
    <row r="82" spans="1:17" s="33" customFormat="1" ht="30.75" customHeight="1">
      <c r="A82" s="31"/>
      <c r="B82" s="166" t="s">
        <v>34</v>
      </c>
      <c r="C82" s="166"/>
      <c r="D82" s="166"/>
      <c r="E82" s="166"/>
      <c r="F82" s="166"/>
      <c r="G82" s="166"/>
      <c r="H82" s="166"/>
      <c r="I82" s="166"/>
      <c r="J82" s="166"/>
      <c r="K82" s="32"/>
      <c r="L82" s="32"/>
      <c r="M82" s="32"/>
      <c r="N82" s="32"/>
      <c r="O82" s="32"/>
      <c r="P82" s="32"/>
      <c r="Q82" s="32"/>
    </row>
    <row r="83" spans="1:17" s="3" customFormat="1" ht="40.5" customHeight="1">
      <c r="A83" s="11"/>
      <c r="B83" s="166" t="s">
        <v>89</v>
      </c>
      <c r="C83" s="166"/>
      <c r="D83" s="166"/>
      <c r="E83" s="166"/>
      <c r="F83" s="166"/>
      <c r="G83" s="166"/>
      <c r="H83" s="166"/>
      <c r="I83" s="166"/>
      <c r="J83" s="166"/>
      <c r="K83" s="4"/>
      <c r="L83" s="4"/>
      <c r="M83" s="4"/>
      <c r="N83" s="4"/>
      <c r="O83" s="4"/>
      <c r="P83" s="4"/>
      <c r="Q83" s="4"/>
    </row>
    <row r="84" spans="1:17" s="3" customFormat="1" ht="58.5" customHeight="1">
      <c r="A84" s="11"/>
      <c r="B84" s="166" t="s">
        <v>35</v>
      </c>
      <c r="C84" s="166"/>
      <c r="D84" s="166"/>
      <c r="E84" s="166"/>
      <c r="F84" s="166"/>
      <c r="G84" s="166"/>
      <c r="H84" s="166"/>
      <c r="I84" s="166"/>
      <c r="J84" s="166"/>
      <c r="K84" s="4"/>
      <c r="L84" s="4"/>
      <c r="M84" s="4"/>
      <c r="N84" s="4"/>
      <c r="O84" s="4"/>
      <c r="P84" s="4"/>
      <c r="Q84" s="4"/>
    </row>
    <row r="85" spans="1:17" s="3" customFormat="1" ht="64.5" customHeight="1">
      <c r="A85" s="11"/>
      <c r="B85" s="166" t="s">
        <v>105</v>
      </c>
      <c r="C85" s="166"/>
      <c r="D85" s="166"/>
      <c r="E85" s="166"/>
      <c r="F85" s="166"/>
      <c r="G85" s="166"/>
      <c r="H85" s="166"/>
      <c r="I85" s="166"/>
      <c r="J85" s="166"/>
      <c r="K85" s="4"/>
      <c r="L85" s="4"/>
      <c r="M85" s="4"/>
      <c r="N85" s="4"/>
      <c r="O85" s="4"/>
      <c r="P85" s="4"/>
      <c r="Q85" s="4"/>
    </row>
    <row r="86" spans="1:17" s="3" customFormat="1" ht="14.1" customHeight="1">
      <c r="A86" s="11"/>
      <c r="B86" s="170" t="s">
        <v>36</v>
      </c>
      <c r="C86" s="170"/>
      <c r="D86" s="170"/>
      <c r="E86" s="170"/>
      <c r="F86" s="170"/>
      <c r="G86" s="170"/>
      <c r="H86" s="170"/>
      <c r="I86" s="170"/>
      <c r="J86" s="170"/>
      <c r="K86" s="4"/>
      <c r="L86" s="4"/>
      <c r="M86" s="4"/>
      <c r="N86" s="4"/>
      <c r="O86" s="4"/>
      <c r="P86" s="4"/>
      <c r="Q86" s="4"/>
    </row>
    <row r="87" spans="1:17" s="3" customFormat="1" ht="94.5" customHeight="1">
      <c r="A87" s="11"/>
      <c r="B87" s="166" t="s">
        <v>37</v>
      </c>
      <c r="C87" s="166"/>
      <c r="D87" s="166"/>
      <c r="E87" s="166"/>
      <c r="F87" s="166"/>
      <c r="G87" s="166"/>
      <c r="H87" s="166"/>
      <c r="I87" s="166"/>
      <c r="J87" s="166"/>
      <c r="K87" s="4"/>
      <c r="L87" s="4"/>
      <c r="M87" s="4"/>
      <c r="N87" s="4"/>
      <c r="O87" s="4"/>
      <c r="P87" s="4"/>
      <c r="Q87" s="4"/>
    </row>
    <row r="88" spans="1:17" s="3" customFormat="1" ht="48.75" customHeight="1">
      <c r="A88" s="11"/>
      <c r="B88" s="166" t="s">
        <v>38</v>
      </c>
      <c r="C88" s="166"/>
      <c r="D88" s="166"/>
      <c r="E88" s="166"/>
      <c r="F88" s="166"/>
      <c r="G88" s="166"/>
      <c r="H88" s="166"/>
      <c r="I88" s="166"/>
      <c r="J88" s="166"/>
      <c r="K88" s="4"/>
      <c r="L88" s="4"/>
      <c r="M88" s="4"/>
      <c r="N88" s="4"/>
      <c r="O88" s="4"/>
      <c r="P88" s="4"/>
      <c r="Q88" s="4"/>
    </row>
    <row r="89" spans="1:17" s="3" customFormat="1" ht="14.25" customHeight="1">
      <c r="A89" s="11"/>
      <c r="B89" s="25"/>
      <c r="C89" s="25"/>
      <c r="D89" s="25"/>
      <c r="E89" s="25"/>
      <c r="F89" s="25"/>
      <c r="G89" s="25"/>
      <c r="H89" s="25"/>
      <c r="I89" s="24"/>
      <c r="J89" s="24"/>
      <c r="K89" s="4"/>
      <c r="L89" s="4"/>
      <c r="M89" s="4"/>
      <c r="N89" s="4"/>
      <c r="O89" s="4"/>
      <c r="P89" s="4"/>
      <c r="Q89" s="4"/>
    </row>
    <row r="90" spans="1:17" s="3" customFormat="1" ht="14.1" customHeight="1">
      <c r="A90" s="11"/>
      <c r="B90" s="170" t="s">
        <v>39</v>
      </c>
      <c r="C90" s="170"/>
      <c r="D90" s="170"/>
      <c r="E90" s="170"/>
      <c r="F90" s="170"/>
      <c r="G90" s="170"/>
      <c r="H90" s="170"/>
      <c r="I90" s="170"/>
      <c r="J90" s="170"/>
      <c r="K90" s="4"/>
      <c r="L90" s="4"/>
      <c r="M90" s="4"/>
      <c r="N90" s="4"/>
      <c r="O90" s="4"/>
      <c r="P90" s="4"/>
      <c r="Q90" s="4"/>
    </row>
    <row r="91" spans="1:17" s="3" customFormat="1" ht="50.25" customHeight="1">
      <c r="A91" s="11"/>
      <c r="B91" s="166" t="s">
        <v>40</v>
      </c>
      <c r="C91" s="166"/>
      <c r="D91" s="166"/>
      <c r="E91" s="166"/>
      <c r="F91" s="166"/>
      <c r="G91" s="166"/>
      <c r="H91" s="166"/>
      <c r="I91" s="166"/>
      <c r="J91" s="166"/>
      <c r="K91" s="4"/>
      <c r="L91" s="4"/>
      <c r="M91" s="4"/>
      <c r="N91" s="4"/>
      <c r="O91" s="4"/>
      <c r="P91" s="4"/>
      <c r="Q91" s="4"/>
    </row>
    <row r="92" spans="1:17" s="3" customFormat="1">
      <c r="A92" s="11"/>
      <c r="B92" s="25"/>
      <c r="C92" s="25"/>
      <c r="D92" s="25"/>
      <c r="E92" s="25"/>
      <c r="F92" s="25"/>
      <c r="G92" s="25"/>
      <c r="H92" s="25"/>
      <c r="I92" s="24"/>
      <c r="J92" s="24"/>
      <c r="K92" s="4"/>
      <c r="L92" s="4"/>
      <c r="M92" s="4"/>
      <c r="N92" s="4"/>
      <c r="O92" s="4"/>
      <c r="P92" s="4"/>
      <c r="Q92" s="4"/>
    </row>
    <row r="93" spans="1:17" s="3" customFormat="1" ht="14.1" customHeight="1">
      <c r="A93" s="11"/>
      <c r="B93" s="170" t="s">
        <v>41</v>
      </c>
      <c r="C93" s="170"/>
      <c r="D93" s="170"/>
      <c r="E93" s="170"/>
      <c r="F93" s="170"/>
      <c r="G93" s="170"/>
      <c r="H93" s="170"/>
      <c r="I93" s="170"/>
      <c r="J93" s="170"/>
      <c r="K93" s="4"/>
      <c r="L93" s="4"/>
      <c r="M93" s="4"/>
      <c r="N93" s="4"/>
      <c r="O93" s="4"/>
      <c r="P93" s="4"/>
      <c r="Q93" s="4"/>
    </row>
    <row r="94" spans="1:17" s="3" customFormat="1" ht="68.25" customHeight="1">
      <c r="A94" s="11"/>
      <c r="B94" s="166" t="s">
        <v>106</v>
      </c>
      <c r="C94" s="166"/>
      <c r="D94" s="166"/>
      <c r="E94" s="166"/>
      <c r="F94" s="166"/>
      <c r="G94" s="166"/>
      <c r="H94" s="166"/>
      <c r="I94" s="166"/>
      <c r="J94" s="166"/>
      <c r="K94" s="4"/>
      <c r="L94" s="4"/>
      <c r="M94" s="4"/>
      <c r="N94" s="4"/>
      <c r="O94" s="4"/>
      <c r="P94" s="4"/>
      <c r="Q94" s="4"/>
    </row>
    <row r="95" spans="1:17" s="3" customFormat="1">
      <c r="A95" s="11"/>
      <c r="B95" s="123"/>
      <c r="C95" s="123"/>
      <c r="D95" s="123"/>
      <c r="E95" s="123"/>
      <c r="F95" s="123"/>
      <c r="G95" s="123"/>
      <c r="H95" s="123"/>
      <c r="I95" s="121"/>
      <c r="J95" s="121"/>
      <c r="K95" s="4"/>
      <c r="L95" s="4"/>
      <c r="M95" s="4"/>
      <c r="N95" s="4"/>
      <c r="O95" s="4"/>
      <c r="P95" s="4"/>
      <c r="Q95" s="4"/>
    </row>
    <row r="96" spans="1:17" s="3" customFormat="1" ht="14.1" customHeight="1">
      <c r="A96" s="11"/>
      <c r="B96" s="170" t="s">
        <v>42</v>
      </c>
      <c r="C96" s="170"/>
      <c r="D96" s="170"/>
      <c r="E96" s="170"/>
      <c r="F96" s="170"/>
      <c r="G96" s="170"/>
      <c r="H96" s="170"/>
      <c r="I96" s="170"/>
      <c r="J96" s="170"/>
      <c r="K96" s="4"/>
      <c r="L96" s="4"/>
      <c r="M96" s="4"/>
      <c r="N96" s="4"/>
      <c r="O96" s="4"/>
      <c r="P96" s="4"/>
      <c r="Q96" s="4"/>
    </row>
    <row r="97" spans="1:17" s="3" customFormat="1" ht="32.25" customHeight="1">
      <c r="A97" s="11"/>
      <c r="B97" s="166" t="s">
        <v>90</v>
      </c>
      <c r="C97" s="166"/>
      <c r="D97" s="166"/>
      <c r="E97" s="166"/>
      <c r="F97" s="166"/>
      <c r="G97" s="166"/>
      <c r="H97" s="166"/>
      <c r="I97" s="166"/>
      <c r="J97" s="166"/>
      <c r="K97" s="4"/>
      <c r="L97" s="4"/>
      <c r="M97" s="4"/>
      <c r="N97" s="4"/>
      <c r="O97" s="4"/>
      <c r="P97" s="4"/>
      <c r="Q97" s="4"/>
    </row>
    <row r="98" spans="1:17" s="3" customFormat="1" ht="81.75" customHeight="1">
      <c r="A98" s="11"/>
      <c r="B98" s="166" t="s">
        <v>91</v>
      </c>
      <c r="C98" s="166"/>
      <c r="D98" s="166"/>
      <c r="E98" s="166"/>
      <c r="F98" s="166"/>
      <c r="G98" s="166"/>
      <c r="H98" s="166"/>
      <c r="I98" s="166"/>
      <c r="J98" s="166"/>
      <c r="K98" s="4"/>
      <c r="L98" s="4"/>
      <c r="M98" s="4"/>
      <c r="N98" s="4"/>
      <c r="O98" s="4"/>
      <c r="P98" s="4"/>
      <c r="Q98" s="4"/>
    </row>
    <row r="99" spans="1:17" s="3" customFormat="1" ht="31.5" customHeight="1">
      <c r="A99" s="11"/>
      <c r="B99" s="166" t="s">
        <v>43</v>
      </c>
      <c r="C99" s="166"/>
      <c r="D99" s="166"/>
      <c r="E99" s="166"/>
      <c r="F99" s="166"/>
      <c r="G99" s="166"/>
      <c r="H99" s="166"/>
      <c r="I99" s="166"/>
      <c r="J99" s="166"/>
      <c r="K99" s="4"/>
      <c r="L99" s="4"/>
      <c r="M99" s="4"/>
      <c r="N99" s="4"/>
      <c r="O99" s="4"/>
      <c r="P99" s="4"/>
      <c r="Q99" s="4"/>
    </row>
    <row r="100" spans="1:17" s="3" customFormat="1" ht="42" customHeight="1">
      <c r="A100" s="11"/>
      <c r="B100" s="166" t="s">
        <v>44</v>
      </c>
      <c r="C100" s="166"/>
      <c r="D100" s="166"/>
      <c r="E100" s="166"/>
      <c r="F100" s="166"/>
      <c r="G100" s="166"/>
      <c r="H100" s="166"/>
      <c r="I100" s="166"/>
      <c r="J100" s="166"/>
      <c r="K100" s="4"/>
      <c r="L100" s="4"/>
      <c r="M100" s="4"/>
      <c r="N100" s="4"/>
      <c r="O100" s="4"/>
      <c r="P100" s="4"/>
      <c r="Q100" s="4"/>
    </row>
    <row r="101" spans="1:17" s="3" customFormat="1" ht="54.75" customHeight="1">
      <c r="A101" s="11"/>
      <c r="B101" s="166" t="s">
        <v>45</v>
      </c>
      <c r="C101" s="166"/>
      <c r="D101" s="166"/>
      <c r="E101" s="166"/>
      <c r="F101" s="166"/>
      <c r="G101" s="166"/>
      <c r="H101" s="166"/>
      <c r="I101" s="166"/>
      <c r="J101" s="166"/>
      <c r="K101" s="4"/>
      <c r="L101" s="4"/>
      <c r="M101" s="4"/>
      <c r="N101" s="4"/>
      <c r="O101" s="4"/>
      <c r="P101" s="4"/>
      <c r="Q101" s="4"/>
    </row>
    <row r="102" spans="1:17" s="3" customFormat="1" ht="33" customHeight="1">
      <c r="A102" s="11"/>
      <c r="B102" s="166" t="s">
        <v>46</v>
      </c>
      <c r="C102" s="166"/>
      <c r="D102" s="166"/>
      <c r="E102" s="166"/>
      <c r="F102" s="166"/>
      <c r="G102" s="166"/>
      <c r="H102" s="166"/>
      <c r="I102" s="166"/>
      <c r="J102" s="166"/>
      <c r="K102" s="4"/>
      <c r="L102" s="4"/>
      <c r="M102" s="4"/>
      <c r="N102" s="4"/>
      <c r="O102" s="4"/>
      <c r="P102" s="4"/>
      <c r="Q102" s="4"/>
    </row>
    <row r="103" spans="1:17" s="3" customFormat="1" ht="15" customHeight="1">
      <c r="A103" s="11"/>
      <c r="B103" s="25"/>
      <c r="C103" s="25"/>
      <c r="D103" s="25"/>
      <c r="E103" s="25"/>
      <c r="F103" s="25"/>
      <c r="G103" s="25"/>
      <c r="H103" s="25"/>
      <c r="I103" s="24"/>
      <c r="J103" s="24"/>
      <c r="K103" s="4"/>
      <c r="L103" s="4"/>
      <c r="M103" s="4"/>
      <c r="N103" s="4"/>
      <c r="O103" s="4"/>
      <c r="P103" s="4"/>
      <c r="Q103" s="4"/>
    </row>
    <row r="104" spans="1:17" s="3" customFormat="1" ht="14.1" customHeight="1">
      <c r="A104" s="11"/>
      <c r="B104" s="170" t="s">
        <v>47</v>
      </c>
      <c r="C104" s="170"/>
      <c r="D104" s="170"/>
      <c r="E104" s="170"/>
      <c r="F104" s="170"/>
      <c r="G104" s="170"/>
      <c r="H104" s="170"/>
      <c r="I104" s="170"/>
      <c r="J104" s="170"/>
      <c r="K104" s="4"/>
      <c r="L104" s="4"/>
      <c r="M104" s="4"/>
      <c r="N104" s="4"/>
      <c r="O104" s="4"/>
      <c r="P104" s="4"/>
      <c r="Q104" s="4"/>
    </row>
    <row r="105" spans="1:17" s="3" customFormat="1" ht="99.75" customHeight="1">
      <c r="A105" s="11"/>
      <c r="B105" s="166" t="s">
        <v>48</v>
      </c>
      <c r="C105" s="166"/>
      <c r="D105" s="166"/>
      <c r="E105" s="166"/>
      <c r="F105" s="166"/>
      <c r="G105" s="166"/>
      <c r="H105" s="166"/>
      <c r="I105" s="166"/>
      <c r="J105" s="166"/>
      <c r="K105" s="4"/>
      <c r="L105" s="4"/>
      <c r="M105" s="4"/>
      <c r="N105" s="4"/>
      <c r="O105" s="4"/>
      <c r="P105" s="4"/>
      <c r="Q105" s="4"/>
    </row>
    <row r="106" spans="1:17" s="3" customFormat="1" ht="45.75" customHeight="1">
      <c r="A106" s="11"/>
      <c r="B106" s="166" t="s">
        <v>49</v>
      </c>
      <c r="C106" s="166"/>
      <c r="D106" s="166"/>
      <c r="E106" s="166"/>
      <c r="F106" s="166"/>
      <c r="G106" s="166"/>
      <c r="H106" s="166"/>
      <c r="I106" s="166"/>
      <c r="J106" s="166"/>
      <c r="K106" s="4"/>
      <c r="L106" s="4"/>
      <c r="M106" s="4"/>
      <c r="N106" s="4"/>
      <c r="O106" s="4"/>
      <c r="P106" s="4"/>
      <c r="Q106" s="4"/>
    </row>
    <row r="107" spans="1:17" s="3" customFormat="1" ht="21.75" customHeight="1">
      <c r="A107" s="11"/>
      <c r="B107" s="23"/>
      <c r="C107" s="23"/>
      <c r="D107" s="23"/>
      <c r="E107" s="23"/>
      <c r="F107" s="23"/>
      <c r="G107" s="23"/>
      <c r="H107" s="23"/>
      <c r="I107" s="23"/>
      <c r="J107" s="23"/>
      <c r="K107" s="4"/>
      <c r="L107" s="4"/>
      <c r="M107" s="4"/>
      <c r="N107" s="4"/>
      <c r="O107" s="4"/>
      <c r="P107" s="4"/>
      <c r="Q107" s="4"/>
    </row>
    <row r="108" spans="1:17" s="3" customFormat="1" ht="14.1" customHeight="1">
      <c r="A108" s="11"/>
      <c r="B108" s="173" t="s">
        <v>50</v>
      </c>
      <c r="C108" s="173"/>
      <c r="D108" s="173"/>
      <c r="E108" s="173"/>
      <c r="F108" s="173"/>
      <c r="G108" s="173"/>
      <c r="H108" s="173"/>
      <c r="I108" s="173"/>
      <c r="J108" s="173"/>
      <c r="K108" s="4"/>
      <c r="L108" s="4"/>
      <c r="M108" s="4"/>
      <c r="N108" s="4"/>
      <c r="O108" s="4"/>
      <c r="P108" s="4"/>
      <c r="Q108" s="4"/>
    </row>
    <row r="109" spans="1:17" s="3" customFormat="1" ht="47.25" customHeight="1">
      <c r="A109" s="11"/>
      <c r="B109" s="166" t="s">
        <v>51</v>
      </c>
      <c r="C109" s="166"/>
      <c r="D109" s="166"/>
      <c r="E109" s="166"/>
      <c r="F109" s="166"/>
      <c r="G109" s="166"/>
      <c r="H109" s="166"/>
      <c r="I109" s="166"/>
      <c r="J109" s="166"/>
      <c r="K109" s="4"/>
      <c r="L109" s="4"/>
      <c r="M109" s="4"/>
      <c r="N109" s="4"/>
      <c r="O109" s="4"/>
      <c r="P109" s="4"/>
      <c r="Q109" s="4"/>
    </row>
    <row r="110" spans="1:17" s="3" customFormat="1" ht="14.45" customHeight="1">
      <c r="A110" s="11"/>
      <c r="B110" s="166" t="s">
        <v>52</v>
      </c>
      <c r="C110" s="166"/>
      <c r="D110" s="166"/>
      <c r="E110" s="166"/>
      <c r="F110" s="166"/>
      <c r="G110" s="166"/>
      <c r="H110" s="166"/>
      <c r="I110" s="166"/>
      <c r="J110" s="166"/>
      <c r="K110" s="4"/>
      <c r="L110" s="4"/>
      <c r="M110" s="4"/>
      <c r="N110" s="4"/>
      <c r="O110" s="4"/>
      <c r="P110" s="4"/>
      <c r="Q110" s="4"/>
    </row>
    <row r="111" spans="1:17" s="3" customFormat="1" ht="29.25" customHeight="1">
      <c r="A111" s="11"/>
      <c r="B111" s="166" t="s">
        <v>53</v>
      </c>
      <c r="C111" s="166"/>
      <c r="D111" s="166"/>
      <c r="E111" s="166"/>
      <c r="F111" s="166"/>
      <c r="G111" s="166"/>
      <c r="H111" s="166"/>
      <c r="I111" s="166"/>
      <c r="J111" s="166"/>
      <c r="K111" s="4"/>
      <c r="L111" s="4"/>
      <c r="M111" s="4"/>
      <c r="N111" s="4"/>
      <c r="O111" s="4"/>
      <c r="P111" s="4"/>
      <c r="Q111" s="4"/>
    </row>
    <row r="112" spans="1:17" s="3" customFormat="1" ht="14.45" customHeight="1">
      <c r="A112" s="11"/>
      <c r="B112" s="166" t="s">
        <v>92</v>
      </c>
      <c r="C112" s="166"/>
      <c r="D112" s="166"/>
      <c r="E112" s="166"/>
      <c r="F112" s="166"/>
      <c r="G112" s="166"/>
      <c r="H112" s="166"/>
      <c r="I112" s="166"/>
      <c r="J112" s="166"/>
      <c r="K112" s="4"/>
      <c r="L112" s="4"/>
      <c r="M112" s="4"/>
      <c r="N112" s="4"/>
      <c r="O112" s="4"/>
      <c r="P112" s="4"/>
      <c r="Q112" s="4"/>
    </row>
    <row r="113" spans="1:17" s="3" customFormat="1" ht="43.5" customHeight="1">
      <c r="A113" s="11"/>
      <c r="B113" s="166" t="s">
        <v>54</v>
      </c>
      <c r="C113" s="166"/>
      <c r="D113" s="166"/>
      <c r="E113" s="166"/>
      <c r="F113" s="166"/>
      <c r="G113" s="166"/>
      <c r="H113" s="166"/>
      <c r="I113" s="166"/>
      <c r="J113" s="166"/>
      <c r="K113" s="4"/>
      <c r="L113" s="4"/>
      <c r="M113" s="4"/>
      <c r="N113" s="4"/>
      <c r="O113" s="4"/>
      <c r="P113" s="4"/>
      <c r="Q113" s="4"/>
    </row>
    <row r="114" spans="1:17" s="3" customFormat="1" ht="16.5" customHeight="1">
      <c r="A114" s="11"/>
      <c r="B114" s="166" t="s">
        <v>55</v>
      </c>
      <c r="C114" s="166"/>
      <c r="D114" s="166"/>
      <c r="E114" s="166"/>
      <c r="F114" s="166"/>
      <c r="G114" s="166"/>
      <c r="H114" s="166"/>
      <c r="I114" s="166"/>
      <c r="J114" s="166"/>
      <c r="K114" s="4"/>
      <c r="L114" s="4"/>
      <c r="M114" s="4"/>
      <c r="N114" s="4"/>
      <c r="O114" s="4"/>
      <c r="P114" s="4"/>
      <c r="Q114" s="4"/>
    </row>
    <row r="115" spans="1:17" s="3" customFormat="1" ht="31.5" customHeight="1">
      <c r="A115" s="11"/>
      <c r="B115" s="166" t="s">
        <v>56</v>
      </c>
      <c r="C115" s="166"/>
      <c r="D115" s="166"/>
      <c r="E115" s="166"/>
      <c r="F115" s="166"/>
      <c r="G115" s="166"/>
      <c r="H115" s="166"/>
      <c r="I115" s="166"/>
      <c r="J115" s="166"/>
      <c r="K115" s="4"/>
      <c r="L115" s="4"/>
      <c r="M115" s="4"/>
      <c r="N115" s="4"/>
      <c r="O115" s="4"/>
      <c r="P115" s="4"/>
      <c r="Q115" s="4"/>
    </row>
    <row r="116" spans="1:17" s="3" customFormat="1" ht="31.5" customHeight="1">
      <c r="A116" s="11"/>
      <c r="B116" s="166" t="s">
        <v>57</v>
      </c>
      <c r="C116" s="166"/>
      <c r="D116" s="166"/>
      <c r="E116" s="166"/>
      <c r="F116" s="166"/>
      <c r="G116" s="166"/>
      <c r="H116" s="166"/>
      <c r="I116" s="166"/>
      <c r="J116" s="166"/>
      <c r="K116" s="4"/>
      <c r="L116" s="4"/>
      <c r="M116" s="4"/>
      <c r="N116" s="4"/>
      <c r="O116" s="4"/>
      <c r="P116" s="4"/>
      <c r="Q116" s="4"/>
    </row>
    <row r="117" spans="1:17" s="3" customFormat="1" ht="14.45" customHeight="1">
      <c r="A117" s="11"/>
      <c r="B117" s="166" t="s">
        <v>93</v>
      </c>
      <c r="C117" s="166"/>
      <c r="D117" s="166"/>
      <c r="E117" s="166"/>
      <c r="F117" s="166"/>
      <c r="G117" s="166"/>
      <c r="H117" s="166"/>
      <c r="I117" s="166"/>
      <c r="J117" s="166"/>
      <c r="K117" s="4"/>
      <c r="L117" s="4"/>
      <c r="M117" s="4"/>
      <c r="N117" s="4"/>
      <c r="O117" s="4"/>
      <c r="P117" s="4"/>
      <c r="Q117" s="4"/>
    </row>
    <row r="118" spans="1:17" s="3" customFormat="1" ht="29.25" customHeight="1">
      <c r="A118" s="11"/>
      <c r="B118" s="166" t="s">
        <v>94</v>
      </c>
      <c r="C118" s="166"/>
      <c r="D118" s="166"/>
      <c r="E118" s="166"/>
      <c r="F118" s="166"/>
      <c r="G118" s="166"/>
      <c r="H118" s="166"/>
      <c r="I118" s="166"/>
      <c r="J118" s="166"/>
      <c r="K118" s="4"/>
      <c r="L118" s="4"/>
      <c r="M118" s="4"/>
      <c r="N118" s="4"/>
      <c r="O118" s="4"/>
      <c r="P118" s="4"/>
      <c r="Q118" s="4"/>
    </row>
    <row r="119" spans="1:17" s="3" customFormat="1" ht="53.25" customHeight="1">
      <c r="A119" s="11"/>
      <c r="B119" s="166" t="s">
        <v>95</v>
      </c>
      <c r="C119" s="166"/>
      <c r="D119" s="166"/>
      <c r="E119" s="166"/>
      <c r="F119" s="166"/>
      <c r="G119" s="166"/>
      <c r="H119" s="166"/>
      <c r="I119" s="166"/>
      <c r="J119" s="166"/>
      <c r="K119" s="4"/>
      <c r="L119" s="4"/>
      <c r="M119" s="4"/>
      <c r="N119" s="4"/>
      <c r="O119" s="4"/>
      <c r="P119" s="4"/>
      <c r="Q119" s="4"/>
    </row>
    <row r="120" spans="1:17" s="3" customFormat="1" ht="30.75" customHeight="1">
      <c r="A120" s="11"/>
      <c r="B120" s="166" t="s">
        <v>58</v>
      </c>
      <c r="C120" s="166"/>
      <c r="D120" s="166"/>
      <c r="E120" s="166"/>
      <c r="F120" s="166"/>
      <c r="G120" s="166"/>
      <c r="H120" s="166"/>
      <c r="I120" s="166"/>
      <c r="J120" s="166"/>
      <c r="K120" s="4"/>
      <c r="L120" s="4"/>
      <c r="M120" s="4"/>
      <c r="N120" s="4"/>
      <c r="O120" s="4"/>
      <c r="P120" s="4"/>
      <c r="Q120" s="4"/>
    </row>
    <row r="121" spans="1:17" s="3" customFormat="1" ht="29.25" customHeight="1">
      <c r="A121" s="11"/>
      <c r="B121" s="166" t="s">
        <v>59</v>
      </c>
      <c r="C121" s="166"/>
      <c r="D121" s="166"/>
      <c r="E121" s="166"/>
      <c r="F121" s="166"/>
      <c r="G121" s="166"/>
      <c r="H121" s="166"/>
      <c r="I121" s="166"/>
      <c r="J121" s="166"/>
      <c r="K121" s="4"/>
      <c r="L121" s="4"/>
      <c r="M121" s="4"/>
      <c r="N121" s="4"/>
      <c r="O121" s="4"/>
      <c r="P121" s="4"/>
      <c r="Q121" s="4"/>
    </row>
    <row r="122" spans="1:17" s="3" customFormat="1" ht="14.1" customHeight="1">
      <c r="A122" s="11"/>
      <c r="B122" s="166" t="s">
        <v>107</v>
      </c>
      <c r="C122" s="166"/>
      <c r="D122" s="166"/>
      <c r="E122" s="166"/>
      <c r="F122" s="166"/>
      <c r="G122" s="166"/>
      <c r="H122" s="166"/>
      <c r="I122" s="166"/>
      <c r="J122" s="166"/>
      <c r="K122" s="4"/>
      <c r="L122" s="4"/>
      <c r="M122" s="4"/>
      <c r="N122" s="4"/>
      <c r="O122" s="4"/>
      <c r="P122" s="4"/>
      <c r="Q122" s="4"/>
    </row>
    <row r="123" spans="1:17" s="3" customFormat="1" ht="14.1" customHeight="1">
      <c r="A123" s="11"/>
      <c r="B123" s="177"/>
      <c r="C123" s="177"/>
      <c r="D123" s="177"/>
      <c r="E123" s="177"/>
      <c r="F123" s="177"/>
      <c r="G123" s="177"/>
      <c r="H123" s="177"/>
      <c r="I123" s="177"/>
      <c r="J123" s="177"/>
      <c r="K123" s="4"/>
      <c r="L123" s="4"/>
      <c r="M123" s="4"/>
      <c r="N123" s="4"/>
      <c r="O123" s="4"/>
      <c r="P123" s="4"/>
      <c r="Q123" s="4"/>
    </row>
    <row r="124" spans="1:17" s="3" customFormat="1" ht="14.1" customHeight="1">
      <c r="A124" s="11"/>
      <c r="B124" s="174" t="s">
        <v>60</v>
      </c>
      <c r="C124" s="174"/>
      <c r="D124" s="174"/>
      <c r="E124" s="174"/>
      <c r="F124" s="174"/>
      <c r="G124" s="174"/>
      <c r="H124" s="174"/>
      <c r="I124" s="174"/>
      <c r="J124" s="174"/>
      <c r="K124" s="4"/>
      <c r="L124" s="4"/>
      <c r="M124" s="4"/>
      <c r="N124" s="4"/>
      <c r="O124" s="4"/>
      <c r="P124" s="4"/>
      <c r="Q124" s="4"/>
    </row>
    <row r="125" spans="1:17" s="3" customFormat="1" ht="29.25" customHeight="1">
      <c r="A125" s="11"/>
      <c r="B125" s="166" t="s">
        <v>96</v>
      </c>
      <c r="C125" s="166"/>
      <c r="D125" s="166"/>
      <c r="E125" s="166"/>
      <c r="F125" s="166"/>
      <c r="G125" s="166"/>
      <c r="H125" s="166"/>
      <c r="I125" s="166"/>
      <c r="J125" s="166"/>
      <c r="K125" s="4"/>
      <c r="L125" s="4"/>
      <c r="M125" s="4"/>
      <c r="N125" s="4"/>
      <c r="O125" s="4"/>
      <c r="P125" s="4"/>
      <c r="Q125" s="4"/>
    </row>
    <row r="126" spans="1:17" s="3" customFormat="1" ht="59.25" customHeight="1">
      <c r="A126" s="11"/>
      <c r="B126" s="166" t="s">
        <v>61</v>
      </c>
      <c r="C126" s="166"/>
      <c r="D126" s="166"/>
      <c r="E126" s="166"/>
      <c r="F126" s="166"/>
      <c r="G126" s="166"/>
      <c r="H126" s="166"/>
      <c r="I126" s="166"/>
      <c r="J126" s="166"/>
      <c r="K126" s="4"/>
      <c r="L126" s="4"/>
      <c r="M126" s="4"/>
      <c r="N126" s="4"/>
      <c r="O126" s="4"/>
      <c r="P126" s="4"/>
      <c r="Q126" s="4"/>
    </row>
    <row r="127" spans="1:17" s="3" customFormat="1" ht="57" customHeight="1">
      <c r="B127" s="166" t="s">
        <v>97</v>
      </c>
      <c r="C127" s="166"/>
      <c r="D127" s="166"/>
      <c r="E127" s="166"/>
      <c r="F127" s="166"/>
      <c r="G127" s="166"/>
      <c r="H127" s="166"/>
      <c r="I127" s="166"/>
      <c r="J127" s="166"/>
      <c r="K127" s="4"/>
      <c r="L127" s="4"/>
      <c r="M127" s="4"/>
      <c r="N127" s="4"/>
      <c r="O127" s="4"/>
      <c r="P127" s="4"/>
      <c r="Q127" s="4"/>
    </row>
    <row r="128" spans="1:17" s="3" customFormat="1" ht="81" customHeight="1">
      <c r="B128" s="166" t="s">
        <v>98</v>
      </c>
      <c r="C128" s="166"/>
      <c r="D128" s="166"/>
      <c r="E128" s="166"/>
      <c r="F128" s="166"/>
      <c r="G128" s="166"/>
      <c r="H128" s="166"/>
      <c r="I128" s="166"/>
      <c r="J128" s="166"/>
      <c r="K128" s="4"/>
      <c r="L128" s="4"/>
      <c r="M128" s="4"/>
      <c r="N128" s="4"/>
      <c r="O128" s="4"/>
      <c r="P128" s="4"/>
      <c r="Q128" s="4"/>
    </row>
    <row r="129" spans="1:17" s="3" customFormat="1" ht="15" customHeight="1">
      <c r="B129" s="25"/>
      <c r="C129" s="25"/>
      <c r="D129" s="25"/>
      <c r="E129" s="25"/>
      <c r="F129" s="25"/>
      <c r="G129" s="25"/>
      <c r="H129" s="25"/>
      <c r="I129" s="24"/>
      <c r="J129" s="24"/>
      <c r="K129" s="4"/>
      <c r="L129" s="4"/>
      <c r="M129" s="4"/>
      <c r="N129" s="4"/>
      <c r="O129" s="4"/>
      <c r="P129" s="4"/>
      <c r="Q129" s="4"/>
    </row>
    <row r="130" spans="1:17" s="3" customFormat="1" ht="14.1" customHeight="1">
      <c r="A130" s="11"/>
      <c r="B130" s="174" t="s">
        <v>62</v>
      </c>
      <c r="C130" s="174"/>
      <c r="D130" s="174"/>
      <c r="E130" s="174"/>
      <c r="F130" s="174"/>
      <c r="G130" s="174"/>
      <c r="H130" s="174"/>
      <c r="I130" s="174"/>
      <c r="J130" s="174"/>
      <c r="K130" s="4"/>
      <c r="L130" s="4"/>
      <c r="M130" s="4"/>
      <c r="N130" s="4"/>
      <c r="O130" s="4"/>
      <c r="P130" s="4"/>
      <c r="Q130" s="4"/>
    </row>
    <row r="131" spans="1:17" s="3" customFormat="1" ht="49.5" customHeight="1">
      <c r="A131" s="11"/>
      <c r="B131" s="166" t="s">
        <v>99</v>
      </c>
      <c r="C131" s="166"/>
      <c r="D131" s="166"/>
      <c r="E131" s="166"/>
      <c r="F131" s="166"/>
      <c r="G131" s="166"/>
      <c r="H131" s="166"/>
      <c r="I131" s="166"/>
      <c r="J131" s="166"/>
      <c r="K131" s="4"/>
      <c r="L131" s="4"/>
      <c r="M131" s="4"/>
      <c r="N131" s="4"/>
      <c r="O131" s="4"/>
      <c r="P131" s="4"/>
      <c r="Q131" s="4"/>
    </row>
    <row r="132" spans="1:17" s="3" customFormat="1" ht="56.25" customHeight="1">
      <c r="A132" s="11"/>
      <c r="B132" s="166" t="s">
        <v>100</v>
      </c>
      <c r="C132" s="166"/>
      <c r="D132" s="166"/>
      <c r="E132" s="166"/>
      <c r="F132" s="166"/>
      <c r="G132" s="166"/>
      <c r="H132" s="166"/>
      <c r="I132" s="166"/>
      <c r="J132" s="166"/>
      <c r="K132" s="4"/>
      <c r="L132" s="4"/>
      <c r="M132" s="4"/>
      <c r="N132" s="4"/>
      <c r="O132" s="4"/>
      <c r="P132" s="4"/>
      <c r="Q132" s="4"/>
    </row>
    <row r="133" spans="1:17" s="3" customFormat="1">
      <c r="A133" s="11"/>
      <c r="B133" s="25"/>
      <c r="C133" s="25"/>
      <c r="D133" s="25"/>
      <c r="E133" s="25"/>
      <c r="F133" s="25"/>
      <c r="G133" s="25"/>
      <c r="H133" s="25"/>
      <c r="I133" s="24"/>
      <c r="J133" s="24"/>
      <c r="K133" s="4"/>
      <c r="L133" s="4"/>
      <c r="M133" s="4"/>
      <c r="N133" s="4"/>
      <c r="O133" s="4"/>
      <c r="P133" s="4"/>
      <c r="Q133" s="4"/>
    </row>
    <row r="134" spans="1:17" s="3" customFormat="1" ht="16.5" customHeight="1">
      <c r="A134" s="11"/>
      <c r="B134" s="174" t="s">
        <v>63</v>
      </c>
      <c r="C134" s="174"/>
      <c r="D134" s="174"/>
      <c r="E134" s="174"/>
      <c r="F134" s="174"/>
      <c r="G134" s="174"/>
      <c r="H134" s="174"/>
      <c r="I134" s="174"/>
      <c r="J134" s="174"/>
      <c r="K134" s="4"/>
      <c r="L134" s="4"/>
      <c r="M134" s="4"/>
      <c r="N134" s="4"/>
      <c r="O134" s="4"/>
      <c r="P134" s="4"/>
      <c r="Q134" s="4"/>
    </row>
    <row r="135" spans="1:17" s="3" customFormat="1" ht="115.5" customHeight="1">
      <c r="B135" s="166" t="s">
        <v>101</v>
      </c>
      <c r="C135" s="166"/>
      <c r="D135" s="166"/>
      <c r="E135" s="166"/>
      <c r="F135" s="166"/>
      <c r="G135" s="166"/>
      <c r="H135" s="166"/>
      <c r="I135" s="166"/>
      <c r="J135" s="166"/>
      <c r="K135" s="4"/>
      <c r="L135" s="4"/>
      <c r="M135" s="4"/>
      <c r="N135" s="4"/>
      <c r="O135" s="4"/>
      <c r="P135" s="4"/>
      <c r="Q135" s="4"/>
    </row>
    <row r="136" spans="1:17" s="3" customFormat="1" ht="88.5" customHeight="1">
      <c r="A136" s="11"/>
      <c r="B136" s="166" t="s">
        <v>64</v>
      </c>
      <c r="C136" s="166"/>
      <c r="D136" s="166"/>
      <c r="E136" s="166"/>
      <c r="F136" s="166"/>
      <c r="G136" s="166"/>
      <c r="H136" s="166"/>
      <c r="I136" s="166"/>
      <c r="J136" s="166"/>
      <c r="K136" s="4"/>
      <c r="L136" s="4"/>
      <c r="M136" s="4"/>
      <c r="N136" s="4"/>
      <c r="O136" s="4"/>
      <c r="P136" s="4"/>
      <c r="Q136" s="4"/>
    </row>
    <row r="137" spans="1:17" s="3" customFormat="1" ht="97.5" customHeight="1">
      <c r="A137" s="11"/>
      <c r="B137" s="166" t="s">
        <v>102</v>
      </c>
      <c r="C137" s="166"/>
      <c r="D137" s="166"/>
      <c r="E137" s="166"/>
      <c r="F137" s="166"/>
      <c r="G137" s="166"/>
      <c r="H137" s="166"/>
      <c r="I137" s="166"/>
      <c r="J137" s="166"/>
      <c r="K137" s="4"/>
      <c r="L137" s="4"/>
      <c r="M137" s="4"/>
      <c r="N137" s="4"/>
      <c r="O137" s="4"/>
      <c r="P137" s="4"/>
      <c r="Q137" s="4"/>
    </row>
    <row r="138" spans="1:17" s="3" customFormat="1" ht="14.1" customHeight="1">
      <c r="B138" s="166" t="s">
        <v>65</v>
      </c>
      <c r="C138" s="166"/>
      <c r="D138" s="166"/>
      <c r="E138" s="166"/>
      <c r="F138" s="166"/>
      <c r="G138" s="166"/>
      <c r="H138" s="166"/>
      <c r="I138" s="166"/>
      <c r="J138" s="166"/>
      <c r="K138" s="4"/>
      <c r="L138" s="4"/>
      <c r="M138" s="4"/>
      <c r="N138" s="4"/>
      <c r="O138" s="4"/>
      <c r="P138" s="4"/>
      <c r="Q138" s="4"/>
    </row>
    <row r="139" spans="1:17" s="3" customFormat="1" ht="14.1" customHeight="1">
      <c r="B139" s="166"/>
      <c r="C139" s="166"/>
      <c r="D139" s="166"/>
      <c r="E139" s="166"/>
      <c r="F139" s="166"/>
      <c r="G139" s="166"/>
      <c r="H139" s="166"/>
      <c r="I139" s="166"/>
      <c r="J139" s="166"/>
      <c r="K139" s="4"/>
      <c r="L139" s="4"/>
      <c r="M139" s="4"/>
      <c r="N139" s="4"/>
      <c r="O139" s="4"/>
      <c r="P139" s="4"/>
      <c r="Q139" s="4"/>
    </row>
    <row r="140" spans="1:17" s="3" customFormat="1" ht="14.45" customHeight="1">
      <c r="A140" s="16"/>
      <c r="B140" s="176" t="s">
        <v>11</v>
      </c>
      <c r="C140" s="176"/>
      <c r="D140" s="176"/>
      <c r="E140" s="176"/>
      <c r="F140" s="176"/>
      <c r="G140" s="176"/>
      <c r="H140" s="176"/>
      <c r="I140" s="176"/>
      <c r="J140" s="176"/>
      <c r="K140" s="4"/>
      <c r="L140" s="4"/>
      <c r="M140" s="4"/>
      <c r="N140" s="4"/>
      <c r="O140" s="4"/>
      <c r="P140" s="4"/>
      <c r="Q140" s="4"/>
    </row>
    <row r="141" spans="1:17" s="3" customFormat="1" ht="48" customHeight="1">
      <c r="B141" s="166" t="s">
        <v>103</v>
      </c>
      <c r="C141" s="166"/>
      <c r="D141" s="166"/>
      <c r="E141" s="166"/>
      <c r="F141" s="166"/>
      <c r="G141" s="166"/>
      <c r="H141" s="166"/>
      <c r="I141" s="166"/>
      <c r="J141" s="166"/>
      <c r="K141" s="4"/>
      <c r="L141" s="4"/>
      <c r="M141" s="4"/>
      <c r="N141" s="4"/>
      <c r="O141" s="4"/>
      <c r="P141" s="4"/>
      <c r="Q141" s="4"/>
    </row>
    <row r="142" spans="1:17" s="3" customFormat="1">
      <c r="B142" s="167"/>
      <c r="C142" s="167"/>
      <c r="D142" s="167"/>
      <c r="E142" s="167"/>
      <c r="F142" s="167"/>
      <c r="G142" s="167"/>
      <c r="H142" s="167"/>
      <c r="I142" s="167"/>
      <c r="J142" s="167"/>
      <c r="K142" s="4"/>
      <c r="L142" s="4"/>
      <c r="M142" s="4"/>
      <c r="N142" s="4"/>
      <c r="O142" s="4"/>
      <c r="P142" s="4"/>
      <c r="Q142" s="4"/>
    </row>
  </sheetData>
  <mergeCells count="98">
    <mergeCell ref="B114:J114"/>
    <mergeCell ref="B36:J36"/>
    <mergeCell ref="B120:J120"/>
    <mergeCell ref="B119:J119"/>
    <mergeCell ref="B118:J118"/>
    <mergeCell ref="B117:J117"/>
    <mergeCell ref="B115:J115"/>
    <mergeCell ref="B101:J101"/>
    <mergeCell ref="B80:J80"/>
    <mergeCell ref="B81:J81"/>
    <mergeCell ref="B82:J82"/>
    <mergeCell ref="B85:J85"/>
    <mergeCell ref="B98:J98"/>
    <mergeCell ref="B83:J83"/>
    <mergeCell ref="B84:J84"/>
    <mergeCell ref="B86:J86"/>
    <mergeCell ref="D2:H2"/>
    <mergeCell ref="B142:J142"/>
    <mergeCell ref="B140:J140"/>
    <mergeCell ref="B141:J141"/>
    <mergeCell ref="B122:J122"/>
    <mergeCell ref="B123:J123"/>
    <mergeCell ref="B139:J139"/>
    <mergeCell ref="B130:J130"/>
    <mergeCell ref="B131:J131"/>
    <mergeCell ref="B132:J132"/>
    <mergeCell ref="B134:J134"/>
    <mergeCell ref="B135:J135"/>
    <mergeCell ref="B136:J136"/>
    <mergeCell ref="B137:J137"/>
    <mergeCell ref="B138:J138"/>
    <mergeCell ref="B128:J128"/>
    <mergeCell ref="B127:J127"/>
    <mergeCell ref="B102:J102"/>
    <mergeCell ref="B104:J104"/>
    <mergeCell ref="B116:J116"/>
    <mergeCell ref="B106:J106"/>
    <mergeCell ref="B108:J108"/>
    <mergeCell ref="B109:J109"/>
    <mergeCell ref="B110:J110"/>
    <mergeCell ref="B105:J105"/>
    <mergeCell ref="B113:J113"/>
    <mergeCell ref="B112:J112"/>
    <mergeCell ref="B111:J111"/>
    <mergeCell ref="B126:J126"/>
    <mergeCell ref="B125:J125"/>
    <mergeCell ref="B124:J124"/>
    <mergeCell ref="B121:J121"/>
    <mergeCell ref="B94:J94"/>
    <mergeCell ref="B96:J96"/>
    <mergeCell ref="B75:J75"/>
    <mergeCell ref="B76:J76"/>
    <mergeCell ref="B77:J77"/>
    <mergeCell ref="B87:J87"/>
    <mergeCell ref="B88:J88"/>
    <mergeCell ref="B90:J90"/>
    <mergeCell ref="B91:J91"/>
    <mergeCell ref="B93:J93"/>
    <mergeCell ref="B99:J99"/>
    <mergeCell ref="B100:J100"/>
    <mergeCell ref="B97:J97"/>
    <mergeCell ref="B79:J79"/>
    <mergeCell ref="B57:J57"/>
    <mergeCell ref="B58:J58"/>
    <mergeCell ref="B60:J60"/>
    <mergeCell ref="B70:J70"/>
    <mergeCell ref="B72:J72"/>
    <mergeCell ref="B64:J64"/>
    <mergeCell ref="B65:J65"/>
    <mergeCell ref="B66:J66"/>
    <mergeCell ref="B67:J67"/>
    <mergeCell ref="B68:J68"/>
    <mergeCell ref="B62:J62"/>
    <mergeCell ref="B63:J63"/>
    <mergeCell ref="B61:J61"/>
    <mergeCell ref="B69:J69"/>
    <mergeCell ref="B74:J74"/>
    <mergeCell ref="A23:C23"/>
    <mergeCell ref="B44:J44"/>
    <mergeCell ref="B42:J42"/>
    <mergeCell ref="B43:J43"/>
    <mergeCell ref="A32:J32"/>
    <mergeCell ref="B37:J37"/>
    <mergeCell ref="B38:J38"/>
    <mergeCell ref="B39:J39"/>
    <mergeCell ref="B40:J40"/>
    <mergeCell ref="B41:J41"/>
    <mergeCell ref="B52:J52"/>
    <mergeCell ref="B53:J53"/>
    <mergeCell ref="B54:J54"/>
    <mergeCell ref="B55:J55"/>
    <mergeCell ref="B45:J45"/>
    <mergeCell ref="B46:J46"/>
    <mergeCell ref="B47:J47"/>
    <mergeCell ref="B48:J48"/>
    <mergeCell ref="B49:J49"/>
    <mergeCell ref="B51:J51"/>
    <mergeCell ref="B50:J50"/>
  </mergeCells>
  <pageMargins left="0.70866141732283472" right="0.70866141732283472" top="0.74803149606299213" bottom="0.74803149606299213" header="0.31496062992125984" footer="0.31496062992125984"/>
  <pageSetup paperSize="9" orientation="portrait" useFirstPageNumber="1" r:id="rId1"/>
  <headerFooter>
    <oddHeader>&amp;LProjektantski ured : KARLOLINE-KLing d.o.o.
Lič 14, 51323 Lič&amp;ROIB: 74360083856
e-mail:kling@kling.hr</oddHeader>
    <oddFooter>&amp;LŽupanijski sud u Rijeci&amp;R
   Rijeka, srpanj 2022</oddFooter>
  </headerFooter>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view="pageBreakPreview" zoomScale="130" zoomScaleNormal="100" zoomScaleSheetLayoutView="130" workbookViewId="0">
      <selection activeCell="E81" sqref="E81:E85"/>
    </sheetView>
  </sheetViews>
  <sheetFormatPr defaultColWidth="9.140625" defaultRowHeight="15"/>
  <cols>
    <col min="1" max="1" width="5.7109375" style="72" customWidth="1"/>
    <col min="2" max="2" width="40.85546875" style="3" customWidth="1"/>
    <col min="3" max="3" width="10" style="3" bestFit="1" customWidth="1"/>
    <col min="4" max="4" width="8.7109375" style="72" bestFit="1" customWidth="1"/>
    <col min="5" max="5" width="11.28515625" style="72" bestFit="1" customWidth="1"/>
    <col min="6" max="6" width="13.7109375" style="72" bestFit="1" customWidth="1"/>
    <col min="7" max="7" width="9.140625" style="3"/>
    <col min="8" max="8" width="16.7109375" style="34" bestFit="1" customWidth="1"/>
    <col min="9" max="9" width="11.85546875" style="3" bestFit="1" customWidth="1"/>
    <col min="10" max="10" width="13.5703125" style="3" bestFit="1" customWidth="1"/>
    <col min="11" max="16384" width="9.140625" style="3"/>
  </cols>
  <sheetData>
    <row r="1" spans="1:17" ht="24">
      <c r="A1" s="42" t="s">
        <v>66</v>
      </c>
      <c r="B1" s="42" t="s">
        <v>67</v>
      </c>
      <c r="C1" s="42" t="s">
        <v>68</v>
      </c>
      <c r="D1" s="142" t="s">
        <v>69</v>
      </c>
      <c r="E1" s="142" t="s">
        <v>108</v>
      </c>
      <c r="F1" s="142" t="s">
        <v>0</v>
      </c>
    </row>
    <row r="2" spans="1:17" ht="15.75" thickBot="1">
      <c r="A2" s="106"/>
      <c r="B2" s="106"/>
      <c r="C2" s="106"/>
      <c r="D2" s="164"/>
      <c r="E2" s="164"/>
      <c r="F2" s="164"/>
    </row>
    <row r="3" spans="1:17" ht="15" customHeight="1" thickBot="1">
      <c r="A3" s="75" t="s">
        <v>9</v>
      </c>
      <c r="B3" s="178" t="s">
        <v>111</v>
      </c>
      <c r="C3" s="178"/>
      <c r="D3" s="178"/>
      <c r="E3" s="178"/>
      <c r="F3" s="179"/>
    </row>
    <row r="4" spans="1:17" ht="38.25">
      <c r="A4" s="91"/>
      <c r="B4" s="143" t="s">
        <v>158</v>
      </c>
      <c r="C4" s="148"/>
      <c r="D4" s="148"/>
      <c r="E4" s="148"/>
      <c r="F4" s="148"/>
    </row>
    <row r="5" spans="1:17">
      <c r="A5" s="146" t="s">
        <v>2</v>
      </c>
      <c r="B5" s="40" t="s">
        <v>77</v>
      </c>
      <c r="C5" s="149"/>
      <c r="D5" s="150"/>
      <c r="E5" s="151"/>
      <c r="F5" s="152"/>
    </row>
    <row r="6" spans="1:17">
      <c r="A6" s="68"/>
      <c r="B6" s="38"/>
      <c r="C6" s="153"/>
      <c r="D6" s="131"/>
      <c r="E6" s="131"/>
      <c r="F6" s="131"/>
    </row>
    <row r="7" spans="1:17" ht="43.15" customHeight="1">
      <c r="A7" s="74" t="s">
        <v>120</v>
      </c>
      <c r="B7" s="114" t="s">
        <v>144</v>
      </c>
      <c r="C7" s="153"/>
      <c r="D7" s="131"/>
      <c r="E7" s="131"/>
      <c r="F7" s="131"/>
    </row>
    <row r="8" spans="1:17">
      <c r="A8" s="68"/>
      <c r="B8" s="53" t="s">
        <v>110</v>
      </c>
      <c r="C8" s="128" t="s">
        <v>1</v>
      </c>
      <c r="D8" s="131">
        <v>1</v>
      </c>
      <c r="E8" s="154"/>
      <c r="F8" s="130" t="str">
        <f>IF(E8="","",D8*E8)</f>
        <v/>
      </c>
      <c r="H8" s="76"/>
      <c r="I8" s="4"/>
      <c r="J8" s="4"/>
      <c r="K8" s="4"/>
      <c r="L8" s="4"/>
      <c r="M8" s="4"/>
      <c r="N8" s="4"/>
      <c r="O8" s="4"/>
      <c r="P8" s="4"/>
      <c r="Q8" s="4"/>
    </row>
    <row r="9" spans="1:17">
      <c r="A9" s="68"/>
      <c r="B9" s="53"/>
      <c r="C9" s="128"/>
      <c r="D9" s="131"/>
      <c r="E9" s="154"/>
      <c r="F9" s="130"/>
      <c r="H9" s="76"/>
      <c r="I9" s="4"/>
      <c r="J9" s="4"/>
      <c r="K9" s="4"/>
      <c r="L9" s="4"/>
      <c r="M9" s="4"/>
      <c r="N9" s="4"/>
      <c r="O9" s="4"/>
      <c r="P9" s="4"/>
      <c r="Q9" s="4"/>
    </row>
    <row r="10" spans="1:17" ht="70.150000000000006" customHeight="1">
      <c r="A10" s="68" t="s">
        <v>119</v>
      </c>
      <c r="B10" s="114" t="s">
        <v>201</v>
      </c>
      <c r="C10" s="128"/>
      <c r="D10" s="131"/>
      <c r="E10" s="154"/>
      <c r="F10" s="130"/>
      <c r="H10" s="76"/>
      <c r="I10" s="4"/>
      <c r="J10" s="4"/>
      <c r="K10" s="4"/>
      <c r="L10" s="4"/>
      <c r="M10" s="4"/>
      <c r="N10" s="4"/>
      <c r="O10" s="4"/>
      <c r="P10" s="4"/>
      <c r="Q10" s="4"/>
    </row>
    <row r="11" spans="1:17">
      <c r="A11" s="68"/>
      <c r="B11" s="53" t="s">
        <v>121</v>
      </c>
      <c r="C11" s="128" t="s">
        <v>122</v>
      </c>
      <c r="D11" s="131">
        <v>48</v>
      </c>
      <c r="E11" s="154"/>
      <c r="F11" s="130">
        <f>D11*E11</f>
        <v>0</v>
      </c>
      <c r="H11" s="76"/>
      <c r="I11" s="4"/>
      <c r="J11" s="4"/>
      <c r="K11" s="4"/>
      <c r="L11" s="4"/>
      <c r="M11" s="4"/>
      <c r="N11" s="4"/>
      <c r="O11" s="4"/>
      <c r="P11" s="4"/>
      <c r="Q11" s="4"/>
    </row>
    <row r="12" spans="1:17">
      <c r="A12" s="68"/>
      <c r="B12" s="53"/>
      <c r="C12" s="128"/>
      <c r="D12" s="131"/>
      <c r="E12" s="154"/>
      <c r="F12" s="130"/>
      <c r="H12" s="76"/>
      <c r="I12" s="4"/>
      <c r="J12" s="4"/>
      <c r="K12" s="4"/>
      <c r="L12" s="4"/>
      <c r="M12" s="4"/>
      <c r="N12" s="4"/>
      <c r="O12" s="4"/>
      <c r="P12" s="4"/>
      <c r="Q12" s="4"/>
    </row>
    <row r="13" spans="1:17" ht="114.75">
      <c r="A13" s="68" t="s">
        <v>145</v>
      </c>
      <c r="B13" s="114" t="s">
        <v>206</v>
      </c>
      <c r="C13" s="128" t="s">
        <v>122</v>
      </c>
      <c r="D13" s="131">
        <v>260</v>
      </c>
      <c r="E13" s="154"/>
      <c r="F13" s="130">
        <f>E13*D13</f>
        <v>0</v>
      </c>
      <c r="H13" s="76"/>
      <c r="I13" s="4"/>
      <c r="J13" s="4"/>
      <c r="K13" s="4"/>
      <c r="L13" s="4"/>
      <c r="M13" s="4"/>
      <c r="N13" s="4"/>
      <c r="O13" s="4"/>
      <c r="P13" s="4"/>
      <c r="Q13" s="4"/>
    </row>
    <row r="14" spans="1:17">
      <c r="A14" s="68"/>
      <c r="B14" s="53"/>
      <c r="C14" s="128"/>
      <c r="D14" s="131"/>
      <c r="E14" s="154"/>
      <c r="F14" s="130"/>
      <c r="H14" s="76"/>
      <c r="I14" s="4"/>
      <c r="J14" s="4"/>
      <c r="K14" s="4"/>
      <c r="L14" s="4"/>
      <c r="M14" s="4"/>
      <c r="N14" s="4"/>
      <c r="O14" s="4"/>
      <c r="P14" s="4"/>
      <c r="Q14" s="4"/>
    </row>
    <row r="15" spans="1:17">
      <c r="A15" s="68"/>
      <c r="B15" s="38"/>
      <c r="C15" s="153"/>
      <c r="D15" s="131"/>
      <c r="E15" s="131"/>
      <c r="F15" s="131"/>
      <c r="H15" s="76"/>
      <c r="I15" s="4"/>
      <c r="J15" s="4"/>
      <c r="K15" s="4"/>
      <c r="L15" s="4"/>
      <c r="M15" s="4"/>
      <c r="N15" s="4"/>
      <c r="O15" s="4"/>
      <c r="P15" s="4"/>
      <c r="Q15" s="4"/>
    </row>
    <row r="16" spans="1:17">
      <c r="A16" s="43"/>
      <c r="B16" s="40" t="s">
        <v>78</v>
      </c>
      <c r="C16" s="150"/>
      <c r="D16" s="150"/>
      <c r="E16" s="155"/>
      <c r="F16" s="156">
        <f>SUM(F8:F15)</f>
        <v>0</v>
      </c>
      <c r="H16" s="76"/>
      <c r="I16" s="4"/>
      <c r="J16" s="4"/>
      <c r="K16" s="4"/>
      <c r="L16" s="4"/>
      <c r="M16" s="4"/>
      <c r="N16" s="4"/>
      <c r="O16" s="4"/>
      <c r="P16" s="4"/>
      <c r="Q16" s="4"/>
    </row>
    <row r="17" spans="1:17">
      <c r="A17" s="68"/>
      <c r="B17" s="38"/>
      <c r="C17" s="153"/>
      <c r="D17" s="131"/>
      <c r="E17" s="131"/>
      <c r="F17" s="131"/>
      <c r="H17" s="76"/>
      <c r="I17" s="4"/>
      <c r="J17" s="4"/>
      <c r="K17" s="4"/>
      <c r="L17" s="4"/>
      <c r="M17" s="4"/>
      <c r="N17" s="4"/>
      <c r="O17" s="4"/>
      <c r="P17" s="4"/>
      <c r="Q17" s="4"/>
    </row>
    <row r="18" spans="1:17">
      <c r="A18" s="146" t="s">
        <v>3</v>
      </c>
      <c r="B18" s="40" t="s">
        <v>79</v>
      </c>
      <c r="C18" s="149"/>
      <c r="D18" s="150"/>
      <c r="E18" s="151"/>
      <c r="F18" s="152"/>
      <c r="H18" s="76"/>
      <c r="I18" s="4"/>
      <c r="J18" s="4"/>
      <c r="K18" s="4"/>
      <c r="L18" s="4"/>
      <c r="M18" s="4"/>
      <c r="N18" s="4"/>
      <c r="O18" s="4"/>
      <c r="P18" s="4"/>
      <c r="Q18" s="4"/>
    </row>
    <row r="19" spans="1:17">
      <c r="A19" s="56"/>
      <c r="B19" s="57"/>
      <c r="C19" s="148"/>
      <c r="D19" s="157"/>
      <c r="E19" s="158"/>
      <c r="F19" s="158"/>
      <c r="H19" s="76"/>
      <c r="I19" s="4"/>
      <c r="J19" s="4"/>
      <c r="K19" s="4"/>
      <c r="L19" s="4"/>
      <c r="M19" s="4"/>
      <c r="N19" s="4"/>
      <c r="O19" s="4"/>
      <c r="P19" s="4"/>
      <c r="Q19" s="4"/>
    </row>
    <row r="20" spans="1:17" ht="38.25">
      <c r="A20" s="56"/>
      <c r="B20" s="143" t="s">
        <v>162</v>
      </c>
      <c r="C20" s="148"/>
      <c r="D20" s="157"/>
      <c r="E20" s="158"/>
      <c r="F20" s="158"/>
      <c r="H20" s="76"/>
      <c r="I20" s="4"/>
      <c r="J20" s="4"/>
      <c r="K20" s="4"/>
      <c r="L20" s="4"/>
      <c r="M20" s="4"/>
      <c r="N20" s="4"/>
      <c r="O20" s="4"/>
      <c r="P20" s="4"/>
      <c r="Q20" s="4"/>
    </row>
    <row r="21" spans="1:17">
      <c r="A21" s="68"/>
      <c r="B21" s="38"/>
      <c r="C21" s="153"/>
      <c r="D21" s="129"/>
      <c r="E21" s="127"/>
      <c r="F21" s="127"/>
      <c r="H21" s="76"/>
      <c r="I21" s="4"/>
      <c r="J21" s="4"/>
      <c r="K21" s="4"/>
      <c r="L21" s="4"/>
      <c r="M21" s="4"/>
      <c r="N21" s="4"/>
      <c r="O21" s="4"/>
      <c r="P21" s="4"/>
      <c r="Q21" s="4"/>
    </row>
    <row r="22" spans="1:17" ht="42.6" customHeight="1">
      <c r="A22" s="74" t="s">
        <v>123</v>
      </c>
      <c r="B22" s="140" t="s">
        <v>152</v>
      </c>
      <c r="C22" s="128"/>
      <c r="D22" s="129"/>
      <c r="E22" s="127"/>
      <c r="F22" s="127"/>
      <c r="H22" s="76"/>
      <c r="I22" s="4"/>
      <c r="J22" s="4"/>
      <c r="K22" s="4"/>
      <c r="L22" s="4"/>
      <c r="M22" s="4"/>
      <c r="N22" s="4"/>
      <c r="O22" s="4"/>
      <c r="P22" s="4"/>
      <c r="Q22" s="4"/>
    </row>
    <row r="23" spans="1:17" ht="27">
      <c r="A23" s="68"/>
      <c r="B23" s="50" t="s">
        <v>118</v>
      </c>
      <c r="C23" s="153"/>
      <c r="D23" s="131"/>
      <c r="E23" s="131"/>
      <c r="F23" s="131"/>
      <c r="H23" s="76"/>
      <c r="I23" s="77"/>
      <c r="J23" s="4"/>
      <c r="K23" s="4"/>
      <c r="L23" s="4"/>
      <c r="M23" s="4"/>
      <c r="N23" s="4"/>
      <c r="O23" s="4"/>
      <c r="P23" s="4"/>
      <c r="Q23" s="4"/>
    </row>
    <row r="24" spans="1:17" ht="38.25">
      <c r="A24" s="132" t="s">
        <v>155</v>
      </c>
      <c r="B24" s="50" t="s">
        <v>153</v>
      </c>
      <c r="C24" s="128" t="s">
        <v>122</v>
      </c>
      <c r="D24" s="129">
        <v>360</v>
      </c>
      <c r="E24" s="127"/>
      <c r="F24" s="127">
        <f>E24*D24</f>
        <v>0</v>
      </c>
      <c r="H24" s="76"/>
      <c r="I24" s="77"/>
      <c r="J24" s="4"/>
      <c r="K24" s="4"/>
      <c r="L24" s="4"/>
      <c r="M24" s="4"/>
      <c r="N24" s="4"/>
      <c r="O24" s="4"/>
      <c r="P24" s="4"/>
      <c r="Q24" s="4"/>
    </row>
    <row r="25" spans="1:17">
      <c r="A25" s="132" t="s">
        <v>156</v>
      </c>
      <c r="B25" s="50" t="s">
        <v>154</v>
      </c>
      <c r="C25" s="128" t="s">
        <v>122</v>
      </c>
      <c r="D25" s="129">
        <v>80</v>
      </c>
      <c r="E25" s="127"/>
      <c r="F25" s="127">
        <f>E25*D25</f>
        <v>0</v>
      </c>
      <c r="H25" s="76"/>
      <c r="I25" s="77"/>
      <c r="J25" s="4"/>
      <c r="K25" s="4"/>
      <c r="L25" s="4"/>
      <c r="M25" s="4"/>
      <c r="N25" s="4"/>
      <c r="O25" s="4"/>
      <c r="P25" s="4"/>
      <c r="Q25" s="4"/>
    </row>
    <row r="26" spans="1:17">
      <c r="A26" s="68"/>
      <c r="B26" s="50"/>
      <c r="C26" s="128"/>
      <c r="D26" s="129"/>
      <c r="E26" s="127"/>
      <c r="F26" s="127"/>
      <c r="H26" s="76"/>
      <c r="I26" s="4"/>
      <c r="J26" s="4"/>
      <c r="K26" s="4"/>
      <c r="L26" s="4"/>
      <c r="M26" s="4"/>
      <c r="N26" s="4"/>
      <c r="O26" s="4"/>
      <c r="P26" s="4"/>
      <c r="Q26" s="4"/>
    </row>
    <row r="27" spans="1:17" ht="63.75">
      <c r="A27" s="68" t="s">
        <v>124</v>
      </c>
      <c r="B27" s="140" t="s">
        <v>150</v>
      </c>
      <c r="C27" s="147"/>
      <c r="D27" s="147"/>
      <c r="E27" s="147"/>
      <c r="F27" s="147"/>
      <c r="H27" s="76"/>
      <c r="I27" s="4"/>
      <c r="J27" s="4"/>
      <c r="K27" s="4"/>
      <c r="L27" s="4"/>
      <c r="M27" s="4"/>
      <c r="N27" s="4"/>
      <c r="O27" s="4"/>
      <c r="P27" s="4"/>
      <c r="Q27" s="4"/>
    </row>
    <row r="28" spans="1:17" ht="26.25">
      <c r="A28" s="68"/>
      <c r="B28" s="50" t="s">
        <v>148</v>
      </c>
      <c r="C28" s="128" t="s">
        <v>122</v>
      </c>
      <c r="D28" s="129">
        <v>250</v>
      </c>
      <c r="E28" s="127"/>
      <c r="F28" s="127">
        <f>E28*D28</f>
        <v>0</v>
      </c>
      <c r="H28" s="76"/>
      <c r="I28" s="55"/>
      <c r="J28" s="4"/>
      <c r="K28" s="4"/>
      <c r="L28" s="4"/>
      <c r="M28" s="4"/>
      <c r="N28" s="4"/>
      <c r="O28" s="4"/>
      <c r="P28" s="4"/>
      <c r="Q28" s="4"/>
    </row>
    <row r="29" spans="1:17">
      <c r="A29" s="68"/>
      <c r="B29" s="50"/>
      <c r="C29" s="128"/>
      <c r="D29" s="129"/>
      <c r="E29" s="127"/>
      <c r="F29" s="127"/>
      <c r="H29" s="76"/>
      <c r="I29" s="55"/>
      <c r="J29" s="4"/>
      <c r="K29" s="4"/>
      <c r="L29" s="4"/>
      <c r="M29" s="4"/>
      <c r="N29" s="4"/>
      <c r="O29" s="4"/>
      <c r="P29" s="4"/>
      <c r="Q29" s="4"/>
    </row>
    <row r="30" spans="1:17" ht="51">
      <c r="A30" s="68" t="s">
        <v>125</v>
      </c>
      <c r="B30" s="140" t="s">
        <v>151</v>
      </c>
      <c r="C30" s="128"/>
      <c r="D30" s="129"/>
      <c r="E30" s="127"/>
      <c r="F30" s="127"/>
      <c r="H30" s="76"/>
      <c r="I30" s="55"/>
      <c r="J30" s="4"/>
      <c r="K30" s="4"/>
      <c r="L30" s="4"/>
      <c r="M30" s="4"/>
      <c r="N30" s="4"/>
      <c r="O30" s="4"/>
      <c r="P30" s="4"/>
      <c r="Q30" s="4"/>
    </row>
    <row r="31" spans="1:17" ht="26.25">
      <c r="A31" s="68"/>
      <c r="B31" s="50" t="s">
        <v>148</v>
      </c>
      <c r="C31" s="128" t="s">
        <v>122</v>
      </c>
      <c r="D31" s="129">
        <v>250</v>
      </c>
      <c r="E31" s="127"/>
      <c r="F31" s="127">
        <f>E31*D31</f>
        <v>0</v>
      </c>
      <c r="H31" s="76"/>
      <c r="I31" s="55"/>
      <c r="J31" s="4"/>
      <c r="K31" s="4"/>
      <c r="L31" s="4"/>
      <c r="M31" s="4"/>
      <c r="N31" s="4"/>
      <c r="O31" s="4"/>
      <c r="P31" s="4"/>
      <c r="Q31" s="4"/>
    </row>
    <row r="32" spans="1:17">
      <c r="A32" s="68"/>
      <c r="B32" s="50"/>
      <c r="C32" s="128"/>
      <c r="D32" s="129"/>
      <c r="E32" s="127"/>
      <c r="F32" s="127"/>
      <c r="H32" s="76"/>
      <c r="I32" s="55"/>
      <c r="J32" s="4"/>
      <c r="K32" s="4"/>
      <c r="L32" s="4"/>
      <c r="M32" s="4"/>
      <c r="N32" s="4"/>
      <c r="O32" s="4"/>
      <c r="P32" s="4"/>
      <c r="Q32" s="4"/>
    </row>
    <row r="33" spans="1:17" ht="25.5">
      <c r="A33" s="68" t="s">
        <v>149</v>
      </c>
      <c r="B33" s="50" t="s">
        <v>159</v>
      </c>
      <c r="C33" s="128"/>
      <c r="D33" s="129"/>
      <c r="E33" s="127"/>
      <c r="F33" s="127"/>
      <c r="H33" s="76"/>
      <c r="I33" s="55"/>
      <c r="J33" s="4"/>
      <c r="K33" s="4"/>
      <c r="L33" s="4"/>
      <c r="M33" s="4"/>
      <c r="N33" s="4"/>
      <c r="O33" s="4"/>
      <c r="P33" s="4"/>
      <c r="Q33" s="4"/>
    </row>
    <row r="34" spans="1:17">
      <c r="A34" s="132" t="s">
        <v>155</v>
      </c>
      <c r="B34" s="50" t="s">
        <v>157</v>
      </c>
      <c r="C34" s="128" t="s">
        <v>4</v>
      </c>
      <c r="D34" s="129">
        <v>60</v>
      </c>
      <c r="E34" s="127"/>
      <c r="F34" s="127">
        <f t="shared" ref="F34:F35" si="0">E34*D34</f>
        <v>0</v>
      </c>
      <c r="H34" s="76"/>
      <c r="I34" s="55"/>
      <c r="J34" s="4"/>
      <c r="K34" s="4"/>
      <c r="L34" s="4"/>
      <c r="M34" s="4"/>
      <c r="N34" s="4"/>
      <c r="O34" s="4"/>
      <c r="P34" s="4"/>
      <c r="Q34" s="4"/>
    </row>
    <row r="35" spans="1:17" ht="25.5">
      <c r="A35" s="132" t="s">
        <v>156</v>
      </c>
      <c r="B35" s="50" t="s">
        <v>189</v>
      </c>
      <c r="C35" s="128" t="s">
        <v>4</v>
      </c>
      <c r="D35" s="129">
        <v>60</v>
      </c>
      <c r="E35" s="127"/>
      <c r="F35" s="127">
        <f t="shared" si="0"/>
        <v>0</v>
      </c>
      <c r="H35" s="76"/>
      <c r="I35" s="55"/>
      <c r="J35" s="4"/>
      <c r="K35" s="4"/>
      <c r="L35" s="4"/>
      <c r="M35" s="4"/>
      <c r="N35" s="4"/>
      <c r="O35" s="4"/>
      <c r="P35" s="4"/>
      <c r="Q35" s="4"/>
    </row>
    <row r="36" spans="1:17" ht="25.5">
      <c r="A36" s="68"/>
      <c r="B36" s="140" t="s">
        <v>158</v>
      </c>
      <c r="C36" s="128"/>
      <c r="D36" s="129"/>
      <c r="E36" s="127"/>
      <c r="F36" s="127"/>
      <c r="H36" s="76"/>
      <c r="I36" s="55"/>
      <c r="J36" s="4"/>
      <c r="K36" s="4"/>
      <c r="L36" s="4"/>
      <c r="M36" s="4"/>
      <c r="N36" s="4"/>
      <c r="O36" s="4"/>
      <c r="P36" s="4"/>
      <c r="Q36" s="4"/>
    </row>
    <row r="37" spans="1:17">
      <c r="A37" s="68"/>
      <c r="B37" s="50"/>
      <c r="C37" s="128"/>
      <c r="D37" s="129"/>
      <c r="E37" s="127"/>
      <c r="F37" s="127"/>
      <c r="H37" s="76"/>
      <c r="I37" s="55"/>
      <c r="J37" s="4"/>
      <c r="K37" s="4"/>
      <c r="L37" s="4"/>
      <c r="M37" s="4"/>
      <c r="N37" s="4"/>
      <c r="O37" s="4"/>
      <c r="P37" s="4"/>
      <c r="Q37" s="4"/>
    </row>
    <row r="38" spans="1:17" ht="63.75">
      <c r="A38" s="68" t="s">
        <v>160</v>
      </c>
      <c r="B38" s="140" t="s">
        <v>161</v>
      </c>
      <c r="C38" s="128" t="s">
        <v>4</v>
      </c>
      <c r="D38" s="129">
        <v>190</v>
      </c>
      <c r="E38" s="127"/>
      <c r="F38" s="127">
        <f>E38*D38</f>
        <v>0</v>
      </c>
      <c r="H38" s="76"/>
      <c r="I38" s="55"/>
      <c r="J38" s="4"/>
      <c r="K38" s="4"/>
      <c r="L38" s="4"/>
      <c r="M38" s="4"/>
      <c r="N38" s="4"/>
      <c r="O38" s="4"/>
      <c r="P38" s="4"/>
      <c r="Q38" s="4"/>
    </row>
    <row r="39" spans="1:17">
      <c r="A39" s="68"/>
      <c r="B39" s="140"/>
      <c r="C39" s="128"/>
      <c r="D39" s="129"/>
      <c r="E39" s="127"/>
      <c r="F39" s="127"/>
      <c r="H39" s="76"/>
      <c r="I39" s="55"/>
      <c r="J39" s="4"/>
      <c r="K39" s="4"/>
      <c r="L39" s="4"/>
      <c r="M39" s="4"/>
      <c r="N39" s="4"/>
      <c r="O39" s="4"/>
      <c r="P39" s="4"/>
      <c r="Q39" s="4"/>
    </row>
    <row r="40" spans="1:17" ht="127.5">
      <c r="A40" s="68" t="s">
        <v>163</v>
      </c>
      <c r="B40" s="140" t="s">
        <v>170</v>
      </c>
      <c r="C40" s="153"/>
      <c r="D40" s="129"/>
      <c r="E40" s="127"/>
      <c r="F40" s="127"/>
      <c r="H40" s="76"/>
      <c r="I40" s="55"/>
      <c r="J40" s="4"/>
      <c r="K40" s="4"/>
      <c r="L40" s="4"/>
      <c r="M40" s="4"/>
      <c r="N40" s="4"/>
      <c r="O40" s="4"/>
      <c r="P40" s="4"/>
      <c r="Q40" s="4"/>
    </row>
    <row r="41" spans="1:17">
      <c r="A41" s="68"/>
      <c r="B41" s="141" t="s">
        <v>168</v>
      </c>
      <c r="C41" s="128" t="s">
        <v>4</v>
      </c>
      <c r="D41" s="129">
        <v>500</v>
      </c>
      <c r="E41" s="127"/>
      <c r="F41" s="127">
        <f>E41*D41</f>
        <v>0</v>
      </c>
      <c r="H41" s="76"/>
      <c r="I41" s="55"/>
      <c r="J41" s="4"/>
      <c r="K41" s="4"/>
      <c r="L41" s="4"/>
      <c r="M41" s="4"/>
      <c r="N41" s="4"/>
      <c r="O41" s="4"/>
      <c r="P41" s="4"/>
      <c r="Q41" s="4"/>
    </row>
    <row r="42" spans="1:17">
      <c r="A42" s="68"/>
      <c r="B42" s="141" t="s">
        <v>169</v>
      </c>
      <c r="C42" s="128" t="s">
        <v>122</v>
      </c>
      <c r="D42" s="129">
        <v>105</v>
      </c>
      <c r="E42" s="127"/>
      <c r="F42" s="127">
        <f>E42*D42</f>
        <v>0</v>
      </c>
      <c r="H42" s="76"/>
      <c r="I42" s="55"/>
      <c r="J42" s="4"/>
      <c r="K42" s="4"/>
      <c r="L42" s="4"/>
      <c r="M42" s="4"/>
      <c r="N42" s="4"/>
      <c r="O42" s="4"/>
      <c r="P42" s="4"/>
      <c r="Q42" s="4"/>
    </row>
    <row r="43" spans="1:17">
      <c r="A43" s="68"/>
      <c r="B43" s="141"/>
      <c r="C43" s="128"/>
      <c r="D43" s="129"/>
      <c r="E43" s="127"/>
      <c r="F43" s="127"/>
      <c r="H43" s="76"/>
      <c r="I43" s="55"/>
      <c r="J43" s="4"/>
      <c r="K43" s="4"/>
      <c r="L43" s="4"/>
      <c r="M43" s="4"/>
      <c r="N43" s="4"/>
      <c r="O43" s="4"/>
      <c r="P43" s="4"/>
      <c r="Q43" s="4"/>
    </row>
    <row r="44" spans="1:17" ht="127.5">
      <c r="A44" s="68" t="s">
        <v>171</v>
      </c>
      <c r="B44" s="140" t="s">
        <v>172</v>
      </c>
      <c r="C44" s="128"/>
      <c r="D44" s="129"/>
      <c r="E44" s="127"/>
      <c r="F44" s="127"/>
      <c r="H44" s="76"/>
      <c r="I44" s="55"/>
      <c r="J44" s="4"/>
      <c r="K44" s="4"/>
      <c r="L44" s="4"/>
      <c r="M44" s="4"/>
      <c r="N44" s="4"/>
      <c r="O44" s="4"/>
      <c r="P44" s="4"/>
      <c r="Q44" s="4"/>
    </row>
    <row r="45" spans="1:17">
      <c r="A45" s="68"/>
      <c r="B45" s="141" t="s">
        <v>174</v>
      </c>
      <c r="C45" s="128" t="s">
        <v>173</v>
      </c>
      <c r="D45" s="129">
        <v>1</v>
      </c>
      <c r="E45" s="127"/>
      <c r="F45" s="127">
        <f>E45*D45</f>
        <v>0</v>
      </c>
      <c r="H45" s="76"/>
      <c r="I45" s="55"/>
      <c r="J45" s="4"/>
      <c r="K45" s="4"/>
      <c r="L45" s="4"/>
      <c r="M45" s="4"/>
      <c r="N45" s="4"/>
      <c r="O45" s="4"/>
      <c r="P45" s="4"/>
      <c r="Q45" s="4"/>
    </row>
    <row r="46" spans="1:17">
      <c r="A46" s="68"/>
      <c r="B46" s="141"/>
      <c r="C46" s="128"/>
      <c r="D46" s="129"/>
      <c r="E46" s="127"/>
      <c r="F46" s="127"/>
      <c r="H46" s="76"/>
      <c r="I46" s="55"/>
      <c r="J46" s="4"/>
      <c r="K46" s="4"/>
      <c r="L46" s="4"/>
      <c r="M46" s="4"/>
      <c r="N46" s="4"/>
      <c r="O46" s="4"/>
      <c r="P46" s="4"/>
      <c r="Q46" s="4"/>
    </row>
    <row r="47" spans="1:17" ht="85.15" customHeight="1">
      <c r="A47" s="68" t="s">
        <v>190</v>
      </c>
      <c r="B47" s="144" t="s">
        <v>175</v>
      </c>
      <c r="C47" s="128" t="s">
        <v>1</v>
      </c>
      <c r="D47" s="129">
        <v>10</v>
      </c>
      <c r="E47" s="127"/>
      <c r="F47" s="127">
        <f>E47*D47</f>
        <v>0</v>
      </c>
      <c r="H47" s="76"/>
      <c r="I47" s="55"/>
      <c r="J47" s="4"/>
      <c r="K47" s="4"/>
      <c r="L47" s="4"/>
      <c r="M47" s="4"/>
      <c r="N47" s="4"/>
      <c r="O47" s="4"/>
      <c r="P47" s="4"/>
      <c r="Q47" s="4"/>
    </row>
    <row r="48" spans="1:17">
      <c r="A48" s="68"/>
      <c r="B48" s="50"/>
      <c r="C48" s="153"/>
      <c r="D48" s="131"/>
      <c r="E48" s="131"/>
      <c r="F48" s="131"/>
      <c r="H48" s="76"/>
      <c r="I48" s="55"/>
      <c r="J48" s="4"/>
      <c r="K48" s="4"/>
      <c r="L48" s="4"/>
      <c r="M48" s="4"/>
      <c r="N48" s="4"/>
      <c r="O48" s="4"/>
      <c r="P48" s="4"/>
      <c r="Q48" s="4"/>
    </row>
    <row r="49" spans="1:17">
      <c r="A49" s="43"/>
      <c r="B49" s="52" t="s">
        <v>80</v>
      </c>
      <c r="C49" s="150"/>
      <c r="D49" s="159"/>
      <c r="E49" s="155"/>
      <c r="F49" s="156">
        <f>SUM(F22:F48)</f>
        <v>0</v>
      </c>
      <c r="H49" s="76"/>
      <c r="I49" s="59"/>
      <c r="J49" s="4"/>
      <c r="K49" s="4"/>
      <c r="L49" s="4"/>
      <c r="M49" s="4"/>
      <c r="N49" s="4"/>
      <c r="O49" s="4"/>
      <c r="P49" s="4"/>
      <c r="Q49" s="4"/>
    </row>
    <row r="50" spans="1:17">
      <c r="A50" s="68"/>
      <c r="B50" s="38"/>
      <c r="C50" s="153"/>
      <c r="D50" s="129"/>
      <c r="E50" s="127"/>
      <c r="F50" s="127"/>
      <c r="H50" s="76"/>
      <c r="I50" s="4"/>
      <c r="J50" s="4"/>
      <c r="K50" s="4"/>
      <c r="L50" s="4"/>
      <c r="M50" s="4"/>
      <c r="N50" s="4"/>
      <c r="O50" s="4"/>
      <c r="P50" s="4"/>
      <c r="Q50" s="4"/>
    </row>
    <row r="51" spans="1:17">
      <c r="A51" s="137" t="s">
        <v>5</v>
      </c>
      <c r="B51" s="40" t="s">
        <v>143</v>
      </c>
      <c r="C51" s="149"/>
      <c r="D51" s="155"/>
      <c r="E51" s="151"/>
      <c r="F51" s="152"/>
    </row>
    <row r="52" spans="1:17">
      <c r="A52" s="68"/>
      <c r="B52" s="38"/>
      <c r="C52" s="153"/>
      <c r="D52" s="131"/>
      <c r="E52" s="131"/>
      <c r="F52" s="131"/>
    </row>
    <row r="53" spans="1:17" ht="102">
      <c r="A53" s="160" t="s">
        <v>127</v>
      </c>
      <c r="B53" s="140" t="s">
        <v>164</v>
      </c>
      <c r="C53" s="131"/>
      <c r="D53" s="131"/>
      <c r="E53" s="131"/>
      <c r="F53" s="131"/>
    </row>
    <row r="54" spans="1:17">
      <c r="A54" s="74"/>
      <c r="B54" s="73" t="s">
        <v>191</v>
      </c>
      <c r="C54" s="128" t="s">
        <v>1</v>
      </c>
      <c r="D54" s="129">
        <v>40</v>
      </c>
      <c r="E54" s="127"/>
      <c r="F54" s="130">
        <f>E54*D54</f>
        <v>0</v>
      </c>
      <c r="I54" s="70"/>
    </row>
    <row r="55" spans="1:17">
      <c r="A55" s="74"/>
      <c r="B55" s="73"/>
      <c r="C55" s="131"/>
      <c r="D55" s="129"/>
      <c r="E55" s="131"/>
      <c r="F55" s="130"/>
      <c r="I55" s="70"/>
    </row>
    <row r="56" spans="1:17" ht="25.5">
      <c r="A56" s="74" t="s">
        <v>128</v>
      </c>
      <c r="B56" s="140" t="s">
        <v>165</v>
      </c>
      <c r="C56" s="131"/>
      <c r="D56" s="129"/>
      <c r="E56" s="131"/>
      <c r="F56" s="130"/>
      <c r="I56" s="70"/>
    </row>
    <row r="57" spans="1:17">
      <c r="A57" s="74"/>
      <c r="B57" s="73" t="s">
        <v>117</v>
      </c>
      <c r="C57" s="128" t="s">
        <v>4</v>
      </c>
      <c r="D57" s="129">
        <v>500</v>
      </c>
      <c r="E57" s="127"/>
      <c r="F57" s="130">
        <f>E57*D57</f>
        <v>0</v>
      </c>
      <c r="I57" s="70"/>
    </row>
    <row r="58" spans="1:17">
      <c r="A58" s="74"/>
      <c r="B58" s="73"/>
      <c r="C58" s="131"/>
      <c r="D58" s="129"/>
      <c r="E58" s="127"/>
      <c r="F58" s="130"/>
      <c r="I58" s="70"/>
    </row>
    <row r="59" spans="1:17" ht="38.25">
      <c r="A59" s="74" t="s">
        <v>129</v>
      </c>
      <c r="B59" s="114" t="s">
        <v>202</v>
      </c>
      <c r="C59" s="131"/>
      <c r="D59" s="129"/>
      <c r="E59" s="131"/>
      <c r="F59" s="130"/>
      <c r="I59" s="70"/>
    </row>
    <row r="60" spans="1:17">
      <c r="B60" s="114" t="s">
        <v>70</v>
      </c>
      <c r="C60" s="128" t="s">
        <v>122</v>
      </c>
      <c r="D60" s="129">
        <v>60</v>
      </c>
      <c r="E60" s="127"/>
      <c r="F60" s="130">
        <f>E60*D60</f>
        <v>0</v>
      </c>
      <c r="I60" s="70"/>
    </row>
    <row r="61" spans="1:17">
      <c r="A61" s="74"/>
      <c r="B61" s="114"/>
      <c r="C61" s="131"/>
      <c r="D61" s="129"/>
      <c r="E61" s="131"/>
      <c r="F61" s="130"/>
      <c r="I61" s="70"/>
    </row>
    <row r="62" spans="1:17" ht="135" customHeight="1">
      <c r="A62" s="74" t="s">
        <v>130</v>
      </c>
      <c r="B62" s="140" t="s">
        <v>176</v>
      </c>
      <c r="C62" s="131"/>
      <c r="D62" s="129"/>
      <c r="E62" s="131"/>
      <c r="F62" s="130"/>
      <c r="I62" s="70"/>
    </row>
    <row r="63" spans="1:17">
      <c r="A63" s="74"/>
      <c r="B63" s="114" t="s">
        <v>131</v>
      </c>
      <c r="C63" s="131" t="s">
        <v>1</v>
      </c>
      <c r="D63" s="129">
        <v>1</v>
      </c>
      <c r="E63" s="127"/>
      <c r="F63" s="130">
        <f>E63*D63</f>
        <v>0</v>
      </c>
      <c r="I63" s="70"/>
    </row>
    <row r="64" spans="1:17">
      <c r="A64" s="74"/>
      <c r="B64" s="114"/>
      <c r="C64" s="131"/>
      <c r="D64" s="129"/>
      <c r="E64" s="131"/>
      <c r="F64" s="130"/>
      <c r="I64" s="70"/>
    </row>
    <row r="65" spans="1:9" ht="25.5">
      <c r="A65" s="74" t="s">
        <v>192</v>
      </c>
      <c r="B65" s="140" t="s">
        <v>209</v>
      </c>
      <c r="C65" s="131"/>
      <c r="D65" s="129"/>
      <c r="E65" s="131"/>
      <c r="F65" s="130"/>
      <c r="I65" s="70"/>
    </row>
    <row r="66" spans="1:9">
      <c r="A66" s="74"/>
      <c r="B66" s="114" t="s">
        <v>117</v>
      </c>
      <c r="C66" s="128" t="s">
        <v>4</v>
      </c>
      <c r="D66" s="129">
        <v>40</v>
      </c>
      <c r="E66" s="127"/>
      <c r="F66" s="127">
        <f t="shared" ref="F66" si="1">E66*D66</f>
        <v>0</v>
      </c>
      <c r="I66" s="70"/>
    </row>
    <row r="67" spans="1:9">
      <c r="A67" s="74"/>
      <c r="B67" s="114"/>
      <c r="C67" s="128"/>
      <c r="D67" s="129"/>
      <c r="E67" s="127"/>
      <c r="F67" s="127"/>
      <c r="I67" s="70"/>
    </row>
    <row r="68" spans="1:9" ht="51">
      <c r="A68" s="132" t="s">
        <v>193</v>
      </c>
      <c r="B68" s="140" t="s">
        <v>210</v>
      </c>
      <c r="C68" s="153"/>
      <c r="D68" s="131"/>
      <c r="E68" s="127"/>
      <c r="F68" s="127"/>
      <c r="I68" s="70"/>
    </row>
    <row r="69" spans="1:9">
      <c r="B69" s="114" t="s">
        <v>186</v>
      </c>
      <c r="C69" s="128" t="s">
        <v>4</v>
      </c>
      <c r="D69" s="129">
        <v>40</v>
      </c>
      <c r="E69" s="127"/>
      <c r="F69" s="127">
        <f t="shared" ref="F69" si="2">E69*D69</f>
        <v>0</v>
      </c>
      <c r="I69" s="70"/>
    </row>
    <row r="70" spans="1:9">
      <c r="A70" s="74"/>
      <c r="B70" s="114" t="s">
        <v>203</v>
      </c>
      <c r="C70" s="128" t="s">
        <v>4</v>
      </c>
      <c r="D70" s="129">
        <v>100</v>
      </c>
      <c r="E70" s="127"/>
      <c r="F70" s="127">
        <f>E70*D70</f>
        <v>0</v>
      </c>
      <c r="I70" s="70"/>
    </row>
    <row r="71" spans="1:9">
      <c r="A71" s="74"/>
      <c r="B71" s="114"/>
      <c r="C71" s="131"/>
      <c r="D71" s="129"/>
      <c r="E71" s="131"/>
      <c r="F71" s="130"/>
      <c r="I71" s="70"/>
    </row>
    <row r="72" spans="1:9" ht="51">
      <c r="A72" s="132" t="s">
        <v>194</v>
      </c>
      <c r="B72" s="114" t="s">
        <v>132</v>
      </c>
      <c r="C72" s="131"/>
      <c r="D72" s="129"/>
      <c r="E72" s="127"/>
      <c r="F72" s="130"/>
      <c r="I72" s="70"/>
    </row>
    <row r="73" spans="1:9">
      <c r="A73" s="74"/>
      <c r="B73" s="114" t="s">
        <v>70</v>
      </c>
      <c r="C73" s="128" t="s">
        <v>122</v>
      </c>
      <c r="D73" s="129">
        <v>250</v>
      </c>
      <c r="E73" s="127"/>
      <c r="F73" s="127">
        <f t="shared" ref="F73" si="3">E73*D73</f>
        <v>0</v>
      </c>
      <c r="I73" s="70"/>
    </row>
    <row r="74" spans="1:9">
      <c r="A74" s="74"/>
      <c r="B74" s="114"/>
      <c r="C74" s="128"/>
      <c r="D74" s="129"/>
      <c r="E74" s="127"/>
      <c r="F74" s="127"/>
      <c r="I74" s="70"/>
    </row>
    <row r="75" spans="1:9" ht="63.75">
      <c r="A75" s="160" t="s">
        <v>195</v>
      </c>
      <c r="B75" s="114" t="s">
        <v>133</v>
      </c>
      <c r="C75" s="128"/>
      <c r="D75" s="129"/>
      <c r="E75" s="127"/>
      <c r="F75" s="127"/>
      <c r="I75" s="70"/>
    </row>
    <row r="76" spans="1:9">
      <c r="A76" s="74"/>
      <c r="B76" s="114" t="s">
        <v>166</v>
      </c>
      <c r="C76" s="128" t="s">
        <v>122</v>
      </c>
      <c r="D76" s="129">
        <v>200</v>
      </c>
      <c r="E76" s="127"/>
      <c r="F76" s="127">
        <f t="shared" ref="F76" si="4">E76*D76</f>
        <v>0</v>
      </c>
      <c r="I76" s="70"/>
    </row>
    <row r="77" spans="1:9">
      <c r="A77" s="74"/>
      <c r="B77" s="114"/>
      <c r="C77" s="128"/>
      <c r="D77" s="129"/>
      <c r="E77" s="127"/>
      <c r="F77" s="127"/>
      <c r="I77" s="70"/>
    </row>
    <row r="78" spans="1:9" ht="51">
      <c r="A78" s="74" t="s">
        <v>196</v>
      </c>
      <c r="B78" s="114" t="s">
        <v>134</v>
      </c>
      <c r="C78" s="128"/>
      <c r="D78" s="129"/>
      <c r="E78" s="127"/>
      <c r="F78" s="127"/>
      <c r="I78" s="70"/>
    </row>
    <row r="79" spans="1:9">
      <c r="A79" s="74"/>
      <c r="B79" s="114" t="s">
        <v>166</v>
      </c>
      <c r="C79" s="128" t="s">
        <v>122</v>
      </c>
      <c r="D79" s="129">
        <v>300</v>
      </c>
      <c r="E79" s="127"/>
      <c r="F79" s="127">
        <f t="shared" ref="F79" si="5">E79*D79</f>
        <v>0</v>
      </c>
      <c r="I79" s="70"/>
    </row>
    <row r="80" spans="1:9">
      <c r="A80" s="74"/>
      <c r="B80" s="114"/>
      <c r="C80" s="128"/>
      <c r="D80" s="129"/>
      <c r="E80" s="127"/>
      <c r="F80" s="127"/>
      <c r="I80" s="70"/>
    </row>
    <row r="81" spans="1:13" ht="63.75">
      <c r="A81" s="74" t="s">
        <v>197</v>
      </c>
      <c r="B81" s="114" t="s">
        <v>167</v>
      </c>
      <c r="C81" s="128"/>
      <c r="D81" s="129"/>
      <c r="E81" s="127"/>
      <c r="F81" s="127"/>
      <c r="I81" s="70"/>
    </row>
    <row r="82" spans="1:13">
      <c r="A82" s="74"/>
      <c r="B82" s="114" t="s">
        <v>166</v>
      </c>
      <c r="C82" s="128" t="s">
        <v>122</v>
      </c>
      <c r="D82" s="129">
        <v>100</v>
      </c>
      <c r="E82" s="127"/>
      <c r="F82" s="127">
        <f t="shared" ref="F82" si="6">E82*D82</f>
        <v>0</v>
      </c>
      <c r="I82" s="70"/>
    </row>
    <row r="83" spans="1:13">
      <c r="A83" s="74"/>
      <c r="B83" s="114"/>
      <c r="C83" s="131"/>
      <c r="D83" s="129"/>
      <c r="E83" s="127"/>
      <c r="F83" s="130"/>
      <c r="I83" s="70"/>
    </row>
    <row r="84" spans="1:13" ht="51">
      <c r="A84" s="74" t="s">
        <v>204</v>
      </c>
      <c r="B84" s="114" t="s">
        <v>135</v>
      </c>
      <c r="C84" s="131"/>
      <c r="D84" s="129"/>
      <c r="E84" s="127"/>
      <c r="F84" s="130"/>
      <c r="I84" s="70"/>
    </row>
    <row r="85" spans="1:13">
      <c r="A85" s="74"/>
      <c r="B85" s="114" t="s">
        <v>117</v>
      </c>
      <c r="C85" s="128" t="s">
        <v>4</v>
      </c>
      <c r="D85" s="129">
        <v>60</v>
      </c>
      <c r="E85" s="127"/>
      <c r="F85" s="127">
        <f t="shared" ref="F85" si="7">E85*D85</f>
        <v>0</v>
      </c>
      <c r="I85" s="70"/>
    </row>
    <row r="86" spans="1:13">
      <c r="A86" s="74"/>
      <c r="B86" s="114"/>
      <c r="C86" s="51"/>
      <c r="D86" s="70"/>
      <c r="E86" s="71"/>
      <c r="F86" s="71"/>
      <c r="I86" s="70"/>
    </row>
    <row r="87" spans="1:13">
      <c r="A87" s="43"/>
      <c r="B87" s="40" t="s">
        <v>207</v>
      </c>
      <c r="C87" s="46"/>
      <c r="D87" s="47"/>
      <c r="E87" s="47"/>
      <c r="F87" s="48">
        <f>SUM(F53:F85)</f>
        <v>0</v>
      </c>
    </row>
    <row r="88" spans="1:13" ht="15.75" thickBot="1">
      <c r="A88" s="68"/>
      <c r="B88" s="38"/>
      <c r="C88" s="35"/>
      <c r="D88" s="69"/>
      <c r="E88" s="69"/>
      <c r="F88" s="69"/>
    </row>
    <row r="89" spans="1:13" ht="15" customHeight="1" thickBot="1">
      <c r="A89" s="78" t="s">
        <v>72</v>
      </c>
      <c r="B89" s="178" t="s">
        <v>126</v>
      </c>
      <c r="C89" s="178"/>
      <c r="D89" s="178"/>
      <c r="E89" s="178"/>
      <c r="F89" s="179"/>
      <c r="H89" s="86"/>
      <c r="I89" s="4"/>
      <c r="J89" s="86"/>
      <c r="K89" s="86"/>
      <c r="L89" s="4"/>
      <c r="M89" s="4"/>
    </row>
    <row r="90" spans="1:13" ht="15.75" thickBot="1">
      <c r="A90" s="79"/>
      <c r="B90" s="80"/>
      <c r="C90" s="81"/>
      <c r="D90" s="81"/>
      <c r="E90" s="81"/>
      <c r="F90" s="81"/>
      <c r="H90" s="76"/>
      <c r="I90" s="4"/>
      <c r="J90" s="4"/>
      <c r="K90" s="86"/>
      <c r="L90" s="4"/>
      <c r="M90" s="4"/>
    </row>
    <row r="91" spans="1:13">
      <c r="A91" s="82" t="s">
        <v>2</v>
      </c>
      <c r="B91" s="83" t="s">
        <v>77</v>
      </c>
      <c r="C91" s="84"/>
      <c r="D91" s="117"/>
      <c r="E91" s="117"/>
      <c r="F91" s="85">
        <f>F16</f>
        <v>0</v>
      </c>
      <c r="H91" s="87"/>
      <c r="I91" s="4"/>
      <c r="J91" s="88"/>
      <c r="K91" s="86"/>
      <c r="L91" s="4"/>
      <c r="M91" s="4"/>
    </row>
    <row r="92" spans="1:13">
      <c r="A92" s="66"/>
      <c r="B92" s="62"/>
      <c r="C92" s="54"/>
      <c r="D92" s="90"/>
      <c r="E92" s="90"/>
      <c r="F92" s="67"/>
      <c r="H92" s="89"/>
      <c r="I92" s="4"/>
      <c r="J92" s="4"/>
      <c r="K92" s="4"/>
      <c r="L92" s="4"/>
      <c r="M92" s="4"/>
    </row>
    <row r="93" spans="1:13">
      <c r="A93" s="63" t="s">
        <v>3</v>
      </c>
      <c r="B93" s="40" t="s">
        <v>79</v>
      </c>
      <c r="C93" s="41"/>
      <c r="D93" s="118"/>
      <c r="E93" s="118"/>
      <c r="F93" s="64">
        <f>F49</f>
        <v>0</v>
      </c>
      <c r="H93" s="87"/>
      <c r="I93" s="4"/>
      <c r="J93" s="88"/>
      <c r="K93" s="86"/>
      <c r="L93" s="4"/>
      <c r="M93" s="4"/>
    </row>
    <row r="94" spans="1:13">
      <c r="A94" s="61"/>
      <c r="B94" s="62"/>
      <c r="C94" s="54"/>
      <c r="D94" s="90"/>
      <c r="E94" s="90"/>
      <c r="F94" s="120"/>
      <c r="H94" s="76"/>
      <c r="I94" s="4"/>
      <c r="J94" s="4"/>
      <c r="K94" s="4"/>
      <c r="L94" s="4"/>
      <c r="M94" s="4"/>
    </row>
    <row r="95" spans="1:13">
      <c r="A95" s="63" t="s">
        <v>5</v>
      </c>
      <c r="B95" s="40" t="s">
        <v>143</v>
      </c>
      <c r="C95" s="46"/>
      <c r="D95" s="46"/>
      <c r="E95" s="46"/>
      <c r="F95" s="64">
        <f>F87</f>
        <v>0</v>
      </c>
      <c r="H95" s="87"/>
      <c r="I95" s="4"/>
      <c r="J95" s="88"/>
      <c r="K95" s="4"/>
      <c r="L95" s="4"/>
      <c r="M95" s="4"/>
    </row>
    <row r="96" spans="1:13" ht="15.75" thickBot="1">
      <c r="A96" s="66"/>
      <c r="B96" s="57"/>
      <c r="C96" s="58"/>
      <c r="D96" s="58"/>
      <c r="E96" s="58"/>
      <c r="F96" s="67"/>
      <c r="H96" s="89"/>
      <c r="I96" s="4"/>
      <c r="J96" s="4"/>
      <c r="K96" s="4"/>
      <c r="L96" s="4"/>
      <c r="M96" s="4"/>
    </row>
    <row r="97" spans="1:13" ht="15.75" thickBot="1">
      <c r="A97" s="133"/>
      <c r="B97" s="134"/>
      <c r="C97" s="135"/>
      <c r="D97" s="135"/>
      <c r="E97" s="135"/>
      <c r="F97" s="136"/>
      <c r="H97" s="76"/>
      <c r="I97" s="4"/>
      <c r="J97" s="4"/>
      <c r="K97" s="4"/>
      <c r="L97" s="4"/>
      <c r="M97" s="4"/>
    </row>
    <row r="98" spans="1:13" ht="31.5" customHeight="1" thickBot="1">
      <c r="A98" s="60"/>
      <c r="B98" s="126" t="s">
        <v>137</v>
      </c>
      <c r="C98" s="126"/>
      <c r="D98" s="126"/>
      <c r="E98" s="126"/>
      <c r="F98" s="119">
        <f>SUM(F91:F97)</f>
        <v>0</v>
      </c>
      <c r="H98" s="76"/>
      <c r="I98" s="4"/>
      <c r="J98" s="88"/>
      <c r="K98" s="4"/>
      <c r="L98" s="4"/>
      <c r="M98" s="4"/>
    </row>
    <row r="99" spans="1:13">
      <c r="H99" s="76"/>
      <c r="I99" s="4"/>
      <c r="J99" s="4"/>
      <c r="K99" s="4"/>
      <c r="L99" s="4"/>
      <c r="M99" s="4"/>
    </row>
    <row r="100" spans="1:13">
      <c r="H100" s="76"/>
      <c r="I100" s="4"/>
      <c r="J100" s="4"/>
      <c r="K100" s="4"/>
      <c r="L100" s="4"/>
      <c r="M100" s="4"/>
    </row>
    <row r="101" spans="1:13">
      <c r="H101" s="76"/>
      <c r="I101" s="4"/>
      <c r="J101" s="4"/>
      <c r="K101" s="4"/>
      <c r="L101" s="4"/>
      <c r="M101" s="4"/>
    </row>
    <row r="102" spans="1:13">
      <c r="H102" s="76"/>
      <c r="I102" s="4"/>
      <c r="J102" s="4"/>
      <c r="K102" s="4"/>
      <c r="L102" s="4"/>
      <c r="M102" s="4"/>
    </row>
    <row r="103" spans="1:13">
      <c r="H103" s="76"/>
      <c r="I103" s="4"/>
      <c r="J103" s="4"/>
      <c r="K103" s="4"/>
      <c r="L103" s="4"/>
      <c r="M103" s="4"/>
    </row>
  </sheetData>
  <mergeCells count="2">
    <mergeCell ref="B3:F3"/>
    <mergeCell ref="B89:F89"/>
  </mergeCells>
  <phoneticPr fontId="26" type="noConversion"/>
  <pageMargins left="0.70866141732283472" right="0.70866141732283472" top="0.74803149606299213" bottom="0.74803149606299213" header="0.31496062992125984" footer="0.31496062992125984"/>
  <pageSetup paperSize="9" scale="93" firstPageNumber="23" orientation="portrait" useFirstPageNumber="1" r:id="rId1"/>
  <headerFooter>
    <oddHeader>&amp;LProjektantski ured : KARLOLINE-KLing d.o.o.
Lič 14, 51323 Lič&amp;ROIB: 74360083856
e-mail:kling@kling.hr</oddHeader>
    <oddFooter>&amp;LŽupanijski sud u Rijeci&amp;R
   Rijeka, srpanj 2022</oddFooter>
  </headerFooter>
  <rowBreaks count="3" manualBreakCount="3">
    <brk id="27" max="5" man="1"/>
    <brk id="49" max="5" man="1"/>
    <brk id="8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15" zoomScaleSheetLayoutView="100" workbookViewId="0">
      <selection activeCell="E15" sqref="E15:E18"/>
    </sheetView>
  </sheetViews>
  <sheetFormatPr defaultColWidth="9.140625" defaultRowHeight="15"/>
  <cols>
    <col min="1" max="1" width="6" style="72" customWidth="1"/>
    <col min="2" max="2" width="40.28515625" style="3" customWidth="1"/>
    <col min="3" max="3" width="6.28515625" style="3" bestFit="1" customWidth="1"/>
    <col min="4" max="4" width="8.28515625" style="3" bestFit="1" customWidth="1"/>
    <col min="5" max="5" width="11.42578125" style="3" customWidth="1"/>
    <col min="6" max="6" width="14.28515625" style="3" customWidth="1"/>
    <col min="7" max="16384" width="9.140625" style="3"/>
  </cols>
  <sheetData>
    <row r="1" spans="1:8" ht="25.5">
      <c r="A1" s="42" t="s">
        <v>66</v>
      </c>
      <c r="B1" s="42" t="s">
        <v>67</v>
      </c>
      <c r="C1" s="42" t="s">
        <v>68</v>
      </c>
      <c r="D1" s="42" t="s">
        <v>69</v>
      </c>
      <c r="E1" s="42" t="s">
        <v>108</v>
      </c>
      <c r="F1" s="42" t="s">
        <v>0</v>
      </c>
      <c r="H1" s="34"/>
    </row>
    <row r="2" spans="1:8" ht="15.75" thickBot="1">
      <c r="A2" s="106"/>
      <c r="B2" s="106"/>
      <c r="C2" s="106"/>
      <c r="D2" s="106"/>
      <c r="E2" s="106"/>
      <c r="F2" s="106"/>
      <c r="H2" s="34"/>
    </row>
    <row r="3" spans="1:8" ht="15" customHeight="1" thickBot="1">
      <c r="A3" s="75" t="s">
        <v>72</v>
      </c>
      <c r="B3" s="178" t="s">
        <v>11</v>
      </c>
      <c r="C3" s="180"/>
      <c r="D3" s="180"/>
      <c r="E3" s="180"/>
      <c r="F3" s="181"/>
    </row>
    <row r="4" spans="1:8" ht="15" customHeight="1">
      <c r="A4" s="91"/>
      <c r="B4" s="57"/>
      <c r="C4" s="18"/>
      <c r="D4" s="18"/>
      <c r="E4" s="18"/>
      <c r="F4" s="18"/>
    </row>
    <row r="5" spans="1:8">
      <c r="A5" s="137" t="s">
        <v>2</v>
      </c>
      <c r="B5" s="40" t="s">
        <v>11</v>
      </c>
      <c r="C5" s="41"/>
      <c r="D5" s="46"/>
      <c r="E5" s="44"/>
      <c r="F5" s="45"/>
    </row>
    <row r="6" spans="1:8">
      <c r="A6" s="56"/>
      <c r="B6" s="57"/>
      <c r="C6" s="54"/>
      <c r="D6" s="58"/>
      <c r="E6" s="124"/>
      <c r="F6" s="124"/>
    </row>
    <row r="7" spans="1:8" ht="63.75">
      <c r="A7" s="125" t="s">
        <v>185</v>
      </c>
      <c r="B7" s="114" t="s">
        <v>177</v>
      </c>
      <c r="C7" s="54"/>
      <c r="D7" s="58"/>
      <c r="E7" s="124"/>
      <c r="F7" s="124"/>
    </row>
    <row r="8" spans="1:8">
      <c r="A8" s="125"/>
      <c r="B8" s="162" t="s">
        <v>117</v>
      </c>
      <c r="C8" s="54"/>
      <c r="D8" s="58"/>
      <c r="E8" s="124"/>
      <c r="F8" s="124"/>
    </row>
    <row r="9" spans="1:8">
      <c r="A9" s="125"/>
      <c r="B9" s="141" t="s">
        <v>178</v>
      </c>
      <c r="C9" s="54" t="s">
        <v>4</v>
      </c>
      <c r="D9" s="161">
        <v>40</v>
      </c>
      <c r="E9" s="124"/>
      <c r="F9" s="124">
        <f>E9*D9</f>
        <v>0</v>
      </c>
    </row>
    <row r="10" spans="1:8">
      <c r="A10" s="56"/>
      <c r="B10" s="145" t="s">
        <v>179</v>
      </c>
      <c r="C10" s="54" t="s">
        <v>4</v>
      </c>
      <c r="D10" s="161">
        <v>60</v>
      </c>
      <c r="E10" s="71"/>
      <c r="F10" s="124">
        <f t="shared" ref="F10:F11" si="0">E10*D10</f>
        <v>0</v>
      </c>
    </row>
    <row r="11" spans="1:8">
      <c r="A11" s="56"/>
      <c r="B11" s="145" t="s">
        <v>180</v>
      </c>
      <c r="C11" s="54" t="s">
        <v>4</v>
      </c>
      <c r="D11" s="161">
        <v>40</v>
      </c>
      <c r="E11" s="71"/>
      <c r="F11" s="124">
        <f t="shared" si="0"/>
        <v>0</v>
      </c>
    </row>
    <row r="12" spans="1:8">
      <c r="A12" s="68"/>
      <c r="B12" s="38"/>
      <c r="C12" s="35"/>
      <c r="D12" s="35"/>
      <c r="E12" s="39"/>
      <c r="F12" s="35"/>
    </row>
    <row r="13" spans="1:8" ht="63.75">
      <c r="A13" s="68" t="s">
        <v>184</v>
      </c>
      <c r="B13" s="114" t="s">
        <v>181</v>
      </c>
    </row>
    <row r="14" spans="1:8">
      <c r="A14" s="68"/>
      <c r="B14" s="163" t="s">
        <v>117</v>
      </c>
    </row>
    <row r="15" spans="1:8">
      <c r="A15" s="68"/>
      <c r="B15" s="141" t="s">
        <v>187</v>
      </c>
      <c r="C15" s="51" t="s">
        <v>4</v>
      </c>
      <c r="D15" s="36">
        <v>34</v>
      </c>
      <c r="E15" s="39"/>
      <c r="F15" s="39">
        <f>D15*E15</f>
        <v>0</v>
      </c>
    </row>
    <row r="16" spans="1:8">
      <c r="A16" s="68"/>
      <c r="B16" s="114"/>
      <c r="C16" s="51"/>
      <c r="D16" s="36"/>
      <c r="E16" s="39"/>
      <c r="F16" s="39"/>
    </row>
    <row r="17" spans="1:6" ht="38.25">
      <c r="A17" s="68" t="s">
        <v>183</v>
      </c>
      <c r="B17" s="140" t="s">
        <v>205</v>
      </c>
      <c r="C17" s="51"/>
      <c r="D17" s="36"/>
      <c r="E17" s="39"/>
      <c r="F17" s="39"/>
    </row>
    <row r="18" spans="1:6">
      <c r="A18" s="68"/>
      <c r="B18" s="163" t="s">
        <v>182</v>
      </c>
      <c r="C18" s="51" t="s">
        <v>122</v>
      </c>
      <c r="D18" s="36">
        <v>42</v>
      </c>
      <c r="E18" s="39"/>
      <c r="F18" s="39">
        <f>E18*D18</f>
        <v>0</v>
      </c>
    </row>
    <row r="19" spans="1:6">
      <c r="A19" s="68"/>
      <c r="B19" s="114"/>
      <c r="C19" s="51"/>
      <c r="D19" s="36"/>
      <c r="E19" s="39"/>
      <c r="F19" s="39"/>
    </row>
    <row r="20" spans="1:6" ht="15.75" thickBot="1">
      <c r="A20" s="68"/>
      <c r="B20" s="38"/>
      <c r="C20" s="35"/>
      <c r="D20" s="35"/>
      <c r="E20" s="39"/>
      <c r="F20" s="35"/>
    </row>
    <row r="21" spans="1:6" ht="15.75" thickBot="1">
      <c r="A21" s="139"/>
      <c r="B21" s="182" t="s">
        <v>198</v>
      </c>
      <c r="C21" s="183"/>
      <c r="D21" s="183"/>
      <c r="E21" s="183"/>
      <c r="F21" s="138">
        <f>SUM(F10:F19)</f>
        <v>0</v>
      </c>
    </row>
    <row r="24" spans="1:6">
      <c r="A24" s="56"/>
      <c r="B24" s="57"/>
      <c r="C24" s="58"/>
      <c r="D24" s="59"/>
      <c r="E24" s="59"/>
      <c r="F24" s="59"/>
    </row>
  </sheetData>
  <mergeCells count="2">
    <mergeCell ref="B3:F3"/>
    <mergeCell ref="B21:E21"/>
  </mergeCells>
  <pageMargins left="0.70866141732283472" right="0.70866141732283472" top="0.74803149606299213" bottom="0.74803149606299213" header="0.31496062992125984" footer="0.31496062992125984"/>
  <pageSetup paperSize="9" firstPageNumber="28" orientation="portrait" useFirstPageNumber="1" r:id="rId1"/>
  <headerFooter>
    <oddFooter>&amp;LŽupanijski sud u Rijeci&amp;R
   Rijeka, srpanj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Layout" zoomScaleNormal="100" zoomScaleSheetLayoutView="100" workbookViewId="0">
      <selection activeCell="G7" sqref="G7"/>
    </sheetView>
  </sheetViews>
  <sheetFormatPr defaultColWidth="9.140625" defaultRowHeight="15"/>
  <cols>
    <col min="1" max="1" width="4.7109375" style="72" customWidth="1"/>
    <col min="2" max="2" width="40.28515625" style="3" customWidth="1"/>
    <col min="3" max="3" width="7.28515625" style="3" bestFit="1" customWidth="1"/>
    <col min="4" max="4" width="8.7109375" style="3" customWidth="1"/>
    <col min="5" max="5" width="11.7109375" style="3" customWidth="1"/>
    <col min="6" max="6" width="14.28515625" style="3" customWidth="1"/>
    <col min="7" max="7" width="9.140625" style="3"/>
    <col min="8" max="8" width="14.42578125" style="3" bestFit="1" customWidth="1"/>
    <col min="9" max="9" width="15.28515625" style="3" customWidth="1"/>
    <col min="10" max="10" width="15.7109375" style="3" customWidth="1"/>
    <col min="11" max="11" width="15.28515625" style="3" customWidth="1"/>
    <col min="12" max="12" width="14.42578125" style="3" bestFit="1" customWidth="1"/>
    <col min="13" max="13" width="14.42578125" style="3" customWidth="1"/>
    <col min="14" max="16" width="14.42578125" style="3" bestFit="1" customWidth="1"/>
    <col min="17" max="16384" width="9.140625" style="3"/>
  </cols>
  <sheetData>
    <row r="1" spans="1:16">
      <c r="A1" s="56"/>
      <c r="B1" s="57"/>
      <c r="C1" s="58"/>
      <c r="D1" s="59"/>
      <c r="E1" s="59"/>
      <c r="F1" s="59"/>
    </row>
    <row r="2" spans="1:16" ht="15.75">
      <c r="A2" s="103" t="s">
        <v>81</v>
      </c>
      <c r="B2" s="80"/>
      <c r="C2" s="81"/>
      <c r="D2" s="81"/>
      <c r="E2" s="81"/>
      <c r="F2" s="81"/>
    </row>
    <row r="3" spans="1:16" ht="15.75" thickBot="1">
      <c r="A3" s="92"/>
      <c r="B3" s="80"/>
      <c r="C3" s="81"/>
      <c r="D3" s="81"/>
      <c r="E3" s="81"/>
      <c r="F3" s="81"/>
    </row>
    <row r="4" spans="1:16" ht="15.75" customHeight="1" thickBot="1">
      <c r="A4" s="108"/>
      <c r="B4" s="184"/>
      <c r="C4" s="185"/>
      <c r="D4" s="185"/>
      <c r="E4" s="186"/>
      <c r="F4" s="109"/>
    </row>
    <row r="5" spans="1:16" ht="15.75" customHeight="1" thickBot="1">
      <c r="A5" s="110"/>
      <c r="B5" s="111"/>
      <c r="C5" s="104"/>
      <c r="D5" s="104"/>
      <c r="E5" s="104"/>
      <c r="F5" s="112"/>
    </row>
    <row r="6" spans="1:16" ht="15.75" thickBot="1">
      <c r="A6" s="108"/>
      <c r="B6" s="184" t="str">
        <f>'I_Kosi krov - osnovna zgrada'!B98:E98</f>
        <v>I UKUPNO - KOSI KROV</v>
      </c>
      <c r="C6" s="185"/>
      <c r="D6" s="185"/>
      <c r="E6" s="186"/>
      <c r="F6" s="109">
        <f>'I_Kosi krov - osnovna zgrada'!$F$98</f>
        <v>0</v>
      </c>
      <c r="H6" s="65"/>
    </row>
    <row r="7" spans="1:16" ht="15.75" thickBot="1">
      <c r="A7" s="113"/>
      <c r="B7" s="111"/>
      <c r="C7" s="104"/>
      <c r="D7" s="104"/>
      <c r="E7" s="104"/>
      <c r="F7" s="112"/>
    </row>
    <row r="8" spans="1:16" ht="15.75" thickBot="1">
      <c r="A8" s="113"/>
      <c r="B8" s="115" t="str">
        <f>'II_Limarski radovi'!B21:E21</f>
        <v>II UKUPNO LIMARSKI RADOVI</v>
      </c>
      <c r="C8" s="104"/>
      <c r="D8" s="104"/>
      <c r="E8" s="116"/>
      <c r="F8" s="112">
        <f>'II_Limarski radovi'!F21</f>
        <v>0</v>
      </c>
    </row>
    <row r="9" spans="1:16" ht="15.75" thickBot="1">
      <c r="A9" s="113"/>
      <c r="B9" s="111"/>
      <c r="C9" s="104"/>
      <c r="D9" s="104"/>
      <c r="E9" s="104"/>
      <c r="F9" s="112"/>
    </row>
    <row r="10" spans="1:16" ht="15.75" thickBot="1">
      <c r="A10" s="93"/>
      <c r="B10" s="187" t="s">
        <v>199</v>
      </c>
      <c r="C10" s="185"/>
      <c r="D10" s="185"/>
      <c r="E10" s="186"/>
      <c r="F10" s="94">
        <f>SUM(F4:F9)</f>
        <v>0</v>
      </c>
      <c r="H10" s="65"/>
      <c r="I10" s="65"/>
      <c r="J10" s="65"/>
      <c r="K10" s="65"/>
      <c r="L10" s="65"/>
      <c r="M10" s="65"/>
      <c r="N10" s="65"/>
      <c r="O10" s="65"/>
      <c r="P10" s="65"/>
    </row>
    <row r="11" spans="1:16" ht="15.75" thickBot="1">
      <c r="A11" s="95"/>
      <c r="B11" s="57"/>
      <c r="C11" s="58"/>
      <c r="D11" s="58"/>
      <c r="E11" s="58"/>
      <c r="F11" s="96"/>
      <c r="M11" s="65"/>
      <c r="N11" s="65"/>
      <c r="O11" s="65"/>
      <c r="P11" s="65"/>
    </row>
    <row r="12" spans="1:16" ht="15.75" thickBot="1">
      <c r="A12" s="93"/>
      <c r="B12" s="187" t="s">
        <v>73</v>
      </c>
      <c r="C12" s="185"/>
      <c r="D12" s="185"/>
      <c r="E12" s="186"/>
      <c r="F12" s="94">
        <f>F10*0.25</f>
        <v>0</v>
      </c>
      <c r="M12" s="65"/>
      <c r="N12" s="65"/>
      <c r="O12" s="65"/>
      <c r="P12" s="65"/>
    </row>
    <row r="13" spans="1:16" ht="15.75" thickBot="1">
      <c r="A13" s="97"/>
      <c r="B13" s="98"/>
      <c r="C13" s="90"/>
      <c r="D13" s="90"/>
      <c r="E13" s="90"/>
      <c r="F13" s="99"/>
      <c r="M13" s="105"/>
      <c r="N13" s="105"/>
      <c r="O13" s="105"/>
      <c r="P13" s="105"/>
    </row>
    <row r="14" spans="1:16" ht="15.75" thickBot="1">
      <c r="A14" s="93"/>
      <c r="B14" s="187" t="s">
        <v>109</v>
      </c>
      <c r="C14" s="185"/>
      <c r="D14" s="185"/>
      <c r="E14" s="186"/>
      <c r="F14" s="94">
        <f>F10*1.25</f>
        <v>0</v>
      </c>
      <c r="M14" s="65"/>
      <c r="N14" s="65"/>
      <c r="O14" s="65"/>
      <c r="P14" s="65"/>
    </row>
    <row r="15" spans="1:16">
      <c r="A15" s="68"/>
      <c r="B15" s="73"/>
      <c r="C15" s="69"/>
      <c r="D15" s="69"/>
      <c r="E15" s="69"/>
      <c r="F15" s="69"/>
      <c r="M15" s="105"/>
      <c r="N15" s="105"/>
      <c r="O15" s="105"/>
      <c r="P15" s="105"/>
    </row>
    <row r="16" spans="1:16">
      <c r="A16" s="68"/>
      <c r="B16" s="73"/>
      <c r="C16" s="69"/>
      <c r="D16" s="69"/>
      <c r="E16" s="69"/>
      <c r="F16" s="69"/>
    </row>
    <row r="17" spans="1:16">
      <c r="A17" s="100" t="s">
        <v>200</v>
      </c>
      <c r="B17" s="73"/>
      <c r="C17" s="69"/>
      <c r="D17" s="69"/>
      <c r="E17" s="101"/>
      <c r="F17" s="69"/>
      <c r="N17" s="107"/>
      <c r="O17" s="107"/>
      <c r="P17" s="107"/>
    </row>
    <row r="18" spans="1:16">
      <c r="A18" s="100"/>
      <c r="B18" s="73"/>
      <c r="C18" s="69"/>
      <c r="D18" s="69"/>
      <c r="E18" s="101"/>
      <c r="F18" s="69"/>
    </row>
    <row r="19" spans="1:16">
      <c r="A19" s="100"/>
      <c r="B19" s="73"/>
      <c r="C19" s="69"/>
      <c r="D19" s="69"/>
      <c r="E19" s="101"/>
      <c r="F19" s="69"/>
      <c r="N19" s="65"/>
      <c r="O19" s="65"/>
      <c r="P19" s="65"/>
    </row>
    <row r="20" spans="1:16">
      <c r="A20" s="100"/>
      <c r="B20" s="73"/>
      <c r="C20" s="69"/>
      <c r="D20" s="69"/>
      <c r="E20" s="101"/>
      <c r="F20" s="69"/>
    </row>
    <row r="21" spans="1:16">
      <c r="A21" s="100"/>
      <c r="B21" s="73"/>
      <c r="C21" s="69"/>
      <c r="D21" s="69"/>
      <c r="E21" s="101"/>
      <c r="F21" s="69"/>
    </row>
    <row r="22" spans="1:16">
      <c r="A22" s="68"/>
      <c r="B22" s="73"/>
      <c r="C22" s="69"/>
      <c r="D22" s="69"/>
      <c r="E22" s="101"/>
      <c r="F22" s="69"/>
    </row>
    <row r="23" spans="1:16">
      <c r="A23" s="68"/>
      <c r="B23" s="73"/>
      <c r="C23" s="69"/>
      <c r="D23" s="69"/>
      <c r="E23" s="102"/>
      <c r="F23" s="69"/>
    </row>
  </sheetData>
  <mergeCells count="5">
    <mergeCell ref="B4:E4"/>
    <mergeCell ref="B6:E6"/>
    <mergeCell ref="B14:E14"/>
    <mergeCell ref="B10:E10"/>
    <mergeCell ref="B12:E12"/>
  </mergeCells>
  <pageMargins left="0.70866141732283472" right="0.70866141732283472" top="0.74803149606299213" bottom="0.74803149606299213" header="0.31496062992125984" footer="0.31496062992125984"/>
  <pageSetup paperSize="9" firstPageNumber="37" orientation="portrait" useFirstPageNumber="1" r:id="rId1"/>
  <headerFooter>
    <oddFooter>&amp;LŽupanijski sud u Rijeci&amp;R
   Rijeka, srpanj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PredTroskovnik</vt:lpstr>
      <vt:lpstr>I_Kosi krov - osnovna zgrada</vt:lpstr>
      <vt:lpstr>II_Limarski radovi</vt:lpstr>
      <vt:lpstr>REKAPITULACIJA</vt:lpstr>
      <vt:lpstr>'I_Kosi krov - osnovna zgrada'!Ispis_naslova</vt:lpstr>
      <vt:lpstr>'I_Kosi krov - osnovna zgrada'!Podrucje_ispisa</vt:lpstr>
      <vt:lpstr>PredTroskovnik!Podrucje_ispisa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2022-09-01T08:36:07Z</dcterms:modified>
</cp:coreProperties>
</file>