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'List1'!$B$2:$L$146</definedName>
  </definedNames>
  <calcPr fullCalcOnLoad="1"/>
</workbook>
</file>

<file path=xl/sharedStrings.xml><?xml version="1.0" encoding="utf-8"?>
<sst xmlns="http://schemas.openxmlformats.org/spreadsheetml/2006/main" count="218" uniqueCount="184">
  <si>
    <t>R.b.</t>
  </si>
  <si>
    <t>Pozicija plana</t>
  </si>
  <si>
    <t>Predmet nabave</t>
  </si>
  <si>
    <t>Evidencijski plan nabave</t>
  </si>
  <si>
    <t>Procijenjena vrijednost (bez PDV-a)</t>
  </si>
  <si>
    <t>Procijenjena vrijednost (s PDV-om)</t>
  </si>
  <si>
    <t>Vrsta postupke javne nabave</t>
  </si>
  <si>
    <t>Sklapa li se ugovor o javnoj nabavi ili okvirni sporazum</t>
  </si>
  <si>
    <t>Planirani početak postupka</t>
  </si>
  <si>
    <t>Planirano trajanje ugovora o javnoj nabavi ili okvirnog sporazuma</t>
  </si>
  <si>
    <t>1.</t>
  </si>
  <si>
    <t>Službena putovanja</t>
  </si>
  <si>
    <t>Dnevnice za sl.putovanja</t>
  </si>
  <si>
    <t>Naknade za smještaj na sl.putu</t>
  </si>
  <si>
    <t>Naknade za prijevoz na sl.putu</t>
  </si>
  <si>
    <t>Ostali rashodi sl.putovanja</t>
  </si>
  <si>
    <t>2.</t>
  </si>
  <si>
    <t>Stručno usavršavanje</t>
  </si>
  <si>
    <t>Seminari,savjetovanja i simpoziji</t>
  </si>
  <si>
    <t>Tečajevi i stručni ispiti</t>
  </si>
  <si>
    <t>3.</t>
  </si>
  <si>
    <t>Naknade za korištenje privatnog</t>
  </si>
  <si>
    <t>auta u sl.svrhe</t>
  </si>
  <si>
    <t>4.</t>
  </si>
  <si>
    <t>Uredski materijal i ostali materij.</t>
  </si>
  <si>
    <t>rashodi</t>
  </si>
  <si>
    <t>Uredski materijal</t>
  </si>
  <si>
    <t>Crnila(30125000-1)</t>
  </si>
  <si>
    <t>Planeri i pribor(30193000-8)</t>
  </si>
  <si>
    <t>Prerađeni papir i karton(30197600-2)</t>
  </si>
  <si>
    <t>Obrasci(22820000-4)</t>
  </si>
  <si>
    <t>Fascikli i srodni proizvodi</t>
  </si>
  <si>
    <t>(22850000-3)</t>
  </si>
  <si>
    <t>Uredske potrepštine(30192000-1)</t>
  </si>
  <si>
    <t>Mala uredska oprema(30197000-6)</t>
  </si>
  <si>
    <t>Osobna računala(30213000-5)</t>
  </si>
  <si>
    <t>Tiskani materijal za pisanje,osim</t>
  </si>
  <si>
    <t>obrazaca(30199700-7)</t>
  </si>
  <si>
    <t>Registri od papira ili kartona</t>
  </si>
  <si>
    <t>(22810000-1)</t>
  </si>
  <si>
    <t>Računalna oprema(30230000-0)</t>
  </si>
  <si>
    <t>Literatura</t>
  </si>
  <si>
    <t>Arhivski materijal</t>
  </si>
  <si>
    <t>Materijal i sredstva za čišćenje i</t>
  </si>
  <si>
    <t>održavanje</t>
  </si>
  <si>
    <t>Materijal za higijenske potrebe</t>
  </si>
  <si>
    <t>Ostali mat.za potrebe red.poslov.</t>
  </si>
  <si>
    <t>5.</t>
  </si>
  <si>
    <t>Energija</t>
  </si>
  <si>
    <t>Električna energija</t>
  </si>
  <si>
    <t>Plin</t>
  </si>
  <si>
    <t>Motorni benzin</t>
  </si>
  <si>
    <t>Ostali mat.za proizv.energije</t>
  </si>
  <si>
    <t>Piljeno drvo</t>
  </si>
  <si>
    <t>Prijevoz goriva</t>
  </si>
  <si>
    <t>6.</t>
  </si>
  <si>
    <t>Sitan inventar i auto gume</t>
  </si>
  <si>
    <t>Sitan inventar</t>
  </si>
  <si>
    <t>Auto gume</t>
  </si>
  <si>
    <t>7.</t>
  </si>
  <si>
    <t>Službena,radna i zaštitna odjeća</t>
  </si>
  <si>
    <t>i obuća</t>
  </si>
  <si>
    <t>8.</t>
  </si>
  <si>
    <t>Usluge telefona, pošte i prijevoza</t>
  </si>
  <si>
    <t>Usluge telefona, telefaxa</t>
  </si>
  <si>
    <t>Usluge interneta</t>
  </si>
  <si>
    <t>Poštarina-univerzalne pošiljke</t>
  </si>
  <si>
    <t>9.</t>
  </si>
  <si>
    <t>Usluge tekućeg i inv.održavanja</t>
  </si>
  <si>
    <t>Usl.tekućeg i inv.održ.građ.objekata</t>
  </si>
  <si>
    <t>Radovi na post.instalac.klimat.ur.</t>
  </si>
  <si>
    <t>Ugradnja drvenih prozora</t>
  </si>
  <si>
    <t>Bravarski radovi</t>
  </si>
  <si>
    <t>Radovi na postavljanju pločica</t>
  </si>
  <si>
    <t>Radovi na postavljanju podova i</t>
  </si>
  <si>
    <t>podnih obloga</t>
  </si>
  <si>
    <t>Ličilački radovi</t>
  </si>
  <si>
    <t>Staklarski radovi</t>
  </si>
  <si>
    <t>Usl.popr. I održ.telek.vodova</t>
  </si>
  <si>
    <t>Usl.popr.i održ.elektr.instalacija</t>
  </si>
  <si>
    <t>Usl.popr.i održ.rashl.skupina</t>
  </si>
  <si>
    <t>Usl.popr.i održ.opr.za gašenje</t>
  </si>
  <si>
    <t>požara</t>
  </si>
  <si>
    <t>Usl.popr.i održ.mehan.instalacija</t>
  </si>
  <si>
    <t>Usl.tek.i inv.održ.postr.i opreme</t>
  </si>
  <si>
    <t>Zahodska sjedala i poklopci od PVC</t>
  </si>
  <si>
    <t>Vodokotlić</t>
  </si>
  <si>
    <t>Zahodske školjke</t>
  </si>
  <si>
    <t>Usl.popr. I održ.računal.opreme</t>
  </si>
  <si>
    <t>Usl.popr. I održ.osobnih računala</t>
  </si>
  <si>
    <t>Usl.popr.i održ.fotokop.uređaja</t>
  </si>
  <si>
    <t>Usl.popr.i održ.telefon.mreže</t>
  </si>
  <si>
    <t>Usl.popr.i održ.tel.aparata</t>
  </si>
  <si>
    <t>Usl.popr.i održ.opr.za žič.telefon.</t>
  </si>
  <si>
    <t>Usl.popr.i održ.audio opreme</t>
  </si>
  <si>
    <t>Usl.popr.i održ.video opreme</t>
  </si>
  <si>
    <t>Usl.popr.i održ.namještaja</t>
  </si>
  <si>
    <t>Usl.popr.i održ.ured.knjig.strojeva</t>
  </si>
  <si>
    <t>Razne usl.popr.i održavanja</t>
  </si>
  <si>
    <t>Usl.tek.i inv.održ.prijev.sredstava</t>
  </si>
  <si>
    <t>Usl.popr.automobila</t>
  </si>
  <si>
    <t>Usl.pranja automobila</t>
  </si>
  <si>
    <t>Usl.popravaka guma</t>
  </si>
  <si>
    <t>Rezervni dijelovi za osob.autom.</t>
  </si>
  <si>
    <t>Ost.usl.tek. i inv.održavanja</t>
  </si>
  <si>
    <t>10.</t>
  </si>
  <si>
    <t>Usl.promidžbe i informiranja</t>
  </si>
  <si>
    <t>Elektronski mediji</t>
  </si>
  <si>
    <t>Ost.usl.promidržbe i informiranja</t>
  </si>
  <si>
    <t>11.</t>
  </si>
  <si>
    <t>Komunalne usluge</t>
  </si>
  <si>
    <t>Opskrba vodom</t>
  </si>
  <si>
    <t>Iznošenje i odvoz smeća</t>
  </si>
  <si>
    <t>Deratizacija i dezinsekcija</t>
  </si>
  <si>
    <t>Dimnjačarske i ekološke usl.</t>
  </si>
  <si>
    <t>Ostale komunalne usluge</t>
  </si>
  <si>
    <t>12.</t>
  </si>
  <si>
    <t>Zakupnine i najamnine</t>
  </si>
  <si>
    <t>13.</t>
  </si>
  <si>
    <t>Zdravstvene i veter.usluge</t>
  </si>
  <si>
    <t>Obvezni i preventivni zdravstveni</t>
  </si>
  <si>
    <t>pregledi zaposlenika</t>
  </si>
  <si>
    <t>Veterinarske usluge</t>
  </si>
  <si>
    <t>14.</t>
  </si>
  <si>
    <t>Intelektualne i osobne usluge</t>
  </si>
  <si>
    <t>Ugovori o djelu</t>
  </si>
  <si>
    <t>Usluge odvjetnika i pravnog savj.</t>
  </si>
  <si>
    <t>Usluge vještačenja</t>
  </si>
  <si>
    <t>Usl.agencija, stud.servisa(prije-</t>
  </si>
  <si>
    <t>pisi, prijevodi)</t>
  </si>
  <si>
    <t>Ostale int.usluge</t>
  </si>
  <si>
    <t>15.</t>
  </si>
  <si>
    <t>Računalne usluge</t>
  </si>
  <si>
    <t>16.</t>
  </si>
  <si>
    <t>Ostale usluge</t>
  </si>
  <si>
    <t>Grafičke i tisk.usluge, usl.kopi-</t>
  </si>
  <si>
    <t>ranja i sl.</t>
  </si>
  <si>
    <t>Knjigoveške usluge</t>
  </si>
  <si>
    <t>Usluge fotokopiranja</t>
  </si>
  <si>
    <t>Usl.pri registraciji prijev.sred.</t>
  </si>
  <si>
    <t>Premije osiguranja</t>
  </si>
  <si>
    <t>Ostale nespomenute usluge</t>
  </si>
  <si>
    <t>17.</t>
  </si>
  <si>
    <t>Premije osigur.prijev.sredstava</t>
  </si>
  <si>
    <t>18.</t>
  </si>
  <si>
    <t>Reprezentacija</t>
  </si>
  <si>
    <t>19.</t>
  </si>
  <si>
    <t>Ostali nesp.rash.poslovanja</t>
  </si>
  <si>
    <t>Rashodi protokola</t>
  </si>
  <si>
    <t>20.</t>
  </si>
  <si>
    <t>Bankarske usl. I usl.platnog</t>
  </si>
  <si>
    <t>prometa</t>
  </si>
  <si>
    <t>Mat.i dijel.za tek.i inv.održavanje</t>
  </si>
  <si>
    <t>21.</t>
  </si>
  <si>
    <t>PREDSJEDNICA SUDA</t>
  </si>
  <si>
    <t>22.</t>
  </si>
  <si>
    <t>23.</t>
  </si>
  <si>
    <t>Pristojbe i naknade</t>
  </si>
  <si>
    <t>Usluge čišćenja, pranja</t>
  </si>
  <si>
    <t>Naknade trošk.osobama izvan</t>
  </si>
  <si>
    <t>radnog odnosa</t>
  </si>
  <si>
    <t>(lož ulje…)</t>
  </si>
  <si>
    <t>Kamate za primlj.zajmove….</t>
  </si>
  <si>
    <t>24.</t>
  </si>
  <si>
    <t>Financijski plan za 2021.</t>
  </si>
  <si>
    <t>čl.4 Pravilnika*</t>
  </si>
  <si>
    <t>Zatezne kamate</t>
  </si>
  <si>
    <t>ŽUPANIJSKI SUD U SISKU</t>
  </si>
  <si>
    <t>* PRAVILNIK O PROVEDBI POSTUPKA JEDNOSTAVNE NABAVE ŽUPANIJSKOG SUDA U SISKU</t>
  </si>
  <si>
    <t>Blažena Ereš</t>
  </si>
  <si>
    <t>I kvartal</t>
  </si>
  <si>
    <t>Ugovor po okv.sporazumu 12/20 DUSJN 60 mj. 17.5.21.-17.5.2025.</t>
  </si>
  <si>
    <r>
      <t xml:space="preserve"> PLAN NABAVE ZA </t>
    </r>
    <r>
      <rPr>
        <u val="single"/>
        <sz val="10"/>
        <rFont val="Arial"/>
        <family val="2"/>
      </rPr>
      <t>2024.</t>
    </r>
  </si>
  <si>
    <t>,</t>
  </si>
  <si>
    <t>Ugovor po okvirnom sporazumu 12/2023 - III. Kvartal od 1.8.2024.-1.8.2025. DUSJN</t>
  </si>
  <si>
    <t>Ugovor po okrv.sporazumu 11/23, 1.7.2023. III. kvartal-30.06.2024. DUSJN</t>
  </si>
  <si>
    <t>Ugovor po okv.sporazumu 2/22 DUSJN 24 MJ., 9.5.2022.-8.5.2024. Planirani novi postupak II. kvartal</t>
  </si>
  <si>
    <t>Ev.br.6/2023</t>
  </si>
  <si>
    <t>Ugovor po okv.sporazumu 6/20 DUSJN 36 MJ., 29.7.2021.-28.7.2024. Postupak SDUSJN U TIJEKU Ev. Br. Nabave  6/23, III. Kvartal</t>
  </si>
  <si>
    <t xml:space="preserve">Ugovor po okv.sporazumu 10/21 DUSJN 24 mj. 18.3.2022.-29.2.2024. Planirani početak postupka I. kvartal </t>
  </si>
  <si>
    <t>čl.5 Pravilnika*</t>
  </si>
  <si>
    <t>U Sisku, 21.11.2023.</t>
  </si>
  <si>
    <t>25.</t>
  </si>
  <si>
    <t>Prijevozna sredstva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</si>
</sst>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0.0"/>
    <numFmt numFmtId="168" formatCode="[$-41A]d\.\ mmmm\ yyyy\."/>
  </numFmts>
  <fonts count="50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7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4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shrinkToFit="1"/>
    </xf>
    <xf numFmtId="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wrapText="1" shrinkToFit="1"/>
    </xf>
    <xf numFmtId="0" fontId="0" fillId="0" borderId="15" xfId="0" applyFont="1" applyBorder="1" applyAlignment="1">
      <alignment horizontal="center" wrapText="1" shrinkToFit="1"/>
    </xf>
    <xf numFmtId="0" fontId="0" fillId="0" borderId="16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4"/>
  <sheetViews>
    <sheetView tabSelected="1" zoomScalePageLayoutView="0" workbookViewId="0" topLeftCell="A121">
      <selection activeCell="O132" sqref="O132"/>
    </sheetView>
  </sheetViews>
  <sheetFormatPr defaultColWidth="9.140625" defaultRowHeight="12.75"/>
  <cols>
    <col min="1" max="1" width="5.00390625" style="0" customWidth="1"/>
    <col min="3" max="3" width="9.28125" style="0" customWidth="1"/>
    <col min="4" max="4" width="14.57421875" style="0" customWidth="1"/>
    <col min="5" max="5" width="27.7109375" style="0" customWidth="1"/>
    <col min="6" max="6" width="10.7109375" style="0" bestFit="1" customWidth="1"/>
    <col min="7" max="7" width="12.00390625" style="0" customWidth="1"/>
    <col min="8" max="8" width="14.28125" style="0" customWidth="1"/>
    <col min="9" max="9" width="12.8515625" style="0" customWidth="1"/>
    <col min="10" max="10" width="14.28125" style="0" customWidth="1"/>
    <col min="11" max="11" width="12.421875" style="0" customWidth="1"/>
    <col min="12" max="12" width="16.421875" style="0" customWidth="1"/>
  </cols>
  <sheetData>
    <row r="2" spans="5:8" ht="12.75">
      <c r="E2" s="35" t="s">
        <v>167</v>
      </c>
      <c r="F2" s="36"/>
      <c r="G2" s="36"/>
      <c r="H2" s="36"/>
    </row>
    <row r="3" spans="5:8" ht="12.75">
      <c r="E3" s="35" t="s">
        <v>172</v>
      </c>
      <c r="F3" s="36"/>
      <c r="G3" s="36"/>
      <c r="H3" s="36"/>
    </row>
    <row r="5" spans="2:12" ht="63.75" customHeight="1">
      <c r="B5" s="1" t="s">
        <v>0</v>
      </c>
      <c r="C5" s="1" t="s">
        <v>1</v>
      </c>
      <c r="D5" s="1" t="s">
        <v>164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2:12" ht="12.75">
      <c r="B6" s="2" t="s">
        <v>10</v>
      </c>
      <c r="C6" s="2">
        <v>3211</v>
      </c>
      <c r="D6" s="9">
        <v>5200</v>
      </c>
      <c r="E6" s="2" t="s">
        <v>11</v>
      </c>
      <c r="F6" s="2"/>
      <c r="G6" s="11">
        <v>0</v>
      </c>
      <c r="H6" s="11">
        <v>5200</v>
      </c>
      <c r="I6" s="2"/>
      <c r="J6" s="2"/>
      <c r="K6" s="2"/>
      <c r="L6" s="2"/>
    </row>
    <row r="7" spans="2:12" ht="12.75">
      <c r="B7" s="2"/>
      <c r="C7" s="2">
        <v>32111</v>
      </c>
      <c r="D7" s="2"/>
      <c r="E7" s="2" t="s">
        <v>12</v>
      </c>
      <c r="F7" s="2"/>
      <c r="G7" s="3"/>
      <c r="H7" s="2"/>
      <c r="I7" s="2"/>
      <c r="J7" s="2"/>
      <c r="K7" s="2"/>
      <c r="L7" s="2"/>
    </row>
    <row r="8" spans="2:12" ht="12.75">
      <c r="B8" s="2"/>
      <c r="C8" s="2">
        <v>32113</v>
      </c>
      <c r="D8" s="2"/>
      <c r="E8" s="2" t="s">
        <v>13</v>
      </c>
      <c r="F8" s="2"/>
      <c r="G8" s="3"/>
      <c r="H8" s="2"/>
      <c r="I8" s="2"/>
      <c r="J8" s="2"/>
      <c r="K8" s="2"/>
      <c r="L8" s="2"/>
    </row>
    <row r="9" spans="2:12" ht="12.75">
      <c r="B9" s="2"/>
      <c r="C9" s="2">
        <v>32115</v>
      </c>
      <c r="D9" s="2"/>
      <c r="E9" s="2" t="s">
        <v>14</v>
      </c>
      <c r="F9" s="2"/>
      <c r="G9" s="3"/>
      <c r="H9" s="2"/>
      <c r="I9" s="2"/>
      <c r="J9" s="2"/>
      <c r="K9" s="2"/>
      <c r="L9" s="2"/>
    </row>
    <row r="10" spans="2:12" ht="12.75">
      <c r="B10" s="2"/>
      <c r="C10" s="2">
        <v>32119</v>
      </c>
      <c r="D10" s="2"/>
      <c r="E10" s="2" t="s">
        <v>15</v>
      </c>
      <c r="F10" s="2"/>
      <c r="G10" s="3"/>
      <c r="H10" s="2"/>
      <c r="I10" s="2"/>
      <c r="J10" s="2"/>
      <c r="K10" s="2"/>
      <c r="L10" s="2"/>
    </row>
    <row r="11" spans="2:12" ht="12.75">
      <c r="B11" s="2" t="s">
        <v>16</v>
      </c>
      <c r="C11" s="2">
        <v>3213</v>
      </c>
      <c r="D11" s="9">
        <v>1800</v>
      </c>
      <c r="E11" s="2" t="s">
        <v>17</v>
      </c>
      <c r="F11" s="2"/>
      <c r="G11" s="11">
        <v>0</v>
      </c>
      <c r="H11" s="11">
        <v>1800</v>
      </c>
      <c r="I11" s="2"/>
      <c r="J11" s="2"/>
      <c r="K11" s="2"/>
      <c r="L11" s="2"/>
    </row>
    <row r="12" spans="2:12" ht="12.75">
      <c r="B12" s="2"/>
      <c r="C12" s="2">
        <v>32131</v>
      </c>
      <c r="D12" s="2"/>
      <c r="E12" s="2" t="s">
        <v>18</v>
      </c>
      <c r="F12" s="2"/>
      <c r="G12" s="3"/>
      <c r="H12" s="2"/>
      <c r="I12" s="2"/>
      <c r="J12" s="2"/>
      <c r="K12" s="2"/>
      <c r="L12" s="2"/>
    </row>
    <row r="13" spans="2:12" ht="12.75">
      <c r="B13" s="2"/>
      <c r="C13" s="2">
        <v>32132</v>
      </c>
      <c r="D13" s="2"/>
      <c r="E13" s="2" t="s">
        <v>19</v>
      </c>
      <c r="F13" s="2"/>
      <c r="G13" s="2"/>
      <c r="H13" s="2"/>
      <c r="I13" s="2"/>
      <c r="J13" s="2"/>
      <c r="K13" s="2"/>
      <c r="L13" s="2"/>
    </row>
    <row r="14" spans="2:12" ht="12.75">
      <c r="B14" s="2" t="s">
        <v>20</v>
      </c>
      <c r="C14" s="2">
        <v>3214</v>
      </c>
      <c r="D14" s="9">
        <v>100</v>
      </c>
      <c r="E14" s="2" t="s">
        <v>21</v>
      </c>
      <c r="F14" s="2"/>
      <c r="G14" s="12">
        <v>0</v>
      </c>
      <c r="H14" s="11">
        <v>100</v>
      </c>
      <c r="I14" s="2"/>
      <c r="J14" s="2"/>
      <c r="K14" s="2"/>
      <c r="L14" s="2"/>
    </row>
    <row r="15" spans="2:12" ht="12.75">
      <c r="B15" s="2"/>
      <c r="C15" s="2"/>
      <c r="D15" s="2"/>
      <c r="E15" s="2" t="s">
        <v>22</v>
      </c>
      <c r="F15" s="2"/>
      <c r="G15" s="2"/>
      <c r="H15" s="2"/>
      <c r="I15" s="2"/>
      <c r="J15" s="2"/>
      <c r="K15" s="2"/>
      <c r="L15" s="2"/>
    </row>
    <row r="16" spans="2:12" ht="12.75">
      <c r="B16" s="2" t="s">
        <v>23</v>
      </c>
      <c r="C16" s="2">
        <v>3221</v>
      </c>
      <c r="D16" s="9">
        <v>21000</v>
      </c>
      <c r="E16" s="2" t="s">
        <v>24</v>
      </c>
      <c r="F16" s="2"/>
      <c r="G16" s="11">
        <f>G18+G33+G36+G37+G38</f>
        <v>16800</v>
      </c>
      <c r="H16" s="11">
        <f>H18+H33+H36+H37+H38</f>
        <v>21000</v>
      </c>
      <c r="I16" s="2"/>
      <c r="J16" s="2"/>
      <c r="K16" s="2"/>
      <c r="L16" s="2"/>
    </row>
    <row r="17" spans="2:12" ht="12.75">
      <c r="B17" s="2"/>
      <c r="C17" s="2"/>
      <c r="D17" s="2"/>
      <c r="E17" s="2" t="s">
        <v>25</v>
      </c>
      <c r="F17" s="2"/>
      <c r="G17" s="2"/>
      <c r="H17" s="2"/>
      <c r="I17" s="2"/>
      <c r="J17" s="2"/>
      <c r="K17" s="2"/>
      <c r="L17" s="2"/>
    </row>
    <row r="18" spans="2:12" ht="12.75">
      <c r="B18" s="2"/>
      <c r="C18" s="2">
        <v>32211</v>
      </c>
      <c r="D18" s="9"/>
      <c r="E18" s="2" t="s">
        <v>26</v>
      </c>
      <c r="F18" s="2"/>
      <c r="G18" s="10">
        <f>G32+G31+G29+G27+G26+G25+G24+G22+G21+G20+G19</f>
        <v>11200</v>
      </c>
      <c r="H18" s="10">
        <f>H19+H20+H21+H22+H23+H24+H25+H26+H27+H28+H29+H30+H31+H32</f>
        <v>14000</v>
      </c>
      <c r="I18" s="2"/>
      <c r="J18" s="2"/>
      <c r="K18" s="2"/>
      <c r="L18" s="2"/>
    </row>
    <row r="19" spans="2:12" ht="12.75">
      <c r="B19" s="2"/>
      <c r="C19" s="2"/>
      <c r="D19" s="2"/>
      <c r="E19" s="2" t="s">
        <v>27</v>
      </c>
      <c r="F19" s="2"/>
      <c r="G19" s="3">
        <v>2240</v>
      </c>
      <c r="H19" s="3">
        <v>2800</v>
      </c>
      <c r="I19" s="6" t="s">
        <v>165</v>
      </c>
      <c r="J19" s="2"/>
      <c r="K19" s="6" t="s">
        <v>170</v>
      </c>
      <c r="L19" s="2"/>
    </row>
    <row r="20" spans="2:12" ht="12.75">
      <c r="B20" s="2"/>
      <c r="C20" s="2"/>
      <c r="D20" s="2"/>
      <c r="E20" s="2" t="s">
        <v>28</v>
      </c>
      <c r="F20" s="2"/>
      <c r="G20" s="3">
        <v>0</v>
      </c>
      <c r="H20" s="3">
        <v>0</v>
      </c>
      <c r="I20" s="2" t="s">
        <v>180</v>
      </c>
      <c r="J20" s="2"/>
      <c r="K20" s="6" t="s">
        <v>170</v>
      </c>
      <c r="L20" s="2"/>
    </row>
    <row r="21" spans="2:12" ht="12.75">
      <c r="B21" s="2"/>
      <c r="C21" s="2"/>
      <c r="D21" s="2"/>
      <c r="E21" s="2" t="s">
        <v>29</v>
      </c>
      <c r="F21" s="2"/>
      <c r="G21" s="3">
        <v>2240</v>
      </c>
      <c r="H21" s="3">
        <v>2800</v>
      </c>
      <c r="I21" s="6" t="s">
        <v>180</v>
      </c>
      <c r="J21" s="2"/>
      <c r="K21" s="6" t="s">
        <v>170</v>
      </c>
      <c r="L21" s="2"/>
    </row>
    <row r="22" spans="2:12" ht="12.75">
      <c r="B22" s="2"/>
      <c r="C22" s="2"/>
      <c r="D22" s="2"/>
      <c r="E22" s="2" t="s">
        <v>30</v>
      </c>
      <c r="F22" s="2"/>
      <c r="G22" s="3">
        <v>160</v>
      </c>
      <c r="H22" s="3">
        <v>200</v>
      </c>
      <c r="I22" s="6" t="s">
        <v>180</v>
      </c>
      <c r="J22" s="2"/>
      <c r="K22" s="6" t="s">
        <v>170</v>
      </c>
      <c r="L22" s="2"/>
    </row>
    <row r="23" spans="2:12" ht="12.75">
      <c r="B23" s="2"/>
      <c r="C23" s="2"/>
      <c r="D23" s="2"/>
      <c r="E23" s="2" t="s">
        <v>31</v>
      </c>
      <c r="F23" s="2"/>
      <c r="G23" s="2"/>
      <c r="H23" s="2"/>
      <c r="I23" s="2"/>
      <c r="J23" s="2"/>
      <c r="K23" s="2"/>
      <c r="L23" s="2"/>
    </row>
    <row r="24" spans="2:12" ht="12.75">
      <c r="B24" s="2"/>
      <c r="C24" s="2"/>
      <c r="D24" s="2"/>
      <c r="E24" s="2" t="s">
        <v>32</v>
      </c>
      <c r="F24" s="2"/>
      <c r="G24" s="3">
        <v>2960</v>
      </c>
      <c r="H24" s="3">
        <v>3700</v>
      </c>
      <c r="I24" s="6" t="s">
        <v>180</v>
      </c>
      <c r="J24" s="2"/>
      <c r="K24" s="6" t="s">
        <v>170</v>
      </c>
      <c r="L24" s="2"/>
    </row>
    <row r="25" spans="2:12" ht="12.75">
      <c r="B25" s="2"/>
      <c r="C25" s="2"/>
      <c r="D25" s="2"/>
      <c r="E25" s="2" t="s">
        <v>33</v>
      </c>
      <c r="F25" s="2"/>
      <c r="G25" s="3">
        <v>960</v>
      </c>
      <c r="H25" s="3">
        <v>1200</v>
      </c>
      <c r="I25" s="6" t="s">
        <v>180</v>
      </c>
      <c r="J25" s="2"/>
      <c r="K25" s="6" t="s">
        <v>170</v>
      </c>
      <c r="L25" s="2"/>
    </row>
    <row r="26" spans="2:12" ht="12.75">
      <c r="B26" s="2"/>
      <c r="C26" s="2"/>
      <c r="D26" s="2"/>
      <c r="E26" s="2" t="s">
        <v>34</v>
      </c>
      <c r="F26" s="2"/>
      <c r="G26" s="3">
        <v>80</v>
      </c>
      <c r="H26" s="3">
        <v>100</v>
      </c>
      <c r="I26" s="6" t="s">
        <v>180</v>
      </c>
      <c r="J26" s="2"/>
      <c r="K26" s="6" t="s">
        <v>170</v>
      </c>
      <c r="L26" s="2"/>
    </row>
    <row r="27" spans="2:12" ht="12.75">
      <c r="B27" s="2"/>
      <c r="C27" s="2"/>
      <c r="D27" s="2"/>
      <c r="E27" s="2" t="s">
        <v>35</v>
      </c>
      <c r="F27" s="2"/>
      <c r="G27" s="3"/>
      <c r="H27" s="3"/>
      <c r="I27" s="2"/>
      <c r="J27" s="2"/>
      <c r="K27" s="2"/>
      <c r="L27" s="2"/>
    </row>
    <row r="28" spans="2:12" ht="12.75">
      <c r="B28" s="2"/>
      <c r="C28" s="2"/>
      <c r="D28" s="2"/>
      <c r="E28" s="2" t="s">
        <v>36</v>
      </c>
      <c r="F28" s="2"/>
      <c r="G28" s="2"/>
      <c r="H28" s="2"/>
      <c r="I28" s="2"/>
      <c r="J28" s="2"/>
      <c r="K28" s="2"/>
      <c r="L28" s="2"/>
    </row>
    <row r="29" spans="2:12" ht="12.75">
      <c r="B29" s="2"/>
      <c r="C29" s="2"/>
      <c r="D29" s="2"/>
      <c r="E29" s="2" t="s">
        <v>37</v>
      </c>
      <c r="F29" s="2"/>
      <c r="G29" s="3">
        <v>2000</v>
      </c>
      <c r="H29" s="3">
        <v>2500</v>
      </c>
      <c r="I29" s="6" t="s">
        <v>180</v>
      </c>
      <c r="J29" s="2"/>
      <c r="K29" s="6" t="s">
        <v>170</v>
      </c>
      <c r="L29" s="2"/>
    </row>
    <row r="30" spans="2:12" ht="12.75">
      <c r="B30" s="2"/>
      <c r="C30" s="2"/>
      <c r="D30" s="2"/>
      <c r="E30" s="2" t="s">
        <v>38</v>
      </c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 t="s">
        <v>39</v>
      </c>
      <c r="F31" s="2"/>
      <c r="G31" s="3">
        <v>160</v>
      </c>
      <c r="H31" s="3">
        <v>200</v>
      </c>
      <c r="I31" s="6" t="s">
        <v>180</v>
      </c>
      <c r="J31" s="2"/>
      <c r="K31" s="6" t="s">
        <v>170</v>
      </c>
      <c r="L31" s="2"/>
    </row>
    <row r="32" spans="2:12" ht="12.75">
      <c r="B32" s="2"/>
      <c r="C32" s="2"/>
      <c r="D32" s="2"/>
      <c r="E32" s="2" t="s">
        <v>40</v>
      </c>
      <c r="F32" s="2"/>
      <c r="G32" s="3">
        <v>400</v>
      </c>
      <c r="H32" s="3">
        <v>500</v>
      </c>
      <c r="I32" s="6" t="s">
        <v>180</v>
      </c>
      <c r="J32" s="2"/>
      <c r="K32" s="6" t="s">
        <v>170</v>
      </c>
      <c r="L32" s="2"/>
    </row>
    <row r="33" spans="2:12" ht="12.75">
      <c r="B33" s="2"/>
      <c r="C33" s="2">
        <v>32212</v>
      </c>
      <c r="D33" s="2"/>
      <c r="E33" s="2" t="s">
        <v>41</v>
      </c>
      <c r="F33" s="2"/>
      <c r="G33" s="10">
        <v>2000</v>
      </c>
      <c r="H33" s="10">
        <v>2500</v>
      </c>
      <c r="I33" s="6"/>
      <c r="J33" s="2"/>
      <c r="K33" s="2"/>
      <c r="L33" s="2"/>
    </row>
    <row r="34" spans="2:12" ht="12.75">
      <c r="B34" s="2"/>
      <c r="C34" s="2">
        <v>32213</v>
      </c>
      <c r="D34" s="2"/>
      <c r="E34" s="2" t="s">
        <v>42</v>
      </c>
      <c r="F34" s="2"/>
      <c r="G34" s="4">
        <v>0</v>
      </c>
      <c r="H34" s="4">
        <v>0</v>
      </c>
      <c r="I34" s="2"/>
      <c r="J34" s="2"/>
      <c r="K34" s="2"/>
      <c r="L34" s="2"/>
    </row>
    <row r="35" spans="2:12" ht="12.75">
      <c r="B35" s="2"/>
      <c r="C35" s="2">
        <v>32214</v>
      </c>
      <c r="D35" s="2"/>
      <c r="E35" s="2" t="s">
        <v>43</v>
      </c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 t="s">
        <v>44</v>
      </c>
      <c r="F36" s="2"/>
      <c r="G36" s="10">
        <v>1200</v>
      </c>
      <c r="H36" s="10">
        <v>1500</v>
      </c>
      <c r="I36" s="6" t="s">
        <v>165</v>
      </c>
      <c r="J36" s="2"/>
      <c r="K36" s="2"/>
      <c r="L36" s="2"/>
    </row>
    <row r="37" spans="2:12" ht="12.75">
      <c r="B37" s="2"/>
      <c r="C37" s="2">
        <v>32216</v>
      </c>
      <c r="D37" s="2"/>
      <c r="E37" s="2" t="s">
        <v>45</v>
      </c>
      <c r="F37" s="2"/>
      <c r="G37" s="10">
        <v>2400</v>
      </c>
      <c r="H37" s="10">
        <v>3000</v>
      </c>
      <c r="I37" s="6" t="s">
        <v>165</v>
      </c>
      <c r="J37" s="2"/>
      <c r="K37" s="2"/>
      <c r="L37" s="2"/>
    </row>
    <row r="38" spans="2:12" ht="12.75">
      <c r="B38" s="2"/>
      <c r="C38" s="2">
        <v>32219</v>
      </c>
      <c r="D38" s="2"/>
      <c r="E38" s="2" t="s">
        <v>46</v>
      </c>
      <c r="F38" s="2"/>
      <c r="G38" s="10">
        <v>0</v>
      </c>
      <c r="H38" s="10">
        <v>0</v>
      </c>
      <c r="I38" s="6"/>
      <c r="J38" s="2"/>
      <c r="K38" s="2"/>
      <c r="L38" s="2"/>
    </row>
    <row r="39" spans="2:12" ht="12.75">
      <c r="B39" s="2" t="s">
        <v>47</v>
      </c>
      <c r="C39" s="2">
        <v>3223</v>
      </c>
      <c r="D39" s="9">
        <v>84000</v>
      </c>
      <c r="E39" s="2" t="s">
        <v>48</v>
      </c>
      <c r="F39" s="2"/>
      <c r="G39" s="11">
        <f>G40+G41+G42+G46</f>
        <v>67200</v>
      </c>
      <c r="H39" s="11">
        <f>H40+H41+H42+H46</f>
        <v>84000</v>
      </c>
      <c r="I39" s="2"/>
      <c r="J39" s="19"/>
      <c r="K39" s="19"/>
      <c r="L39" s="19"/>
    </row>
    <row r="40" spans="2:13" ht="41.25" customHeight="1">
      <c r="B40" s="2"/>
      <c r="C40" s="6">
        <v>32231</v>
      </c>
      <c r="D40" s="6"/>
      <c r="E40" s="6" t="s">
        <v>49</v>
      </c>
      <c r="F40" s="6"/>
      <c r="G40" s="25">
        <v>31200</v>
      </c>
      <c r="H40" s="25">
        <v>39000</v>
      </c>
      <c r="I40" s="6"/>
      <c r="J40" s="37" t="s">
        <v>176</v>
      </c>
      <c r="K40" s="37"/>
      <c r="L40" s="37"/>
      <c r="M40" s="23"/>
    </row>
    <row r="41" spans="2:13" ht="30.75" customHeight="1">
      <c r="B41" s="22"/>
      <c r="C41" s="6">
        <v>32233</v>
      </c>
      <c r="D41" s="6"/>
      <c r="E41" s="6" t="s">
        <v>50</v>
      </c>
      <c r="F41" s="6"/>
      <c r="G41" s="25">
        <v>32000</v>
      </c>
      <c r="H41" s="25">
        <v>40000</v>
      </c>
      <c r="I41" s="6"/>
      <c r="J41" s="37" t="s">
        <v>174</v>
      </c>
      <c r="K41" s="37"/>
      <c r="L41" s="37"/>
      <c r="M41" s="23"/>
    </row>
    <row r="42" spans="2:13" ht="27.75" customHeight="1">
      <c r="B42" s="2"/>
      <c r="C42" s="6">
        <v>32234</v>
      </c>
      <c r="D42" s="6"/>
      <c r="E42" s="6" t="s">
        <v>51</v>
      </c>
      <c r="F42" s="6"/>
      <c r="G42" s="25">
        <v>4000</v>
      </c>
      <c r="H42" s="25">
        <v>5000</v>
      </c>
      <c r="I42" s="6"/>
      <c r="J42" s="37" t="s">
        <v>175</v>
      </c>
      <c r="K42" s="37"/>
      <c r="L42" s="37"/>
      <c r="M42" s="24"/>
    </row>
    <row r="43" spans="2:12" ht="12.75">
      <c r="B43" s="2"/>
      <c r="C43" s="2"/>
      <c r="D43" s="2"/>
      <c r="E43" s="2"/>
      <c r="F43" s="2"/>
      <c r="G43" s="3"/>
      <c r="H43" s="3"/>
      <c r="I43" s="6"/>
      <c r="J43" s="17"/>
      <c r="K43" s="18"/>
      <c r="L43" s="17"/>
    </row>
    <row r="44" spans="2:12" ht="12.75">
      <c r="B44" s="2"/>
      <c r="C44" s="2"/>
      <c r="D44" s="2"/>
      <c r="E44" s="2"/>
      <c r="F44" s="2"/>
      <c r="G44" s="3"/>
      <c r="H44" s="3"/>
      <c r="I44" s="6"/>
      <c r="J44" s="6"/>
      <c r="K44" s="2"/>
      <c r="L44" s="6"/>
    </row>
    <row r="45" spans="2:12" ht="12.75">
      <c r="B45" s="6"/>
      <c r="C45" s="2">
        <v>32239</v>
      </c>
      <c r="D45" s="2"/>
      <c r="E45" s="2" t="s">
        <v>52</v>
      </c>
      <c r="F45" s="2"/>
      <c r="G45" s="3"/>
      <c r="H45" s="3"/>
      <c r="I45" s="2"/>
      <c r="J45" s="2"/>
      <c r="K45" s="2"/>
      <c r="L45" s="2"/>
    </row>
    <row r="46" spans="2:13" ht="12.75">
      <c r="B46" s="2"/>
      <c r="C46" s="2"/>
      <c r="D46" s="2"/>
      <c r="E46" s="2" t="s">
        <v>161</v>
      </c>
      <c r="F46" s="2"/>
      <c r="G46" s="3"/>
      <c r="H46" s="3"/>
      <c r="I46" s="6"/>
      <c r="J46" s="6"/>
      <c r="K46" s="2"/>
      <c r="L46" s="6"/>
      <c r="M46" s="7"/>
    </row>
    <row r="47" spans="2:13" ht="12.75">
      <c r="B47" s="2"/>
      <c r="C47" s="2"/>
      <c r="D47" s="2"/>
      <c r="E47" s="2"/>
      <c r="F47" s="2"/>
      <c r="G47" s="3"/>
      <c r="H47" s="3"/>
      <c r="I47" s="6"/>
      <c r="J47" s="6"/>
      <c r="K47" s="2"/>
      <c r="L47" s="6"/>
      <c r="M47" s="8"/>
    </row>
    <row r="48" spans="2:12" ht="12.75">
      <c r="B48" s="2"/>
      <c r="C48" s="2"/>
      <c r="D48" s="2"/>
      <c r="E48" s="2" t="s">
        <v>53</v>
      </c>
      <c r="F48" s="2"/>
      <c r="G48" s="3"/>
      <c r="H48" s="3"/>
      <c r="I48" s="2"/>
      <c r="J48" s="2"/>
      <c r="K48" s="2"/>
      <c r="L48" s="2"/>
    </row>
    <row r="49" spans="2:12" ht="12.75">
      <c r="B49" s="2"/>
      <c r="C49" s="2"/>
      <c r="D49" s="2"/>
      <c r="E49" s="2" t="s">
        <v>54</v>
      </c>
      <c r="F49" s="2"/>
      <c r="G49" s="3"/>
      <c r="H49" s="3"/>
      <c r="I49" s="2"/>
      <c r="J49" s="2"/>
      <c r="K49" s="2"/>
      <c r="L49" s="2"/>
    </row>
    <row r="50" spans="2:12" ht="12.75">
      <c r="B50" s="2" t="s">
        <v>55</v>
      </c>
      <c r="C50" s="2">
        <v>3224</v>
      </c>
      <c r="D50" s="9">
        <v>133</v>
      </c>
      <c r="E50" s="2" t="s">
        <v>152</v>
      </c>
      <c r="F50" s="2"/>
      <c r="G50" s="9">
        <v>106.4</v>
      </c>
      <c r="H50" s="9">
        <v>133</v>
      </c>
      <c r="I50" s="6" t="s">
        <v>165</v>
      </c>
      <c r="J50" s="2"/>
      <c r="K50" s="2"/>
      <c r="L50" s="2"/>
    </row>
    <row r="51" spans="2:12" ht="12.75">
      <c r="B51" s="2" t="s">
        <v>59</v>
      </c>
      <c r="C51" s="2">
        <v>3225</v>
      </c>
      <c r="D51" s="9">
        <v>2200</v>
      </c>
      <c r="E51" s="2" t="s">
        <v>56</v>
      </c>
      <c r="F51" s="2"/>
      <c r="G51" s="9">
        <f>G52+G53</f>
        <v>1760</v>
      </c>
      <c r="H51" s="9">
        <f>H52+H53</f>
        <v>2200</v>
      </c>
      <c r="I51" s="2"/>
      <c r="J51" s="2"/>
      <c r="K51" s="2"/>
      <c r="L51" s="2"/>
    </row>
    <row r="52" spans="2:12" ht="12.75">
      <c r="B52" s="2"/>
      <c r="C52" s="2">
        <v>32251</v>
      </c>
      <c r="D52" s="2"/>
      <c r="E52" s="2" t="s">
        <v>57</v>
      </c>
      <c r="F52" s="2"/>
      <c r="G52" s="3">
        <v>600</v>
      </c>
      <c r="H52" s="3">
        <v>750</v>
      </c>
      <c r="I52" s="6" t="s">
        <v>165</v>
      </c>
      <c r="J52" s="2"/>
      <c r="K52" s="2"/>
      <c r="L52" s="2"/>
    </row>
    <row r="53" spans="2:12" ht="12.75">
      <c r="B53" s="2"/>
      <c r="C53" s="2">
        <v>32252</v>
      </c>
      <c r="D53" s="2"/>
      <c r="E53" s="2" t="s">
        <v>58</v>
      </c>
      <c r="F53" s="2"/>
      <c r="G53" s="3">
        <v>1160</v>
      </c>
      <c r="H53" s="3">
        <v>1450</v>
      </c>
      <c r="I53" s="6" t="s">
        <v>165</v>
      </c>
      <c r="J53" s="2"/>
      <c r="K53" s="2"/>
      <c r="L53" s="2"/>
    </row>
    <row r="54" spans="2:12" ht="12.75">
      <c r="B54" s="2" t="s">
        <v>62</v>
      </c>
      <c r="C54" s="2">
        <v>3227</v>
      </c>
      <c r="D54" s="9">
        <v>265</v>
      </c>
      <c r="E54" s="2" t="s">
        <v>60</v>
      </c>
      <c r="F54" s="2"/>
      <c r="G54" s="16">
        <v>212</v>
      </c>
      <c r="H54" s="9">
        <v>265</v>
      </c>
      <c r="I54" s="6" t="s">
        <v>165</v>
      </c>
      <c r="J54" s="2"/>
      <c r="K54" s="2"/>
      <c r="L54" s="2"/>
    </row>
    <row r="55" spans="2:12" ht="12.75">
      <c r="B55" s="2"/>
      <c r="C55" s="2"/>
      <c r="D55" s="2"/>
      <c r="E55" s="2" t="s">
        <v>61</v>
      </c>
      <c r="F55" s="2"/>
      <c r="G55" s="3"/>
      <c r="H55" s="3"/>
      <c r="I55" s="2"/>
      <c r="J55" s="2"/>
      <c r="K55" s="2"/>
      <c r="L55" s="2"/>
    </row>
    <row r="56" spans="2:12" ht="12.75">
      <c r="B56" s="2" t="s">
        <v>67</v>
      </c>
      <c r="C56" s="2">
        <v>3231</v>
      </c>
      <c r="D56" s="9">
        <v>27000</v>
      </c>
      <c r="E56" s="2" t="s">
        <v>63</v>
      </c>
      <c r="F56" s="2"/>
      <c r="G56" s="11">
        <f>G57+G58+G59</f>
        <v>21600</v>
      </c>
      <c r="H56" s="11">
        <f>H57+H58+H59</f>
        <v>27000</v>
      </c>
      <c r="I56" s="2"/>
      <c r="J56" s="2"/>
      <c r="K56" s="2"/>
      <c r="L56" s="2"/>
    </row>
    <row r="57" spans="2:12" ht="66" customHeight="1">
      <c r="B57" s="22"/>
      <c r="C57" s="6">
        <v>32311</v>
      </c>
      <c r="D57" s="6"/>
      <c r="E57" s="6" t="s">
        <v>64</v>
      </c>
      <c r="F57" s="6"/>
      <c r="G57" s="25">
        <v>5760</v>
      </c>
      <c r="H57" s="25">
        <v>7200</v>
      </c>
      <c r="I57" s="6" t="s">
        <v>177</v>
      </c>
      <c r="J57" s="26" t="s">
        <v>178</v>
      </c>
      <c r="K57" s="27"/>
      <c r="L57" s="28"/>
    </row>
    <row r="58" spans="2:12" ht="12.75">
      <c r="B58" s="2"/>
      <c r="C58" s="2">
        <v>32312</v>
      </c>
      <c r="D58" s="2"/>
      <c r="E58" s="2" t="s">
        <v>65</v>
      </c>
      <c r="F58" s="2"/>
      <c r="G58" s="3"/>
      <c r="H58" s="3"/>
      <c r="I58" s="2"/>
      <c r="J58" s="2"/>
      <c r="K58" s="2"/>
      <c r="L58" s="2"/>
    </row>
    <row r="59" spans="2:12" ht="47.25" customHeight="1">
      <c r="B59" s="2"/>
      <c r="C59" s="6">
        <v>32313</v>
      </c>
      <c r="D59" s="6"/>
      <c r="E59" s="6" t="s">
        <v>66</v>
      </c>
      <c r="F59" s="6"/>
      <c r="G59" s="25">
        <v>15840</v>
      </c>
      <c r="H59" s="25">
        <v>19800</v>
      </c>
      <c r="I59" s="6"/>
      <c r="J59" s="29" t="s">
        <v>179</v>
      </c>
      <c r="K59" s="30"/>
      <c r="L59" s="31"/>
    </row>
    <row r="60" spans="2:12" ht="12.75">
      <c r="B60" s="2" t="s">
        <v>105</v>
      </c>
      <c r="C60" s="2">
        <v>3232</v>
      </c>
      <c r="D60" s="9">
        <v>17500</v>
      </c>
      <c r="E60" s="2" t="s">
        <v>68</v>
      </c>
      <c r="F60" s="2"/>
      <c r="G60" s="11">
        <f>G61+G76+G91+G96</f>
        <v>14000</v>
      </c>
      <c r="H60" s="9">
        <f>H61+H76+H91+H96</f>
        <v>17500</v>
      </c>
      <c r="I60" s="2"/>
      <c r="J60" s="2"/>
      <c r="K60" s="2"/>
      <c r="L60" s="2"/>
    </row>
    <row r="61" spans="2:12" ht="12.75">
      <c r="B61" s="2"/>
      <c r="C61" s="2">
        <v>32321</v>
      </c>
      <c r="D61" s="3"/>
      <c r="E61" s="2" t="s">
        <v>69</v>
      </c>
      <c r="F61" s="2"/>
      <c r="G61" s="3">
        <v>5200</v>
      </c>
      <c r="H61" s="3">
        <v>6500</v>
      </c>
      <c r="I61" s="6" t="s">
        <v>165</v>
      </c>
      <c r="J61" s="2"/>
      <c r="K61" s="2"/>
      <c r="L61" s="2"/>
    </row>
    <row r="62" spans="2:12" ht="12.75">
      <c r="B62" s="2"/>
      <c r="C62" s="2"/>
      <c r="D62" s="2"/>
      <c r="E62" s="2" t="s">
        <v>70</v>
      </c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 t="s">
        <v>71</v>
      </c>
      <c r="F63" s="2"/>
      <c r="G63" s="2"/>
      <c r="H63" s="2"/>
      <c r="I63" s="2"/>
      <c r="J63" s="2"/>
      <c r="K63" s="2"/>
      <c r="L63" s="2"/>
    </row>
    <row r="64" spans="2:12" ht="12.75">
      <c r="B64" s="5"/>
      <c r="C64" s="2"/>
      <c r="D64" s="2"/>
      <c r="E64" s="2" t="s">
        <v>72</v>
      </c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 t="s">
        <v>73</v>
      </c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 t="s">
        <v>74</v>
      </c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 t="s">
        <v>75</v>
      </c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 t="s">
        <v>76</v>
      </c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 t="s">
        <v>77</v>
      </c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 t="s">
        <v>78</v>
      </c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 t="s">
        <v>79</v>
      </c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 t="s">
        <v>80</v>
      </c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 t="s">
        <v>81</v>
      </c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 t="s">
        <v>82</v>
      </c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 t="s">
        <v>83</v>
      </c>
      <c r="F75" s="2"/>
      <c r="G75" s="2"/>
      <c r="H75" s="2"/>
      <c r="I75" s="2"/>
      <c r="J75" s="2"/>
      <c r="K75" s="2"/>
      <c r="L75" s="2"/>
    </row>
    <row r="76" spans="2:12" ht="12.75">
      <c r="B76" s="2"/>
      <c r="C76" s="2">
        <v>32322</v>
      </c>
      <c r="D76" s="3"/>
      <c r="E76" s="2" t="s">
        <v>84</v>
      </c>
      <c r="F76" s="2"/>
      <c r="G76" s="3">
        <v>6400</v>
      </c>
      <c r="H76" s="3">
        <v>8000</v>
      </c>
      <c r="I76" s="6" t="s">
        <v>165</v>
      </c>
      <c r="J76" s="2"/>
      <c r="K76" s="2"/>
      <c r="L76" s="2"/>
    </row>
    <row r="77" spans="2:12" ht="12.75">
      <c r="B77" s="2"/>
      <c r="C77" s="2"/>
      <c r="D77" s="2"/>
      <c r="E77" s="2" t="s">
        <v>85</v>
      </c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 t="s">
        <v>86</v>
      </c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 t="s">
        <v>87</v>
      </c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 t="s">
        <v>88</v>
      </c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 t="s">
        <v>89</v>
      </c>
      <c r="F81" s="2"/>
      <c r="G81" s="2"/>
      <c r="H81" s="2"/>
      <c r="I81" s="2"/>
      <c r="J81" s="2"/>
      <c r="K81" s="2"/>
      <c r="L81" s="2"/>
    </row>
    <row r="82" spans="2:12" ht="26.25" customHeight="1">
      <c r="B82" s="2"/>
      <c r="C82" s="2"/>
      <c r="D82" s="2"/>
      <c r="E82" s="2" t="s">
        <v>90</v>
      </c>
      <c r="F82" s="2"/>
      <c r="G82" s="3">
        <v>1200</v>
      </c>
      <c r="H82" s="3">
        <v>1500</v>
      </c>
      <c r="I82" s="2"/>
      <c r="J82" s="32" t="s">
        <v>171</v>
      </c>
      <c r="K82" s="33"/>
      <c r="L82" s="34"/>
    </row>
    <row r="83" spans="2:12" ht="12.75">
      <c r="B83" s="2"/>
      <c r="C83" s="2"/>
      <c r="D83" s="2"/>
      <c r="E83" s="2" t="s">
        <v>91</v>
      </c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 t="s">
        <v>92</v>
      </c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 t="s">
        <v>93</v>
      </c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 t="s">
        <v>94</v>
      </c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 t="s">
        <v>95</v>
      </c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 t="s">
        <v>96</v>
      </c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 t="s">
        <v>97</v>
      </c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 t="s">
        <v>98</v>
      </c>
      <c r="F90" s="2"/>
      <c r="G90" s="2"/>
      <c r="H90" s="2"/>
      <c r="I90" s="2"/>
      <c r="J90" s="2"/>
      <c r="K90" s="2"/>
      <c r="L90" s="2"/>
    </row>
    <row r="91" spans="2:12" ht="12.75">
      <c r="B91" s="2"/>
      <c r="C91" s="2">
        <v>32323</v>
      </c>
      <c r="D91" s="3"/>
      <c r="E91" s="2" t="s">
        <v>99</v>
      </c>
      <c r="F91" s="2"/>
      <c r="G91" s="3">
        <v>1600</v>
      </c>
      <c r="H91" s="3">
        <v>2000</v>
      </c>
      <c r="I91" s="6" t="s">
        <v>165</v>
      </c>
      <c r="J91" s="2"/>
      <c r="K91" s="2"/>
      <c r="L91" s="2"/>
    </row>
    <row r="92" spans="2:12" ht="12.75">
      <c r="B92" s="2"/>
      <c r="C92" s="2"/>
      <c r="D92" s="2"/>
      <c r="E92" s="2" t="s">
        <v>100</v>
      </c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 t="s">
        <v>101</v>
      </c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 t="s">
        <v>102</v>
      </c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 t="s">
        <v>103</v>
      </c>
      <c r="F95" s="2"/>
      <c r="G95" s="2"/>
      <c r="H95" s="2"/>
      <c r="I95" s="2"/>
      <c r="J95" s="2"/>
      <c r="K95" s="2"/>
      <c r="L95" s="2"/>
    </row>
    <row r="96" spans="2:12" ht="12.75">
      <c r="B96" s="2"/>
      <c r="C96" s="2">
        <v>32339</v>
      </c>
      <c r="D96" s="2"/>
      <c r="E96" s="2" t="s">
        <v>104</v>
      </c>
      <c r="F96" s="2"/>
      <c r="G96" s="3">
        <v>800</v>
      </c>
      <c r="H96" s="3">
        <v>1000</v>
      </c>
      <c r="I96" s="6" t="s">
        <v>165</v>
      </c>
      <c r="J96" s="2"/>
      <c r="K96" s="2"/>
      <c r="L96" s="2"/>
    </row>
    <row r="97" spans="2:12" ht="12.75">
      <c r="B97" s="2" t="s">
        <v>109</v>
      </c>
      <c r="C97" s="2">
        <v>3233</v>
      </c>
      <c r="D97" s="9">
        <v>3000</v>
      </c>
      <c r="E97" s="2" t="s">
        <v>106</v>
      </c>
      <c r="F97" s="2"/>
      <c r="G97" s="21">
        <v>2400</v>
      </c>
      <c r="H97" s="11">
        <v>3000</v>
      </c>
      <c r="I97" s="6" t="s">
        <v>165</v>
      </c>
      <c r="J97" s="2"/>
      <c r="K97" s="2"/>
      <c r="L97" s="2"/>
    </row>
    <row r="98" spans="2:12" ht="12.75">
      <c r="B98" s="2"/>
      <c r="C98" s="2">
        <v>32331</v>
      </c>
      <c r="D98" s="2"/>
      <c r="E98" s="2" t="s">
        <v>107</v>
      </c>
      <c r="F98" s="2"/>
      <c r="G98" s="3"/>
      <c r="H98" s="3"/>
      <c r="I98" s="2"/>
      <c r="J98" s="2"/>
      <c r="K98" s="2"/>
      <c r="L98" s="2"/>
    </row>
    <row r="99" spans="2:12" ht="12.75">
      <c r="B99" s="2"/>
      <c r="C99" s="2">
        <v>32339</v>
      </c>
      <c r="D99" s="2"/>
      <c r="E99" s="2" t="s">
        <v>108</v>
      </c>
      <c r="F99" s="2"/>
      <c r="G99" s="3"/>
      <c r="H99" s="3"/>
      <c r="I99" s="2"/>
      <c r="J99" s="2"/>
      <c r="K99" s="2"/>
      <c r="L99" s="2"/>
    </row>
    <row r="100" spans="2:12" ht="12.75">
      <c r="B100" s="2" t="s">
        <v>116</v>
      </c>
      <c r="C100" s="2">
        <v>3234</v>
      </c>
      <c r="D100" s="9">
        <v>25000</v>
      </c>
      <c r="E100" s="2" t="s">
        <v>110</v>
      </c>
      <c r="F100" s="2"/>
      <c r="G100" s="21">
        <f>G101+G102+G103+G104+G105</f>
        <v>20000</v>
      </c>
      <c r="H100" s="11">
        <f>H101+H102+H103+H104+H105</f>
        <v>25000</v>
      </c>
      <c r="I100" s="2"/>
      <c r="J100" s="2"/>
      <c r="K100" s="2"/>
      <c r="L100" s="2"/>
    </row>
    <row r="101" spans="2:12" ht="12.75">
      <c r="B101" s="2"/>
      <c r="C101" s="2">
        <v>32341</v>
      </c>
      <c r="D101" s="2"/>
      <c r="E101" s="2" t="s">
        <v>111</v>
      </c>
      <c r="F101" s="2"/>
      <c r="G101" s="3">
        <v>1840</v>
      </c>
      <c r="H101" s="3">
        <v>2300</v>
      </c>
      <c r="I101" s="2"/>
      <c r="J101" s="2"/>
      <c r="K101" s="2"/>
      <c r="L101" s="2"/>
    </row>
    <row r="102" spans="2:12" ht="12.75">
      <c r="B102" s="2"/>
      <c r="C102" s="2">
        <v>32342</v>
      </c>
      <c r="D102" s="2"/>
      <c r="E102" s="2" t="s">
        <v>112</v>
      </c>
      <c r="F102" s="2"/>
      <c r="G102" s="3">
        <v>1280</v>
      </c>
      <c r="H102" s="3">
        <v>1600</v>
      </c>
      <c r="I102" s="2"/>
      <c r="J102" s="2"/>
      <c r="K102" s="2"/>
      <c r="L102" s="2"/>
    </row>
    <row r="103" spans="2:12" ht="12.75">
      <c r="B103" s="2"/>
      <c r="C103" s="2">
        <v>32343</v>
      </c>
      <c r="D103" s="2"/>
      <c r="E103" s="2" t="s">
        <v>113</v>
      </c>
      <c r="F103" s="2"/>
      <c r="G103" s="4">
        <v>320</v>
      </c>
      <c r="H103" s="3">
        <v>400</v>
      </c>
      <c r="I103" s="2"/>
      <c r="J103" s="2"/>
      <c r="K103" s="2"/>
      <c r="L103" s="2"/>
    </row>
    <row r="104" spans="2:12" ht="12.75">
      <c r="B104" s="2"/>
      <c r="C104" s="2">
        <v>32344</v>
      </c>
      <c r="D104" s="2"/>
      <c r="E104" s="2" t="s">
        <v>114</v>
      </c>
      <c r="F104" s="2"/>
      <c r="G104" s="3">
        <v>560</v>
      </c>
      <c r="H104" s="3">
        <v>700</v>
      </c>
      <c r="I104" s="2"/>
      <c r="J104" s="2"/>
      <c r="K104" s="2"/>
      <c r="L104" s="2"/>
    </row>
    <row r="105" spans="2:12" ht="12.75">
      <c r="B105" s="2"/>
      <c r="C105" s="2">
        <v>32349</v>
      </c>
      <c r="D105" s="2"/>
      <c r="E105" s="2" t="s">
        <v>115</v>
      </c>
      <c r="F105" s="2"/>
      <c r="G105" s="3">
        <v>16000</v>
      </c>
      <c r="H105" s="3">
        <v>20000</v>
      </c>
      <c r="I105" s="2"/>
      <c r="J105" s="2"/>
      <c r="K105" s="2"/>
      <c r="L105" s="2"/>
    </row>
    <row r="106" spans="2:12" ht="22.5" customHeight="1">
      <c r="B106" s="2" t="s">
        <v>118</v>
      </c>
      <c r="C106" s="2">
        <v>3235</v>
      </c>
      <c r="D106" s="9">
        <v>3000</v>
      </c>
      <c r="E106" s="2" t="s">
        <v>117</v>
      </c>
      <c r="F106" s="2"/>
      <c r="G106" s="21">
        <v>2400</v>
      </c>
      <c r="H106" s="9">
        <v>3000</v>
      </c>
      <c r="I106" s="6"/>
      <c r="J106" s="20"/>
      <c r="K106" s="20"/>
      <c r="L106" s="6"/>
    </row>
    <row r="107" spans="2:12" ht="12.75">
      <c r="B107" s="2" t="s">
        <v>123</v>
      </c>
      <c r="C107" s="2">
        <v>3236</v>
      </c>
      <c r="D107" s="9">
        <v>200</v>
      </c>
      <c r="E107" s="2" t="s">
        <v>119</v>
      </c>
      <c r="F107" s="2"/>
      <c r="G107" s="21">
        <v>160</v>
      </c>
      <c r="H107" s="9">
        <v>200</v>
      </c>
      <c r="I107" s="2"/>
      <c r="J107" s="2"/>
      <c r="K107" s="2"/>
      <c r="L107" s="2"/>
    </row>
    <row r="108" spans="2:12" ht="12.75">
      <c r="B108" s="2"/>
      <c r="C108" s="2">
        <v>32361</v>
      </c>
      <c r="D108" s="2"/>
      <c r="E108" s="2" t="s">
        <v>120</v>
      </c>
      <c r="F108" s="2"/>
      <c r="G108" s="2"/>
      <c r="H108" s="3"/>
      <c r="I108" s="2"/>
      <c r="J108" s="2"/>
      <c r="K108" s="2"/>
      <c r="L108" s="2"/>
    </row>
    <row r="109" spans="2:12" ht="12.75">
      <c r="B109" s="2"/>
      <c r="C109" s="2"/>
      <c r="D109" s="2"/>
      <c r="E109" s="2" t="s">
        <v>121</v>
      </c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>
        <v>32362</v>
      </c>
      <c r="D110" s="2"/>
      <c r="E110" s="2" t="s">
        <v>122</v>
      </c>
      <c r="F110" s="2"/>
      <c r="G110" s="2"/>
      <c r="H110" s="2"/>
      <c r="I110" s="2"/>
      <c r="J110" s="2"/>
      <c r="K110" s="2"/>
      <c r="L110" s="2"/>
    </row>
    <row r="111" spans="2:12" ht="12.75">
      <c r="B111" s="2" t="s">
        <v>131</v>
      </c>
      <c r="C111" s="2">
        <v>3237</v>
      </c>
      <c r="D111" s="9">
        <v>120666</v>
      </c>
      <c r="E111" s="2" t="s">
        <v>124</v>
      </c>
      <c r="F111" s="2"/>
      <c r="G111" s="3"/>
      <c r="H111" s="11">
        <v>120666</v>
      </c>
      <c r="I111" s="2"/>
      <c r="J111" s="2"/>
      <c r="K111" s="2"/>
      <c r="L111" s="2"/>
    </row>
    <row r="112" spans="2:12" ht="12.75">
      <c r="B112" s="2"/>
      <c r="C112" s="2">
        <v>32372</v>
      </c>
      <c r="D112" s="2"/>
      <c r="E112" s="2" t="s">
        <v>125</v>
      </c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>
        <v>32373</v>
      </c>
      <c r="D113" s="2"/>
      <c r="E113" s="2" t="s">
        <v>126</v>
      </c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>
        <v>32376</v>
      </c>
      <c r="D114" s="2"/>
      <c r="E114" s="2" t="s">
        <v>127</v>
      </c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>
        <v>32377</v>
      </c>
      <c r="D115" s="2"/>
      <c r="E115" s="2" t="s">
        <v>128</v>
      </c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 t="s">
        <v>129</v>
      </c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>
        <v>32379</v>
      </c>
      <c r="D117" s="2"/>
      <c r="E117" s="2" t="s">
        <v>130</v>
      </c>
      <c r="F117" s="2"/>
      <c r="G117" s="2"/>
      <c r="H117" s="2"/>
      <c r="I117" s="2"/>
      <c r="J117" s="2"/>
      <c r="K117" s="2"/>
      <c r="L117" s="2"/>
    </row>
    <row r="118" spans="2:12" ht="12.75">
      <c r="B118" s="2" t="s">
        <v>133</v>
      </c>
      <c r="C118" s="2">
        <v>3238</v>
      </c>
      <c r="D118" s="9">
        <v>133</v>
      </c>
      <c r="E118" s="2" t="s">
        <v>132</v>
      </c>
      <c r="F118" s="2"/>
      <c r="G118" s="21">
        <v>106.4</v>
      </c>
      <c r="H118" s="9">
        <v>133</v>
      </c>
      <c r="I118" s="2"/>
      <c r="J118" s="2"/>
      <c r="K118" s="2"/>
      <c r="L118" s="2"/>
    </row>
    <row r="119" spans="2:12" ht="12.75">
      <c r="B119" s="2" t="s">
        <v>142</v>
      </c>
      <c r="C119" s="2">
        <v>3239</v>
      </c>
      <c r="D119" s="9">
        <v>5000</v>
      </c>
      <c r="E119" s="2" t="s">
        <v>134</v>
      </c>
      <c r="F119" s="2"/>
      <c r="G119" s="21">
        <f>G120+G122+G124+G125+G126</f>
        <v>4000</v>
      </c>
      <c r="H119" s="11">
        <f>SUM(H120:H126)</f>
        <v>5000</v>
      </c>
      <c r="I119" s="2"/>
      <c r="J119" s="2"/>
      <c r="K119" s="2"/>
      <c r="L119" s="2"/>
    </row>
    <row r="120" spans="2:12" ht="12.75">
      <c r="B120" s="2"/>
      <c r="C120" s="2">
        <v>32391</v>
      </c>
      <c r="D120" s="2"/>
      <c r="E120" s="2" t="s">
        <v>135</v>
      </c>
      <c r="F120" s="2"/>
      <c r="G120" s="3">
        <v>0</v>
      </c>
      <c r="H120" s="3">
        <v>0</v>
      </c>
      <c r="I120" s="6"/>
      <c r="J120" s="2"/>
      <c r="K120" s="2"/>
      <c r="L120" s="2"/>
    </row>
    <row r="121" spans="2:12" ht="12.75">
      <c r="B121" s="2"/>
      <c r="C121" s="2"/>
      <c r="D121" s="2"/>
      <c r="E121" s="2" t="s">
        <v>136</v>
      </c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 t="s">
        <v>137</v>
      </c>
      <c r="F122" s="2"/>
      <c r="G122" s="3">
        <v>400</v>
      </c>
      <c r="H122" s="3">
        <v>500</v>
      </c>
      <c r="I122" s="6" t="s">
        <v>165</v>
      </c>
      <c r="J122" s="2"/>
      <c r="K122" s="2"/>
      <c r="L122" s="2"/>
    </row>
    <row r="123" spans="2:12" ht="12.75">
      <c r="B123" s="2"/>
      <c r="C123" s="2"/>
      <c r="D123" s="2"/>
      <c r="E123" s="2" t="s">
        <v>138</v>
      </c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>
        <v>32394</v>
      </c>
      <c r="D124" s="2"/>
      <c r="E124" s="2" t="s">
        <v>139</v>
      </c>
      <c r="F124" s="2"/>
      <c r="G124" s="3">
        <v>400</v>
      </c>
      <c r="H124" s="3">
        <v>500</v>
      </c>
      <c r="I124" s="6" t="s">
        <v>165</v>
      </c>
      <c r="J124" s="2"/>
      <c r="K124" s="2"/>
      <c r="L124" s="2"/>
    </row>
    <row r="125" spans="2:12" ht="12.75">
      <c r="B125" s="2"/>
      <c r="C125" s="2">
        <v>32395</v>
      </c>
      <c r="D125" s="2"/>
      <c r="E125" s="6" t="s">
        <v>158</v>
      </c>
      <c r="F125" s="2"/>
      <c r="G125" s="3">
        <v>3040</v>
      </c>
      <c r="H125" s="3">
        <v>3800</v>
      </c>
      <c r="I125" s="6"/>
      <c r="J125" s="2"/>
      <c r="K125" s="2"/>
      <c r="L125" s="2"/>
    </row>
    <row r="126" spans="2:12" ht="12.75">
      <c r="B126" s="2"/>
      <c r="C126" s="2">
        <v>32399</v>
      </c>
      <c r="D126" s="2"/>
      <c r="E126" s="2" t="s">
        <v>141</v>
      </c>
      <c r="F126" s="2"/>
      <c r="G126" s="3">
        <v>160</v>
      </c>
      <c r="H126" s="3">
        <v>200</v>
      </c>
      <c r="I126" s="6" t="s">
        <v>165</v>
      </c>
      <c r="J126" s="2"/>
      <c r="K126" s="2"/>
      <c r="L126" s="2"/>
    </row>
    <row r="127" spans="2:12" ht="12.75">
      <c r="B127" s="2" t="s">
        <v>144</v>
      </c>
      <c r="C127" s="2">
        <v>3241</v>
      </c>
      <c r="D127" s="16">
        <v>5400</v>
      </c>
      <c r="E127" s="2" t="s">
        <v>159</v>
      </c>
      <c r="F127" s="2"/>
      <c r="G127" s="4"/>
      <c r="H127" s="11">
        <v>5400</v>
      </c>
      <c r="I127" s="2"/>
      <c r="J127" s="2"/>
      <c r="K127" s="2"/>
      <c r="L127" s="2"/>
    </row>
    <row r="128" spans="2:12" ht="12.75">
      <c r="B128" s="6"/>
      <c r="C128" s="2"/>
      <c r="D128" s="4" t="s">
        <v>173</v>
      </c>
      <c r="E128" s="2" t="s">
        <v>160</v>
      </c>
      <c r="F128" s="2"/>
      <c r="G128" s="3"/>
      <c r="H128" s="3"/>
      <c r="I128" s="2"/>
      <c r="J128" s="2"/>
      <c r="K128" s="2"/>
      <c r="L128" s="2"/>
    </row>
    <row r="129" spans="2:12" ht="12.75">
      <c r="B129" s="6" t="s">
        <v>146</v>
      </c>
      <c r="C129" s="2">
        <v>3292</v>
      </c>
      <c r="D129" s="9">
        <v>1000</v>
      </c>
      <c r="E129" s="2" t="s">
        <v>140</v>
      </c>
      <c r="F129" s="2"/>
      <c r="G129" s="11">
        <v>800</v>
      </c>
      <c r="H129" s="11">
        <v>1000</v>
      </c>
      <c r="I129" s="6" t="s">
        <v>165</v>
      </c>
      <c r="J129" s="2"/>
      <c r="K129" s="2"/>
      <c r="L129" s="2"/>
    </row>
    <row r="130" spans="2:12" ht="12.75">
      <c r="B130" s="6"/>
      <c r="C130" s="2">
        <v>32921</v>
      </c>
      <c r="D130" s="2"/>
      <c r="E130" s="2" t="s">
        <v>143</v>
      </c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>
        <v>3293</v>
      </c>
      <c r="D131" s="9">
        <v>300</v>
      </c>
      <c r="E131" s="2" t="s">
        <v>145</v>
      </c>
      <c r="F131" s="2"/>
      <c r="G131" s="12">
        <v>240</v>
      </c>
      <c r="H131" s="11">
        <v>300</v>
      </c>
      <c r="I131" s="6" t="s">
        <v>165</v>
      </c>
      <c r="J131" s="2"/>
      <c r="K131" s="2"/>
      <c r="L131" s="2"/>
    </row>
    <row r="132" spans="2:12" ht="12.75">
      <c r="B132" s="6" t="s">
        <v>149</v>
      </c>
      <c r="C132" s="2">
        <v>3295</v>
      </c>
      <c r="D132" s="9">
        <v>1400</v>
      </c>
      <c r="E132" s="6" t="s">
        <v>157</v>
      </c>
      <c r="F132" s="2"/>
      <c r="G132" s="3"/>
      <c r="H132" s="11">
        <v>1400</v>
      </c>
      <c r="I132" s="6"/>
      <c r="J132" s="2"/>
      <c r="K132" s="2"/>
      <c r="L132" s="2"/>
    </row>
    <row r="133" spans="2:12" ht="12.75">
      <c r="B133" s="6" t="s">
        <v>153</v>
      </c>
      <c r="C133" s="2">
        <v>3299</v>
      </c>
      <c r="D133" s="9">
        <v>2300</v>
      </c>
      <c r="E133" s="2" t="s">
        <v>147</v>
      </c>
      <c r="F133" s="2"/>
      <c r="G133" s="11"/>
      <c r="H133" s="11">
        <v>2300</v>
      </c>
      <c r="I133" s="2"/>
      <c r="J133" s="2"/>
      <c r="K133" s="2"/>
      <c r="L133" s="2"/>
    </row>
    <row r="134" spans="2:12" ht="12.75">
      <c r="B134" s="6"/>
      <c r="C134" s="2">
        <v>32991</v>
      </c>
      <c r="D134" s="2"/>
      <c r="E134" s="2" t="s">
        <v>148</v>
      </c>
      <c r="F134" s="2"/>
      <c r="G134" s="2"/>
      <c r="H134" s="2"/>
      <c r="I134" s="2"/>
      <c r="J134" s="2"/>
      <c r="K134" s="2"/>
      <c r="L134" s="2"/>
    </row>
    <row r="135" spans="2:12" ht="12.75">
      <c r="B135" s="6"/>
      <c r="C135" s="2">
        <v>32999</v>
      </c>
      <c r="D135" s="2"/>
      <c r="E135" s="2" t="s">
        <v>147</v>
      </c>
      <c r="F135" s="2"/>
      <c r="G135" s="2"/>
      <c r="H135" s="2"/>
      <c r="I135" s="2"/>
      <c r="J135" s="2"/>
      <c r="K135" s="2"/>
      <c r="L135" s="2"/>
    </row>
    <row r="136" spans="2:12" ht="12.75">
      <c r="B136" s="6" t="s">
        <v>155</v>
      </c>
      <c r="C136" s="2">
        <v>3427</v>
      </c>
      <c r="D136" s="9">
        <v>829</v>
      </c>
      <c r="E136" s="2" t="s">
        <v>162</v>
      </c>
      <c r="F136" s="2"/>
      <c r="G136" s="2"/>
      <c r="H136" s="9">
        <v>829</v>
      </c>
      <c r="I136" s="2"/>
      <c r="J136" s="2"/>
      <c r="K136" s="2"/>
      <c r="L136" s="2"/>
    </row>
    <row r="137" spans="2:12" ht="12.75">
      <c r="B137" s="6" t="s">
        <v>156</v>
      </c>
      <c r="C137" s="2">
        <v>3431</v>
      </c>
      <c r="D137" s="9">
        <v>1000</v>
      </c>
      <c r="E137" s="2" t="s">
        <v>150</v>
      </c>
      <c r="F137" s="2"/>
      <c r="G137" s="2"/>
      <c r="H137" s="11">
        <v>1000</v>
      </c>
      <c r="I137" s="2"/>
      <c r="J137" s="2"/>
      <c r="K137" s="2"/>
      <c r="L137" s="2"/>
    </row>
    <row r="138" spans="2:12" ht="12.75">
      <c r="B138" s="6"/>
      <c r="C138" s="2"/>
      <c r="D138" s="2">
        <v>0</v>
      </c>
      <c r="E138" s="2" t="s">
        <v>151</v>
      </c>
      <c r="F138" s="2"/>
      <c r="G138" s="2"/>
      <c r="H138" s="3"/>
      <c r="I138" s="2"/>
      <c r="J138" s="2"/>
      <c r="K138" s="2"/>
      <c r="L138" s="2"/>
    </row>
    <row r="139" spans="2:12" ht="12.75">
      <c r="B139" s="6" t="s">
        <v>163</v>
      </c>
      <c r="C139" s="2">
        <v>3433</v>
      </c>
      <c r="D139" s="9">
        <v>133</v>
      </c>
      <c r="E139" s="6" t="s">
        <v>166</v>
      </c>
      <c r="F139" s="2"/>
      <c r="G139" s="2"/>
      <c r="H139" s="9">
        <v>133</v>
      </c>
      <c r="I139" s="2"/>
      <c r="J139" s="2"/>
      <c r="K139" s="2"/>
      <c r="L139" s="2"/>
    </row>
    <row r="140" spans="2:12" ht="12.75">
      <c r="B140" s="6" t="s">
        <v>182</v>
      </c>
      <c r="C140" s="2">
        <v>4231</v>
      </c>
      <c r="D140" s="9">
        <v>8800</v>
      </c>
      <c r="E140" s="6" t="s">
        <v>183</v>
      </c>
      <c r="F140" s="2"/>
      <c r="G140" s="2"/>
      <c r="H140" s="9">
        <v>8800</v>
      </c>
      <c r="I140" s="2"/>
      <c r="J140" s="2"/>
      <c r="K140" s="2"/>
      <c r="L140" s="2"/>
    </row>
    <row r="141" spans="2:12" ht="12.75">
      <c r="B141" s="6"/>
      <c r="C141" s="2"/>
      <c r="D141" s="9"/>
      <c r="E141" s="6"/>
      <c r="F141" s="2"/>
      <c r="G141" s="2"/>
      <c r="H141" s="9"/>
      <c r="I141" s="2"/>
      <c r="J141" s="2"/>
      <c r="K141" s="2"/>
      <c r="L141" s="2"/>
    </row>
    <row r="142" spans="2:12" ht="15.75">
      <c r="B142" s="2"/>
      <c r="C142" s="2"/>
      <c r="D142" s="13">
        <f>D6+D11+D14+D16+D39+D50+D51+D54+D56+D60+D97+D100+D106+D107+D111+D118+D119+D127+D129+D131+D132+D133+D136+D137+D139+D140+D141</f>
        <v>337359</v>
      </c>
      <c r="E142" s="2"/>
      <c r="F142" s="2"/>
      <c r="G142" s="2"/>
      <c r="H142" s="15">
        <f>H6+H11+H14+H16+H39+H50+H51+H54+H56+H60+H97+H100+H106+H107+H111+H118+H119+H127+H129+H131+H132+H133+H136+H137+H139+H140+H141</f>
        <v>337359</v>
      </c>
      <c r="I142" s="2"/>
      <c r="J142" s="2"/>
      <c r="K142" s="2"/>
      <c r="L142" s="2"/>
    </row>
    <row r="143" spans="2:12" ht="15.75">
      <c r="B143" s="2"/>
      <c r="C143" s="2"/>
      <c r="D143" s="15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2" spans="2:10" ht="12.75">
      <c r="B152" t="s">
        <v>168</v>
      </c>
      <c r="J152" t="s">
        <v>154</v>
      </c>
    </row>
    <row r="154" spans="2:10" ht="12.75">
      <c r="B154" t="s">
        <v>181</v>
      </c>
      <c r="J154" t="s">
        <v>169</v>
      </c>
    </row>
  </sheetData>
  <sheetProtection/>
  <mergeCells count="8">
    <mergeCell ref="J57:L57"/>
    <mergeCell ref="J59:L59"/>
    <mergeCell ref="J82:L82"/>
    <mergeCell ref="E2:H2"/>
    <mergeCell ref="E3:H3"/>
    <mergeCell ref="J40:L40"/>
    <mergeCell ref="J41:L41"/>
    <mergeCell ref="J42:L42"/>
  </mergeCells>
  <printOptions horizontalCentered="1"/>
  <pageMargins left="0.3937007874015748" right="0.3937007874015748" top="0.5905511811023623" bottom="0.5905511811023623" header="0.5118110236220472" footer="0"/>
  <pageSetup fitToHeight="5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mvidovic1</dc:creator>
  <cp:keywords/>
  <dc:description/>
  <cp:lastModifiedBy>Sofija Hajdinjak-Sremić</cp:lastModifiedBy>
  <cp:lastPrinted>2024-01-31T08:16:50Z</cp:lastPrinted>
  <dcterms:created xsi:type="dcterms:W3CDTF">2012-12-18T09:24:57Z</dcterms:created>
  <dcterms:modified xsi:type="dcterms:W3CDTF">2024-01-31T08:21:59Z</dcterms:modified>
  <cp:category/>
  <cp:version/>
  <cp:contentType/>
  <cp:contentStatus/>
</cp:coreProperties>
</file>