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RENA\VISOKI UPRAVNI SUD REPUBLIKE HRVATSKE\OBRAZLOŽENJE PRORAČUNA - FINANCIJSKI PLAN - PLANIRANA SREDSTVA\"/>
    </mc:Choice>
  </mc:AlternateContent>
  <bookViews>
    <workbookView xWindow="0" yWindow="0" windowWidth="28800" windowHeight="11310"/>
  </bookViews>
  <sheets>
    <sheet name="109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 s="1"/>
  <c r="D62" i="1"/>
  <c r="D61" i="1" s="1"/>
  <c r="D9" i="1" s="1"/>
  <c r="C62" i="1"/>
  <c r="C61" i="1" s="1"/>
  <c r="E59" i="1"/>
  <c r="D59" i="1"/>
  <c r="C59" i="1"/>
  <c r="E57" i="1"/>
  <c r="D57" i="1"/>
  <c r="C57" i="1"/>
  <c r="E53" i="1"/>
  <c r="D53" i="1"/>
  <c r="C53" i="1"/>
  <c r="E51" i="1"/>
  <c r="D51" i="1"/>
  <c r="C51" i="1"/>
  <c r="E49" i="1"/>
  <c r="D49" i="1"/>
  <c r="C49" i="1"/>
  <c r="E42" i="1"/>
  <c r="D42" i="1"/>
  <c r="C42" i="1"/>
  <c r="E40" i="1"/>
  <c r="D40" i="1"/>
  <c r="C40" i="1"/>
  <c r="E30" i="1"/>
  <c r="D30" i="1"/>
  <c r="C30" i="1"/>
  <c r="E24" i="1"/>
  <c r="D24" i="1"/>
  <c r="C24" i="1"/>
  <c r="E20" i="1"/>
  <c r="D20" i="1"/>
  <c r="C20" i="1"/>
  <c r="E18" i="1"/>
  <c r="D18" i="1"/>
  <c r="C18" i="1"/>
  <c r="E16" i="1"/>
  <c r="D16" i="1"/>
  <c r="C16" i="1"/>
  <c r="E13" i="1"/>
  <c r="D13" i="1"/>
  <c r="C13" i="1"/>
  <c r="D12" i="1" l="1"/>
  <c r="D8" i="1" s="1"/>
  <c r="D10" i="1" s="1"/>
  <c r="C12" i="1"/>
  <c r="C8" i="1" s="1"/>
  <c r="E12" i="1"/>
  <c r="E8" i="1" s="1"/>
  <c r="C9" i="1"/>
  <c r="E9" i="1"/>
  <c r="E11" i="1" l="1"/>
  <c r="E7" i="1" s="1"/>
  <c r="C10" i="1"/>
  <c r="D11" i="1"/>
  <c r="D7" i="1" s="1"/>
  <c r="C11" i="1"/>
  <c r="C7" i="1" s="1"/>
  <c r="E10" i="1"/>
</calcChain>
</file>

<file path=xl/sharedStrings.xml><?xml version="1.0" encoding="utf-8"?>
<sst xmlns="http://schemas.openxmlformats.org/spreadsheetml/2006/main" count="115" uniqueCount="109">
  <si>
    <t>PLANIRANJE PRORAČUNA 2022.-2024.</t>
  </si>
  <si>
    <t>IZVOR  11</t>
  </si>
  <si>
    <t>OPĆI PRIHODI I PRIMICI - LIMIT</t>
  </si>
  <si>
    <t xml:space="preserve">IZVOR  31 </t>
  </si>
  <si>
    <t>VLASTITI PRIHODI -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</si>
  <si>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</si>
  <si>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</si>
  <si>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</si>
  <si>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</si>
  <si>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</si>
  <si>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</si>
  <si>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</si>
  <si>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</si>
  <si>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</si>
  <si>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</si>
  <si>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</si>
  <si>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</si>
  <si>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</si>
  <si>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</si>
  <si>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</si>
  <si>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</si>
  <si>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</si>
  <si>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</si>
  <si>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</si>
  <si>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</si>
  <si>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</si>
  <si>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</si>
  <si>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</si>
  <si>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</si>
  <si>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</si>
  <si>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</si>
  <si>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</si>
  <si>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</si>
  <si>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</si>
  <si>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</si>
  <si>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</si>
  <si>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</si>
  <si>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</si>
  <si>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</si>
  <si>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</si>
  <si>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</si>
  <si>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</si>
  <si>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</si>
  <si>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</si>
  <si>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</si>
  <si>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</si>
  <si>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</si>
  <si>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</si>
  <si>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</si>
  <si>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</si>
  <si>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</si>
  <si>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</si>
  <si>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</si>
  <si>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</si>
  <si>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</si>
  <si>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</si>
  <si>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</si>
  <si>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</si>
  <si>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</si>
  <si>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</si>
  <si>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</si>
  <si>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</si>
  <si>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</si>
  <si>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</si>
  <si>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</si>
  <si>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</si>
  <si>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</si>
  <si>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</si>
  <si>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</si>
  <si>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</si>
  <si>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</si>
  <si>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</si>
  <si>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</si>
  <si>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</si>
  <si>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</si>
  <si>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</si>
  <si>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</si>
  <si>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</si>
  <si>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</si>
  <si>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</si>
  <si>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</si>
  <si>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</si>
  <si>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</si>
  <si>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</si>
  <si>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</si>
  <si>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</si>
  <si>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</si>
  <si>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</si>
  <si>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</si>
  <si>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</si>
  <si>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</si>
  <si>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</si>
  <si>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</si>
  <si>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</si>
  <si>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</si>
  <si>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</si>
  <si>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</si>
  <si>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</si>
  <si>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</si>
  <si>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</si>
  <si>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3295</t>
  </si>
  <si>
    <t>Pristojbe i naknade</t>
  </si>
  <si>
    <t>10930</t>
  </si>
  <si>
    <t>Visoki upravni sud Republike Hrvatske</t>
  </si>
  <si>
    <t>A633000</t>
  </si>
  <si>
    <t>VOĐENJE SUDSKIH POSTUPAKA IZ NADLEŽNOSTI VISOKOG UPRAVNOG SUDA RH</t>
  </si>
  <si>
    <t>PRIJEDLOG PRORAČUNA ZA 2022.</t>
  </si>
  <si>
    <t>PROJEKCIJA PRORAČUNA ZA 2023.</t>
  </si>
  <si>
    <t>PROJEKCIJA PRORAČUNA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</si>
</sst>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5" borderId="2" xfId="2" quotePrefix="1" applyNumberFormat="1" applyFont="1" applyFill="1" applyAlignment="1">
      <alignment horizontal="center" vertical="center" wrapText="1"/>
    </xf>
    <xf numFmtId="0" fontId="4" fillId="4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164" fontId="4" fillId="6" borderId="2" xfId="3" quotePrefix="1" applyNumberFormat="1" applyAlignment="1">
      <alignment horizontal="center" vertical="center"/>
    </xf>
    <xf numFmtId="0" fontId="4" fillId="6" borderId="2" xfId="3" quotePrefix="1" applyNumberFormat="1" applyAlignment="1">
      <alignment horizontal="left" vertical="center"/>
    </xf>
    <xf numFmtId="164" fontId="4" fillId="6" borderId="2" xfId="3" quotePrefix="1" applyNumberFormat="1">
      <alignment horizontal="right" vertical="center"/>
    </xf>
    <xf numFmtId="0" fontId="5" fillId="6" borderId="2" xfId="3" quotePrefix="1" applyNumberFormat="1" applyFont="1" applyAlignment="1">
      <alignment horizontal="center"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5" fillId="8" borderId="2" xfId="5" applyNumberFormat="1" applyFont="1">
      <alignment vertical="center"/>
    </xf>
    <xf numFmtId="4" fontId="4" fillId="8" borderId="2" xfId="5" applyNumberFormat="1">
      <alignment vertical="center"/>
    </xf>
    <xf numFmtId="4" fontId="4" fillId="0" borderId="2" xfId="7" applyNumberForma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3"/>
  <sheetViews>
    <sheetView tabSelected="1" zoomScaleNormal="100" workbookViewId="0">
      <selection activeCell="E67" sqref="E67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5" t="s">
        <v>0</v>
      </c>
      <c r="B1" s="25"/>
      <c r="C1" s="25"/>
      <c r="D1" s="25"/>
      <c r="E1" s="25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106</v>
      </c>
      <c r="D5" s="7" t="s">
        <v>107</v>
      </c>
      <c r="E5" s="7" t="s">
        <v>108</v>
      </c>
    </row>
    <row r="6" spans="1:7" x14ac:dyDescent="0.25">
      <c r="A6" s="6"/>
      <c r="B6" s="6"/>
      <c r="C6" s="8">
        <v>5</v>
      </c>
      <c r="D6" s="8">
        <v>8</v>
      </c>
      <c r="E6" s="8">
        <v>10</v>
      </c>
      <c r="G6" s="9"/>
    </row>
    <row r="7" spans="1:7" x14ac:dyDescent="0.25">
      <c r="A7" s="10" t="s">
        <v>102</v>
      </c>
      <c r="B7" s="11" t="s">
        <v>103</v>
      </c>
      <c r="C7" s="22">
        <f t="shared" ref="C7:E8" si="0">C11</f>
        <v>19341600</v>
      </c>
      <c r="D7" s="22">
        <f t="shared" si="0"/>
        <v>19436600</v>
      </c>
      <c r="E7" s="22">
        <f t="shared" si="0"/>
        <v>19406600</v>
      </c>
    </row>
    <row r="8" spans="1:7" x14ac:dyDescent="0.25">
      <c r="A8" s="12" t="s">
        <v>1</v>
      </c>
      <c r="B8" s="13" t="s">
        <v>2</v>
      </c>
      <c r="C8" s="23">
        <f t="shared" si="0"/>
        <v>19306600</v>
      </c>
      <c r="D8" s="23">
        <f t="shared" si="0"/>
        <v>19401600</v>
      </c>
      <c r="E8" s="23">
        <f t="shared" si="0"/>
        <v>19371600</v>
      </c>
    </row>
    <row r="9" spans="1:7" x14ac:dyDescent="0.25">
      <c r="A9" s="12" t="s">
        <v>3</v>
      </c>
      <c r="B9" s="13" t="s">
        <v>4</v>
      </c>
      <c r="C9" s="23">
        <f t="shared" ref="C9:E9" si="1">C61</f>
        <v>35000</v>
      </c>
      <c r="D9" s="23">
        <f t="shared" si="1"/>
        <v>35000</v>
      </c>
      <c r="E9" s="23">
        <f t="shared" si="1"/>
        <v>35000</v>
      </c>
    </row>
    <row r="10" spans="1:7" x14ac:dyDescent="0.25">
      <c r="A10" s="14"/>
      <c r="B10" s="15" t="s">
        <v>5</v>
      </c>
      <c r="C10" s="22">
        <f t="shared" ref="C10:E10" si="2">C8+C9</f>
        <v>19341600</v>
      </c>
      <c r="D10" s="22">
        <f t="shared" si="2"/>
        <v>19436600</v>
      </c>
      <c r="E10" s="22">
        <f t="shared" si="2"/>
        <v>19406600</v>
      </c>
    </row>
    <row r="11" spans="1:7" x14ac:dyDescent="0.25">
      <c r="A11" s="16" t="s">
        <v>104</v>
      </c>
      <c r="B11" s="17" t="s">
        <v>105</v>
      </c>
      <c r="C11" s="23">
        <f t="shared" ref="C11:E11" si="3">C12+C61</f>
        <v>19341600</v>
      </c>
      <c r="D11" s="23">
        <f t="shared" si="3"/>
        <v>19436600</v>
      </c>
      <c r="E11" s="23">
        <f t="shared" si="3"/>
        <v>19406600</v>
      </c>
    </row>
    <row r="12" spans="1:7" x14ac:dyDescent="0.25">
      <c r="A12" s="18" t="s">
        <v>6</v>
      </c>
      <c r="B12" s="19" t="s">
        <v>7</v>
      </c>
      <c r="C12" s="23">
        <f t="shared" ref="C12:E12" si="4">C13+C16+C18+C20+C24+C30+C42+C49+C51+C57+C40+C53+C59</f>
        <v>19306600</v>
      </c>
      <c r="D12" s="23">
        <f t="shared" si="4"/>
        <v>19401600</v>
      </c>
      <c r="E12" s="23">
        <f t="shared" si="4"/>
        <v>19371600</v>
      </c>
    </row>
    <row r="13" spans="1:7" x14ac:dyDescent="0.25">
      <c r="A13" s="20" t="s">
        <v>8</v>
      </c>
      <c r="B13" s="19" t="s">
        <v>9</v>
      </c>
      <c r="C13" s="23">
        <f t="shared" ref="C13:E13" si="5">C14+C15</f>
        <v>15020000</v>
      </c>
      <c r="D13" s="23">
        <f t="shared" si="5"/>
        <v>15020000</v>
      </c>
      <c r="E13" s="23">
        <f t="shared" si="5"/>
        <v>15020000</v>
      </c>
    </row>
    <row r="14" spans="1:7" x14ac:dyDescent="0.25">
      <c r="A14" s="21" t="s">
        <v>10</v>
      </c>
      <c r="B14" s="19" t="s">
        <v>11</v>
      </c>
      <c r="C14" s="24">
        <v>15000000</v>
      </c>
      <c r="D14" s="24">
        <v>15000000</v>
      </c>
      <c r="E14" s="24">
        <v>15000000</v>
      </c>
    </row>
    <row r="15" spans="1:7" x14ac:dyDescent="0.25">
      <c r="A15" s="21">
        <v>3113</v>
      </c>
      <c r="B15" s="19" t="s">
        <v>12</v>
      </c>
      <c r="C15" s="24">
        <v>20000</v>
      </c>
      <c r="D15" s="24">
        <v>20000</v>
      </c>
      <c r="E15" s="24">
        <v>20000</v>
      </c>
    </row>
    <row r="16" spans="1:7" x14ac:dyDescent="0.25">
      <c r="A16" s="20" t="s">
        <v>13</v>
      </c>
      <c r="B16" s="19" t="s">
        <v>14</v>
      </c>
      <c r="C16" s="23">
        <f t="shared" ref="C16:E16" si="6">C17</f>
        <v>370000</v>
      </c>
      <c r="D16" s="23">
        <f t="shared" si="6"/>
        <v>370000</v>
      </c>
      <c r="E16" s="23">
        <f t="shared" si="6"/>
        <v>370000</v>
      </c>
    </row>
    <row r="17" spans="1:5" x14ac:dyDescent="0.25">
      <c r="A17" s="21" t="s">
        <v>15</v>
      </c>
      <c r="B17" s="19" t="s">
        <v>14</v>
      </c>
      <c r="C17" s="24">
        <v>370000</v>
      </c>
      <c r="D17" s="24">
        <v>370000</v>
      </c>
      <c r="E17" s="24">
        <v>370000</v>
      </c>
    </row>
    <row r="18" spans="1:5" x14ac:dyDescent="0.25">
      <c r="A18" s="20" t="s">
        <v>16</v>
      </c>
      <c r="B18" s="19" t="s">
        <v>17</v>
      </c>
      <c r="C18" s="23">
        <f t="shared" ref="C18:E18" si="7">C19</f>
        <v>2400000</v>
      </c>
      <c r="D18" s="23">
        <f t="shared" si="7"/>
        <v>2400000</v>
      </c>
      <c r="E18" s="23">
        <f t="shared" si="7"/>
        <v>2400000</v>
      </c>
    </row>
    <row r="19" spans="1:5" x14ac:dyDescent="0.25">
      <c r="A19" s="21" t="s">
        <v>18</v>
      </c>
      <c r="B19" s="19" t="s">
        <v>19</v>
      </c>
      <c r="C19" s="24">
        <v>2400000</v>
      </c>
      <c r="D19" s="24">
        <v>2400000</v>
      </c>
      <c r="E19" s="24">
        <v>2400000</v>
      </c>
    </row>
    <row r="20" spans="1:5" x14ac:dyDescent="0.25">
      <c r="A20" s="20" t="s">
        <v>20</v>
      </c>
      <c r="B20" s="19" t="s">
        <v>21</v>
      </c>
      <c r="C20" s="23">
        <f>C21+C22+C23</f>
        <v>520000</v>
      </c>
      <c r="D20" s="23">
        <f>D21+D22+D23</f>
        <v>530000</v>
      </c>
      <c r="E20" s="23">
        <f>E21+E22+E23</f>
        <v>530000</v>
      </c>
    </row>
    <row r="21" spans="1:5" x14ac:dyDescent="0.25">
      <c r="A21" s="21" t="s">
        <v>22</v>
      </c>
      <c r="B21" s="19" t="s">
        <v>23</v>
      </c>
      <c r="C21" s="24">
        <v>50000</v>
      </c>
      <c r="D21" s="24">
        <v>60000</v>
      </c>
      <c r="E21" s="24">
        <v>60000</v>
      </c>
    </row>
    <row r="22" spans="1:5" x14ac:dyDescent="0.25">
      <c r="A22" s="21" t="s">
        <v>24</v>
      </c>
      <c r="B22" s="19" t="s">
        <v>25</v>
      </c>
      <c r="C22" s="24">
        <v>370000</v>
      </c>
      <c r="D22" s="24">
        <v>370000</v>
      </c>
      <c r="E22" s="24">
        <v>370000</v>
      </c>
    </row>
    <row r="23" spans="1:5" x14ac:dyDescent="0.25">
      <c r="A23" s="21" t="s">
        <v>26</v>
      </c>
      <c r="B23" s="19" t="s">
        <v>27</v>
      </c>
      <c r="C23" s="24">
        <v>100000</v>
      </c>
      <c r="D23" s="24">
        <v>100000</v>
      </c>
      <c r="E23" s="24">
        <v>100000</v>
      </c>
    </row>
    <row r="24" spans="1:5" x14ac:dyDescent="0.25">
      <c r="A24" s="20" t="s">
        <v>28</v>
      </c>
      <c r="B24" s="19" t="s">
        <v>29</v>
      </c>
      <c r="C24" s="23">
        <f>C25+C26+C29+C27+C28</f>
        <v>355500</v>
      </c>
      <c r="D24" s="23">
        <f t="shared" ref="D24:E24" si="8">D25+D26+D29+D27+D28</f>
        <v>364500</v>
      </c>
      <c r="E24" s="23">
        <f t="shared" si="8"/>
        <v>375500</v>
      </c>
    </row>
    <row r="25" spans="1:5" x14ac:dyDescent="0.25">
      <c r="A25" s="21" t="s">
        <v>30</v>
      </c>
      <c r="B25" s="19" t="s">
        <v>31</v>
      </c>
      <c r="C25" s="24">
        <v>150000</v>
      </c>
      <c r="D25" s="24">
        <v>159000</v>
      </c>
      <c r="E25" s="24">
        <v>170000</v>
      </c>
    </row>
    <row r="26" spans="1:5" x14ac:dyDescent="0.25">
      <c r="A26" s="21" t="s">
        <v>32</v>
      </c>
      <c r="B26" s="19" t="s">
        <v>33</v>
      </c>
      <c r="C26" s="24">
        <v>190000</v>
      </c>
      <c r="D26" s="24">
        <v>190000</v>
      </c>
      <c r="E26" s="24">
        <v>190000</v>
      </c>
    </row>
    <row r="27" spans="1:5" x14ac:dyDescent="0.25">
      <c r="A27" s="21" t="s">
        <v>34</v>
      </c>
      <c r="B27" s="19" t="s">
        <v>35</v>
      </c>
      <c r="C27" s="24">
        <v>3500</v>
      </c>
      <c r="D27" s="24">
        <v>3500</v>
      </c>
      <c r="E27" s="24">
        <v>3500</v>
      </c>
    </row>
    <row r="28" spans="1:5" x14ac:dyDescent="0.25">
      <c r="A28" s="21" t="s">
        <v>36</v>
      </c>
      <c r="B28" s="19" t="s">
        <v>37</v>
      </c>
      <c r="C28" s="24">
        <v>2000</v>
      </c>
      <c r="D28" s="24">
        <v>2000</v>
      </c>
      <c r="E28" s="24">
        <v>2000</v>
      </c>
    </row>
    <row r="29" spans="1:5" x14ac:dyDescent="0.25">
      <c r="A29" s="21" t="s">
        <v>38</v>
      </c>
      <c r="B29" s="19" t="s">
        <v>39</v>
      </c>
      <c r="C29" s="24">
        <v>10000</v>
      </c>
      <c r="D29" s="24">
        <v>10000</v>
      </c>
      <c r="E29" s="24">
        <v>10000</v>
      </c>
    </row>
    <row r="30" spans="1:5" x14ac:dyDescent="0.25">
      <c r="A30" s="20" t="s">
        <v>40</v>
      </c>
      <c r="B30" s="19" t="s">
        <v>41</v>
      </c>
      <c r="C30" s="23">
        <f>C31+C33+C34+C35+C36+C37+C39+C32+C38</f>
        <v>487500</v>
      </c>
      <c r="D30" s="23">
        <f t="shared" ref="D30:E30" si="9">D31+D33+D34+D35+D36+D37+D39+D32+D38</f>
        <v>538500</v>
      </c>
      <c r="E30" s="23">
        <f t="shared" si="9"/>
        <v>522500</v>
      </c>
    </row>
    <row r="31" spans="1:5" x14ac:dyDescent="0.25">
      <c r="A31" s="21" t="s">
        <v>42</v>
      </c>
      <c r="B31" s="19" t="s">
        <v>43</v>
      </c>
      <c r="C31" s="24">
        <v>230000</v>
      </c>
      <c r="D31" s="24">
        <v>240000</v>
      </c>
      <c r="E31" s="24">
        <v>244000</v>
      </c>
    </row>
    <row r="32" spans="1:5" x14ac:dyDescent="0.25">
      <c r="A32" s="21" t="s">
        <v>44</v>
      </c>
      <c r="B32" s="19" t="s">
        <v>45</v>
      </c>
      <c r="C32" s="24">
        <v>55000</v>
      </c>
      <c r="D32" s="24">
        <v>65000</v>
      </c>
      <c r="E32" s="24">
        <v>65000</v>
      </c>
    </row>
    <row r="33" spans="1:5" x14ac:dyDescent="0.25">
      <c r="A33" s="21" t="s">
        <v>46</v>
      </c>
      <c r="B33" s="19" t="s">
        <v>47</v>
      </c>
      <c r="C33" s="24">
        <v>12000</v>
      </c>
      <c r="D33" s="24">
        <v>12000</v>
      </c>
      <c r="E33" s="24">
        <v>12000</v>
      </c>
    </row>
    <row r="34" spans="1:5" x14ac:dyDescent="0.25">
      <c r="A34" s="21" t="s">
        <v>48</v>
      </c>
      <c r="B34" s="19" t="s">
        <v>49</v>
      </c>
      <c r="C34" s="24">
        <v>110000</v>
      </c>
      <c r="D34" s="24">
        <v>110000</v>
      </c>
      <c r="E34" s="24">
        <v>110000</v>
      </c>
    </row>
    <row r="35" spans="1:5" x14ac:dyDescent="0.25">
      <c r="A35" s="21" t="s">
        <v>50</v>
      </c>
      <c r="B35" s="19" t="s">
        <v>51</v>
      </c>
      <c r="C35" s="24">
        <v>40000</v>
      </c>
      <c r="D35" s="24">
        <v>40000</v>
      </c>
      <c r="E35" s="24">
        <v>40000</v>
      </c>
    </row>
    <row r="36" spans="1:5" x14ac:dyDescent="0.25">
      <c r="A36" s="21" t="s">
        <v>52</v>
      </c>
      <c r="B36" s="19" t="s">
        <v>53</v>
      </c>
      <c r="C36" s="24">
        <v>4000</v>
      </c>
      <c r="D36" s="24">
        <v>35000</v>
      </c>
      <c r="E36" s="24">
        <v>15000</v>
      </c>
    </row>
    <row r="37" spans="1:5" x14ac:dyDescent="0.25">
      <c r="A37" s="21" t="s">
        <v>54</v>
      </c>
      <c r="B37" s="19" t="s">
        <v>55</v>
      </c>
      <c r="C37" s="24">
        <v>10000</v>
      </c>
      <c r="D37" s="24">
        <v>10000</v>
      </c>
      <c r="E37" s="24">
        <v>10000</v>
      </c>
    </row>
    <row r="38" spans="1:5" x14ac:dyDescent="0.25">
      <c r="A38" s="21" t="s">
        <v>56</v>
      </c>
      <c r="B38" s="19" t="s">
        <v>57</v>
      </c>
      <c r="C38" s="24">
        <v>3500</v>
      </c>
      <c r="D38" s="24">
        <v>3500</v>
      </c>
      <c r="E38" s="24">
        <v>3500</v>
      </c>
    </row>
    <row r="39" spans="1:5" x14ac:dyDescent="0.25">
      <c r="A39" s="21" t="s">
        <v>58</v>
      </c>
      <c r="B39" s="19" t="s">
        <v>59</v>
      </c>
      <c r="C39" s="24">
        <v>23000</v>
      </c>
      <c r="D39" s="24">
        <v>23000</v>
      </c>
      <c r="E39" s="24">
        <v>23000</v>
      </c>
    </row>
    <row r="40" spans="1:5" x14ac:dyDescent="0.25">
      <c r="A40" s="20" t="s">
        <v>60</v>
      </c>
      <c r="B40" s="19" t="s">
        <v>61</v>
      </c>
      <c r="C40" s="23">
        <f>C41</f>
        <v>20000</v>
      </c>
      <c r="D40" s="23">
        <f>D41</f>
        <v>20000</v>
      </c>
      <c r="E40" s="23">
        <f>E41</f>
        <v>20000</v>
      </c>
    </row>
    <row r="41" spans="1:5" x14ac:dyDescent="0.25">
      <c r="A41" s="21" t="s">
        <v>62</v>
      </c>
      <c r="B41" s="19" t="s">
        <v>61</v>
      </c>
      <c r="C41" s="24">
        <v>20000</v>
      </c>
      <c r="D41" s="24">
        <v>20000</v>
      </c>
      <c r="E41" s="24">
        <v>20000</v>
      </c>
    </row>
    <row r="42" spans="1:5" x14ac:dyDescent="0.25">
      <c r="A42" s="20" t="s">
        <v>63</v>
      </c>
      <c r="B42" s="19" t="s">
        <v>64</v>
      </c>
      <c r="C42" s="23">
        <f>C44+C45+C46+C48+C43+C47</f>
        <v>49000</v>
      </c>
      <c r="D42" s="23">
        <f t="shared" ref="D42:E42" si="10">D44+D45+D46+D48+D43+D47</f>
        <v>49000</v>
      </c>
      <c r="E42" s="23">
        <f t="shared" si="10"/>
        <v>49000</v>
      </c>
    </row>
    <row r="43" spans="1:5" x14ac:dyDescent="0.25">
      <c r="A43" s="21" t="s">
        <v>65</v>
      </c>
      <c r="B43" s="19" t="s">
        <v>66</v>
      </c>
      <c r="C43" s="24">
        <v>8000</v>
      </c>
      <c r="D43" s="24">
        <v>8000</v>
      </c>
      <c r="E43" s="24">
        <v>8000</v>
      </c>
    </row>
    <row r="44" spans="1:5" x14ac:dyDescent="0.25">
      <c r="A44" s="21" t="s">
        <v>67</v>
      </c>
      <c r="B44" s="19" t="s">
        <v>68</v>
      </c>
      <c r="C44" s="24">
        <v>5000</v>
      </c>
      <c r="D44" s="24">
        <v>5000</v>
      </c>
      <c r="E44" s="24">
        <v>5000</v>
      </c>
    </row>
    <row r="45" spans="1:5" x14ac:dyDescent="0.25">
      <c r="A45" s="21" t="s">
        <v>69</v>
      </c>
      <c r="B45" s="19" t="s">
        <v>70</v>
      </c>
      <c r="C45" s="24">
        <v>28000</v>
      </c>
      <c r="D45" s="24">
        <v>28000</v>
      </c>
      <c r="E45" s="24">
        <v>28000</v>
      </c>
    </row>
    <row r="46" spans="1:5" x14ac:dyDescent="0.25">
      <c r="A46" s="21" t="s">
        <v>100</v>
      </c>
      <c r="B46" s="19" t="s">
        <v>101</v>
      </c>
      <c r="C46" s="24">
        <v>2000</v>
      </c>
      <c r="D46" s="24">
        <v>2000</v>
      </c>
      <c r="E46" s="24">
        <v>2000</v>
      </c>
    </row>
    <row r="47" spans="1:5" x14ac:dyDescent="0.25">
      <c r="A47" s="21" t="s">
        <v>71</v>
      </c>
      <c r="B47" s="19" t="s">
        <v>72</v>
      </c>
      <c r="C47" s="24">
        <v>1000</v>
      </c>
      <c r="D47" s="24">
        <v>1000</v>
      </c>
      <c r="E47" s="24">
        <v>1000</v>
      </c>
    </row>
    <row r="48" spans="1:5" x14ac:dyDescent="0.25">
      <c r="A48" s="21" t="s">
        <v>73</v>
      </c>
      <c r="B48" s="19" t="s">
        <v>64</v>
      </c>
      <c r="C48" s="24">
        <v>5000</v>
      </c>
      <c r="D48" s="24">
        <v>5000</v>
      </c>
      <c r="E48" s="24">
        <v>5000</v>
      </c>
    </row>
    <row r="49" spans="1:5" x14ac:dyDescent="0.25">
      <c r="A49" s="20" t="s">
        <v>74</v>
      </c>
      <c r="B49" s="19" t="s">
        <v>75</v>
      </c>
      <c r="C49" s="23">
        <f t="shared" ref="C49:E49" si="11">C50</f>
        <v>4200</v>
      </c>
      <c r="D49" s="23">
        <f t="shared" si="11"/>
        <v>4200</v>
      </c>
      <c r="E49" s="23">
        <f t="shared" si="11"/>
        <v>4200</v>
      </c>
    </row>
    <row r="50" spans="1:5" x14ac:dyDescent="0.25">
      <c r="A50" s="21" t="s">
        <v>76</v>
      </c>
      <c r="B50" s="19" t="s">
        <v>77</v>
      </c>
      <c r="C50" s="24">
        <v>4200</v>
      </c>
      <c r="D50" s="24">
        <v>4200</v>
      </c>
      <c r="E50" s="24">
        <v>4200</v>
      </c>
    </row>
    <row r="51" spans="1:5" x14ac:dyDescent="0.25">
      <c r="A51" s="20" t="s">
        <v>78</v>
      </c>
      <c r="B51" s="19" t="s">
        <v>79</v>
      </c>
      <c r="C51" s="23">
        <f t="shared" ref="C51:E51" si="12">C52</f>
        <v>5000</v>
      </c>
      <c r="D51" s="23">
        <f t="shared" si="12"/>
        <v>5000</v>
      </c>
      <c r="E51" s="23">
        <f t="shared" si="12"/>
        <v>5000</v>
      </c>
    </row>
    <row r="52" spans="1:5" x14ac:dyDescent="0.25">
      <c r="A52" s="21" t="s">
        <v>80</v>
      </c>
      <c r="B52" s="19" t="s">
        <v>81</v>
      </c>
      <c r="C52" s="24">
        <v>5000</v>
      </c>
      <c r="D52" s="24">
        <v>5000</v>
      </c>
      <c r="E52" s="24">
        <v>5000</v>
      </c>
    </row>
    <row r="53" spans="1:5" x14ac:dyDescent="0.25">
      <c r="A53" s="20" t="s">
        <v>82</v>
      </c>
      <c r="B53" s="19" t="s">
        <v>83</v>
      </c>
      <c r="C53" s="23">
        <f t="shared" ref="C53:E53" si="13">C54+C55+C56</f>
        <v>50000</v>
      </c>
      <c r="D53" s="23">
        <f t="shared" si="13"/>
        <v>75000</v>
      </c>
      <c r="E53" s="23">
        <f t="shared" si="13"/>
        <v>50000</v>
      </c>
    </row>
    <row r="54" spans="1:5" x14ac:dyDescent="0.25">
      <c r="A54" s="21">
        <v>4221</v>
      </c>
      <c r="B54" s="19" t="s">
        <v>84</v>
      </c>
      <c r="C54" s="24">
        <v>20000</v>
      </c>
      <c r="D54" s="24">
        <v>40000</v>
      </c>
      <c r="E54" s="24">
        <v>20000</v>
      </c>
    </row>
    <row r="55" spans="1:5" x14ac:dyDescent="0.25">
      <c r="A55" s="21" t="s">
        <v>85</v>
      </c>
      <c r="B55" s="19" t="s">
        <v>86</v>
      </c>
      <c r="C55" s="24">
        <v>20000</v>
      </c>
      <c r="D55" s="24">
        <v>25000</v>
      </c>
      <c r="E55" s="24">
        <v>20000</v>
      </c>
    </row>
    <row r="56" spans="1:5" x14ac:dyDescent="0.25">
      <c r="A56" s="21" t="s">
        <v>87</v>
      </c>
      <c r="B56" s="19" t="s">
        <v>88</v>
      </c>
      <c r="C56" s="24">
        <v>10000</v>
      </c>
      <c r="D56" s="24">
        <v>10000</v>
      </c>
      <c r="E56" s="24">
        <v>10000</v>
      </c>
    </row>
    <row r="57" spans="1:5" x14ac:dyDescent="0.25">
      <c r="A57" s="20" t="s">
        <v>89</v>
      </c>
      <c r="B57" s="19" t="s">
        <v>90</v>
      </c>
      <c r="C57" s="23">
        <f t="shared" ref="C57:E57" si="14">C58</f>
        <v>25400</v>
      </c>
      <c r="D57" s="23">
        <f t="shared" si="14"/>
        <v>25400</v>
      </c>
      <c r="E57" s="23">
        <f t="shared" si="14"/>
        <v>25400</v>
      </c>
    </row>
    <row r="58" spans="1:5" x14ac:dyDescent="0.25">
      <c r="A58" s="21" t="s">
        <v>91</v>
      </c>
      <c r="B58" s="19" t="s">
        <v>92</v>
      </c>
      <c r="C58" s="24">
        <v>25400</v>
      </c>
      <c r="D58" s="24">
        <v>25400</v>
      </c>
      <c r="E58" s="24">
        <v>25400</v>
      </c>
    </row>
    <row r="59" spans="1:5" x14ac:dyDescent="0.25">
      <c r="A59" s="20" t="s">
        <v>93</v>
      </c>
      <c r="B59" s="19" t="s">
        <v>94</v>
      </c>
      <c r="C59" s="23">
        <f t="shared" ref="C59:E59" si="15">C60</f>
        <v>0</v>
      </c>
      <c r="D59" s="23">
        <f t="shared" si="15"/>
        <v>0</v>
      </c>
      <c r="E59" s="23">
        <f t="shared" si="15"/>
        <v>0</v>
      </c>
    </row>
    <row r="60" spans="1:5" x14ac:dyDescent="0.25">
      <c r="A60" s="21" t="s">
        <v>95</v>
      </c>
      <c r="B60" s="19" t="s">
        <v>94</v>
      </c>
      <c r="C60" s="24"/>
      <c r="D60" s="24"/>
      <c r="E60" s="24"/>
    </row>
    <row r="61" spans="1:5" x14ac:dyDescent="0.25">
      <c r="A61" s="18" t="s">
        <v>96</v>
      </c>
      <c r="B61" s="19" t="s">
        <v>97</v>
      </c>
      <c r="C61" s="23">
        <f t="shared" ref="C61:E62" si="16">C62</f>
        <v>35000</v>
      </c>
      <c r="D61" s="23">
        <f t="shared" si="16"/>
        <v>35000</v>
      </c>
      <c r="E61" s="23">
        <f t="shared" si="16"/>
        <v>35000</v>
      </c>
    </row>
    <row r="62" spans="1:5" x14ac:dyDescent="0.25">
      <c r="A62" s="20" t="s">
        <v>28</v>
      </c>
      <c r="B62" s="19" t="s">
        <v>29</v>
      </c>
      <c r="C62" s="23">
        <f t="shared" si="16"/>
        <v>35000</v>
      </c>
      <c r="D62" s="23">
        <f t="shared" si="16"/>
        <v>35000</v>
      </c>
      <c r="E62" s="23">
        <f t="shared" si="16"/>
        <v>35000</v>
      </c>
    </row>
    <row r="63" spans="1:5" x14ac:dyDescent="0.25">
      <c r="A63" s="21" t="s">
        <v>98</v>
      </c>
      <c r="B63" s="19" t="s">
        <v>99</v>
      </c>
      <c r="C63" s="24">
        <v>35000</v>
      </c>
      <c r="D63" s="24">
        <v>35000</v>
      </c>
      <c r="E63" s="24">
        <v>35000</v>
      </c>
    </row>
  </sheetData>
  <sheetProtection password="CC09" sheet="1" objects="1" scenarios="1"/>
  <protectedRanges>
    <protectedRange sqref="C14:E15 C17:E17 C19:E19 C21:E23 C25:E29 C31:E39 C41:E41 C43:E48 C50:E50 C52:E52 C54:E56 C58:E58 C60:E60 C63:E63" name="Raspon1"/>
  </protectedRanges>
  <mergeCells count="1">
    <mergeCell ref="A1:E1"/>
  </mergeCells>
  <pageMargins left="0.7" right="0.7" top="0.75" bottom="0.75" header="0.3" footer="0.3"/>
  <pageSetup paperSize="9" scale="8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10930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Wladka Banović</cp:lastModifiedBy>
  <cp:lastPrinted>2021-09-16T08:24:56Z</cp:lastPrinted>
  <dcterms:created xsi:type="dcterms:W3CDTF">2021-09-06T08:54:04Z</dcterms:created>
  <dcterms:modified xsi:type="dcterms:W3CDTF">2021-09-16T08:25:48Z</dcterms:modified>
</cp:coreProperties>
</file>