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avna nabava\"/>
    </mc:Choice>
  </mc:AlternateContent>
  <bookViews>
    <workbookView xWindow="240" yWindow="120" windowWidth="18060" windowHeight="7050"/>
  </bookViews>
  <sheets>
    <sheet name="RPT_Ugovor" sheetId="1" r:id="rId1"/>
  </sheets>
  <definedNames>
    <definedName name="_xlnm.Print_Titles" localSheetId="0">RPT_Ugovor!$1:$5</definedName>
    <definedName name="_xlnm.Print_Area" localSheetId="0">RPT_Ugovor!$B$1:$T$46</definedName>
  </definedNames>
  <calcPr calcId="162913"/>
</workbook>
</file>

<file path=xl/calcChain.xml><?xml version="1.0" encoding="utf-8"?>
<calcChain xmlns="http://schemas.openxmlformats.org/spreadsheetml/2006/main">
  <c r="M38" i="1" l="1"/>
  <c r="M37" i="1"/>
  <c r="M36" i="1"/>
  <c r="M43" i="1"/>
  <c r="M35" i="1" l="1"/>
  <c r="M33" i="1"/>
  <c r="M32" i="1"/>
  <c r="M31" i="1"/>
  <c r="M30" i="1"/>
</calcChain>
</file>

<file path=xl/sharedStrings.xml><?xml version="1.0" encoding="utf-8"?>
<sst xmlns="http://schemas.openxmlformats.org/spreadsheetml/2006/main" count="308" uniqueCount="169">
  <si>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</si>
  <si>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</si>
  <si>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</si>
  <si>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</si>
  <si>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</si>
  <si>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</si>
  <si>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</si>
  <si>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</si>
  <si>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</si>
  <si>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</si>
  <si>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</si>
  <si>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</si>
  <si>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</si>
  <si>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</si>
  <si>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</si>
  <si>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</si>
  <si>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</si>
  <si>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</si>
  <si>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/>
  </si>
  <si>
    <t>Evidencijski broj nabave</t>
  </si>
  <si>
    <t>Predmet nabave</t>
  </si>
  <si>
    <t>CPV</t>
  </si>
  <si>
    <t>Broj objave iz EOJN RH</t>
  </si>
  <si>
    <t xml:space="preserve">Vrsta postupka </t>
  </si>
  <si>
    <t>Naziv i OIB ugovaratelja</t>
  </si>
  <si>
    <t>Naziv i OIB podugovaratelja</t>
  </si>
  <si>
    <t>Datum sklapanja</t>
  </si>
  <si>
    <t>Oznaka/broj ugovora</t>
  </si>
  <si>
    <t>Rok na koji je sklopljen</t>
  </si>
  <si>
    <t>Iznos bez PDV-a</t>
  </si>
  <si>
    <t>Iznos PDV-a</t>
  </si>
  <si>
    <t>Ukupni iznos s PDV-om</t>
  </si>
  <si>
    <t>Ugovor se financira iz fondova EU</t>
  </si>
  <si>
    <t>Datum izvršenja</t>
  </si>
  <si>
    <t>Ukupni isplaćeni iznos s PDV-om</t>
  </si>
  <si>
    <t>Obrazloženja</t>
  </si>
  <si>
    <t>Napomena</t>
  </si>
  <si>
    <t>1/21</t>
  </si>
  <si>
    <t>Nabava osobnog vozila putem financijskog leasinga</t>
  </si>
  <si>
    <t>66114000</t>
  </si>
  <si>
    <t>Jednostavna nabava</t>
  </si>
  <si>
    <t>OTP Leasing d.d. 23780250353</t>
  </si>
  <si>
    <t>1061518</t>
  </si>
  <si>
    <t>60 mjeseci</t>
  </si>
  <si>
    <t>Ne</t>
  </si>
  <si>
    <t xml:space="preserve">
</t>
  </si>
  <si>
    <t>12 mjeseci</t>
  </si>
  <si>
    <t>6/2020-3</t>
  </si>
  <si>
    <t>Tromjesečna evidencija ugovora: ELEKTRONIČKE   KOMUNIKACIJSKE USLUGE U NEPOKRETNOJ MREŽI I OPREMA ZA KORIŠTENJE TIH USLUGA: Korisnici 3</t>
  </si>
  <si>
    <t>64200000</t>
  </si>
  <si>
    <t>2022/S 0F3-0013094</t>
  </si>
  <si>
    <t xml:space="preserve">Otvoreni postupak </t>
  </si>
  <si>
    <t>Zajednica ponuditelja: Hrvatski Telekom d.d.; Iskon Internet d.d.; OT-Optima Telekom d.d. 81793146560</t>
  </si>
  <si>
    <t>21/145159-08132</t>
  </si>
  <si>
    <t>36 mjeseci</t>
  </si>
  <si>
    <t>41 Su-102/22</t>
  </si>
  <si>
    <t>Tromjesečna evidencija ugovora: Poštanske usluge: Grupa 1 - Pismovne i ostale pošiljke te paketi do 10 kg u unutarnjem i međunarodnom prometu</t>
  </si>
  <si>
    <t>64110000</t>
  </si>
  <si>
    <t>2022/S F21-0016517</t>
  </si>
  <si>
    <t>HP - Hrvatska pošta d.d. 87311810356</t>
  </si>
  <si>
    <t>DP-02-037715/21</t>
  </si>
  <si>
    <t>24 mjeseca</t>
  </si>
  <si>
    <t>Tromjesečna evidencija ugovora: Poštanske usluge: Grupa 2 – Žurni paketi i tiskanice u unutarnjem i međunarodnom prometu i ostale usluge</t>
  </si>
  <si>
    <t>09100000</t>
  </si>
  <si>
    <t>INA - Industrija nafte d.d. 27759560625</t>
  </si>
  <si>
    <t>41 Su-239/22.</t>
  </si>
  <si>
    <t>Tromjesečna evidencija ugovora: Opskrba električnom energijom: Grupa 2 – Javni naručitelji iz Oduke Vlade RH 2017</t>
  </si>
  <si>
    <t>09310000</t>
  </si>
  <si>
    <t>2022/S 0F3-0022782</t>
  </si>
  <si>
    <t>HEP - Opskrba d.o.o. 63073332379</t>
  </si>
  <si>
    <t>O-22-1620</t>
  </si>
  <si>
    <t>Poštanske usluge</t>
  </si>
  <si>
    <t>Nije primjenjivo</t>
  </si>
  <si>
    <t>Najam uređaja i pisača</t>
  </si>
  <si>
    <t>50300000</t>
  </si>
  <si>
    <t>Corona Copy d.o.o. 23495584640</t>
  </si>
  <si>
    <t>2802/2019</t>
  </si>
  <si>
    <t>Materijal za hig.potrebe</t>
  </si>
  <si>
    <t>33760000</t>
  </si>
  <si>
    <t>Papirus grupa d.o.o. 15827489266</t>
  </si>
  <si>
    <t>17 Su-448/16</t>
  </si>
  <si>
    <t>Usluge popravaka i održavanja klima uređaja</t>
  </si>
  <si>
    <t>INDUSTRY IMPEX d.o.o. 91625159237</t>
  </si>
  <si>
    <t>12  mjeseci</t>
  </si>
  <si>
    <t>1/2023</t>
  </si>
  <si>
    <t>Poštanske i kurirske usluge</t>
  </si>
  <si>
    <t>17 Su-100/23</t>
  </si>
  <si>
    <t>Tromjesečna evidencija ugovora: Gorivo: Grupa 7- Opskrba gorivom na benzinskim postajama na području Grada Zagreba, gradova Osijek, Varaždin, Zadar i Rijeka</t>
  </si>
  <si>
    <t>2023/S 0F3-0031716</t>
  </si>
  <si>
    <t>PETROL d.o.o. 75550985023</t>
  </si>
  <si>
    <t>10/2023-7</t>
  </si>
  <si>
    <t>REPUBLIKA HRVATSKA</t>
  </si>
  <si>
    <t>TRGOVAČKI SUD U SPLITU</t>
  </si>
  <si>
    <t>URED PREDSJEDNIKA SUDA</t>
  </si>
  <si>
    <t>Temeljem članka 28.stavku 5 Zakona o javnoj nabavi (NN 120/16, 114/22) objavljuje se registar sklopljenih ugovora:</t>
  </si>
  <si>
    <t>Sklopljen Aneks 1 Ugovoru za nabavu el.kom.usl.u nepok.mreži broj 21/145159-08132 dana 29.8.23., ugovor se sklapa za razdoblje do 31.3.2025.</t>
  </si>
  <si>
    <t>11/2023</t>
  </si>
  <si>
    <t>Tromjesečna evidencija ugovora: Gorivo: Grupa 2. - Opskrba gorivom na benzinskim postajama na području gradova Vinkovci, Đakovo, Slavonski Brod, Šibenik i Kaštela</t>
  </si>
  <si>
    <t>2023/S 0F3-0038983</t>
  </si>
  <si>
    <t>INA-UG-00702/23</t>
  </si>
  <si>
    <t>Tromjesečna evidencija ugovora: Gorivo: Grupa 3. - Opskrba gorivom na benzinskim postajama na području cijele Republike Hrvatske (osim gradova Zagreb, Osijek, Varaždin, Zadar, Rijeka, Vinkovci, Đakovo, Slavonski Brod, Šibenik i Kaštela)</t>
  </si>
  <si>
    <t>JDN 7/23</t>
  </si>
  <si>
    <t>17 Su-522/23</t>
  </si>
  <si>
    <t>JN 1/23</t>
  </si>
  <si>
    <t>ZAMJENA VANJSKE STOLARIJE (PROZORI, GRILJE I VRATA) I ZAMJENA OLUKA U DVORIŠNOM DIJELU ZGRADE</t>
  </si>
  <si>
    <t>2024/SOF3-0011500</t>
  </si>
  <si>
    <t>Otvoreni postupak</t>
  </si>
  <si>
    <t>SOLIUM d.o.o. za građenje i trgovinu 83679431510</t>
  </si>
  <si>
    <t>JN-1/23</t>
  </si>
  <si>
    <t>120 dana</t>
  </si>
  <si>
    <t>Zakupnine i najamnine</t>
  </si>
  <si>
    <t>1202/24</t>
  </si>
  <si>
    <t>JN-5/2024-JDN</t>
  </si>
  <si>
    <t>Poštanske i kirurske usluge</t>
  </si>
  <si>
    <t>17 Su-61/24</t>
  </si>
  <si>
    <t>9/2023</t>
  </si>
  <si>
    <t>2024/S F03-0001488</t>
  </si>
  <si>
    <t>9/2023-1</t>
  </si>
  <si>
    <t>9-2023-2</t>
  </si>
  <si>
    <t>JN-2/23-jdn</t>
  </si>
  <si>
    <t>Vodoinstalaterski i sanitarni radovi</t>
  </si>
  <si>
    <t>Vodoinstalaterski obrt VODOINSTALATERSKA RADNJA ĐEREK - RADOVIĆ, vl.Radović Mladen, Podstrana, Put starog sela 41</t>
  </si>
  <si>
    <t>41-Su-148/24</t>
  </si>
  <si>
    <t>90 dana</t>
  </si>
  <si>
    <t>JN 4/24 - JDN</t>
  </si>
  <si>
    <t>Corona-Copy d.o.o. 23495584640</t>
  </si>
  <si>
    <t>JN 3/24-JDN</t>
  </si>
  <si>
    <t>Materijal za higijenske potrebe</t>
  </si>
  <si>
    <t>08.07.2024.</t>
  </si>
  <si>
    <t>41 Su-287/24</t>
  </si>
  <si>
    <t>3/2024</t>
  </si>
  <si>
    <t>41 Su-276/2024</t>
  </si>
  <si>
    <t>26.07.2024.</t>
  </si>
  <si>
    <t>30.09.2024.</t>
  </si>
  <si>
    <t>277.502,00 EUR</t>
  </si>
  <si>
    <t>31.12.2024.</t>
  </si>
  <si>
    <t>31.10.2024.</t>
  </si>
  <si>
    <t>Aneks ugovora JN -2/23-jdn</t>
  </si>
  <si>
    <t>Izvođač preuzima obvezu izvođenja vantroškovničkih radova</t>
  </si>
  <si>
    <t>3/2024-5</t>
  </si>
  <si>
    <t>Tromjesečna evidencija ugovora: Gorivo: Grupa 6. - Opskrba gorivom na benzinskim postajama na području cijele RH (osim gradova Zagreb, Osijek, Varaždin, Zadar, Rijeka, Vinkovci, Đakovo, Slavonski Brod i Šibenik)</t>
  </si>
  <si>
    <t>Tromjesečna evidencija ugovora: Gorivo: Grupa 5. - Opskrba gorivom na benzinskim postajama na području Grada Zagreba, gradova Osijek, Varaždin, Zadar, Rijeka, Vinkovci, Đakovo, Slavonski Brod i Šibenik)</t>
  </si>
  <si>
    <t>2/2024</t>
  </si>
  <si>
    <t>0-24-2611</t>
  </si>
  <si>
    <t>30.07.2024.</t>
  </si>
  <si>
    <t>3/2024-6</t>
  </si>
  <si>
    <t>JN-8/24-jdn</t>
  </si>
  <si>
    <t>16.09.2024.</t>
  </si>
  <si>
    <t>41-Su-310/24</t>
  </si>
  <si>
    <t>30.11.2024.</t>
  </si>
  <si>
    <t>JN-12/24-jdn</t>
  </si>
  <si>
    <t>17.12.2024.</t>
  </si>
  <si>
    <t>41-Su-497/24</t>
  </si>
  <si>
    <t>40 dana</t>
  </si>
  <si>
    <t>JN 1/24-JDN</t>
  </si>
  <si>
    <t>Uredski materijal</t>
  </si>
  <si>
    <t>MAKROMIKRO GRUPA d.o.o., Velika Gorica, 50467974870</t>
  </si>
  <si>
    <t>01.07.2024.</t>
  </si>
  <si>
    <t>41-Su-68/2024</t>
  </si>
  <si>
    <t>JN 2/24-JDN</t>
  </si>
  <si>
    <t>Tiskani materijal</t>
  </si>
  <si>
    <t>SVILAN d.o.o., Zagreb, Oib: 05982228231</t>
  </si>
  <si>
    <t>41 Su-68/2024</t>
  </si>
  <si>
    <t>Za nabavu goriva ugovor smo sklopili sa dva ugovaratelja. Mjesta isporuke gorivom više su nam odgovarala na benzinskim postajama ovog ugovaratelja. Ukupna vrijednost nabave goriva je u skladu sa njegovim izvršenjem.</t>
  </si>
  <si>
    <t>Sklopljen Aneks  broj: O-22-1620/1 Ugovoru o opskrbi krajnjeg kupca broj: O-22-1620 dana 25.04.2024., ugovor se produžava na daljini rok od dva mjeseca</t>
  </si>
  <si>
    <t>Broj 17 Su-243/24-2</t>
  </si>
  <si>
    <t>Split, 23.prosinca 2024.</t>
  </si>
  <si>
    <t>Zamjenica predsjednika suda:</t>
  </si>
  <si>
    <t>Franka Buzov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</si>
</sst>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dd\.mm\.yyyy"/>
    <numFmt numFmtId="165" formatCode="#,##0.00\ [$EUR]"/>
    <numFmt numFmtId="166" formatCode="#,##0.00\ [$HRK]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name val="Calibri"/>
      <family val="2"/>
      <charset val="238"/>
    </font>
    <font>
      <sz val="12"/>
      <color rgb="FF000000"/>
      <name val="Arial"/>
      <family val="2"/>
      <charset val="238"/>
    </font>
    <font>
      <sz val="14"/>
      <name val="Calibri"/>
      <family val="2"/>
      <charset val="238"/>
    </font>
    <font>
      <b/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00000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1" fillId="0" borderId="0" xfId="0" applyFont="1" applyFill="1" applyBorder="1"/>
    <xf numFmtId="0" fontId="1" fillId="0" borderId="0" xfId="0" applyFont="1" applyFill="1" applyBorder="1"/>
    <xf numFmtId="0" fontId="8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/>
    <xf numFmtId="0" fontId="9" fillId="0" borderId="0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 applyAlignment="1">
      <alignment readingOrder="1"/>
    </xf>
    <xf numFmtId="0" fontId="11" fillId="0" borderId="0" xfId="0" applyFont="1" applyFill="1" applyBorder="1"/>
    <xf numFmtId="0" fontId="7" fillId="0" borderId="0" xfId="0" applyFont="1"/>
    <xf numFmtId="0" fontId="10" fillId="0" borderId="0" xfId="0" applyFont="1" applyFill="1" applyBorder="1"/>
    <xf numFmtId="0" fontId="9" fillId="3" borderId="0" xfId="1" applyNumberFormat="1" applyFont="1" applyFill="1" applyBorder="1" applyAlignment="1">
      <alignment vertical="top" wrapText="1" readingOrder="1"/>
    </xf>
    <xf numFmtId="0" fontId="10" fillId="3" borderId="0" xfId="0" applyFont="1" applyFill="1" applyBorder="1"/>
    <xf numFmtId="0" fontId="9" fillId="0" borderId="0" xfId="1" applyNumberFormat="1" applyFont="1" applyFill="1" applyBorder="1" applyAlignment="1">
      <alignment horizontal="left" vertical="top" wrapText="1" readingOrder="1"/>
    </xf>
    <xf numFmtId="0" fontId="10" fillId="0" borderId="0" xfId="0" applyFont="1" applyFill="1" applyBorder="1"/>
    <xf numFmtId="0" fontId="7" fillId="0" borderId="0" xfId="1" applyNumberFormat="1" applyFont="1" applyFill="1" applyBorder="1" applyAlignment="1">
      <alignment horizontal="left" vertical="top" wrapText="1" readingOrder="1"/>
    </xf>
    <xf numFmtId="0" fontId="6" fillId="0" borderId="0" xfId="0" applyFont="1" applyFill="1" applyBorder="1"/>
    <xf numFmtId="0" fontId="5" fillId="0" borderId="2" xfId="1" applyNumberFormat="1" applyFont="1" applyFill="1" applyBorder="1" applyAlignment="1">
      <alignment horizontal="center" vertical="top" wrapText="1" readingOrder="1"/>
    </xf>
    <xf numFmtId="164" fontId="5" fillId="0" borderId="2" xfId="1" applyNumberFormat="1" applyFont="1" applyFill="1" applyBorder="1" applyAlignment="1">
      <alignment horizontal="center" vertical="top" wrapText="1" readingOrder="1"/>
    </xf>
    <xf numFmtId="165" fontId="5" fillId="0" borderId="2" xfId="1" applyNumberFormat="1" applyFont="1" applyFill="1" applyBorder="1" applyAlignment="1">
      <alignment horizontal="right" vertical="top" wrapText="1" readingOrder="1"/>
    </xf>
    <xf numFmtId="0" fontId="3" fillId="2" borderId="1" xfId="1" applyNumberFormat="1" applyFont="1" applyFill="1" applyBorder="1" applyAlignment="1">
      <alignment horizontal="center" vertical="top" wrapText="1" readingOrder="1"/>
    </xf>
    <xf numFmtId="0" fontId="3" fillId="2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vertical="top" wrapText="1"/>
    </xf>
    <xf numFmtId="0" fontId="3" fillId="2" borderId="2" xfId="1" applyNumberFormat="1" applyFont="1" applyFill="1" applyBorder="1" applyAlignment="1">
      <alignment horizontal="center" vertical="top" wrapText="1" readingOrder="1"/>
    </xf>
    <xf numFmtId="0" fontId="3" fillId="2" borderId="2" xfId="1" applyNumberFormat="1" applyFont="1" applyFill="1" applyBorder="1" applyAlignment="1">
      <alignment horizontal="center" vertical="top" wrapText="1" readingOrder="1"/>
    </xf>
    <xf numFmtId="0" fontId="4" fillId="0" borderId="2" xfId="1" applyNumberFormat="1" applyFont="1" applyFill="1" applyBorder="1" applyAlignment="1">
      <alignment vertical="top" wrapText="1"/>
    </xf>
    <xf numFmtId="0" fontId="12" fillId="2" borderId="2" xfId="1" applyNumberFormat="1" applyFont="1" applyFill="1" applyBorder="1" applyAlignment="1">
      <alignment horizontal="center" vertical="top" wrapText="1" readingOrder="1"/>
    </xf>
    <xf numFmtId="165" fontId="5" fillId="3" borderId="2" xfId="1" applyNumberFormat="1" applyFont="1" applyFill="1" applyBorder="1" applyAlignment="1">
      <alignment horizontal="right" vertical="top" wrapText="1" readingOrder="1"/>
    </xf>
    <xf numFmtId="0" fontId="5" fillId="0" borderId="2" xfId="1" applyNumberFormat="1" applyFont="1" applyFill="1" applyBorder="1" applyAlignment="1">
      <alignment horizontal="center" vertical="top" wrapText="1" readingOrder="1"/>
    </xf>
    <xf numFmtId="0" fontId="5" fillId="3" borderId="2" xfId="1" applyNumberFormat="1" applyFont="1" applyFill="1" applyBorder="1" applyAlignment="1">
      <alignment horizontal="center" vertical="top" wrapText="1" readingOrder="1"/>
    </xf>
    <xf numFmtId="0" fontId="5" fillId="0" borderId="7" xfId="1" applyNumberFormat="1" applyFont="1" applyFill="1" applyBorder="1" applyAlignment="1">
      <alignment horizontal="center" vertical="top" wrapText="1" readingOrder="1"/>
    </xf>
    <xf numFmtId="164" fontId="5" fillId="0" borderId="7" xfId="1" applyNumberFormat="1" applyFont="1" applyFill="1" applyBorder="1" applyAlignment="1">
      <alignment horizontal="center" vertical="top" wrapText="1" readingOrder="1"/>
    </xf>
    <xf numFmtId="165" fontId="5" fillId="0" borderId="7" xfId="1" applyNumberFormat="1" applyFont="1" applyFill="1" applyBorder="1" applyAlignment="1">
      <alignment horizontal="right" vertical="top" wrapText="1" readingOrder="1"/>
    </xf>
    <xf numFmtId="0" fontId="5" fillId="0" borderId="4" xfId="1" applyNumberFormat="1" applyFont="1" applyFill="1" applyBorder="1" applyAlignment="1">
      <alignment horizontal="center" vertical="top" wrapText="1" readingOrder="1"/>
    </xf>
    <xf numFmtId="0" fontId="5" fillId="0" borderId="6" xfId="1" applyNumberFormat="1" applyFont="1" applyFill="1" applyBorder="1" applyAlignment="1">
      <alignment horizontal="center" vertical="top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5" fontId="5" fillId="3" borderId="2" xfId="1" applyNumberFormat="1" applyFont="1" applyFill="1" applyBorder="1" applyAlignment="1">
      <alignment horizontal="center" vertical="top" wrapText="1" readingOrder="1"/>
    </xf>
    <xf numFmtId="0" fontId="4" fillId="0" borderId="2" xfId="1" applyNumberFormat="1" applyFont="1" applyFill="1" applyBorder="1" applyAlignment="1">
      <alignment horizontal="center" vertical="top" wrapText="1"/>
    </xf>
    <xf numFmtId="165" fontId="5" fillId="0" borderId="2" xfId="1" applyNumberFormat="1" applyFont="1" applyFill="1" applyBorder="1" applyAlignment="1">
      <alignment horizontal="center" vertical="top" wrapText="1" readingOrder="1"/>
    </xf>
    <xf numFmtId="0" fontId="13" fillId="0" borderId="2" xfId="1" applyNumberFormat="1" applyFont="1" applyFill="1" applyBorder="1" applyAlignment="1">
      <alignment horizontal="center" vertical="top" wrapText="1" readingOrder="1"/>
    </xf>
    <xf numFmtId="0" fontId="14" fillId="0" borderId="2" xfId="1" applyNumberFormat="1" applyFont="1" applyFill="1" applyBorder="1" applyAlignment="1">
      <alignment horizontal="center" vertical="top" wrapText="1"/>
    </xf>
    <xf numFmtId="49" fontId="5" fillId="0" borderId="2" xfId="1" applyNumberFormat="1" applyFont="1" applyFill="1" applyBorder="1" applyAlignment="1">
      <alignment horizontal="center" vertical="top" wrapText="1" readingOrder="1"/>
    </xf>
    <xf numFmtId="0" fontId="5" fillId="0" borderId="8" xfId="1" applyNumberFormat="1" applyFont="1" applyFill="1" applyBorder="1" applyAlignment="1">
      <alignment horizontal="center" vertical="top" wrapText="1" readingOrder="1"/>
    </xf>
    <xf numFmtId="0" fontId="5" fillId="0" borderId="9" xfId="1" applyNumberFormat="1" applyFont="1" applyFill="1" applyBorder="1" applyAlignment="1">
      <alignment horizontal="center" vertical="top" wrapText="1" readingOrder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5" xfId="1" applyNumberFormat="1" applyFont="1" applyFill="1" applyBorder="1" applyAlignment="1">
      <alignment horizontal="center" vertical="top" wrapText="1" readingOrder="1"/>
    </xf>
    <xf numFmtId="0" fontId="5" fillId="0" borderId="7" xfId="1" applyNumberFormat="1" applyFont="1" applyFill="1" applyBorder="1" applyAlignment="1">
      <alignment horizontal="center" vertical="top" wrapText="1" readingOrder="1"/>
    </xf>
    <xf numFmtId="0" fontId="4" fillId="0" borderId="7" xfId="1" applyNumberFormat="1" applyFont="1" applyFill="1" applyBorder="1" applyAlignment="1">
      <alignment horizontal="center" vertical="top" wrapText="1"/>
    </xf>
    <xf numFmtId="166" fontId="5" fillId="0" borderId="2" xfId="1" applyNumberFormat="1" applyFont="1" applyFill="1" applyBorder="1" applyAlignment="1">
      <alignment horizontal="right" vertical="top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6"/>
  <sheetViews>
    <sheetView showGridLines="0" tabSelected="1" view="pageBreakPreview" zoomScale="60" zoomScaleNormal="100" workbookViewId="0">
      <pane ySplit="5" topLeftCell="A42" activePane="bottomLeft" state="frozen"/>
      <selection pane="bottomLeft" activeCell="G39" sqref="G39"/>
    </sheetView>
  </sheetViews>
  <sheetFormatPr defaultRowHeight="15" x14ac:dyDescent="0.25"/>
  <cols>
    <col min="1" max="1" width="0.28515625" customWidth="1"/>
    <col min="2" max="2" width="13.42578125" customWidth="1"/>
    <col min="3" max="3" width="32.28515625" customWidth="1"/>
    <col min="4" max="4" width="10.85546875" customWidth="1"/>
    <col min="5" max="5" width="16.5703125" customWidth="1"/>
    <col min="6" max="6" width="11.42578125" customWidth="1"/>
    <col min="7" max="7" width="21.85546875" customWidth="1"/>
    <col min="8" max="9" width="12.7109375" customWidth="1"/>
    <col min="10" max="10" width="14.5703125" customWidth="1"/>
    <col min="11" max="11" width="11.85546875" customWidth="1"/>
    <col min="12" max="12" width="14.7109375" bestFit="1" customWidth="1"/>
    <col min="13" max="13" width="15.42578125" customWidth="1"/>
    <col min="14" max="14" width="15" customWidth="1"/>
    <col min="15" max="15" width="11.85546875" customWidth="1"/>
    <col min="16" max="16" width="11.5703125" customWidth="1"/>
    <col min="17" max="17" width="14.85546875" customWidth="1"/>
    <col min="18" max="18" width="15.140625" customWidth="1"/>
    <col min="19" max="19" width="22.85546875" customWidth="1"/>
    <col min="20" max="20" width="12.7109375" customWidth="1"/>
    <col min="21" max="21" width="5" customWidth="1"/>
  </cols>
  <sheetData>
    <row r="1" spans="2:20" ht="24" customHeight="1" x14ac:dyDescent="0.3">
      <c r="B1" s="3" t="s">
        <v>91</v>
      </c>
      <c r="C1" s="2"/>
    </row>
    <row r="2" spans="2:20" ht="24.75" customHeight="1" x14ac:dyDescent="0.25">
      <c r="B2" s="4" t="s">
        <v>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20" ht="17.100000000000001" customHeight="1" x14ac:dyDescent="0.25">
      <c r="B3" s="4" t="s">
        <v>93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0" ht="0.95" customHeight="1" x14ac:dyDescent="0.25"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0" ht="4.1500000000000004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0" ht="12.75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0" ht="30" customHeight="1" x14ac:dyDescent="0.25">
      <c r="B7" s="10" t="s">
        <v>165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2:20" ht="27" customHeight="1" x14ac:dyDescent="0.25">
      <c r="B8" s="9" t="s">
        <v>166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7.100000000000001" customHeigh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2:20" ht="3.95" customHeigh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20" ht="29.25" customHeight="1" x14ac:dyDescent="0.25">
      <c r="B11" s="14" t="s">
        <v>94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2:20" x14ac:dyDescent="0.25">
      <c r="B12" s="19" t="s">
        <v>0</v>
      </c>
      <c r="C12" s="19" t="s">
        <v>1</v>
      </c>
      <c r="D12" s="19" t="s">
        <v>2</v>
      </c>
      <c r="E12" s="19" t="s">
        <v>3</v>
      </c>
      <c r="F12" s="19" t="s">
        <v>4</v>
      </c>
      <c r="G12" s="19" t="s">
        <v>5</v>
      </c>
      <c r="H12" s="19" t="s">
        <v>6</v>
      </c>
      <c r="I12" s="19" t="s">
        <v>7</v>
      </c>
      <c r="J12" s="19" t="s">
        <v>8</v>
      </c>
      <c r="K12" s="19" t="s">
        <v>9</v>
      </c>
      <c r="L12" s="19" t="s">
        <v>10</v>
      </c>
      <c r="M12" s="19" t="s">
        <v>11</v>
      </c>
      <c r="N12" s="19" t="s">
        <v>12</v>
      </c>
      <c r="O12" s="19" t="s">
        <v>13</v>
      </c>
      <c r="P12" s="19" t="s">
        <v>14</v>
      </c>
      <c r="Q12" s="19" t="s">
        <v>15</v>
      </c>
      <c r="R12" s="19" t="s">
        <v>16</v>
      </c>
      <c r="S12" s="20" t="s">
        <v>17</v>
      </c>
      <c r="T12" s="21"/>
    </row>
    <row r="13" spans="2:20" ht="38.25" x14ac:dyDescent="0.25">
      <c r="B13" s="22" t="s">
        <v>19</v>
      </c>
      <c r="C13" s="22" t="s">
        <v>20</v>
      </c>
      <c r="D13" s="22" t="s">
        <v>21</v>
      </c>
      <c r="E13" s="22" t="s">
        <v>22</v>
      </c>
      <c r="F13" s="22" t="s">
        <v>23</v>
      </c>
      <c r="G13" s="22" t="s">
        <v>24</v>
      </c>
      <c r="H13" s="22" t="s">
        <v>25</v>
      </c>
      <c r="I13" s="22" t="s">
        <v>26</v>
      </c>
      <c r="J13" s="22" t="s">
        <v>27</v>
      </c>
      <c r="K13" s="22" t="s">
        <v>28</v>
      </c>
      <c r="L13" s="22" t="s">
        <v>29</v>
      </c>
      <c r="M13" s="22" t="s">
        <v>30</v>
      </c>
      <c r="N13" s="22" t="s">
        <v>31</v>
      </c>
      <c r="O13" s="22" t="s">
        <v>32</v>
      </c>
      <c r="P13" s="22" t="s">
        <v>33</v>
      </c>
      <c r="Q13" s="22" t="s">
        <v>34</v>
      </c>
      <c r="R13" s="22" t="s">
        <v>35</v>
      </c>
      <c r="S13" s="23" t="s">
        <v>36</v>
      </c>
      <c r="T13" s="24"/>
    </row>
    <row r="14" spans="2:20" s="1" customFormat="1" ht="26.1" customHeight="1" x14ac:dyDescent="0.25">
      <c r="B14" s="25">
        <v>2021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2:20" ht="32.25" customHeight="1" x14ac:dyDescent="0.25">
      <c r="B15" s="16" t="s">
        <v>37</v>
      </c>
      <c r="C15" s="16" t="s">
        <v>38</v>
      </c>
      <c r="D15" s="16" t="s">
        <v>39</v>
      </c>
      <c r="E15" s="16" t="s">
        <v>18</v>
      </c>
      <c r="F15" s="16" t="s">
        <v>40</v>
      </c>
      <c r="G15" s="16" t="s">
        <v>41</v>
      </c>
      <c r="H15" s="16"/>
      <c r="I15" s="17">
        <v>44446</v>
      </c>
      <c r="J15" s="16" t="s">
        <v>42</v>
      </c>
      <c r="K15" s="16" t="s">
        <v>43</v>
      </c>
      <c r="L15" s="47">
        <v>100068</v>
      </c>
      <c r="M15" s="47">
        <v>25017</v>
      </c>
      <c r="N15" s="47">
        <v>125085</v>
      </c>
      <c r="O15" s="16" t="s">
        <v>44</v>
      </c>
      <c r="P15" s="34" t="s">
        <v>133</v>
      </c>
      <c r="Q15" s="26">
        <v>9727.56</v>
      </c>
      <c r="R15" s="16" t="s">
        <v>45</v>
      </c>
      <c r="S15" s="27"/>
      <c r="T15" s="36"/>
    </row>
    <row r="16" spans="2:20" ht="96" customHeight="1" x14ac:dyDescent="0.25">
      <c r="B16" s="16" t="s">
        <v>47</v>
      </c>
      <c r="C16" s="16" t="s">
        <v>48</v>
      </c>
      <c r="D16" s="16" t="s">
        <v>49</v>
      </c>
      <c r="E16" s="16" t="s">
        <v>50</v>
      </c>
      <c r="F16" s="16" t="s">
        <v>51</v>
      </c>
      <c r="G16" s="16" t="s">
        <v>52</v>
      </c>
      <c r="H16" s="16"/>
      <c r="I16" s="17">
        <v>44348</v>
      </c>
      <c r="J16" s="16" t="s">
        <v>53</v>
      </c>
      <c r="K16" s="16" t="s">
        <v>54</v>
      </c>
      <c r="L16" s="47">
        <v>163368</v>
      </c>
      <c r="M16" s="47">
        <v>40842</v>
      </c>
      <c r="N16" s="47">
        <v>204210</v>
      </c>
      <c r="O16" s="16" t="s">
        <v>44</v>
      </c>
      <c r="P16" s="17" t="s">
        <v>133</v>
      </c>
      <c r="Q16" s="26">
        <v>29612.3</v>
      </c>
      <c r="R16" s="16" t="s">
        <v>45</v>
      </c>
      <c r="S16" s="27" t="s">
        <v>95</v>
      </c>
      <c r="T16" s="36"/>
    </row>
    <row r="17" spans="2:20" s="1" customFormat="1" ht="38.25" customHeight="1" x14ac:dyDescent="0.25">
      <c r="B17" s="25">
        <v>2022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2:20" ht="66" customHeight="1" x14ac:dyDescent="0.25">
      <c r="B18" s="16" t="s">
        <v>55</v>
      </c>
      <c r="C18" s="16" t="s">
        <v>56</v>
      </c>
      <c r="D18" s="16" t="s">
        <v>57</v>
      </c>
      <c r="E18" s="16" t="s">
        <v>58</v>
      </c>
      <c r="F18" s="16" t="s">
        <v>51</v>
      </c>
      <c r="G18" s="16" t="s">
        <v>59</v>
      </c>
      <c r="H18" s="16"/>
      <c r="I18" s="17">
        <v>44651</v>
      </c>
      <c r="J18" s="16" t="s">
        <v>60</v>
      </c>
      <c r="K18" s="16" t="s">
        <v>61</v>
      </c>
      <c r="L18" s="47">
        <v>479999.82</v>
      </c>
      <c r="M18" s="47">
        <v>0</v>
      </c>
      <c r="N18" s="47">
        <v>479999.82</v>
      </c>
      <c r="O18" s="16" t="s">
        <v>44</v>
      </c>
      <c r="P18" s="34">
        <v>45382</v>
      </c>
      <c r="Q18" s="18">
        <v>48114.33</v>
      </c>
      <c r="R18" s="16" t="s">
        <v>45</v>
      </c>
      <c r="S18" s="27" t="s">
        <v>18</v>
      </c>
      <c r="T18" s="36"/>
    </row>
    <row r="19" spans="2:20" ht="69.75" customHeight="1" x14ac:dyDescent="0.25">
      <c r="B19" s="16" t="s">
        <v>55</v>
      </c>
      <c r="C19" s="16" t="s">
        <v>62</v>
      </c>
      <c r="D19" s="16" t="s">
        <v>57</v>
      </c>
      <c r="E19" s="16" t="s">
        <v>58</v>
      </c>
      <c r="F19" s="16" t="s">
        <v>51</v>
      </c>
      <c r="G19" s="16" t="s">
        <v>59</v>
      </c>
      <c r="H19" s="16"/>
      <c r="I19" s="17">
        <v>44651</v>
      </c>
      <c r="J19" s="16" t="s">
        <v>60</v>
      </c>
      <c r="K19" s="16" t="s">
        <v>61</v>
      </c>
      <c r="L19" s="47">
        <v>22204.799999999999</v>
      </c>
      <c r="M19" s="47">
        <v>5596.9</v>
      </c>
      <c r="N19" s="47">
        <v>28001.7</v>
      </c>
      <c r="O19" s="16" t="s">
        <v>44</v>
      </c>
      <c r="P19" s="34">
        <v>45382</v>
      </c>
      <c r="Q19" s="18">
        <v>1232.94</v>
      </c>
      <c r="R19" s="16" t="s">
        <v>45</v>
      </c>
      <c r="S19" s="27"/>
      <c r="T19" s="36"/>
    </row>
    <row r="20" spans="2:20" ht="96" customHeight="1" x14ac:dyDescent="0.25">
      <c r="B20" s="16" t="s">
        <v>65</v>
      </c>
      <c r="C20" s="16" t="s">
        <v>66</v>
      </c>
      <c r="D20" s="16" t="s">
        <v>67</v>
      </c>
      <c r="E20" s="16" t="s">
        <v>68</v>
      </c>
      <c r="F20" s="16" t="s">
        <v>51</v>
      </c>
      <c r="G20" s="16" t="s">
        <v>69</v>
      </c>
      <c r="H20" s="16"/>
      <c r="I20" s="17">
        <v>44713</v>
      </c>
      <c r="J20" s="16" t="s">
        <v>70</v>
      </c>
      <c r="K20" s="16" t="s">
        <v>61</v>
      </c>
      <c r="L20" s="47">
        <v>408154.89</v>
      </c>
      <c r="M20" s="47">
        <v>53060.14</v>
      </c>
      <c r="N20" s="47">
        <v>461215.03</v>
      </c>
      <c r="O20" s="16" t="s">
        <v>44</v>
      </c>
      <c r="P20" s="34" t="s">
        <v>133</v>
      </c>
      <c r="Q20" s="18">
        <v>42476.09</v>
      </c>
      <c r="R20" s="16" t="s">
        <v>45</v>
      </c>
      <c r="S20" s="27" t="s">
        <v>164</v>
      </c>
      <c r="T20" s="36"/>
    </row>
    <row r="21" spans="2:20" s="1" customFormat="1" ht="26.1" customHeight="1" x14ac:dyDescent="0.25">
      <c r="B21" s="25">
        <v>2023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2:20" ht="39.950000000000003" customHeight="1" x14ac:dyDescent="0.25">
      <c r="B22" s="16" t="s">
        <v>84</v>
      </c>
      <c r="C22" s="16" t="s">
        <v>85</v>
      </c>
      <c r="D22" s="16" t="s">
        <v>57</v>
      </c>
      <c r="E22" s="16" t="s">
        <v>18</v>
      </c>
      <c r="F22" s="16" t="s">
        <v>40</v>
      </c>
      <c r="G22" s="16" t="s">
        <v>59</v>
      </c>
      <c r="H22" s="16"/>
      <c r="I22" s="17">
        <v>44986</v>
      </c>
      <c r="J22" s="16" t="s">
        <v>86</v>
      </c>
      <c r="K22" s="16" t="s">
        <v>46</v>
      </c>
      <c r="L22" s="18">
        <v>2853</v>
      </c>
      <c r="M22" s="18">
        <v>713.25</v>
      </c>
      <c r="N22" s="18">
        <v>3566.25</v>
      </c>
      <c r="O22" s="16" t="s">
        <v>44</v>
      </c>
      <c r="P22" s="17">
        <v>45382</v>
      </c>
      <c r="Q22" s="37">
        <v>1617.16</v>
      </c>
      <c r="R22" s="16" t="s">
        <v>45</v>
      </c>
      <c r="S22" s="27"/>
      <c r="T22" s="36"/>
    </row>
    <row r="23" spans="2:20" s="1" customFormat="1" ht="39.950000000000003" customHeight="1" x14ac:dyDescent="0.25">
      <c r="B23" s="16" t="s">
        <v>72</v>
      </c>
      <c r="C23" s="16" t="s">
        <v>73</v>
      </c>
      <c r="D23" s="16" t="s">
        <v>74</v>
      </c>
      <c r="E23" s="16" t="s">
        <v>18</v>
      </c>
      <c r="F23" s="16" t="s">
        <v>40</v>
      </c>
      <c r="G23" s="16" t="s">
        <v>75</v>
      </c>
      <c r="H23" s="16"/>
      <c r="I23" s="17">
        <v>45027</v>
      </c>
      <c r="J23" s="16" t="s">
        <v>76</v>
      </c>
      <c r="K23" s="16" t="s">
        <v>46</v>
      </c>
      <c r="L23" s="18">
        <v>2763.29</v>
      </c>
      <c r="M23" s="18">
        <v>690.82</v>
      </c>
      <c r="N23" s="18">
        <v>3454.11</v>
      </c>
      <c r="O23" s="16" t="s">
        <v>44</v>
      </c>
      <c r="P23" s="17">
        <v>45382</v>
      </c>
      <c r="Q23" s="37">
        <v>6283.05</v>
      </c>
      <c r="R23" s="16" t="s">
        <v>45</v>
      </c>
      <c r="S23" s="27" t="s">
        <v>18</v>
      </c>
      <c r="T23" s="27"/>
    </row>
    <row r="24" spans="2:20" s="1" customFormat="1" ht="39.950000000000003" customHeight="1" x14ac:dyDescent="0.25">
      <c r="B24" s="16" t="s">
        <v>72</v>
      </c>
      <c r="C24" s="16" t="s">
        <v>77</v>
      </c>
      <c r="D24" s="16" t="s">
        <v>78</v>
      </c>
      <c r="E24" s="16" t="s">
        <v>18</v>
      </c>
      <c r="F24" s="16" t="s">
        <v>40</v>
      </c>
      <c r="G24" s="16" t="s">
        <v>79</v>
      </c>
      <c r="H24" s="16"/>
      <c r="I24" s="17">
        <v>45067</v>
      </c>
      <c r="J24" s="16" t="s">
        <v>80</v>
      </c>
      <c r="K24" s="16" t="s">
        <v>46</v>
      </c>
      <c r="L24" s="18">
        <v>793.79</v>
      </c>
      <c r="M24" s="18">
        <v>198.45</v>
      </c>
      <c r="N24" s="18">
        <v>992.24</v>
      </c>
      <c r="O24" s="16" t="s">
        <v>44</v>
      </c>
      <c r="P24" s="34">
        <v>45382</v>
      </c>
      <c r="Q24" s="35">
        <v>4595.63</v>
      </c>
      <c r="R24" s="16" t="s">
        <v>45</v>
      </c>
      <c r="S24" s="27"/>
      <c r="T24" s="27"/>
    </row>
    <row r="25" spans="2:20" ht="69" customHeight="1" x14ac:dyDescent="0.25">
      <c r="B25" s="16" t="s">
        <v>72</v>
      </c>
      <c r="C25" s="16" t="s">
        <v>87</v>
      </c>
      <c r="D25" s="16" t="s">
        <v>63</v>
      </c>
      <c r="E25" s="16" t="s">
        <v>88</v>
      </c>
      <c r="F25" s="16" t="s">
        <v>51</v>
      </c>
      <c r="G25" s="16" t="s">
        <v>89</v>
      </c>
      <c r="H25" s="16"/>
      <c r="I25" s="17">
        <v>45086</v>
      </c>
      <c r="J25" s="16" t="s">
        <v>90</v>
      </c>
      <c r="K25" s="16" t="s">
        <v>46</v>
      </c>
      <c r="L25" s="18">
        <v>402.42</v>
      </c>
      <c r="M25" s="18">
        <v>100.61</v>
      </c>
      <c r="N25" s="18">
        <v>503.03</v>
      </c>
      <c r="O25" s="16" t="s">
        <v>44</v>
      </c>
      <c r="P25" s="17" t="s">
        <v>133</v>
      </c>
      <c r="Q25" s="37">
        <v>45.56</v>
      </c>
      <c r="R25" s="16" t="s">
        <v>45</v>
      </c>
      <c r="S25" s="27"/>
      <c r="T25" s="36"/>
    </row>
    <row r="26" spans="2:20" s="1" customFormat="1" ht="155.25" customHeight="1" x14ac:dyDescent="0.25">
      <c r="B26" s="16" t="s">
        <v>96</v>
      </c>
      <c r="C26" s="16" t="s">
        <v>97</v>
      </c>
      <c r="D26" s="16" t="s">
        <v>63</v>
      </c>
      <c r="E26" s="16" t="s">
        <v>98</v>
      </c>
      <c r="F26" s="16" t="s">
        <v>51</v>
      </c>
      <c r="G26" s="16" t="s">
        <v>64</v>
      </c>
      <c r="H26" s="16"/>
      <c r="I26" s="17">
        <v>45154</v>
      </c>
      <c r="J26" s="16" t="s">
        <v>99</v>
      </c>
      <c r="K26" s="16" t="s">
        <v>46</v>
      </c>
      <c r="L26" s="18">
        <v>154.31</v>
      </c>
      <c r="M26" s="18">
        <v>38.58</v>
      </c>
      <c r="N26" s="18">
        <v>192.89</v>
      </c>
      <c r="O26" s="16" t="s">
        <v>44</v>
      </c>
      <c r="P26" s="17" t="s">
        <v>133</v>
      </c>
      <c r="Q26" s="18">
        <v>269.82</v>
      </c>
      <c r="R26" s="16" t="s">
        <v>45</v>
      </c>
      <c r="S26" s="38" t="s">
        <v>163</v>
      </c>
      <c r="T26" s="39"/>
    </row>
    <row r="27" spans="2:20" s="1" customFormat="1" ht="132" customHeight="1" x14ac:dyDescent="0.25">
      <c r="B27" s="16" t="s">
        <v>96</v>
      </c>
      <c r="C27" s="16" t="s">
        <v>100</v>
      </c>
      <c r="D27" s="16" t="s">
        <v>63</v>
      </c>
      <c r="E27" s="16" t="s">
        <v>98</v>
      </c>
      <c r="F27" s="16" t="s">
        <v>51</v>
      </c>
      <c r="G27" s="16" t="s">
        <v>64</v>
      </c>
      <c r="H27" s="16"/>
      <c r="I27" s="17">
        <v>45154</v>
      </c>
      <c r="J27" s="16" t="s">
        <v>99</v>
      </c>
      <c r="K27" s="16" t="s">
        <v>46</v>
      </c>
      <c r="L27" s="18">
        <v>478.83</v>
      </c>
      <c r="M27" s="18">
        <v>119.71</v>
      </c>
      <c r="N27" s="18">
        <v>598.54</v>
      </c>
      <c r="O27" s="16" t="s">
        <v>44</v>
      </c>
      <c r="P27" s="17" t="s">
        <v>133</v>
      </c>
      <c r="Q27" s="18">
        <v>902.05</v>
      </c>
      <c r="R27" s="16" t="s">
        <v>45</v>
      </c>
      <c r="S27" s="38" t="s">
        <v>163</v>
      </c>
      <c r="T27" s="39"/>
    </row>
    <row r="28" spans="2:20" s="1" customFormat="1" ht="40.5" customHeight="1" x14ac:dyDescent="0.25">
      <c r="B28" s="16" t="s">
        <v>101</v>
      </c>
      <c r="C28" s="16" t="s">
        <v>81</v>
      </c>
      <c r="D28" s="16" t="s">
        <v>74</v>
      </c>
      <c r="E28" s="16" t="s">
        <v>18</v>
      </c>
      <c r="F28" s="16" t="s">
        <v>40</v>
      </c>
      <c r="G28" s="16" t="s">
        <v>82</v>
      </c>
      <c r="H28" s="16"/>
      <c r="I28" s="17">
        <v>45281</v>
      </c>
      <c r="J28" s="16" t="s">
        <v>102</v>
      </c>
      <c r="K28" s="16" t="s">
        <v>83</v>
      </c>
      <c r="L28" s="18">
        <v>7730</v>
      </c>
      <c r="M28" s="18">
        <v>1932.5</v>
      </c>
      <c r="N28" s="18">
        <v>9962.5</v>
      </c>
      <c r="O28" s="16" t="s">
        <v>44</v>
      </c>
      <c r="P28" s="17" t="s">
        <v>133</v>
      </c>
      <c r="Q28" s="26">
        <v>5637.5</v>
      </c>
      <c r="R28" s="16" t="s">
        <v>45</v>
      </c>
      <c r="S28" s="27"/>
      <c r="T28" s="36"/>
    </row>
    <row r="29" spans="2:20" s="1" customFormat="1" ht="26.1" customHeight="1" x14ac:dyDescent="0.25">
      <c r="B29" s="25">
        <v>2024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2:20" s="1" customFormat="1" ht="53.25" customHeight="1" x14ac:dyDescent="0.25">
      <c r="B30" s="16" t="s">
        <v>124</v>
      </c>
      <c r="C30" s="16" t="s">
        <v>110</v>
      </c>
      <c r="D30" s="16">
        <v>30232100</v>
      </c>
      <c r="E30" s="16"/>
      <c r="F30" s="16" t="s">
        <v>40</v>
      </c>
      <c r="G30" s="16" t="s">
        <v>125</v>
      </c>
      <c r="H30" s="16"/>
      <c r="I30" s="17">
        <v>45335</v>
      </c>
      <c r="J30" s="16" t="s">
        <v>111</v>
      </c>
      <c r="K30" s="16" t="s">
        <v>46</v>
      </c>
      <c r="L30" s="18">
        <v>7400</v>
      </c>
      <c r="M30" s="18">
        <f>N30-L30</f>
        <v>1850</v>
      </c>
      <c r="N30" s="18">
        <v>9250</v>
      </c>
      <c r="O30" s="16" t="s">
        <v>44</v>
      </c>
      <c r="P30" s="17"/>
      <c r="Q30" s="18"/>
      <c r="R30" s="16"/>
      <c r="S30" s="27"/>
      <c r="T30" s="36"/>
    </row>
    <row r="31" spans="2:20" s="1" customFormat="1" ht="36.75" customHeight="1" x14ac:dyDescent="0.25">
      <c r="B31" s="16" t="s">
        <v>112</v>
      </c>
      <c r="C31" s="16" t="s">
        <v>113</v>
      </c>
      <c r="D31" s="16">
        <v>64110000</v>
      </c>
      <c r="E31" s="16"/>
      <c r="F31" s="16" t="s">
        <v>40</v>
      </c>
      <c r="G31" s="16" t="s">
        <v>59</v>
      </c>
      <c r="H31" s="16"/>
      <c r="I31" s="17">
        <v>45352</v>
      </c>
      <c r="J31" s="16" t="s">
        <v>114</v>
      </c>
      <c r="K31" s="16" t="s">
        <v>46</v>
      </c>
      <c r="L31" s="18">
        <v>2728</v>
      </c>
      <c r="M31" s="18">
        <f>N31-L31</f>
        <v>682</v>
      </c>
      <c r="N31" s="18">
        <v>3410</v>
      </c>
      <c r="O31" s="16" t="s">
        <v>44</v>
      </c>
      <c r="P31" s="17"/>
      <c r="Q31" s="18"/>
      <c r="R31" s="16"/>
      <c r="S31" s="32"/>
      <c r="T31" s="33"/>
    </row>
    <row r="32" spans="2:20" s="1" customFormat="1" ht="36.75" customHeight="1" x14ac:dyDescent="0.25">
      <c r="B32" s="40" t="s">
        <v>115</v>
      </c>
      <c r="C32" s="16" t="s">
        <v>71</v>
      </c>
      <c r="D32" s="16" t="s">
        <v>57</v>
      </c>
      <c r="E32" s="16" t="s">
        <v>116</v>
      </c>
      <c r="F32" s="16" t="s">
        <v>51</v>
      </c>
      <c r="G32" s="16" t="s">
        <v>59</v>
      </c>
      <c r="H32" s="16"/>
      <c r="I32" s="17">
        <v>45376</v>
      </c>
      <c r="J32" s="16" t="s">
        <v>117</v>
      </c>
      <c r="K32" s="16" t="s">
        <v>61</v>
      </c>
      <c r="L32" s="18">
        <v>50684.04</v>
      </c>
      <c r="M32" s="18">
        <f>N32-L32</f>
        <v>321.29999999999563</v>
      </c>
      <c r="N32" s="18">
        <v>51005.34</v>
      </c>
      <c r="O32" s="16" t="s">
        <v>44</v>
      </c>
      <c r="P32" s="17" t="s">
        <v>133</v>
      </c>
      <c r="Q32" s="26">
        <v>13128.2</v>
      </c>
      <c r="R32" s="16"/>
      <c r="S32" s="32"/>
      <c r="T32" s="33"/>
    </row>
    <row r="33" spans="2:20" s="1" customFormat="1" ht="29.25" customHeight="1" x14ac:dyDescent="0.25">
      <c r="B33" s="40" t="s">
        <v>115</v>
      </c>
      <c r="C33" s="16" t="s">
        <v>71</v>
      </c>
      <c r="D33" s="16" t="s">
        <v>57</v>
      </c>
      <c r="E33" s="16" t="s">
        <v>116</v>
      </c>
      <c r="F33" s="16" t="s">
        <v>51</v>
      </c>
      <c r="G33" s="16" t="s">
        <v>59</v>
      </c>
      <c r="H33" s="16"/>
      <c r="I33" s="17">
        <v>45376</v>
      </c>
      <c r="J33" s="16" t="s">
        <v>118</v>
      </c>
      <c r="K33" s="16" t="s">
        <v>61</v>
      </c>
      <c r="L33" s="18">
        <v>2056.64</v>
      </c>
      <c r="M33" s="18">
        <f>N33-L33</f>
        <v>480.15000000000009</v>
      </c>
      <c r="N33" s="18">
        <v>2536.79</v>
      </c>
      <c r="O33" s="16" t="s">
        <v>44</v>
      </c>
      <c r="P33" s="17" t="s">
        <v>133</v>
      </c>
      <c r="Q33" s="26">
        <v>230.97</v>
      </c>
      <c r="R33" s="16"/>
      <c r="S33" s="32"/>
      <c r="T33" s="33"/>
    </row>
    <row r="34" spans="2:20" s="1" customFormat="1" ht="54.75" customHeight="1" x14ac:dyDescent="0.25">
      <c r="B34" s="16" t="s">
        <v>103</v>
      </c>
      <c r="C34" s="16" t="s">
        <v>104</v>
      </c>
      <c r="D34" s="16">
        <v>45420000</v>
      </c>
      <c r="E34" s="16" t="s">
        <v>105</v>
      </c>
      <c r="F34" s="16" t="s">
        <v>106</v>
      </c>
      <c r="G34" s="16" t="s">
        <v>107</v>
      </c>
      <c r="H34" s="16"/>
      <c r="I34" s="17">
        <v>45398</v>
      </c>
      <c r="J34" s="16" t="s">
        <v>108</v>
      </c>
      <c r="K34" s="16" t="s">
        <v>109</v>
      </c>
      <c r="L34" s="18">
        <v>222010.12</v>
      </c>
      <c r="M34" s="18">
        <v>55502.53</v>
      </c>
      <c r="N34" s="18">
        <v>277512.65000000002</v>
      </c>
      <c r="O34" s="16" t="s">
        <v>44</v>
      </c>
      <c r="P34" s="17" t="s">
        <v>135</v>
      </c>
      <c r="Q34" s="18" t="s">
        <v>134</v>
      </c>
      <c r="R34" s="16"/>
      <c r="S34" s="27"/>
      <c r="T34" s="36"/>
    </row>
    <row r="35" spans="2:20" s="1" customFormat="1" ht="81" customHeight="1" x14ac:dyDescent="0.25">
      <c r="B35" s="16" t="s">
        <v>119</v>
      </c>
      <c r="C35" s="16" t="s">
        <v>120</v>
      </c>
      <c r="D35" s="16">
        <v>45330000</v>
      </c>
      <c r="E35" s="16"/>
      <c r="F35" s="16" t="s">
        <v>40</v>
      </c>
      <c r="G35" s="16" t="s">
        <v>121</v>
      </c>
      <c r="H35" s="16"/>
      <c r="I35" s="17">
        <v>45435</v>
      </c>
      <c r="J35" s="16" t="s">
        <v>122</v>
      </c>
      <c r="K35" s="16" t="s">
        <v>123</v>
      </c>
      <c r="L35" s="18">
        <v>22060</v>
      </c>
      <c r="M35" s="18">
        <f>N35-L35</f>
        <v>5515</v>
      </c>
      <c r="N35" s="18">
        <v>27575</v>
      </c>
      <c r="O35" s="16" t="s">
        <v>44</v>
      </c>
      <c r="P35" s="17" t="s">
        <v>136</v>
      </c>
      <c r="Q35" s="18">
        <v>30075</v>
      </c>
      <c r="R35" s="16" t="s">
        <v>138</v>
      </c>
      <c r="S35" s="27" t="s">
        <v>137</v>
      </c>
      <c r="T35" s="36"/>
    </row>
    <row r="36" spans="2:20" s="1" customFormat="1" ht="81" customHeight="1" x14ac:dyDescent="0.25">
      <c r="B36" s="16" t="s">
        <v>154</v>
      </c>
      <c r="C36" s="16" t="s">
        <v>155</v>
      </c>
      <c r="D36" s="16">
        <v>30192000</v>
      </c>
      <c r="E36" s="16"/>
      <c r="F36" s="16" t="s">
        <v>40</v>
      </c>
      <c r="G36" s="16" t="s">
        <v>156</v>
      </c>
      <c r="H36" s="16"/>
      <c r="I36" s="17" t="s">
        <v>157</v>
      </c>
      <c r="J36" s="16" t="s">
        <v>158</v>
      </c>
      <c r="K36" s="16" t="s">
        <v>46</v>
      </c>
      <c r="L36" s="18">
        <v>5260.65</v>
      </c>
      <c r="M36" s="18">
        <f>N36-L36</f>
        <v>1315.1600000000008</v>
      </c>
      <c r="N36" s="18">
        <v>6575.81</v>
      </c>
      <c r="O36" s="16" t="s">
        <v>44</v>
      </c>
      <c r="P36" s="17"/>
      <c r="Q36" s="18"/>
      <c r="R36" s="16"/>
      <c r="S36" s="27"/>
      <c r="T36" s="27"/>
    </row>
    <row r="37" spans="2:20" s="1" customFormat="1" ht="81" customHeight="1" x14ac:dyDescent="0.25">
      <c r="B37" s="16" t="s">
        <v>159</v>
      </c>
      <c r="C37" s="16" t="s">
        <v>160</v>
      </c>
      <c r="D37" s="16">
        <v>22800000</v>
      </c>
      <c r="E37" s="16"/>
      <c r="F37" s="16" t="s">
        <v>40</v>
      </c>
      <c r="G37" s="16" t="s">
        <v>161</v>
      </c>
      <c r="H37" s="16"/>
      <c r="I37" s="17" t="s">
        <v>157</v>
      </c>
      <c r="J37" s="16" t="s">
        <v>162</v>
      </c>
      <c r="K37" s="16" t="s">
        <v>46</v>
      </c>
      <c r="L37" s="18">
        <v>3060</v>
      </c>
      <c r="M37" s="18">
        <f>N37-L37</f>
        <v>765</v>
      </c>
      <c r="N37" s="18">
        <v>3825</v>
      </c>
      <c r="O37" s="16" t="s">
        <v>44</v>
      </c>
      <c r="P37" s="17"/>
      <c r="Q37" s="18"/>
      <c r="R37" s="16"/>
      <c r="S37" s="27"/>
      <c r="T37" s="27"/>
    </row>
    <row r="38" spans="2:20" s="1" customFormat="1" ht="81" customHeight="1" x14ac:dyDescent="0.25">
      <c r="B38" s="16" t="s">
        <v>126</v>
      </c>
      <c r="C38" s="16" t="s">
        <v>127</v>
      </c>
      <c r="D38" s="16" t="s">
        <v>78</v>
      </c>
      <c r="E38" s="16" t="s">
        <v>18</v>
      </c>
      <c r="F38" s="16" t="s">
        <v>40</v>
      </c>
      <c r="G38" s="16" t="s">
        <v>79</v>
      </c>
      <c r="H38" s="16"/>
      <c r="I38" s="17" t="s">
        <v>128</v>
      </c>
      <c r="J38" s="16" t="s">
        <v>129</v>
      </c>
      <c r="K38" s="16" t="s">
        <v>46</v>
      </c>
      <c r="L38" s="26">
        <v>3446.5</v>
      </c>
      <c r="M38" s="26">
        <f>N38-L38</f>
        <v>861.63000000000011</v>
      </c>
      <c r="N38" s="26">
        <v>4308.13</v>
      </c>
      <c r="O38" s="28" t="s">
        <v>44</v>
      </c>
      <c r="P38" s="34"/>
      <c r="Q38" s="26"/>
      <c r="R38" s="16" t="s">
        <v>45</v>
      </c>
      <c r="S38" s="41"/>
      <c r="T38" s="42"/>
    </row>
    <row r="39" spans="2:20" s="1" customFormat="1" ht="81" customHeight="1" x14ac:dyDescent="0.25">
      <c r="B39" s="40" t="s">
        <v>130</v>
      </c>
      <c r="C39" s="16" t="s">
        <v>141</v>
      </c>
      <c r="D39" s="16" t="s">
        <v>63</v>
      </c>
      <c r="E39" s="16" t="s">
        <v>139</v>
      </c>
      <c r="F39" s="16" t="s">
        <v>51</v>
      </c>
      <c r="G39" s="16" t="s">
        <v>64</v>
      </c>
      <c r="H39" s="16"/>
      <c r="I39" s="17" t="s">
        <v>132</v>
      </c>
      <c r="J39" s="16" t="s">
        <v>131</v>
      </c>
      <c r="K39" s="16" t="s">
        <v>46</v>
      </c>
      <c r="L39" s="26">
        <v>547.30999999999995</v>
      </c>
      <c r="M39" s="26">
        <v>136.83000000000001</v>
      </c>
      <c r="N39" s="26">
        <v>684.14</v>
      </c>
      <c r="O39" s="28" t="s">
        <v>44</v>
      </c>
      <c r="P39" s="34" t="s">
        <v>133</v>
      </c>
      <c r="Q39" s="26">
        <v>0</v>
      </c>
      <c r="R39" s="16"/>
      <c r="S39" s="32"/>
      <c r="T39" s="33"/>
    </row>
    <row r="40" spans="2:20" s="1" customFormat="1" ht="81" customHeight="1" x14ac:dyDescent="0.25">
      <c r="B40" s="40" t="s">
        <v>130</v>
      </c>
      <c r="C40" s="16" t="s">
        <v>140</v>
      </c>
      <c r="D40" s="16" t="s">
        <v>63</v>
      </c>
      <c r="E40" s="16" t="s">
        <v>145</v>
      </c>
      <c r="F40" s="16" t="s">
        <v>51</v>
      </c>
      <c r="G40" s="16" t="s">
        <v>64</v>
      </c>
      <c r="H40" s="16"/>
      <c r="I40" s="17" t="s">
        <v>132</v>
      </c>
      <c r="J40" s="16" t="s">
        <v>131</v>
      </c>
      <c r="K40" s="16" t="s">
        <v>46</v>
      </c>
      <c r="L40" s="26">
        <v>1221.9000000000001</v>
      </c>
      <c r="M40" s="26">
        <v>305.48</v>
      </c>
      <c r="N40" s="26">
        <v>1527.38</v>
      </c>
      <c r="O40" s="28" t="s">
        <v>44</v>
      </c>
      <c r="P40" s="34" t="s">
        <v>133</v>
      </c>
      <c r="Q40" s="26">
        <v>0</v>
      </c>
      <c r="R40" s="16"/>
      <c r="S40" s="43"/>
      <c r="T40" s="44"/>
    </row>
    <row r="41" spans="2:20" s="1" customFormat="1" ht="81" customHeight="1" x14ac:dyDescent="0.25">
      <c r="B41" s="40" t="s">
        <v>142</v>
      </c>
      <c r="C41" s="16" t="s">
        <v>66</v>
      </c>
      <c r="D41" s="16" t="s">
        <v>67</v>
      </c>
      <c r="E41" s="16"/>
      <c r="F41" s="16" t="s">
        <v>51</v>
      </c>
      <c r="G41" s="16" t="s">
        <v>69</v>
      </c>
      <c r="H41" s="16"/>
      <c r="I41" s="17" t="s">
        <v>144</v>
      </c>
      <c r="J41" s="16" t="s">
        <v>143</v>
      </c>
      <c r="K41" s="16" t="s">
        <v>61</v>
      </c>
      <c r="L41" s="26">
        <v>24361.31</v>
      </c>
      <c r="M41" s="26">
        <v>3166.97</v>
      </c>
      <c r="N41" s="26">
        <v>27528.28</v>
      </c>
      <c r="O41" s="16" t="s">
        <v>44</v>
      </c>
      <c r="P41" s="34" t="s">
        <v>133</v>
      </c>
      <c r="Q41" s="26">
        <v>1297.23</v>
      </c>
      <c r="R41" s="16" t="s">
        <v>45</v>
      </c>
      <c r="S41" s="27"/>
      <c r="T41" s="36"/>
    </row>
    <row r="42" spans="2:20" s="1" customFormat="1" ht="81" customHeight="1" x14ac:dyDescent="0.25">
      <c r="B42" s="16" t="s">
        <v>146</v>
      </c>
      <c r="C42" s="16" t="s">
        <v>120</v>
      </c>
      <c r="D42" s="16">
        <v>45330000</v>
      </c>
      <c r="E42" s="16"/>
      <c r="F42" s="16" t="s">
        <v>40</v>
      </c>
      <c r="G42" s="16" t="s">
        <v>121</v>
      </c>
      <c r="H42" s="16"/>
      <c r="I42" s="17" t="s">
        <v>147</v>
      </c>
      <c r="J42" s="16" t="s">
        <v>148</v>
      </c>
      <c r="K42" s="16" t="s">
        <v>123</v>
      </c>
      <c r="L42" s="18">
        <v>11603</v>
      </c>
      <c r="M42" s="18">
        <v>2900.75</v>
      </c>
      <c r="N42" s="18">
        <v>14503.75</v>
      </c>
      <c r="O42" s="16" t="s">
        <v>44</v>
      </c>
      <c r="P42" s="17" t="s">
        <v>149</v>
      </c>
      <c r="Q42" s="18">
        <v>14503.75</v>
      </c>
      <c r="R42" s="16"/>
      <c r="S42" s="27"/>
      <c r="T42" s="36"/>
    </row>
    <row r="43" spans="2:20" s="1" customFormat="1" ht="81" customHeight="1" x14ac:dyDescent="0.25">
      <c r="B43" s="29" t="s">
        <v>150</v>
      </c>
      <c r="C43" s="29" t="s">
        <v>120</v>
      </c>
      <c r="D43" s="29">
        <v>45330000</v>
      </c>
      <c r="E43" s="29"/>
      <c r="F43" s="29" t="s">
        <v>40</v>
      </c>
      <c r="G43" s="29" t="s">
        <v>121</v>
      </c>
      <c r="H43" s="29"/>
      <c r="I43" s="30" t="s">
        <v>151</v>
      </c>
      <c r="J43" s="29" t="s">
        <v>152</v>
      </c>
      <c r="K43" s="29" t="s">
        <v>153</v>
      </c>
      <c r="L43" s="31">
        <v>11903</v>
      </c>
      <c r="M43" s="31">
        <f>L43*25%</f>
        <v>2975.75</v>
      </c>
      <c r="N43" s="31">
        <v>14878.75</v>
      </c>
      <c r="O43" s="29" t="s">
        <v>44</v>
      </c>
      <c r="P43" s="30"/>
      <c r="Q43" s="31"/>
      <c r="R43" s="29"/>
      <c r="S43" s="45"/>
      <c r="T43" s="46"/>
    </row>
    <row r="44" spans="2:20" ht="22.5" customHeight="1" x14ac:dyDescent="0.25">
      <c r="B44" s="8" t="s">
        <v>167</v>
      </c>
      <c r="C44" s="7"/>
    </row>
    <row r="45" spans="2:20" ht="15.75" customHeight="1" x14ac:dyDescent="0.25">
      <c r="B45" s="8" t="s">
        <v>168</v>
      </c>
      <c r="C45" s="7"/>
    </row>
    <row r="46" spans="2:20" ht="5.45" customHeight="1" x14ac:dyDescent="0.25"/>
  </sheetData>
  <mergeCells count="33">
    <mergeCell ref="S41:T41"/>
    <mergeCell ref="S43:T43"/>
    <mergeCell ref="S42:T42"/>
    <mergeCell ref="S36:T36"/>
    <mergeCell ref="S37:T37"/>
    <mergeCell ref="S39:T39"/>
    <mergeCell ref="S35:T35"/>
    <mergeCell ref="S34:T34"/>
    <mergeCell ref="S24:T24"/>
    <mergeCell ref="S28:T28"/>
    <mergeCell ref="S30:T30"/>
    <mergeCell ref="B29:T29"/>
    <mergeCell ref="S26:T26"/>
    <mergeCell ref="S27:T27"/>
    <mergeCell ref="S33:T33"/>
    <mergeCell ref="S32:T32"/>
    <mergeCell ref="S31:T31"/>
    <mergeCell ref="S15:T15"/>
    <mergeCell ref="S16:T16"/>
    <mergeCell ref="B14:T14"/>
    <mergeCell ref="S18:T18"/>
    <mergeCell ref="S19:T19"/>
    <mergeCell ref="B17:T17"/>
    <mergeCell ref="B7:S7"/>
    <mergeCell ref="B9:S9"/>
    <mergeCell ref="B11:S11"/>
    <mergeCell ref="S12:T12"/>
    <mergeCell ref="S13:T13"/>
    <mergeCell ref="B21:T21"/>
    <mergeCell ref="S20:T20"/>
    <mergeCell ref="S25:T25"/>
    <mergeCell ref="S23:T23"/>
    <mergeCell ref="S22:T22"/>
  </mergeCells>
  <pageMargins left="0.78740157480314965" right="0.78740157480314965" top="0.78740157480314965" bottom="1.4173228346456694" header="0.78740157480314965" footer="0.78740157480314965"/>
  <pageSetup paperSize="9" scale="44" fitToHeight="0" orientation="landscape" horizontalDpi="300" verticalDpi="300" r:id="rId1"/>
  <headerFooter alignWithMargins="0">
    <oddFooter>&amp;L&amp;"Arial,Podebljano"&amp;8 Datum izvještaja: 28.05.2024 08:35 &amp;R&amp;"Arial,Podebljano"&amp;8Stranica &amp;P od &amp;N</oddFooter>
  </headerFooter>
  <rowBreaks count="1" manualBreakCount="1">
    <brk id="2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RPT_Ugovor</vt:lpstr>
      <vt:lpstr>RPT_Ugovor!Ispis_naslova</vt:lpstr>
      <vt:lpstr>RPT_Ugovor!Podrucje_ispisa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Tomaš</dc:creator>
  <cp:lastModifiedBy>Kristina Tomaš</cp:lastModifiedBy>
  <cp:lastPrinted>2024-12-24T10:12:34Z</cp:lastPrinted>
  <dcterms:created xsi:type="dcterms:W3CDTF">2023-07-28T05:53:13Z</dcterms:created>
  <dcterms:modified xsi:type="dcterms:W3CDTF">2024-12-24T10:23:02Z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