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F285" i="9"/>
  <c r="H284" i="9"/>
  <c r="G284" i="9"/>
  <c r="F284" i="9"/>
  <c r="H283" i="9"/>
  <c r="G283" i="9"/>
  <c r="F283" i="9"/>
  <c r="F282" i="9"/>
  <c r="H281" i="9"/>
  <c r="G281" i="9"/>
  <c r="E281" i="9" s="1"/>
  <c r="B281" i="9" s="1"/>
  <c r="F281" i="9"/>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E270" i="9"/>
  <c r="M269" i="9"/>
  <c r="L269" i="9"/>
  <c r="F269" i="9"/>
  <c r="E269" i="9"/>
  <c r="B269" i="9" s="1"/>
  <c r="M268" i="9"/>
  <c r="L268" i="9"/>
  <c r="F268" i="9"/>
  <c r="E268" i="9"/>
  <c r="M267" i="9"/>
  <c r="L267" i="9"/>
  <c r="F267" i="9" s="1"/>
  <c r="B267" i="9" s="1"/>
  <c r="E267" i="9"/>
  <c r="M266" i="9"/>
  <c r="L266" i="9"/>
  <c r="F266" i="9" s="1"/>
  <c r="B266" i="9" s="1"/>
  <c r="E266" i="9"/>
  <c r="M265" i="9"/>
  <c r="L265" i="9"/>
  <c r="F265" i="9"/>
  <c r="E265" i="9"/>
  <c r="B265" i="9" s="1"/>
  <c r="M264" i="9"/>
  <c r="L264" i="9"/>
  <c r="F264" i="9"/>
  <c r="E264" i="9"/>
  <c r="B264" i="9" s="1"/>
  <c r="M263" i="9"/>
  <c r="L263" i="9"/>
  <c r="F263" i="9" s="1"/>
  <c r="B263" i="9" s="1"/>
  <c r="E263" i="9"/>
  <c r="M262" i="9"/>
  <c r="L262" i="9"/>
  <c r="E262" i="9"/>
  <c r="M261" i="9"/>
  <c r="L261" i="9"/>
  <c r="F261" i="9"/>
  <c r="E261" i="9"/>
  <c r="B261" i="9" s="1"/>
  <c r="M260" i="9"/>
  <c r="L260" i="9"/>
  <c r="F260" i="9"/>
  <c r="E260" i="9"/>
  <c r="M259" i="9"/>
  <c r="L259" i="9"/>
  <c r="F259" i="9" s="1"/>
  <c r="B259" i="9" s="1"/>
  <c r="E259" i="9"/>
  <c r="M258" i="9"/>
  <c r="L258" i="9"/>
  <c r="F258" i="9" s="1"/>
  <c r="E258" i="9"/>
  <c r="B258" i="9"/>
  <c r="M257" i="9"/>
  <c r="L257" i="9"/>
  <c r="F257" i="9"/>
  <c r="E257" i="9"/>
  <c r="B257" i="9" s="1"/>
  <c r="M256" i="9"/>
  <c r="L256" i="9"/>
  <c r="F256" i="9"/>
  <c r="E256" i="9"/>
  <c r="B256" i="9" s="1"/>
  <c r="M255" i="9"/>
  <c r="L255" i="9"/>
  <c r="F255" i="9" s="1"/>
  <c r="B255" i="9" s="1"/>
  <c r="E255" i="9"/>
  <c r="M254" i="9"/>
  <c r="L254" i="9"/>
  <c r="E254" i="9"/>
  <c r="M253" i="9"/>
  <c r="L253" i="9"/>
  <c r="F253" i="9"/>
  <c r="E253" i="9"/>
  <c r="B253" i="9" s="1"/>
  <c r="M252" i="9"/>
  <c r="L252" i="9"/>
  <c r="F252" i="9"/>
  <c r="E252" i="9"/>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E246" i="9"/>
  <c r="M245" i="9"/>
  <c r="L245" i="9"/>
  <c r="F245" i="9"/>
  <c r="E245" i="9"/>
  <c r="B245" i="9" s="1"/>
  <c r="M244" i="9"/>
  <c r="L244" i="9"/>
  <c r="F244" i="9"/>
  <c r="E244" i="9"/>
  <c r="M243" i="9"/>
  <c r="L243" i="9"/>
  <c r="F243" i="9" s="1"/>
  <c r="B243" i="9" s="1"/>
  <c r="E243" i="9"/>
  <c r="M242" i="9"/>
  <c r="L242" i="9"/>
  <c r="F242" i="9" s="1"/>
  <c r="E242" i="9"/>
  <c r="B242" i="9"/>
  <c r="M241" i="9"/>
  <c r="L241" i="9"/>
  <c r="F241" i="9"/>
  <c r="E241" i="9"/>
  <c r="B241" i="9" s="1"/>
  <c r="M240" i="9"/>
  <c r="L240" i="9"/>
  <c r="F240" i="9"/>
  <c r="E240" i="9"/>
  <c r="B240" i="9" s="1"/>
  <c r="M239" i="9"/>
  <c r="L239" i="9"/>
  <c r="F239" i="9" s="1"/>
  <c r="B239" i="9" s="1"/>
  <c r="E239" i="9"/>
  <c r="M238" i="9"/>
  <c r="L238" i="9"/>
  <c r="E238" i="9"/>
  <c r="M237" i="9"/>
  <c r="L237" i="9"/>
  <c r="F237" i="9"/>
  <c r="E237" i="9"/>
  <c r="B237" i="9" s="1"/>
  <c r="M236" i="9"/>
  <c r="L236" i="9"/>
  <c r="F236" i="9"/>
  <c r="E236" i="9"/>
  <c r="M235" i="9"/>
  <c r="L235" i="9"/>
  <c r="E235" i="9"/>
  <c r="M234" i="9"/>
  <c r="L234" i="9"/>
  <c r="E234" i="9"/>
  <c r="M233" i="9"/>
  <c r="L233" i="9"/>
  <c r="F233" i="9"/>
  <c r="E233" i="9"/>
  <c r="M232" i="9"/>
  <c r="L232" i="9"/>
  <c r="F232" i="9"/>
  <c r="E232" i="9"/>
  <c r="M231" i="9"/>
  <c r="F231" i="9" s="1"/>
  <c r="L231" i="9"/>
  <c r="E231" i="9"/>
  <c r="B231" i="9"/>
  <c r="M230" i="9"/>
  <c r="L230" i="9"/>
  <c r="F230" i="9" s="1"/>
  <c r="E230" i="9"/>
  <c r="B230" i="9"/>
  <c r="M229" i="9"/>
  <c r="L229" i="9"/>
  <c r="F229" i="9"/>
  <c r="E229" i="9"/>
  <c r="B229" i="9" s="1"/>
  <c r="M228" i="9"/>
  <c r="L228" i="9"/>
  <c r="F228" i="9"/>
  <c r="E228" i="9"/>
  <c r="M227" i="9"/>
  <c r="L227" i="9"/>
  <c r="F227" i="9"/>
  <c r="B227" i="9" s="1"/>
  <c r="E227" i="9"/>
  <c r="M226" i="9"/>
  <c r="L226" i="9"/>
  <c r="F226" i="9" s="1"/>
  <c r="B226" i="9" s="1"/>
  <c r="E226" i="9"/>
  <c r="H225" i="9"/>
  <c r="G225" i="9"/>
  <c r="F225" i="9"/>
  <c r="E225" i="9"/>
  <c r="B225" i="9" s="1"/>
  <c r="M224" i="9"/>
  <c r="L224" i="9"/>
  <c r="F224" i="9"/>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F215" i="9" s="1"/>
  <c r="B215" i="9" s="1"/>
  <c r="L215" i="9"/>
  <c r="E215" i="9"/>
  <c r="M214" i="9"/>
  <c r="L214" i="9"/>
  <c r="F214" i="9" s="1"/>
  <c r="B214" i="9" s="1"/>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G157" i="9"/>
  <c r="F157" i="9"/>
  <c r="H156" i="9"/>
  <c r="G156" i="9"/>
  <c r="E156" i="9" s="1"/>
  <c r="B156" i="9" s="1"/>
  <c r="F156" i="9"/>
  <c r="H155" i="9"/>
  <c r="G155" i="9"/>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G149" i="9"/>
  <c r="F149" i="9"/>
  <c r="H148" i="9"/>
  <c r="G148" i="9"/>
  <c r="E148" i="9" s="1"/>
  <c r="B148" i="9" s="1"/>
  <c r="F148" i="9"/>
  <c r="H147" i="9"/>
  <c r="G147" i="9"/>
  <c r="F147" i="9"/>
  <c r="H146" i="9"/>
  <c r="G146" i="9"/>
  <c r="F146" i="9"/>
  <c r="E146" i="9"/>
  <c r="B146" i="9" s="1"/>
  <c r="H145" i="9"/>
  <c r="E145" i="9" s="1"/>
  <c r="B145" i="9" s="1"/>
  <c r="G145" i="9"/>
  <c r="F145" i="9"/>
  <c r="H144" i="9"/>
  <c r="G144" i="9"/>
  <c r="E144" i="9" s="1"/>
  <c r="B144" i="9" s="1"/>
  <c r="F144" i="9"/>
  <c r="H143" i="9"/>
  <c r="G143" i="9"/>
  <c r="F143" i="9"/>
  <c r="F142" i="9"/>
  <c r="H141" i="9"/>
  <c r="E141" i="9" s="1"/>
  <c r="B141" i="9" s="1"/>
  <c r="G141" i="9"/>
  <c r="F141" i="9"/>
  <c r="H140" i="9"/>
  <c r="G140" i="9"/>
  <c r="E140" i="9" s="1"/>
  <c r="B140" i="9" s="1"/>
  <c r="F140" i="9"/>
  <c r="H139" i="9"/>
  <c r="G139" i="9"/>
  <c r="E139" i="9" s="1"/>
  <c r="B139" i="9" s="1"/>
  <c r="F139" i="9"/>
  <c r="H138" i="9"/>
  <c r="G138" i="9"/>
  <c r="F138" i="9"/>
  <c r="E138" i="9"/>
  <c r="B138" i="9" s="1"/>
  <c r="H137" i="9"/>
  <c r="E137" i="9" s="1"/>
  <c r="G137" i="9"/>
  <c r="F137" i="9"/>
  <c r="H136" i="9"/>
  <c r="G136" i="9"/>
  <c r="E136" i="9" s="1"/>
  <c r="B136" i="9" s="1"/>
  <c r="F136" i="9"/>
  <c r="H135" i="9"/>
  <c r="G135" i="9"/>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G129" i="9"/>
  <c r="F129" i="9"/>
  <c r="H128" i="9"/>
  <c r="G128" i="9"/>
  <c r="E128" i="9" s="1"/>
  <c r="B128" i="9" s="1"/>
  <c r="F128" i="9"/>
  <c r="H127" i="9"/>
  <c r="G127" i="9"/>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G121" i="9"/>
  <c r="F121" i="9"/>
  <c r="H120" i="9"/>
  <c r="G120" i="9"/>
  <c r="E120" i="9" s="1"/>
  <c r="B120" i="9" s="1"/>
  <c r="F120" i="9"/>
  <c r="H119" i="9"/>
  <c r="G119" i="9"/>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E109" i="9" s="1"/>
  <c r="B109" i="9" s="1"/>
  <c r="G109" i="9"/>
  <c r="F109" i="9"/>
  <c r="H108" i="9"/>
  <c r="G108" i="9"/>
  <c r="E108" i="9" s="1"/>
  <c r="B108" i="9" s="1"/>
  <c r="F108" i="9"/>
  <c r="H107" i="9"/>
  <c r="G107" i="9"/>
  <c r="E107" i="9" s="1"/>
  <c r="B107" i="9" s="1"/>
  <c r="F107" i="9"/>
  <c r="H106" i="9"/>
  <c r="G106" i="9"/>
  <c r="E106" i="9" s="1"/>
  <c r="B106" i="9" s="1"/>
  <c r="F106" i="9"/>
  <c r="H105" i="9"/>
  <c r="E105" i="9" s="1"/>
  <c r="B105" i="9" s="1"/>
  <c r="G105" i="9"/>
  <c r="F105" i="9"/>
  <c r="H104" i="9"/>
  <c r="G104" i="9"/>
  <c r="F104" i="9"/>
  <c r="E104" i="9"/>
  <c r="B104" i="9" s="1"/>
  <c r="H103" i="9"/>
  <c r="G103" i="9"/>
  <c r="F103" i="9"/>
  <c r="H102" i="9"/>
  <c r="G102" i="9"/>
  <c r="F102" i="9"/>
  <c r="E102" i="9"/>
  <c r="B102" i="9" s="1"/>
  <c r="H101" i="9"/>
  <c r="G101" i="9"/>
  <c r="F101" i="9"/>
  <c r="E101" i="9"/>
  <c r="H100" i="9"/>
  <c r="G100" i="9"/>
  <c r="E100" i="9" s="1"/>
  <c r="B100" i="9" s="1"/>
  <c r="F100" i="9"/>
  <c r="H99" i="9"/>
  <c r="G99" i="9"/>
  <c r="E99" i="9" s="1"/>
  <c r="B99" i="9" s="1"/>
  <c r="F99" i="9"/>
  <c r="H98" i="9"/>
  <c r="G98" i="9"/>
  <c r="E98" i="9" s="1"/>
  <c r="B98" i="9" s="1"/>
  <c r="F98" i="9"/>
  <c r="H97" i="9"/>
  <c r="E97" i="9" s="1"/>
  <c r="B97" i="9" s="1"/>
  <c r="G97" i="9"/>
  <c r="F97" i="9"/>
  <c r="H96" i="9"/>
  <c r="G96" i="9"/>
  <c r="F96" i="9"/>
  <c r="E96" i="9"/>
  <c r="B96" i="9" s="1"/>
  <c r="H95" i="9"/>
  <c r="G95" i="9"/>
  <c r="F95" i="9"/>
  <c r="H94" i="9"/>
  <c r="G94" i="9"/>
  <c r="F94" i="9"/>
  <c r="E94" i="9"/>
  <c r="B94" i="9" s="1"/>
  <c r="H93" i="9"/>
  <c r="G93" i="9"/>
  <c r="F93" i="9"/>
  <c r="E93" i="9"/>
  <c r="B93" i="9" s="1"/>
  <c r="H92" i="9"/>
  <c r="G92" i="9"/>
  <c r="E92" i="9" s="1"/>
  <c r="B92" i="9" s="1"/>
  <c r="F92" i="9"/>
  <c r="H91" i="9"/>
  <c r="G91" i="9"/>
  <c r="E91" i="9" s="1"/>
  <c r="B91" i="9" s="1"/>
  <c r="F91" i="9"/>
  <c r="H90" i="9"/>
  <c r="G90" i="9"/>
  <c r="E90" i="9" s="1"/>
  <c r="B90" i="9" s="1"/>
  <c r="F90" i="9"/>
  <c r="H89" i="9"/>
  <c r="E89" i="9" s="1"/>
  <c r="G89" i="9"/>
  <c r="F89" i="9"/>
  <c r="B89" i="9"/>
  <c r="H88" i="9"/>
  <c r="G88" i="9"/>
  <c r="F88" i="9"/>
  <c r="E88" i="9"/>
  <c r="B88" i="9" s="1"/>
  <c r="H87" i="9"/>
  <c r="G87" i="9"/>
  <c r="F87" i="9"/>
  <c r="H86" i="9"/>
  <c r="G86" i="9"/>
  <c r="F86" i="9"/>
  <c r="E86" i="9"/>
  <c r="B86" i="9" s="1"/>
  <c r="H85" i="9"/>
  <c r="G85" i="9"/>
  <c r="F85" i="9"/>
  <c r="E85" i="9"/>
  <c r="B85" i="9" s="1"/>
  <c r="H84" i="9"/>
  <c r="G84" i="9"/>
  <c r="E84" i="9" s="1"/>
  <c r="B84" i="9" s="1"/>
  <c r="F84" i="9"/>
  <c r="H83" i="9"/>
  <c r="G83" i="9"/>
  <c r="E83" i="9" s="1"/>
  <c r="B83" i="9" s="1"/>
  <c r="F83" i="9"/>
  <c r="H82" i="9"/>
  <c r="G82" i="9"/>
  <c r="E82" i="9" s="1"/>
  <c r="B82" i="9" s="1"/>
  <c r="F82" i="9"/>
  <c r="H81" i="9"/>
  <c r="G81" i="9"/>
  <c r="F81" i="9"/>
  <c r="E81" i="9"/>
  <c r="B81" i="9" s="1"/>
  <c r="H80" i="9"/>
  <c r="G80" i="9"/>
  <c r="F80" i="9"/>
  <c r="E80" i="9"/>
  <c r="H79" i="9"/>
  <c r="G79" i="9"/>
  <c r="E79" i="9" s="1"/>
  <c r="B79" i="9" s="1"/>
  <c r="F79" i="9"/>
  <c r="H78" i="9"/>
  <c r="G78" i="9"/>
  <c r="E78" i="9" s="1"/>
  <c r="B78" i="9" s="1"/>
  <c r="F78" i="9"/>
  <c r="H77" i="9"/>
  <c r="G77" i="9"/>
  <c r="F77" i="9"/>
  <c r="E77" i="9"/>
  <c r="B77" i="9" s="1"/>
  <c r="H76" i="9"/>
  <c r="G76" i="9"/>
  <c r="F76" i="9"/>
  <c r="E76" i="9"/>
  <c r="H75" i="9"/>
  <c r="G75" i="9"/>
  <c r="E75" i="9" s="1"/>
  <c r="B75" i="9" s="1"/>
  <c r="F75" i="9"/>
  <c r="H74" i="9"/>
  <c r="G74" i="9"/>
  <c r="F74" i="9"/>
  <c r="H73" i="9"/>
  <c r="G73" i="9"/>
  <c r="F73" i="9"/>
  <c r="E73" i="9"/>
  <c r="B73" i="9" s="1"/>
  <c r="H72" i="9"/>
  <c r="G72" i="9"/>
  <c r="F72" i="9"/>
  <c r="E72" i="9"/>
  <c r="B72" i="9" s="1"/>
  <c r="H71" i="9"/>
  <c r="G71" i="9"/>
  <c r="E71" i="9" s="1"/>
  <c r="B71" i="9" s="1"/>
  <c r="F71" i="9"/>
  <c r="H70" i="9"/>
  <c r="G70" i="9"/>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H63" i="9"/>
  <c r="G63" i="9"/>
  <c r="E63" i="9" s="1"/>
  <c r="B63" i="9" s="1"/>
  <c r="F63" i="9"/>
  <c r="H62" i="9"/>
  <c r="G62" i="9"/>
  <c r="E62" i="9" s="1"/>
  <c r="B62" i="9" s="1"/>
  <c r="F62" i="9"/>
  <c r="H61" i="9"/>
  <c r="G61" i="9"/>
  <c r="F61" i="9"/>
  <c r="E61" i="9"/>
  <c r="B61" i="9" s="1"/>
  <c r="H60" i="9"/>
  <c r="G60" i="9"/>
  <c r="F60" i="9"/>
  <c r="E60" i="9"/>
  <c r="H59" i="9"/>
  <c r="G59" i="9"/>
  <c r="E59" i="9" s="1"/>
  <c r="F59" i="9"/>
  <c r="H58" i="9"/>
  <c r="G58" i="9"/>
  <c r="F58" i="9"/>
  <c r="H57" i="9"/>
  <c r="G57" i="9"/>
  <c r="F57" i="9"/>
  <c r="E57" i="9"/>
  <c r="B57" i="9" s="1"/>
  <c r="H56" i="9"/>
  <c r="G56" i="9"/>
  <c r="F56" i="9"/>
  <c r="E56" i="9"/>
  <c r="H55" i="9"/>
  <c r="G55" i="9"/>
  <c r="E55" i="9" s="1"/>
  <c r="F55" i="9"/>
  <c r="H54" i="9"/>
  <c r="G54" i="9"/>
  <c r="F54" i="9"/>
  <c r="H53" i="9"/>
  <c r="G53" i="9"/>
  <c r="F53" i="9"/>
  <c r="E53" i="9"/>
  <c r="B53" i="9" s="1"/>
  <c r="H52" i="9"/>
  <c r="G52" i="9"/>
  <c r="E52" i="9" s="1"/>
  <c r="B52" i="9" s="1"/>
  <c r="F52" i="9"/>
  <c r="H51" i="9"/>
  <c r="G51" i="9"/>
  <c r="E51" i="9" s="1"/>
  <c r="B51" i="9" s="1"/>
  <c r="F51" i="9"/>
  <c r="H50" i="9"/>
  <c r="G50" i="9"/>
  <c r="E50" i="9" s="1"/>
  <c r="B50" i="9" s="1"/>
  <c r="F50" i="9"/>
  <c r="H49" i="9"/>
  <c r="E49" i="9" s="1"/>
  <c r="B49" i="9" s="1"/>
  <c r="G49" i="9"/>
  <c r="F49" i="9"/>
  <c r="H48" i="9"/>
  <c r="G48" i="9"/>
  <c r="F48" i="9"/>
  <c r="E48" i="9"/>
  <c r="B48" i="9" s="1"/>
  <c r="H47" i="9"/>
  <c r="G47" i="9"/>
  <c r="F47" i="9"/>
  <c r="H46" i="9"/>
  <c r="E46" i="9" s="1"/>
  <c r="B46" i="9" s="1"/>
  <c r="G46" i="9"/>
  <c r="F46" i="9"/>
  <c r="H45" i="9"/>
  <c r="G45" i="9"/>
  <c r="F45" i="9"/>
  <c r="H44" i="9"/>
  <c r="G44" i="9"/>
  <c r="E44" i="9" s="1"/>
  <c r="B44" i="9" s="1"/>
  <c r="F44" i="9"/>
  <c r="H43" i="9"/>
  <c r="G43" i="9"/>
  <c r="F43" i="9"/>
  <c r="H42" i="9"/>
  <c r="G42" i="9"/>
  <c r="F42" i="9"/>
  <c r="H41" i="9"/>
  <c r="G41" i="9"/>
  <c r="F41" i="9"/>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G34" i="9"/>
  <c r="E34" i="9" s="1"/>
  <c r="B34" i="9" s="1"/>
  <c r="F34" i="9"/>
  <c r="H33" i="9"/>
  <c r="E33" i="9" s="1"/>
  <c r="B33" i="9" s="1"/>
  <c r="G33" i="9"/>
  <c r="F33" i="9"/>
  <c r="H32" i="9"/>
  <c r="G32" i="9"/>
  <c r="F32" i="9"/>
  <c r="E32" i="9"/>
  <c r="B32" i="9" s="1"/>
  <c r="H31" i="9"/>
  <c r="G31" i="9"/>
  <c r="F31" i="9"/>
  <c r="H30" i="9"/>
  <c r="E30" i="9" s="1"/>
  <c r="B30" i="9" s="1"/>
  <c r="G30" i="9"/>
  <c r="F30" i="9"/>
  <c r="H29" i="9"/>
  <c r="G29" i="9"/>
  <c r="E29" i="9" s="1"/>
  <c r="B29" i="9" s="1"/>
  <c r="F29" i="9"/>
  <c r="H28" i="9"/>
  <c r="G28" i="9"/>
  <c r="E28" i="9" s="1"/>
  <c r="B28" i="9" s="1"/>
  <c r="F28" i="9"/>
  <c r="H27" i="9"/>
  <c r="G27" i="9"/>
  <c r="E27" i="9" s="1"/>
  <c r="B27" i="9" s="1"/>
  <c r="F27" i="9"/>
  <c r="H26" i="9"/>
  <c r="G26" i="9"/>
  <c r="F26" i="9"/>
  <c r="H25" i="9"/>
  <c r="E25" i="9" s="1"/>
  <c r="B25" i="9" s="1"/>
  <c r="G25" i="9"/>
  <c r="F25" i="9"/>
  <c r="H24" i="9"/>
  <c r="G24" i="9"/>
  <c r="F24" i="9"/>
  <c r="E24" i="9"/>
  <c r="B24" i="9" s="1"/>
  <c r="H23" i="9"/>
  <c r="G23" i="9"/>
  <c r="F23" i="9"/>
  <c r="H22" i="9"/>
  <c r="G22" i="9"/>
  <c r="F22" i="9"/>
  <c r="H21" i="9"/>
  <c r="G21" i="9"/>
  <c r="F21" i="9"/>
  <c r="E21" i="9"/>
  <c r="B21" i="9" s="1"/>
  <c r="F20" i="9"/>
  <c r="F4" i="9"/>
  <c r="O3" i="9"/>
  <c r="G274" i="9" s="1"/>
  <c r="E274" i="9" s="1"/>
  <c r="I3" i="9"/>
  <c r="H3" i="9"/>
  <c r="G3" i="9"/>
  <c r="D101" i="8"/>
  <c r="D95" i="8"/>
  <c r="D90" i="8"/>
  <c r="D85" i="8"/>
  <c r="D80" i="8"/>
  <c r="D75" i="8"/>
  <c r="D70" i="8"/>
  <c r="D65" i="8"/>
  <c r="D60" i="8"/>
  <c r="D55" i="8"/>
  <c r="C1530" i="1" s="1"/>
  <c r="D50" i="8"/>
  <c r="D44" i="8"/>
  <c r="D36" i="8"/>
  <c r="D26" i="8"/>
  <c r="D24" i="8" s="1"/>
  <c r="C1499" i="1" s="1"/>
  <c r="D18" i="8"/>
  <c r="D8" i="8"/>
  <c r="D6" i="8" s="1"/>
  <c r="C1481" i="1" s="1"/>
  <c r="E44" i="7"/>
  <c r="D44" i="7"/>
  <c r="E39" i="7"/>
  <c r="D39" i="7"/>
  <c r="D38" i="7" s="1"/>
  <c r="E38" i="7"/>
  <c r="E30" i="7"/>
  <c r="D30" i="7"/>
  <c r="E23" i="7"/>
  <c r="E22" i="7" s="1"/>
  <c r="D23"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D250" i="5"/>
  <c r="F249" i="5"/>
  <c r="F248" i="5"/>
  <c r="F247" i="5"/>
  <c r="E246" i="5"/>
  <c r="D246" i="5"/>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E78" i="5"/>
  <c r="F78" i="5" s="1"/>
  <c r="D78" i="5"/>
  <c r="F77" i="5"/>
  <c r="F76" i="5"/>
  <c r="F75" i="5"/>
  <c r="F74" i="5"/>
  <c r="F73" i="5"/>
  <c r="F72" i="5"/>
  <c r="F71" i="5"/>
  <c r="E70" i="5"/>
  <c r="D70" i="5"/>
  <c r="C1048" i="1" s="1"/>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G1023" i="1" s="1"/>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87" i="1" s="1"/>
  <c r="D594" i="4"/>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3" i="1" s="1"/>
  <c r="D418" i="4"/>
  <c r="F417" i="4"/>
  <c r="E417" i="4"/>
  <c r="D417" i="4"/>
  <c r="E416" i="4"/>
  <c r="E643" i="4" s="1"/>
  <c r="D416" i="4"/>
  <c r="D643" i="4" s="1"/>
  <c r="C637" i="1"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3" i="1" s="1"/>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E196" i="4" s="1"/>
  <c r="D192" i="1" s="1"/>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F164" i="4" s="1"/>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F128" i="4"/>
  <c r="E128" i="4"/>
  <c r="D128" i="4"/>
  <c r="F127" i="4"/>
  <c r="F126" i="4"/>
  <c r="E125" i="4"/>
  <c r="D125" i="4"/>
  <c r="F125" i="4" s="1"/>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H32" i="3"/>
  <c r="G32" i="3"/>
  <c r="B32" i="3"/>
  <c r="H31" i="3"/>
  <c r="G31" i="3"/>
  <c r="B31" i="3"/>
  <c r="I30"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C1577" i="1"/>
  <c r="H1577" i="1" s="1"/>
  <c r="C1576" i="1"/>
  <c r="H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C1531" i="1"/>
  <c r="G1531" i="1" s="1"/>
  <c r="C1529" i="1"/>
  <c r="H1529" i="1" s="1"/>
  <c r="H1528" i="1"/>
  <c r="G1528" i="1"/>
  <c r="C1528" i="1"/>
  <c r="H1527" i="1"/>
  <c r="G1527" i="1"/>
  <c r="C1527" i="1"/>
  <c r="C1526" i="1"/>
  <c r="C1525" i="1"/>
  <c r="H1525" i="1" s="1"/>
  <c r="H1523" i="1"/>
  <c r="G1523" i="1"/>
  <c r="C1523" i="1"/>
  <c r="C1522" i="1"/>
  <c r="C1521" i="1"/>
  <c r="H1520" i="1"/>
  <c r="G1520" i="1"/>
  <c r="C1520" i="1"/>
  <c r="H1516" i="1"/>
  <c r="G1516" i="1"/>
  <c r="C1516" i="1"/>
  <c r="G1515" i="1"/>
  <c r="C1515" i="1"/>
  <c r="H1515" i="1" s="1"/>
  <c r="G1514" i="1"/>
  <c r="C1514" i="1"/>
  <c r="H1514" i="1" s="1"/>
  <c r="C1513" i="1"/>
  <c r="H1512" i="1"/>
  <c r="G1512" i="1"/>
  <c r="C1512" i="1"/>
  <c r="H1511" i="1"/>
  <c r="C1511" i="1"/>
  <c r="G1511" i="1" s="1"/>
  <c r="C1510" i="1"/>
  <c r="C1509" i="1"/>
  <c r="H1508" i="1"/>
  <c r="C1508" i="1"/>
  <c r="G1508" i="1" s="1"/>
  <c r="H1507" i="1"/>
  <c r="G1507" i="1"/>
  <c r="C1507" i="1"/>
  <c r="C1506" i="1"/>
  <c r="C1505" i="1"/>
  <c r="H1504" i="1"/>
  <c r="C1504" i="1"/>
  <c r="G1504" i="1" s="1"/>
  <c r="G1503" i="1"/>
  <c r="C1503" i="1"/>
  <c r="H1503" i="1" s="1"/>
  <c r="C1502" i="1"/>
  <c r="H1502" i="1" s="1"/>
  <c r="C1500" i="1"/>
  <c r="G1500" i="1" s="1"/>
  <c r="C1498" i="1"/>
  <c r="C1497" i="1"/>
  <c r="H1496" i="1"/>
  <c r="C1496" i="1"/>
  <c r="G1496" i="1" s="1"/>
  <c r="H1495" i="1"/>
  <c r="G1495" i="1"/>
  <c r="C1495" i="1"/>
  <c r="C1494" i="1"/>
  <c r="C1493" i="1"/>
  <c r="C1492" i="1"/>
  <c r="G1492" i="1" s="1"/>
  <c r="G1491" i="1"/>
  <c r="C1491" i="1"/>
  <c r="H1491" i="1" s="1"/>
  <c r="C1490" i="1"/>
  <c r="C1489" i="1"/>
  <c r="H1488" i="1"/>
  <c r="G1488" i="1"/>
  <c r="C1488" i="1"/>
  <c r="H1487" i="1"/>
  <c r="G1487" i="1"/>
  <c r="C1487" i="1"/>
  <c r="G1486" i="1"/>
  <c r="C1486" i="1"/>
  <c r="H1486" i="1" s="1"/>
  <c r="C1485" i="1"/>
  <c r="C1484" i="1"/>
  <c r="H1484" i="1" s="1"/>
  <c r="C1483" i="1"/>
  <c r="G1483" i="1" s="1"/>
  <c r="C1482" i="1"/>
  <c r="C1480" i="1"/>
  <c r="H1480" i="1" s="1"/>
  <c r="D1479" i="1"/>
  <c r="C1479" i="1"/>
  <c r="H1478" i="1"/>
  <c r="G1478" i="1"/>
  <c r="I1478" i="1" s="1"/>
  <c r="D1478" i="1"/>
  <c r="C1478" i="1"/>
  <c r="J1478" i="1" s="1"/>
  <c r="D1477" i="1"/>
  <c r="C1477" i="1"/>
  <c r="H1476" i="1"/>
  <c r="G1476" i="1"/>
  <c r="I1476" i="1" s="1"/>
  <c r="D1476" i="1"/>
  <c r="C1476" i="1"/>
  <c r="J1476" i="1" s="1"/>
  <c r="C1475" i="1"/>
  <c r="J1474" i="1"/>
  <c r="D1474" i="1"/>
  <c r="C1474" i="1"/>
  <c r="H1473" i="1"/>
  <c r="G1473" i="1"/>
  <c r="D1473" i="1"/>
  <c r="C1473" i="1"/>
  <c r="J1473" i="1" s="1"/>
  <c r="J1472" i="1"/>
  <c r="D1472" i="1"/>
  <c r="C1472" i="1"/>
  <c r="H1471" i="1"/>
  <c r="G1471" i="1"/>
  <c r="D1471" i="1"/>
  <c r="C1471" i="1"/>
  <c r="J1471" i="1" s="1"/>
  <c r="H1470" i="1"/>
  <c r="G1470" i="1"/>
  <c r="D1470" i="1"/>
  <c r="C1470"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C1458" i="1"/>
  <c r="J1458" i="1" s="1"/>
  <c r="D1457" i="1"/>
  <c r="C1457" i="1"/>
  <c r="H1456" i="1"/>
  <c r="D1456" i="1"/>
  <c r="C1456" i="1"/>
  <c r="G1456" i="1" s="1"/>
  <c r="I1456" i="1" s="1"/>
  <c r="D1455" i="1"/>
  <c r="C1455" i="1"/>
  <c r="D1454" i="1"/>
  <c r="C1454" i="1"/>
  <c r="D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J1444" i="1"/>
  <c r="G1444" i="1"/>
  <c r="I1444" i="1" s="1"/>
  <c r="D1444" i="1"/>
  <c r="C1444" i="1"/>
  <c r="H1444" i="1" s="1"/>
  <c r="H1443" i="1"/>
  <c r="D1443" i="1"/>
  <c r="C1443" i="1"/>
  <c r="G1442" i="1"/>
  <c r="D1442" i="1"/>
  <c r="C1442" i="1"/>
  <c r="G1441" i="1"/>
  <c r="D1441" i="1"/>
  <c r="C1441" i="1"/>
  <c r="G1440" i="1"/>
  <c r="D1440" i="1"/>
  <c r="C1440" i="1"/>
  <c r="G1439" i="1"/>
  <c r="D1439" i="1"/>
  <c r="C1439" i="1"/>
  <c r="D1438" i="1"/>
  <c r="C1438" i="1"/>
  <c r="H1438" i="1" s="1"/>
  <c r="D1437" i="1"/>
  <c r="C1437" i="1"/>
  <c r="G1434" i="1"/>
  <c r="D1434" i="1"/>
  <c r="C1434" i="1"/>
  <c r="H1434" i="1" s="1"/>
  <c r="G1433" i="1"/>
  <c r="D1433" i="1"/>
  <c r="C1433" i="1"/>
  <c r="H1433" i="1" s="1"/>
  <c r="D1432" i="1"/>
  <c r="C1432" i="1"/>
  <c r="H1432" i="1" s="1"/>
  <c r="D1431" i="1"/>
  <c r="C1431" i="1"/>
  <c r="G1430" i="1"/>
  <c r="D1430" i="1"/>
  <c r="C1430" i="1"/>
  <c r="H1430" i="1" s="1"/>
  <c r="G1429" i="1"/>
  <c r="D1429" i="1"/>
  <c r="C1429" i="1"/>
  <c r="H1429" i="1" s="1"/>
  <c r="D1428" i="1"/>
  <c r="C1428" i="1"/>
  <c r="H1428" i="1" s="1"/>
  <c r="D1427" i="1"/>
  <c r="C1427" i="1"/>
  <c r="G1426" i="1"/>
  <c r="D1426" i="1"/>
  <c r="C1426" i="1"/>
  <c r="H1426" i="1" s="1"/>
  <c r="G1425" i="1"/>
  <c r="D1425" i="1"/>
  <c r="C1425" i="1"/>
  <c r="H1425" i="1" s="1"/>
  <c r="D1424" i="1"/>
  <c r="C1424" i="1"/>
  <c r="H1424" i="1" s="1"/>
  <c r="D1423" i="1"/>
  <c r="G1422" i="1"/>
  <c r="D1422" i="1"/>
  <c r="C1422" i="1"/>
  <c r="H1422" i="1" s="1"/>
  <c r="G1421" i="1"/>
  <c r="D1421" i="1"/>
  <c r="C1421" i="1"/>
  <c r="H1421" i="1" s="1"/>
  <c r="D1420" i="1"/>
  <c r="C1420" i="1"/>
  <c r="H1420" i="1" s="1"/>
  <c r="D1419" i="1"/>
  <c r="C1419" i="1"/>
  <c r="G1418" i="1"/>
  <c r="D1418" i="1"/>
  <c r="C1418" i="1"/>
  <c r="H1418" i="1" s="1"/>
  <c r="G1417" i="1"/>
  <c r="D1417" i="1"/>
  <c r="C1417" i="1"/>
  <c r="H1417" i="1" s="1"/>
  <c r="D1416" i="1"/>
  <c r="C1416" i="1"/>
  <c r="H1416" i="1" s="1"/>
  <c r="D1415" i="1"/>
  <c r="C1415" i="1"/>
  <c r="G1414" i="1"/>
  <c r="D1414" i="1"/>
  <c r="C1414" i="1"/>
  <c r="H1414" i="1" s="1"/>
  <c r="G1413" i="1"/>
  <c r="D1413" i="1"/>
  <c r="C1413" i="1"/>
  <c r="H1413" i="1" s="1"/>
  <c r="D1412" i="1"/>
  <c r="C1412" i="1"/>
  <c r="H1412" i="1" s="1"/>
  <c r="D1411" i="1"/>
  <c r="C1411" i="1"/>
  <c r="G1410" i="1"/>
  <c r="D1410" i="1"/>
  <c r="C1410" i="1"/>
  <c r="H1410" i="1" s="1"/>
  <c r="G1409" i="1"/>
  <c r="D1409" i="1"/>
  <c r="C1409" i="1"/>
  <c r="H1409" i="1" s="1"/>
  <c r="D1408" i="1"/>
  <c r="D1407" i="1"/>
  <c r="C1407" i="1"/>
  <c r="G1406" i="1"/>
  <c r="D1406" i="1"/>
  <c r="C1406" i="1"/>
  <c r="H1406" i="1" s="1"/>
  <c r="G1405" i="1"/>
  <c r="D1405" i="1"/>
  <c r="C1405" i="1"/>
  <c r="H1405" i="1" s="1"/>
  <c r="D1404" i="1"/>
  <c r="C1404" i="1"/>
  <c r="H1404" i="1" s="1"/>
  <c r="D1403" i="1"/>
  <c r="C1403" i="1"/>
  <c r="G1402" i="1"/>
  <c r="D1402" i="1"/>
  <c r="C1402" i="1"/>
  <c r="H1402" i="1" s="1"/>
  <c r="G1401" i="1"/>
  <c r="D1401" i="1"/>
  <c r="C1401" i="1"/>
  <c r="H1401" i="1" s="1"/>
  <c r="D1400" i="1"/>
  <c r="C1400" i="1"/>
  <c r="H1400" i="1" s="1"/>
  <c r="D1399" i="1"/>
  <c r="C1399" i="1"/>
  <c r="G1398" i="1"/>
  <c r="D1398" i="1"/>
  <c r="C1398" i="1"/>
  <c r="H1398" i="1" s="1"/>
  <c r="G1397" i="1"/>
  <c r="D1397" i="1"/>
  <c r="C1397" i="1"/>
  <c r="H1397" i="1" s="1"/>
  <c r="D1396" i="1"/>
  <c r="C1396" i="1"/>
  <c r="H1396" i="1" s="1"/>
  <c r="D1395" i="1"/>
  <c r="C1395" i="1"/>
  <c r="G1394" i="1"/>
  <c r="D1394" i="1"/>
  <c r="C1394" i="1"/>
  <c r="H1394" i="1" s="1"/>
  <c r="G1393" i="1"/>
  <c r="D1393" i="1"/>
  <c r="C1393" i="1"/>
  <c r="H1393" i="1" s="1"/>
  <c r="D1392" i="1"/>
  <c r="C1392" i="1"/>
  <c r="H1392" i="1" s="1"/>
  <c r="D1391" i="1"/>
  <c r="C1391" i="1"/>
  <c r="G1390" i="1"/>
  <c r="D1390" i="1"/>
  <c r="C1390" i="1"/>
  <c r="H1390" i="1" s="1"/>
  <c r="G1389" i="1"/>
  <c r="D1389" i="1"/>
  <c r="C1389" i="1"/>
  <c r="H1389" i="1" s="1"/>
  <c r="D1388" i="1"/>
  <c r="C1388" i="1"/>
  <c r="H1388" i="1" s="1"/>
  <c r="D1387" i="1"/>
  <c r="C1387" i="1"/>
  <c r="G1386" i="1"/>
  <c r="D1386" i="1"/>
  <c r="C1386" i="1"/>
  <c r="H1386" i="1" s="1"/>
  <c r="G1385" i="1"/>
  <c r="D1385" i="1"/>
  <c r="C1385" i="1"/>
  <c r="H1385" i="1" s="1"/>
  <c r="D1384" i="1"/>
  <c r="C1384" i="1"/>
  <c r="H1384" i="1" s="1"/>
  <c r="D1383" i="1"/>
  <c r="C1383" i="1"/>
  <c r="G1382" i="1"/>
  <c r="D1382" i="1"/>
  <c r="C1382" i="1"/>
  <c r="H1382" i="1" s="1"/>
  <c r="G1381" i="1"/>
  <c r="D1381" i="1"/>
  <c r="C1381" i="1"/>
  <c r="H1381" i="1" s="1"/>
  <c r="D1380" i="1"/>
  <c r="C1380" i="1"/>
  <c r="H1380" i="1" s="1"/>
  <c r="D1379" i="1"/>
  <c r="C1379" i="1"/>
  <c r="G1378" i="1"/>
  <c r="D1378" i="1"/>
  <c r="C1378" i="1"/>
  <c r="H1378" i="1" s="1"/>
  <c r="G1377" i="1"/>
  <c r="D1377" i="1"/>
  <c r="C1377" i="1"/>
  <c r="H1377" i="1" s="1"/>
  <c r="D1376" i="1"/>
  <c r="C1376" i="1"/>
  <c r="H1376" i="1" s="1"/>
  <c r="D1375" i="1"/>
  <c r="C1375" i="1"/>
  <c r="G1374" i="1"/>
  <c r="D1374" i="1"/>
  <c r="C1374" i="1"/>
  <c r="H1374" i="1" s="1"/>
  <c r="G1373" i="1"/>
  <c r="D1373" i="1"/>
  <c r="C1373" i="1"/>
  <c r="H1373" i="1" s="1"/>
  <c r="D1372" i="1"/>
  <c r="C1372" i="1"/>
  <c r="H1372" i="1" s="1"/>
  <c r="D1371" i="1"/>
  <c r="C1371" i="1"/>
  <c r="G1370" i="1"/>
  <c r="D1370" i="1"/>
  <c r="C1370" i="1"/>
  <c r="H1370" i="1" s="1"/>
  <c r="G1369" i="1"/>
  <c r="D1369" i="1"/>
  <c r="C1369" i="1"/>
  <c r="H1369" i="1" s="1"/>
  <c r="D1368" i="1"/>
  <c r="C1368" i="1"/>
  <c r="H1368" i="1" s="1"/>
  <c r="D1367" i="1"/>
  <c r="C1367" i="1"/>
  <c r="G1366" i="1"/>
  <c r="D1366" i="1"/>
  <c r="C1366" i="1"/>
  <c r="H1366" i="1" s="1"/>
  <c r="G1365" i="1"/>
  <c r="D1365" i="1"/>
  <c r="C1365" i="1"/>
  <c r="H1365" i="1" s="1"/>
  <c r="D1364" i="1"/>
  <c r="C1364" i="1"/>
  <c r="H1364" i="1" s="1"/>
  <c r="D1363" i="1"/>
  <c r="C1363" i="1"/>
  <c r="G1362" i="1"/>
  <c r="D1362" i="1"/>
  <c r="C1362" i="1"/>
  <c r="H1362" i="1" s="1"/>
  <c r="G1361" i="1"/>
  <c r="D1361" i="1"/>
  <c r="C1361" i="1"/>
  <c r="H1361" i="1" s="1"/>
  <c r="D1360" i="1"/>
  <c r="C1360" i="1"/>
  <c r="H1360" i="1" s="1"/>
  <c r="D1359" i="1"/>
  <c r="C1359" i="1"/>
  <c r="G1358" i="1"/>
  <c r="D1358" i="1"/>
  <c r="C1358" i="1"/>
  <c r="H1358" i="1" s="1"/>
  <c r="G1357" i="1"/>
  <c r="D1357" i="1"/>
  <c r="C1357" i="1"/>
  <c r="H1357" i="1" s="1"/>
  <c r="D1356" i="1"/>
  <c r="C1356" i="1"/>
  <c r="H1356" i="1" s="1"/>
  <c r="D1355" i="1"/>
  <c r="C1355" i="1"/>
  <c r="G1354" i="1"/>
  <c r="D1354" i="1"/>
  <c r="C1354" i="1"/>
  <c r="H1354" i="1" s="1"/>
  <c r="G1353" i="1"/>
  <c r="D1353" i="1"/>
  <c r="C1353" i="1"/>
  <c r="H1353" i="1" s="1"/>
  <c r="D1352" i="1"/>
  <c r="C1352" i="1"/>
  <c r="H1352" i="1" s="1"/>
  <c r="D1351" i="1"/>
  <c r="C1351" i="1"/>
  <c r="G1350" i="1"/>
  <c r="D1350" i="1"/>
  <c r="C1350" i="1"/>
  <c r="H1350" i="1" s="1"/>
  <c r="G1349" i="1"/>
  <c r="D1349" i="1"/>
  <c r="C1349" i="1"/>
  <c r="H1349" i="1" s="1"/>
  <c r="D1348" i="1"/>
  <c r="C1348" i="1"/>
  <c r="H1348" i="1" s="1"/>
  <c r="D1347" i="1"/>
  <c r="C1347" i="1"/>
  <c r="G1346" i="1"/>
  <c r="D1346" i="1"/>
  <c r="C1346" i="1"/>
  <c r="H1346" i="1" s="1"/>
  <c r="G1345" i="1"/>
  <c r="D1345" i="1"/>
  <c r="C1345" i="1"/>
  <c r="H1345" i="1" s="1"/>
  <c r="D1344" i="1"/>
  <c r="C1344" i="1"/>
  <c r="H1344" i="1" s="1"/>
  <c r="D1343" i="1"/>
  <c r="C1343" i="1"/>
  <c r="G1342" i="1"/>
  <c r="D1342" i="1"/>
  <c r="C1342" i="1"/>
  <c r="H1342" i="1" s="1"/>
  <c r="G1341" i="1"/>
  <c r="D1341" i="1"/>
  <c r="C1341" i="1"/>
  <c r="H1341" i="1" s="1"/>
  <c r="D1340" i="1"/>
  <c r="C1340" i="1"/>
  <c r="H1340" i="1" s="1"/>
  <c r="D1339" i="1"/>
  <c r="C1339" i="1"/>
  <c r="G1338" i="1"/>
  <c r="D1338" i="1"/>
  <c r="C1338" i="1"/>
  <c r="H1338" i="1" s="1"/>
  <c r="G1337" i="1"/>
  <c r="D1337" i="1"/>
  <c r="C1337" i="1"/>
  <c r="H1337" i="1" s="1"/>
  <c r="D1336" i="1"/>
  <c r="C1336" i="1"/>
  <c r="H1336" i="1" s="1"/>
  <c r="D1335" i="1"/>
  <c r="C1335" i="1"/>
  <c r="G1334" i="1"/>
  <c r="D1334" i="1"/>
  <c r="C1334" i="1"/>
  <c r="H1334" i="1" s="1"/>
  <c r="G1333" i="1"/>
  <c r="D1333" i="1"/>
  <c r="C1333" i="1"/>
  <c r="H1333" i="1" s="1"/>
  <c r="D1332" i="1"/>
  <c r="C1332" i="1"/>
  <c r="H1332" i="1" s="1"/>
  <c r="D1331" i="1"/>
  <c r="C1331" i="1"/>
  <c r="G1330" i="1"/>
  <c r="D1330" i="1"/>
  <c r="C1330" i="1"/>
  <c r="H1330" i="1" s="1"/>
  <c r="D1329" i="1"/>
  <c r="D1328" i="1"/>
  <c r="C1328" i="1"/>
  <c r="H1328" i="1" s="1"/>
  <c r="D1327" i="1"/>
  <c r="C1327" i="1"/>
  <c r="G1326" i="1"/>
  <c r="D1326" i="1"/>
  <c r="C1326" i="1"/>
  <c r="H1326" i="1" s="1"/>
  <c r="D1325" i="1"/>
  <c r="C1325" i="1"/>
  <c r="H1325" i="1" s="1"/>
  <c r="D1324" i="1"/>
  <c r="C1324" i="1"/>
  <c r="H1324" i="1" s="1"/>
  <c r="D1323" i="1"/>
  <c r="C1323" i="1"/>
  <c r="G1321" i="1"/>
  <c r="D1321" i="1"/>
  <c r="C1321" i="1"/>
  <c r="H1321" i="1" s="1"/>
  <c r="D1320" i="1"/>
  <c r="C1320" i="1"/>
  <c r="H1320" i="1" s="1"/>
  <c r="D1319" i="1"/>
  <c r="C1319" i="1"/>
  <c r="G1318" i="1"/>
  <c r="D1318" i="1"/>
  <c r="C1318" i="1"/>
  <c r="H1318" i="1" s="1"/>
  <c r="G1317" i="1"/>
  <c r="D1317" i="1"/>
  <c r="C1317" i="1"/>
  <c r="H1317" i="1" s="1"/>
  <c r="D1316" i="1"/>
  <c r="C1316" i="1"/>
  <c r="H1316" i="1" s="1"/>
  <c r="D1315" i="1"/>
  <c r="C1315" i="1"/>
  <c r="G1314" i="1"/>
  <c r="D1314" i="1"/>
  <c r="C1314" i="1"/>
  <c r="H1314" i="1" s="1"/>
  <c r="G1313" i="1"/>
  <c r="D1313" i="1"/>
  <c r="C1313" i="1"/>
  <c r="H1313" i="1" s="1"/>
  <c r="D1312" i="1"/>
  <c r="C1312" i="1"/>
  <c r="H1312" i="1" s="1"/>
  <c r="D1311" i="1"/>
  <c r="C1311" i="1"/>
  <c r="G1310" i="1"/>
  <c r="D1310" i="1"/>
  <c r="C1310" i="1"/>
  <c r="H1310" i="1" s="1"/>
  <c r="G1309" i="1"/>
  <c r="D1309" i="1"/>
  <c r="C1309" i="1"/>
  <c r="H1309" i="1" s="1"/>
  <c r="D1308" i="1"/>
  <c r="C1308" i="1"/>
  <c r="H1308" i="1" s="1"/>
  <c r="D1307" i="1"/>
  <c r="C1307" i="1"/>
  <c r="G1306" i="1"/>
  <c r="D1306" i="1"/>
  <c r="C1306" i="1"/>
  <c r="H1306" i="1" s="1"/>
  <c r="G1305" i="1"/>
  <c r="D1305" i="1"/>
  <c r="C1305" i="1"/>
  <c r="H1305" i="1" s="1"/>
  <c r="D1304" i="1"/>
  <c r="C1304" i="1"/>
  <c r="H1304" i="1" s="1"/>
  <c r="D1303" i="1"/>
  <c r="C1303" i="1"/>
  <c r="G1302" i="1"/>
  <c r="D1302" i="1"/>
  <c r="C1302" i="1"/>
  <c r="H1302" i="1" s="1"/>
  <c r="G1301" i="1"/>
  <c r="D1301" i="1"/>
  <c r="C1301" i="1"/>
  <c r="H1301" i="1" s="1"/>
  <c r="D1300" i="1"/>
  <c r="C1300" i="1"/>
  <c r="H1300" i="1" s="1"/>
  <c r="D1299" i="1"/>
  <c r="C1299" i="1"/>
  <c r="G1298" i="1"/>
  <c r="D1298" i="1"/>
  <c r="C1298" i="1"/>
  <c r="H1298" i="1" s="1"/>
  <c r="G1297" i="1"/>
  <c r="D1297" i="1"/>
  <c r="C1297" i="1"/>
  <c r="H1297" i="1" s="1"/>
  <c r="D1296" i="1"/>
  <c r="C1296" i="1"/>
  <c r="H1296" i="1" s="1"/>
  <c r="D1295" i="1"/>
  <c r="C1295" i="1"/>
  <c r="G1294" i="1"/>
  <c r="D1294" i="1"/>
  <c r="C1294" i="1"/>
  <c r="H1294" i="1" s="1"/>
  <c r="G1293" i="1"/>
  <c r="D1293" i="1"/>
  <c r="C1293" i="1"/>
  <c r="H1293" i="1" s="1"/>
  <c r="D1292" i="1"/>
  <c r="C1292" i="1"/>
  <c r="H1292" i="1" s="1"/>
  <c r="D1291" i="1"/>
  <c r="C1291" i="1"/>
  <c r="G1290" i="1"/>
  <c r="D1290" i="1"/>
  <c r="C1290" i="1"/>
  <c r="H1290" i="1" s="1"/>
  <c r="G1289" i="1"/>
  <c r="D1289" i="1"/>
  <c r="C1289" i="1"/>
  <c r="H1289" i="1" s="1"/>
  <c r="D1288" i="1"/>
  <c r="C1288" i="1"/>
  <c r="D1287" i="1"/>
  <c r="C1287" i="1"/>
  <c r="G1286" i="1"/>
  <c r="D1286" i="1"/>
  <c r="C1286" i="1"/>
  <c r="H1286" i="1" s="1"/>
  <c r="D1285" i="1"/>
  <c r="C1285" i="1"/>
  <c r="H1285" i="1" s="1"/>
  <c r="D1284" i="1"/>
  <c r="C1284" i="1"/>
  <c r="H1284" i="1" s="1"/>
  <c r="D1283" i="1"/>
  <c r="C1283" i="1"/>
  <c r="G1282" i="1"/>
  <c r="D1282" i="1"/>
  <c r="C1282" i="1"/>
  <c r="H1282" i="1" s="1"/>
  <c r="G1281" i="1"/>
  <c r="D1281" i="1"/>
  <c r="C1281" i="1"/>
  <c r="H1281" i="1" s="1"/>
  <c r="D1280" i="1"/>
  <c r="C1280" i="1"/>
  <c r="H1280" i="1" s="1"/>
  <c r="D1279" i="1"/>
  <c r="C1279" i="1"/>
  <c r="D1278" i="1"/>
  <c r="G1278" i="1" s="1"/>
  <c r="C1278" i="1"/>
  <c r="G1277" i="1"/>
  <c r="D1277" i="1"/>
  <c r="C1277" i="1"/>
  <c r="H1277" i="1" s="1"/>
  <c r="D1276" i="1"/>
  <c r="C1276" i="1"/>
  <c r="D1275" i="1"/>
  <c r="C1275" i="1"/>
  <c r="D1274" i="1"/>
  <c r="C1274" i="1"/>
  <c r="G1273" i="1"/>
  <c r="D1273" i="1"/>
  <c r="C1273" i="1"/>
  <c r="H1273" i="1" s="1"/>
  <c r="D1272" i="1"/>
  <c r="C1272" i="1"/>
  <c r="H1272" i="1" s="1"/>
  <c r="D1271" i="1"/>
  <c r="C1271" i="1"/>
  <c r="G1270" i="1"/>
  <c r="D1270" i="1"/>
  <c r="C1270" i="1"/>
  <c r="H1270" i="1" s="1"/>
  <c r="G1269" i="1"/>
  <c r="D1269" i="1"/>
  <c r="C1269" i="1"/>
  <c r="H1269" i="1" s="1"/>
  <c r="D1268" i="1"/>
  <c r="C1268" i="1"/>
  <c r="H1268" i="1" s="1"/>
  <c r="D1267" i="1"/>
  <c r="C1267" i="1"/>
  <c r="G1266" i="1"/>
  <c r="D1266" i="1"/>
  <c r="C1266" i="1"/>
  <c r="H1266" i="1" s="1"/>
  <c r="G1265" i="1"/>
  <c r="D1265" i="1"/>
  <c r="C1265" i="1"/>
  <c r="H1265" i="1" s="1"/>
  <c r="D1264" i="1"/>
  <c r="C1264" i="1"/>
  <c r="H1264" i="1" s="1"/>
  <c r="D1263" i="1"/>
  <c r="C1263" i="1"/>
  <c r="G1262" i="1"/>
  <c r="D1262" i="1"/>
  <c r="C1262" i="1"/>
  <c r="H1262" i="1" s="1"/>
  <c r="G1261" i="1"/>
  <c r="D1261" i="1"/>
  <c r="C1261" i="1"/>
  <c r="H1261" i="1" s="1"/>
  <c r="D1260" i="1"/>
  <c r="C1260" i="1"/>
  <c r="H1260" i="1" s="1"/>
  <c r="D1259" i="1"/>
  <c r="C1259" i="1"/>
  <c r="G1258" i="1"/>
  <c r="D1258" i="1"/>
  <c r="C1258" i="1"/>
  <c r="H1258" i="1" s="1"/>
  <c r="G1257" i="1"/>
  <c r="D1257" i="1"/>
  <c r="C1257" i="1"/>
  <c r="H1257" i="1" s="1"/>
  <c r="D1256" i="1"/>
  <c r="C1256" i="1"/>
  <c r="H1256" i="1" s="1"/>
  <c r="D1255" i="1"/>
  <c r="C1255" i="1"/>
  <c r="G1254" i="1"/>
  <c r="D1254" i="1"/>
  <c r="C1254" i="1"/>
  <c r="H1254" i="1" s="1"/>
  <c r="G1253" i="1"/>
  <c r="D1253" i="1"/>
  <c r="C1253" i="1"/>
  <c r="H1253" i="1" s="1"/>
  <c r="D1252" i="1"/>
  <c r="C1252" i="1"/>
  <c r="H1252" i="1" s="1"/>
  <c r="D1251" i="1"/>
  <c r="C1251" i="1"/>
  <c r="G1250" i="1"/>
  <c r="D1250" i="1"/>
  <c r="C1250" i="1"/>
  <c r="H1250" i="1" s="1"/>
  <c r="G1249" i="1"/>
  <c r="D1249" i="1"/>
  <c r="C1249" i="1"/>
  <c r="H1249" i="1" s="1"/>
  <c r="D1248" i="1"/>
  <c r="C1248" i="1"/>
  <c r="H1248" i="1" s="1"/>
  <c r="D1247" i="1"/>
  <c r="C1247" i="1"/>
  <c r="G1246" i="1"/>
  <c r="D1246" i="1"/>
  <c r="C1246" i="1"/>
  <c r="H1246" i="1" s="1"/>
  <c r="G1245" i="1"/>
  <c r="D1245" i="1"/>
  <c r="C1245" i="1"/>
  <c r="H1245" i="1" s="1"/>
  <c r="D1244" i="1"/>
  <c r="C1244" i="1"/>
  <c r="D1243" i="1"/>
  <c r="C1243" i="1"/>
  <c r="G1242" i="1"/>
  <c r="D1242" i="1"/>
  <c r="C1242" i="1"/>
  <c r="H1242" i="1" s="1"/>
  <c r="G1241" i="1"/>
  <c r="D1241" i="1"/>
  <c r="C1241" i="1"/>
  <c r="H1241" i="1" s="1"/>
  <c r="D1240" i="1"/>
  <c r="C1240" i="1"/>
  <c r="D1239" i="1"/>
  <c r="C1239" i="1"/>
  <c r="G1238" i="1"/>
  <c r="D1238" i="1"/>
  <c r="C1238" i="1"/>
  <c r="H1238" i="1" s="1"/>
  <c r="D1237" i="1"/>
  <c r="G1237" i="1" s="1"/>
  <c r="C1237" i="1"/>
  <c r="D1236" i="1"/>
  <c r="C1236" i="1"/>
  <c r="D1235" i="1"/>
  <c r="C1235" i="1"/>
  <c r="G1234" i="1"/>
  <c r="D1234" i="1"/>
  <c r="C1234" i="1"/>
  <c r="H1234" i="1" s="1"/>
  <c r="G1233" i="1"/>
  <c r="D1233" i="1"/>
  <c r="C1233" i="1"/>
  <c r="H1233" i="1" s="1"/>
  <c r="D1232" i="1"/>
  <c r="C1232" i="1"/>
  <c r="D1231" i="1"/>
  <c r="C1231" i="1"/>
  <c r="G1230" i="1"/>
  <c r="D1230" i="1"/>
  <c r="C1230" i="1"/>
  <c r="H1230" i="1" s="1"/>
  <c r="D1229" i="1"/>
  <c r="C1229" i="1"/>
  <c r="D1228" i="1"/>
  <c r="C1228" i="1"/>
  <c r="G1226" i="1"/>
  <c r="D1226" i="1"/>
  <c r="C1226" i="1"/>
  <c r="H1226" i="1" s="1"/>
  <c r="G1225" i="1"/>
  <c r="D1225" i="1"/>
  <c r="C1225" i="1"/>
  <c r="H1225" i="1" s="1"/>
  <c r="D1224" i="1"/>
  <c r="C1224" i="1"/>
  <c r="D1223" i="1"/>
  <c r="C1223" i="1"/>
  <c r="G1221" i="1"/>
  <c r="D1221" i="1"/>
  <c r="C1221" i="1"/>
  <c r="H1221" i="1" s="1"/>
  <c r="D1220" i="1"/>
  <c r="C1220" i="1"/>
  <c r="D1219" i="1"/>
  <c r="C1219" i="1"/>
  <c r="G1218" i="1"/>
  <c r="D1218" i="1"/>
  <c r="C1218" i="1"/>
  <c r="H1218" i="1" s="1"/>
  <c r="D1217" i="1"/>
  <c r="G1217" i="1" s="1"/>
  <c r="C1217" i="1"/>
  <c r="D1216" i="1"/>
  <c r="C1216" i="1"/>
  <c r="D1215" i="1"/>
  <c r="G1213" i="1"/>
  <c r="D1213" i="1"/>
  <c r="C1213" i="1"/>
  <c r="H1213" i="1" s="1"/>
  <c r="D1212" i="1"/>
  <c r="C1212" i="1"/>
  <c r="D1211" i="1"/>
  <c r="C1211" i="1"/>
  <c r="G1210" i="1"/>
  <c r="D1210" i="1"/>
  <c r="C1210" i="1"/>
  <c r="H1210" i="1" s="1"/>
  <c r="G1209" i="1"/>
  <c r="D1209" i="1"/>
  <c r="C1209" i="1"/>
  <c r="H1209" i="1" s="1"/>
  <c r="D1208" i="1"/>
  <c r="C1208" i="1"/>
  <c r="D1207" i="1"/>
  <c r="C1207" i="1"/>
  <c r="G1206" i="1"/>
  <c r="D1206" i="1"/>
  <c r="C1206" i="1"/>
  <c r="H1206" i="1" s="1"/>
  <c r="G1205" i="1"/>
  <c r="D1205" i="1"/>
  <c r="C1205" i="1"/>
  <c r="H1205" i="1" s="1"/>
  <c r="D1204" i="1"/>
  <c r="C1204" i="1"/>
  <c r="D1203" i="1"/>
  <c r="C1203" i="1"/>
  <c r="G1202" i="1"/>
  <c r="D1202" i="1"/>
  <c r="C1202" i="1"/>
  <c r="H1202" i="1" s="1"/>
  <c r="G1201" i="1"/>
  <c r="D1201" i="1"/>
  <c r="C1201" i="1"/>
  <c r="H1201" i="1" s="1"/>
  <c r="D1200" i="1"/>
  <c r="C1200" i="1"/>
  <c r="D1199" i="1"/>
  <c r="C1199" i="1"/>
  <c r="G1198" i="1"/>
  <c r="D1198" i="1"/>
  <c r="C1198" i="1"/>
  <c r="H1198" i="1" s="1"/>
  <c r="G1197" i="1"/>
  <c r="D1197" i="1"/>
  <c r="C1197" i="1"/>
  <c r="H1197" i="1" s="1"/>
  <c r="D1196" i="1"/>
  <c r="C1196" i="1"/>
  <c r="D1195" i="1"/>
  <c r="C1195" i="1"/>
  <c r="G1194" i="1"/>
  <c r="D1194" i="1"/>
  <c r="C1194" i="1"/>
  <c r="H1194" i="1" s="1"/>
  <c r="G1193" i="1"/>
  <c r="D1193" i="1"/>
  <c r="C1193" i="1"/>
  <c r="H1193" i="1" s="1"/>
  <c r="D1192" i="1"/>
  <c r="C1192" i="1"/>
  <c r="D1191" i="1"/>
  <c r="C1191" i="1"/>
  <c r="G1190" i="1"/>
  <c r="D1190" i="1"/>
  <c r="C1190" i="1"/>
  <c r="H1190" i="1" s="1"/>
  <c r="G1189" i="1"/>
  <c r="D1189" i="1"/>
  <c r="C1189" i="1"/>
  <c r="H1189" i="1" s="1"/>
  <c r="D1188" i="1"/>
  <c r="C1188" i="1"/>
  <c r="H1188" i="1" s="1"/>
  <c r="D1187" i="1"/>
  <c r="C1187" i="1"/>
  <c r="D1186" i="1"/>
  <c r="C1186" i="1"/>
  <c r="G1185" i="1"/>
  <c r="D1185" i="1"/>
  <c r="C1185" i="1"/>
  <c r="H1185" i="1" s="1"/>
  <c r="D1184" i="1"/>
  <c r="D1182" i="1"/>
  <c r="C1182" i="1"/>
  <c r="H1182" i="1" s="1"/>
  <c r="G1181" i="1"/>
  <c r="D1181" i="1"/>
  <c r="C1181" i="1"/>
  <c r="H1181" i="1" s="1"/>
  <c r="G1180" i="1"/>
  <c r="D1180" i="1"/>
  <c r="C1180" i="1"/>
  <c r="H1180" i="1" s="1"/>
  <c r="D1179" i="1"/>
  <c r="C1179" i="1"/>
  <c r="G1178" i="1"/>
  <c r="D1178" i="1"/>
  <c r="C1178" i="1"/>
  <c r="H1178" i="1" s="1"/>
  <c r="G1177" i="1"/>
  <c r="D1177" i="1"/>
  <c r="C1177" i="1"/>
  <c r="H1177" i="1" s="1"/>
  <c r="D1176" i="1"/>
  <c r="C1176" i="1"/>
  <c r="D1175" i="1"/>
  <c r="C1175" i="1"/>
  <c r="G1174" i="1"/>
  <c r="D1174" i="1"/>
  <c r="C1174" i="1"/>
  <c r="H1174" i="1" s="1"/>
  <c r="G1173" i="1"/>
  <c r="D1173" i="1"/>
  <c r="C1173" i="1"/>
  <c r="H1173" i="1" s="1"/>
  <c r="D1172" i="1"/>
  <c r="C1172" i="1"/>
  <c r="H1172" i="1" s="1"/>
  <c r="D1171" i="1"/>
  <c r="C1171" i="1"/>
  <c r="D1170" i="1"/>
  <c r="C1170" i="1"/>
  <c r="G1169" i="1"/>
  <c r="D1169" i="1"/>
  <c r="C1169" i="1"/>
  <c r="H1169" i="1" s="1"/>
  <c r="G1168" i="1"/>
  <c r="D1168" i="1"/>
  <c r="C1168" i="1"/>
  <c r="H1168" i="1" s="1"/>
  <c r="D1167" i="1"/>
  <c r="D1166" i="1"/>
  <c r="C1166" i="1"/>
  <c r="H1166" i="1" s="1"/>
  <c r="D1165" i="1"/>
  <c r="G1165" i="1" s="1"/>
  <c r="C1165" i="1"/>
  <c r="G1164" i="1"/>
  <c r="D1164" i="1"/>
  <c r="C1164" i="1"/>
  <c r="H1164" i="1" s="1"/>
  <c r="D1163" i="1"/>
  <c r="C1163" i="1"/>
  <c r="G1162" i="1"/>
  <c r="D1162" i="1"/>
  <c r="C1162" i="1"/>
  <c r="H1162" i="1" s="1"/>
  <c r="G1161" i="1"/>
  <c r="D1161" i="1"/>
  <c r="C1161" i="1"/>
  <c r="H1161" i="1" s="1"/>
  <c r="D1160" i="1"/>
  <c r="C1160" i="1"/>
  <c r="D1159" i="1"/>
  <c r="C1159" i="1"/>
  <c r="G1158" i="1"/>
  <c r="D1158" i="1"/>
  <c r="C1158" i="1"/>
  <c r="H1158" i="1" s="1"/>
  <c r="D1157" i="1"/>
  <c r="C1157" i="1"/>
  <c r="D1156" i="1"/>
  <c r="C1156" i="1"/>
  <c r="D1155" i="1"/>
  <c r="C1155" i="1"/>
  <c r="D1154" i="1"/>
  <c r="D1151" i="1"/>
  <c r="C1151" i="1"/>
  <c r="H1151" i="1" s="1"/>
  <c r="G1150" i="1"/>
  <c r="D1150" i="1"/>
  <c r="C1150" i="1"/>
  <c r="H1150" i="1" s="1"/>
  <c r="D1149" i="1"/>
  <c r="C1149" i="1"/>
  <c r="D1148" i="1"/>
  <c r="C1148" i="1"/>
  <c r="G1147" i="1"/>
  <c r="D1147" i="1"/>
  <c r="C1147" i="1"/>
  <c r="H1147" i="1" s="1"/>
  <c r="D1146" i="1"/>
  <c r="C1146" i="1"/>
  <c r="D1145" i="1"/>
  <c r="C1145" i="1"/>
  <c r="G1144" i="1"/>
  <c r="D1144" i="1"/>
  <c r="C1144" i="1"/>
  <c r="H1144" i="1" s="1"/>
  <c r="G1143" i="1"/>
  <c r="D1143" i="1"/>
  <c r="C1143" i="1"/>
  <c r="H1143" i="1" s="1"/>
  <c r="D1142" i="1"/>
  <c r="C1142" i="1"/>
  <c r="H1142" i="1" s="1"/>
  <c r="D1141" i="1"/>
  <c r="C1141" i="1"/>
  <c r="D1140" i="1"/>
  <c r="C1140" i="1"/>
  <c r="D1139" i="1"/>
  <c r="G1139" i="1" s="1"/>
  <c r="C1139" i="1"/>
  <c r="G1138" i="1"/>
  <c r="D1138" i="1"/>
  <c r="C1138" i="1"/>
  <c r="H1138" i="1" s="1"/>
  <c r="G1137" i="1"/>
  <c r="D1137" i="1"/>
  <c r="C1137" i="1"/>
  <c r="H1137" i="1" s="1"/>
  <c r="D1136" i="1"/>
  <c r="C1136" i="1"/>
  <c r="D1135" i="1"/>
  <c r="C1135" i="1"/>
  <c r="H1135" i="1" s="1"/>
  <c r="G1134" i="1"/>
  <c r="D1134" i="1"/>
  <c r="C1134" i="1"/>
  <c r="H1134" i="1" s="1"/>
  <c r="G1133" i="1"/>
  <c r="D1133" i="1"/>
  <c r="C1133" i="1"/>
  <c r="H1133" i="1" s="1"/>
  <c r="D1132" i="1"/>
  <c r="C1132" i="1"/>
  <c r="D1131" i="1"/>
  <c r="C1131" i="1"/>
  <c r="H1131" i="1" s="1"/>
  <c r="G1130" i="1"/>
  <c r="D1130" i="1"/>
  <c r="C1130" i="1"/>
  <c r="H1130" i="1" s="1"/>
  <c r="G1129" i="1"/>
  <c r="D1129" i="1"/>
  <c r="C1129" i="1"/>
  <c r="H1129" i="1" s="1"/>
  <c r="D1128" i="1"/>
  <c r="C1128" i="1"/>
  <c r="D1127" i="1"/>
  <c r="C1127" i="1"/>
  <c r="H1127" i="1" s="1"/>
  <c r="G1126" i="1"/>
  <c r="D1126" i="1"/>
  <c r="C1126" i="1"/>
  <c r="H1126" i="1" s="1"/>
  <c r="G1125" i="1"/>
  <c r="D1125" i="1"/>
  <c r="C1125" i="1"/>
  <c r="H1125" i="1" s="1"/>
  <c r="C1124" i="1"/>
  <c r="D1123" i="1"/>
  <c r="C1123" i="1"/>
  <c r="H1123" i="1" s="1"/>
  <c r="G1122" i="1"/>
  <c r="D1122" i="1"/>
  <c r="C1122" i="1"/>
  <c r="H1122" i="1" s="1"/>
  <c r="G1121" i="1"/>
  <c r="D1121" i="1"/>
  <c r="C1121" i="1"/>
  <c r="H1121" i="1" s="1"/>
  <c r="D1120" i="1"/>
  <c r="C1120" i="1"/>
  <c r="D1119" i="1"/>
  <c r="C1119" i="1"/>
  <c r="H1119" i="1" s="1"/>
  <c r="G1118" i="1"/>
  <c r="D1118" i="1"/>
  <c r="C1118" i="1"/>
  <c r="H1118" i="1" s="1"/>
  <c r="G1117" i="1"/>
  <c r="D1117" i="1"/>
  <c r="C1117" i="1"/>
  <c r="H1117" i="1" s="1"/>
  <c r="D1116" i="1"/>
  <c r="C1116" i="1"/>
  <c r="D1115" i="1"/>
  <c r="C1115" i="1"/>
  <c r="H1115" i="1" s="1"/>
  <c r="G1114" i="1"/>
  <c r="D1114" i="1"/>
  <c r="C1114" i="1"/>
  <c r="H1114" i="1" s="1"/>
  <c r="G1113" i="1"/>
  <c r="D1113" i="1"/>
  <c r="C1113" i="1"/>
  <c r="H1113" i="1" s="1"/>
  <c r="D1112" i="1"/>
  <c r="C1112" i="1"/>
  <c r="D1111" i="1"/>
  <c r="C1111" i="1"/>
  <c r="H1111" i="1" s="1"/>
  <c r="G1110" i="1"/>
  <c r="D1110" i="1"/>
  <c r="C1110" i="1"/>
  <c r="H1110" i="1" s="1"/>
  <c r="G1109" i="1"/>
  <c r="D1109" i="1"/>
  <c r="C1109" i="1"/>
  <c r="H1109" i="1" s="1"/>
  <c r="D1108" i="1"/>
  <c r="C1108" i="1"/>
  <c r="D1107" i="1"/>
  <c r="C1107" i="1"/>
  <c r="H1107" i="1" s="1"/>
  <c r="G1106" i="1"/>
  <c r="D1106" i="1"/>
  <c r="C1106" i="1"/>
  <c r="H1106" i="1" s="1"/>
  <c r="G1105" i="1"/>
  <c r="D1105" i="1"/>
  <c r="C1105" i="1"/>
  <c r="H1105" i="1" s="1"/>
  <c r="D1104" i="1"/>
  <c r="C1104" i="1"/>
  <c r="D1103" i="1"/>
  <c r="C1103" i="1"/>
  <c r="H1103" i="1" s="1"/>
  <c r="G1102" i="1"/>
  <c r="D1102" i="1"/>
  <c r="C1102" i="1"/>
  <c r="H1102" i="1" s="1"/>
  <c r="G1101" i="1"/>
  <c r="D1101" i="1"/>
  <c r="C1101" i="1"/>
  <c r="H1101" i="1" s="1"/>
  <c r="D1100" i="1"/>
  <c r="C1100" i="1"/>
  <c r="D1099" i="1"/>
  <c r="C1099" i="1"/>
  <c r="H1099" i="1" s="1"/>
  <c r="G1098" i="1"/>
  <c r="D1098" i="1"/>
  <c r="C1098" i="1"/>
  <c r="H1098" i="1" s="1"/>
  <c r="G1097" i="1"/>
  <c r="D1097" i="1"/>
  <c r="C1097" i="1"/>
  <c r="H1097" i="1" s="1"/>
  <c r="D1096" i="1"/>
  <c r="C1096" i="1"/>
  <c r="D1095" i="1"/>
  <c r="C1095" i="1"/>
  <c r="H1095" i="1" s="1"/>
  <c r="G1094" i="1"/>
  <c r="D1094" i="1"/>
  <c r="C1094" i="1"/>
  <c r="H1094" i="1" s="1"/>
  <c r="G1093" i="1"/>
  <c r="D1093" i="1"/>
  <c r="C1093" i="1"/>
  <c r="H1093" i="1" s="1"/>
  <c r="D1092" i="1"/>
  <c r="C1092" i="1"/>
  <c r="D1091" i="1"/>
  <c r="C1091" i="1"/>
  <c r="H1091" i="1" s="1"/>
  <c r="G1090" i="1"/>
  <c r="D1090" i="1"/>
  <c r="C1090" i="1"/>
  <c r="H1090" i="1" s="1"/>
  <c r="D1089" i="1"/>
  <c r="G1089" i="1" s="1"/>
  <c r="C1089" i="1"/>
  <c r="D1088" i="1"/>
  <c r="C1088" i="1"/>
  <c r="D1087" i="1"/>
  <c r="C1087" i="1"/>
  <c r="G1087" i="1" s="1"/>
  <c r="G1086" i="1"/>
  <c r="D1086" i="1"/>
  <c r="C1086" i="1"/>
  <c r="H1086" i="1" s="1"/>
  <c r="D1085" i="1"/>
  <c r="G1085" i="1" s="1"/>
  <c r="C1085" i="1"/>
  <c r="D1084" i="1"/>
  <c r="C1084" i="1"/>
  <c r="D1083" i="1"/>
  <c r="C1083" i="1"/>
  <c r="G1083" i="1" s="1"/>
  <c r="G1082" i="1"/>
  <c r="D1082" i="1"/>
  <c r="C1082" i="1"/>
  <c r="H1082" i="1" s="1"/>
  <c r="D1081" i="1"/>
  <c r="G1081" i="1" s="1"/>
  <c r="C1081" i="1"/>
  <c r="D1080" i="1"/>
  <c r="C1080" i="1"/>
  <c r="D1079" i="1"/>
  <c r="C1079" i="1"/>
  <c r="G1079" i="1" s="1"/>
  <c r="G1078" i="1"/>
  <c r="D1078" i="1"/>
  <c r="C1078" i="1"/>
  <c r="H1078" i="1" s="1"/>
  <c r="D1077" i="1"/>
  <c r="G1077" i="1" s="1"/>
  <c r="C1077" i="1"/>
  <c r="D1076" i="1"/>
  <c r="C1076" i="1"/>
  <c r="D1075" i="1"/>
  <c r="C1075" i="1"/>
  <c r="G1075" i="1" s="1"/>
  <c r="G1074" i="1"/>
  <c r="D1074" i="1"/>
  <c r="C1074" i="1"/>
  <c r="H1074" i="1" s="1"/>
  <c r="D1073" i="1"/>
  <c r="G1073" i="1" s="1"/>
  <c r="C1073" i="1"/>
  <c r="D1072" i="1"/>
  <c r="C1072" i="1"/>
  <c r="H1072" i="1" s="1"/>
  <c r="D1071" i="1"/>
  <c r="C1071" i="1"/>
  <c r="D1070" i="1"/>
  <c r="C1070" i="1"/>
  <c r="D1069" i="1"/>
  <c r="G1069" i="1" s="1"/>
  <c r="C1069" i="1"/>
  <c r="G1068" i="1"/>
  <c r="D1068" i="1"/>
  <c r="C1068" i="1"/>
  <c r="H1068" i="1" s="1"/>
  <c r="D1067" i="1"/>
  <c r="C1067" i="1"/>
  <c r="G1067" i="1" s="1"/>
  <c r="G1066" i="1"/>
  <c r="D1066" i="1"/>
  <c r="C1066" i="1"/>
  <c r="H1066" i="1" s="1"/>
  <c r="C1065" i="1"/>
  <c r="D1064" i="1"/>
  <c r="C1064" i="1"/>
  <c r="H1064" i="1" s="1"/>
  <c r="D1063" i="1"/>
  <c r="C1063" i="1"/>
  <c r="D1062" i="1"/>
  <c r="C1062" i="1"/>
  <c r="D1061" i="1"/>
  <c r="G1061" i="1" s="1"/>
  <c r="C1061" i="1"/>
  <c r="G1060" i="1"/>
  <c r="D1060" i="1"/>
  <c r="C1060" i="1"/>
  <c r="H1060" i="1" s="1"/>
  <c r="D1059" i="1"/>
  <c r="C1059" i="1"/>
  <c r="G1059" i="1" s="1"/>
  <c r="G1058" i="1"/>
  <c r="D1058" i="1"/>
  <c r="C1058" i="1"/>
  <c r="H1058" i="1" s="1"/>
  <c r="D1057" i="1"/>
  <c r="G1057" i="1" s="1"/>
  <c r="C1057" i="1"/>
  <c r="C1056" i="1"/>
  <c r="G1055" i="1"/>
  <c r="D1055" i="1"/>
  <c r="C1055" i="1"/>
  <c r="H1055" i="1" s="1"/>
  <c r="G1054" i="1"/>
  <c r="D1054" i="1"/>
  <c r="C1054" i="1"/>
  <c r="H1054" i="1" s="1"/>
  <c r="D1053" i="1"/>
  <c r="C1053" i="1"/>
  <c r="D1052" i="1"/>
  <c r="C1052" i="1"/>
  <c r="H1052" i="1" s="1"/>
  <c r="G1051" i="1"/>
  <c r="D1051" i="1"/>
  <c r="C1051" i="1"/>
  <c r="H1051" i="1" s="1"/>
  <c r="D1050" i="1"/>
  <c r="C1050" i="1"/>
  <c r="D1049" i="1"/>
  <c r="C1049" i="1"/>
  <c r="D1048" i="1"/>
  <c r="D1047" i="1"/>
  <c r="D1045" i="1"/>
  <c r="C1045" i="1"/>
  <c r="H1045" i="1" s="1"/>
  <c r="G1044" i="1"/>
  <c r="D1044" i="1"/>
  <c r="C1044" i="1"/>
  <c r="H1044" i="1" s="1"/>
  <c r="G1043" i="1"/>
  <c r="D1043" i="1"/>
  <c r="C1043" i="1"/>
  <c r="H1043" i="1" s="1"/>
  <c r="D1042" i="1"/>
  <c r="C1042" i="1"/>
  <c r="D1041" i="1"/>
  <c r="C1041" i="1"/>
  <c r="H1041" i="1" s="1"/>
  <c r="G1040" i="1"/>
  <c r="D1040" i="1"/>
  <c r="C1040" i="1"/>
  <c r="H1040" i="1" s="1"/>
  <c r="G1039" i="1"/>
  <c r="D1039" i="1"/>
  <c r="C1039" i="1"/>
  <c r="H1039" i="1" s="1"/>
  <c r="D1038" i="1"/>
  <c r="C1038" i="1"/>
  <c r="D1037" i="1"/>
  <c r="C1037" i="1"/>
  <c r="H1037" i="1" s="1"/>
  <c r="G1036" i="1"/>
  <c r="D1036" i="1"/>
  <c r="C1036" i="1"/>
  <c r="H1036" i="1" s="1"/>
  <c r="G1035" i="1"/>
  <c r="D1035" i="1"/>
  <c r="C1035" i="1"/>
  <c r="H1035" i="1" s="1"/>
  <c r="D1034" i="1"/>
  <c r="C1034" i="1"/>
  <c r="D1033" i="1"/>
  <c r="C1033" i="1"/>
  <c r="D1032" i="1"/>
  <c r="C1032" i="1"/>
  <c r="G1031" i="1"/>
  <c r="D1031" i="1"/>
  <c r="C1031" i="1"/>
  <c r="H1031" i="1" s="1"/>
  <c r="D1029" i="1"/>
  <c r="C1029" i="1"/>
  <c r="H1029" i="1" s="1"/>
  <c r="G1028" i="1"/>
  <c r="D1028" i="1"/>
  <c r="C1028" i="1"/>
  <c r="H1028" i="1" s="1"/>
  <c r="G1027" i="1"/>
  <c r="D1027" i="1"/>
  <c r="C1027" i="1"/>
  <c r="H1027" i="1" s="1"/>
  <c r="D1026" i="1"/>
  <c r="C1026" i="1"/>
  <c r="D1025" i="1"/>
  <c r="C1025" i="1"/>
  <c r="G1024" i="1"/>
  <c r="D1024" i="1"/>
  <c r="C1024" i="1"/>
  <c r="H1024" i="1" s="1"/>
  <c r="C1023" i="1"/>
  <c r="D1022" i="1"/>
  <c r="C1022" i="1"/>
  <c r="D1021" i="1"/>
  <c r="C1021" i="1"/>
  <c r="H1021" i="1" s="1"/>
  <c r="G1020" i="1"/>
  <c r="D1020" i="1"/>
  <c r="C1020" i="1"/>
  <c r="H1020" i="1" s="1"/>
  <c r="G1019" i="1"/>
  <c r="D1019" i="1"/>
  <c r="C1019" i="1"/>
  <c r="H1019" i="1" s="1"/>
  <c r="D1018" i="1"/>
  <c r="C1018" i="1"/>
  <c r="D1017" i="1"/>
  <c r="C1017" i="1"/>
  <c r="H1017" i="1" s="1"/>
  <c r="G1016" i="1"/>
  <c r="D1016" i="1"/>
  <c r="C1016" i="1"/>
  <c r="H1016" i="1" s="1"/>
  <c r="G1015" i="1"/>
  <c r="D1015" i="1"/>
  <c r="C1015" i="1"/>
  <c r="H1015" i="1" s="1"/>
  <c r="D1014" i="1"/>
  <c r="C1014" i="1"/>
  <c r="D1013" i="1"/>
  <c r="C1013" i="1"/>
  <c r="H1013" i="1" s="1"/>
  <c r="G1012" i="1"/>
  <c r="D1012" i="1"/>
  <c r="C1012" i="1"/>
  <c r="H1012" i="1" s="1"/>
  <c r="G1011" i="1"/>
  <c r="D1011" i="1"/>
  <c r="C1011" i="1"/>
  <c r="H1011" i="1" s="1"/>
  <c r="D1010" i="1"/>
  <c r="C1010" i="1"/>
  <c r="D1009" i="1"/>
  <c r="C1009" i="1"/>
  <c r="H1009" i="1" s="1"/>
  <c r="D1008" i="1"/>
  <c r="C1008" i="1"/>
  <c r="H1008" i="1" s="1"/>
  <c r="D1007" i="1"/>
  <c r="G1007" i="1" s="1"/>
  <c r="C1007" i="1"/>
  <c r="D1006" i="1"/>
  <c r="C1006" i="1"/>
  <c r="D1005" i="1"/>
  <c r="C1005" i="1"/>
  <c r="H1005" i="1" s="1"/>
  <c r="G1004" i="1"/>
  <c r="D1004" i="1"/>
  <c r="C1004" i="1"/>
  <c r="H1004" i="1" s="1"/>
  <c r="G1003" i="1"/>
  <c r="D1003" i="1"/>
  <c r="C1003" i="1"/>
  <c r="H1003" i="1" s="1"/>
  <c r="D1002" i="1"/>
  <c r="C1002" i="1"/>
  <c r="D1001" i="1"/>
  <c r="C1001" i="1"/>
  <c r="H1001" i="1" s="1"/>
  <c r="D1000" i="1"/>
  <c r="C1000" i="1"/>
  <c r="G999" i="1"/>
  <c r="D999" i="1"/>
  <c r="C999" i="1"/>
  <c r="H999" i="1" s="1"/>
  <c r="D998" i="1"/>
  <c r="C998" i="1"/>
  <c r="D997" i="1"/>
  <c r="C997" i="1"/>
  <c r="G996" i="1"/>
  <c r="D996" i="1"/>
  <c r="C996" i="1"/>
  <c r="H996" i="1" s="1"/>
  <c r="G995" i="1"/>
  <c r="D995" i="1"/>
  <c r="C995" i="1"/>
  <c r="H995" i="1" s="1"/>
  <c r="D994" i="1"/>
  <c r="C994" i="1"/>
  <c r="D993" i="1"/>
  <c r="C993" i="1"/>
  <c r="H993" i="1" s="1"/>
  <c r="G992" i="1"/>
  <c r="D992" i="1"/>
  <c r="C992" i="1"/>
  <c r="H992" i="1" s="1"/>
  <c r="C991" i="1"/>
  <c r="D989" i="1"/>
  <c r="C989" i="1"/>
  <c r="H989" i="1" s="1"/>
  <c r="G988" i="1"/>
  <c r="D988" i="1"/>
  <c r="C988" i="1"/>
  <c r="H988" i="1" s="1"/>
  <c r="D987" i="1"/>
  <c r="C987" i="1"/>
  <c r="H987" i="1" s="1"/>
  <c r="D986" i="1"/>
  <c r="D983" i="1"/>
  <c r="C983" i="1"/>
  <c r="D982" i="1"/>
  <c r="C982" i="1"/>
  <c r="H982" i="1" s="1"/>
  <c r="G981" i="1"/>
  <c r="D981" i="1"/>
  <c r="C981" i="1"/>
  <c r="H981" i="1" s="1"/>
  <c r="G980" i="1"/>
  <c r="D980" i="1"/>
  <c r="C980" i="1"/>
  <c r="H980" i="1" s="1"/>
  <c r="D979" i="1"/>
  <c r="C979" i="1"/>
  <c r="D978" i="1"/>
  <c r="C978" i="1"/>
  <c r="H978" i="1" s="1"/>
  <c r="G977" i="1"/>
  <c r="D977" i="1"/>
  <c r="C977" i="1"/>
  <c r="H977" i="1" s="1"/>
  <c r="G976" i="1"/>
  <c r="D976" i="1"/>
  <c r="C976" i="1"/>
  <c r="H976" i="1" s="1"/>
  <c r="D975" i="1"/>
  <c r="C975" i="1"/>
  <c r="D974" i="1"/>
  <c r="C974" i="1"/>
  <c r="H974" i="1" s="1"/>
  <c r="G973" i="1"/>
  <c r="D973" i="1"/>
  <c r="C973" i="1"/>
  <c r="H973" i="1" s="1"/>
  <c r="G972" i="1"/>
  <c r="D972" i="1"/>
  <c r="C972" i="1"/>
  <c r="H972" i="1" s="1"/>
  <c r="D971" i="1"/>
  <c r="C971" i="1"/>
  <c r="D970" i="1"/>
  <c r="C970" i="1"/>
  <c r="H970" i="1" s="1"/>
  <c r="G969" i="1"/>
  <c r="D969" i="1"/>
  <c r="C969" i="1"/>
  <c r="H969" i="1" s="1"/>
  <c r="G968" i="1"/>
  <c r="D968" i="1"/>
  <c r="C968" i="1"/>
  <c r="H968" i="1" s="1"/>
  <c r="D967" i="1"/>
  <c r="C967" i="1"/>
  <c r="D966" i="1"/>
  <c r="C966" i="1"/>
  <c r="H966" i="1" s="1"/>
  <c r="G965" i="1"/>
  <c r="D965" i="1"/>
  <c r="C965" i="1"/>
  <c r="H965" i="1" s="1"/>
  <c r="G964" i="1"/>
  <c r="D964" i="1"/>
  <c r="C964" i="1"/>
  <c r="H964" i="1" s="1"/>
  <c r="D963" i="1"/>
  <c r="C963" i="1"/>
  <c r="D962" i="1"/>
  <c r="C962" i="1"/>
  <c r="H962" i="1" s="1"/>
  <c r="G961" i="1"/>
  <c r="D961" i="1"/>
  <c r="C961" i="1"/>
  <c r="H961" i="1" s="1"/>
  <c r="G960" i="1"/>
  <c r="D960" i="1"/>
  <c r="C960" i="1"/>
  <c r="H960" i="1" s="1"/>
  <c r="D959" i="1"/>
  <c r="C959" i="1"/>
  <c r="D958" i="1"/>
  <c r="C958" i="1"/>
  <c r="H958" i="1" s="1"/>
  <c r="G957" i="1"/>
  <c r="D957" i="1"/>
  <c r="C957" i="1"/>
  <c r="H957" i="1" s="1"/>
  <c r="G956" i="1"/>
  <c r="D956" i="1"/>
  <c r="C956" i="1"/>
  <c r="H956" i="1" s="1"/>
  <c r="D955" i="1"/>
  <c r="C955" i="1"/>
  <c r="D954" i="1"/>
  <c r="C954" i="1"/>
  <c r="H954" i="1" s="1"/>
  <c r="G953" i="1"/>
  <c r="D953" i="1"/>
  <c r="C953" i="1"/>
  <c r="H953" i="1" s="1"/>
  <c r="G952" i="1"/>
  <c r="D952" i="1"/>
  <c r="C952" i="1"/>
  <c r="H952" i="1" s="1"/>
  <c r="D951" i="1"/>
  <c r="C951" i="1"/>
  <c r="D950" i="1"/>
  <c r="C950" i="1"/>
  <c r="H950" i="1" s="1"/>
  <c r="G949" i="1"/>
  <c r="D949" i="1"/>
  <c r="C949" i="1"/>
  <c r="H949" i="1" s="1"/>
  <c r="D948" i="1"/>
  <c r="C948" i="1"/>
  <c r="D947" i="1"/>
  <c r="C947" i="1"/>
  <c r="D946" i="1"/>
  <c r="C946" i="1"/>
  <c r="H946" i="1" s="1"/>
  <c r="G945" i="1"/>
  <c r="D945" i="1"/>
  <c r="C945" i="1"/>
  <c r="H945" i="1" s="1"/>
  <c r="G944" i="1"/>
  <c r="D944" i="1"/>
  <c r="C944" i="1"/>
  <c r="H944" i="1" s="1"/>
  <c r="D943" i="1"/>
  <c r="C943" i="1"/>
  <c r="D942" i="1"/>
  <c r="C942" i="1"/>
  <c r="H942" i="1" s="1"/>
  <c r="G941" i="1"/>
  <c r="D941" i="1"/>
  <c r="C941" i="1"/>
  <c r="H941" i="1" s="1"/>
  <c r="G940" i="1"/>
  <c r="D940" i="1"/>
  <c r="C940" i="1"/>
  <c r="H940" i="1" s="1"/>
  <c r="D939" i="1"/>
  <c r="C939" i="1"/>
  <c r="D938" i="1"/>
  <c r="C938" i="1"/>
  <c r="H938" i="1" s="1"/>
  <c r="G937" i="1"/>
  <c r="D937" i="1"/>
  <c r="C937" i="1"/>
  <c r="H937" i="1" s="1"/>
  <c r="G936" i="1"/>
  <c r="D936" i="1"/>
  <c r="C936" i="1"/>
  <c r="H936" i="1" s="1"/>
  <c r="D935" i="1"/>
  <c r="C935" i="1"/>
  <c r="D934" i="1"/>
  <c r="C934" i="1"/>
  <c r="H934" i="1" s="1"/>
  <c r="G933" i="1"/>
  <c r="D933" i="1"/>
  <c r="C933" i="1"/>
  <c r="H933" i="1" s="1"/>
  <c r="G932" i="1"/>
  <c r="D932" i="1"/>
  <c r="C932" i="1"/>
  <c r="H932" i="1" s="1"/>
  <c r="D931" i="1"/>
  <c r="C931" i="1"/>
  <c r="D930" i="1"/>
  <c r="C930" i="1"/>
  <c r="H930" i="1" s="1"/>
  <c r="G929" i="1"/>
  <c r="D929" i="1"/>
  <c r="C929" i="1"/>
  <c r="H929" i="1" s="1"/>
  <c r="G928" i="1"/>
  <c r="D928" i="1"/>
  <c r="C928" i="1"/>
  <c r="H928" i="1" s="1"/>
  <c r="D927" i="1"/>
  <c r="C927" i="1"/>
  <c r="D926" i="1"/>
  <c r="C926" i="1"/>
  <c r="H926" i="1" s="1"/>
  <c r="G925" i="1"/>
  <c r="D925" i="1"/>
  <c r="C925" i="1"/>
  <c r="H925" i="1" s="1"/>
  <c r="G924" i="1"/>
  <c r="D924" i="1"/>
  <c r="C924" i="1"/>
  <c r="H924" i="1" s="1"/>
  <c r="D923" i="1"/>
  <c r="C923" i="1"/>
  <c r="D922" i="1"/>
  <c r="C922" i="1"/>
  <c r="H922" i="1" s="1"/>
  <c r="G921" i="1"/>
  <c r="D921" i="1"/>
  <c r="C921" i="1"/>
  <c r="H921" i="1" s="1"/>
  <c r="G920" i="1"/>
  <c r="D920" i="1"/>
  <c r="C920" i="1"/>
  <c r="H920" i="1" s="1"/>
  <c r="D919" i="1"/>
  <c r="C919" i="1"/>
  <c r="D918" i="1"/>
  <c r="C918" i="1"/>
  <c r="H918" i="1" s="1"/>
  <c r="G917" i="1"/>
  <c r="D917" i="1"/>
  <c r="C917" i="1"/>
  <c r="H917" i="1" s="1"/>
  <c r="G916" i="1"/>
  <c r="D916" i="1"/>
  <c r="C916" i="1"/>
  <c r="H916" i="1" s="1"/>
  <c r="D915" i="1"/>
  <c r="C915" i="1"/>
  <c r="D914" i="1"/>
  <c r="C914" i="1"/>
  <c r="H914" i="1" s="1"/>
  <c r="G913" i="1"/>
  <c r="D913" i="1"/>
  <c r="C913" i="1"/>
  <c r="H913" i="1" s="1"/>
  <c r="G912" i="1"/>
  <c r="D912" i="1"/>
  <c r="C912" i="1"/>
  <c r="H912" i="1" s="1"/>
  <c r="D911" i="1"/>
  <c r="C911" i="1"/>
  <c r="D910" i="1"/>
  <c r="C910" i="1"/>
  <c r="H910" i="1" s="1"/>
  <c r="G909" i="1"/>
  <c r="D909" i="1"/>
  <c r="C909" i="1"/>
  <c r="H909" i="1" s="1"/>
  <c r="G908" i="1"/>
  <c r="D908" i="1"/>
  <c r="C908" i="1"/>
  <c r="H908" i="1" s="1"/>
  <c r="D907" i="1"/>
  <c r="C907" i="1"/>
  <c r="D906" i="1"/>
  <c r="C906" i="1"/>
  <c r="H906" i="1" s="1"/>
  <c r="G905" i="1"/>
  <c r="D905" i="1"/>
  <c r="C905" i="1"/>
  <c r="H905" i="1" s="1"/>
  <c r="G904" i="1"/>
  <c r="D904" i="1"/>
  <c r="C904" i="1"/>
  <c r="H904" i="1" s="1"/>
  <c r="D903" i="1"/>
  <c r="C903" i="1"/>
  <c r="D902" i="1"/>
  <c r="C902" i="1"/>
  <c r="H902" i="1" s="1"/>
  <c r="G901" i="1"/>
  <c r="D901" i="1"/>
  <c r="C901" i="1"/>
  <c r="H901" i="1" s="1"/>
  <c r="G900" i="1"/>
  <c r="D900" i="1"/>
  <c r="C900" i="1"/>
  <c r="H900" i="1" s="1"/>
  <c r="D899" i="1"/>
  <c r="C899" i="1"/>
  <c r="D898" i="1"/>
  <c r="C898" i="1"/>
  <c r="H898" i="1" s="1"/>
  <c r="G897" i="1"/>
  <c r="D897" i="1"/>
  <c r="C897" i="1"/>
  <c r="H897" i="1" s="1"/>
  <c r="G896" i="1"/>
  <c r="D896" i="1"/>
  <c r="C896" i="1"/>
  <c r="H896" i="1" s="1"/>
  <c r="D895" i="1"/>
  <c r="C895" i="1"/>
  <c r="D894" i="1"/>
  <c r="C894" i="1"/>
  <c r="H894" i="1" s="1"/>
  <c r="G893" i="1"/>
  <c r="D893" i="1"/>
  <c r="C893" i="1"/>
  <c r="H893" i="1" s="1"/>
  <c r="G892" i="1"/>
  <c r="D892" i="1"/>
  <c r="C892" i="1"/>
  <c r="H892" i="1" s="1"/>
  <c r="D891" i="1"/>
  <c r="C891" i="1"/>
  <c r="D890" i="1"/>
  <c r="C890" i="1"/>
  <c r="H890" i="1" s="1"/>
  <c r="G889" i="1"/>
  <c r="D889" i="1"/>
  <c r="C889" i="1"/>
  <c r="H889" i="1" s="1"/>
  <c r="G888" i="1"/>
  <c r="D888" i="1"/>
  <c r="C888" i="1"/>
  <c r="H888" i="1" s="1"/>
  <c r="D887" i="1"/>
  <c r="C887" i="1"/>
  <c r="D886" i="1"/>
  <c r="C886" i="1"/>
  <c r="G885" i="1"/>
  <c r="D885" i="1"/>
  <c r="C885" i="1"/>
  <c r="H885" i="1" s="1"/>
  <c r="G884" i="1"/>
  <c r="D884" i="1"/>
  <c r="C884" i="1"/>
  <c r="H884" i="1" s="1"/>
  <c r="D883" i="1"/>
  <c r="C883" i="1"/>
  <c r="D882" i="1"/>
  <c r="C882" i="1"/>
  <c r="G881" i="1"/>
  <c r="D881" i="1"/>
  <c r="C881" i="1"/>
  <c r="H881" i="1" s="1"/>
  <c r="D880" i="1"/>
  <c r="G880" i="1" s="1"/>
  <c r="C880" i="1"/>
  <c r="D879" i="1"/>
  <c r="C879" i="1"/>
  <c r="D878" i="1"/>
  <c r="C878" i="1"/>
  <c r="G877" i="1"/>
  <c r="D877" i="1"/>
  <c r="C877" i="1"/>
  <c r="H877" i="1" s="1"/>
  <c r="G876" i="1"/>
  <c r="D876" i="1"/>
  <c r="C876" i="1"/>
  <c r="H876" i="1" s="1"/>
  <c r="D875" i="1"/>
  <c r="C875" i="1"/>
  <c r="D874" i="1"/>
  <c r="C874" i="1"/>
  <c r="G873" i="1"/>
  <c r="D873" i="1"/>
  <c r="C873" i="1"/>
  <c r="H873" i="1" s="1"/>
  <c r="G872" i="1"/>
  <c r="D872" i="1"/>
  <c r="C872" i="1"/>
  <c r="H872" i="1" s="1"/>
  <c r="D871" i="1"/>
  <c r="C871" i="1"/>
  <c r="D870" i="1"/>
  <c r="C870" i="1"/>
  <c r="G869" i="1"/>
  <c r="D869" i="1"/>
  <c r="C869" i="1"/>
  <c r="H869" i="1" s="1"/>
  <c r="G868" i="1"/>
  <c r="D868" i="1"/>
  <c r="C868" i="1"/>
  <c r="H868" i="1" s="1"/>
  <c r="D867" i="1"/>
  <c r="C867" i="1"/>
  <c r="D866" i="1"/>
  <c r="C866" i="1"/>
  <c r="G865" i="1"/>
  <c r="D865" i="1"/>
  <c r="C865" i="1"/>
  <c r="H865" i="1" s="1"/>
  <c r="G864" i="1"/>
  <c r="D864" i="1"/>
  <c r="C864" i="1"/>
  <c r="H864" i="1" s="1"/>
  <c r="D863" i="1"/>
  <c r="C863" i="1"/>
  <c r="H863" i="1" s="1"/>
  <c r="D862" i="1"/>
  <c r="C862" i="1"/>
  <c r="D861" i="1"/>
  <c r="C861" i="1"/>
  <c r="G860" i="1"/>
  <c r="D860" i="1"/>
  <c r="C860" i="1"/>
  <c r="H860" i="1" s="1"/>
  <c r="G859" i="1"/>
  <c r="D859" i="1"/>
  <c r="C859" i="1"/>
  <c r="H859" i="1" s="1"/>
  <c r="D858" i="1"/>
  <c r="C858" i="1"/>
  <c r="D857" i="1"/>
  <c r="C857" i="1"/>
  <c r="H857" i="1" s="1"/>
  <c r="G856" i="1"/>
  <c r="D856" i="1"/>
  <c r="C856" i="1"/>
  <c r="H856" i="1" s="1"/>
  <c r="G855" i="1"/>
  <c r="D855" i="1"/>
  <c r="C855" i="1"/>
  <c r="H855" i="1" s="1"/>
  <c r="D854" i="1"/>
  <c r="C854" i="1"/>
  <c r="G853" i="1"/>
  <c r="D853" i="1"/>
  <c r="C853" i="1"/>
  <c r="H853" i="1" s="1"/>
  <c r="G852" i="1"/>
  <c r="D852" i="1"/>
  <c r="C852" i="1"/>
  <c r="H852" i="1" s="1"/>
  <c r="D851" i="1"/>
  <c r="C851" i="1"/>
  <c r="D850" i="1"/>
  <c r="C850" i="1"/>
  <c r="G849" i="1"/>
  <c r="D849" i="1"/>
  <c r="C849" i="1"/>
  <c r="H849" i="1" s="1"/>
  <c r="G848" i="1"/>
  <c r="D848" i="1"/>
  <c r="C848" i="1"/>
  <c r="H848" i="1" s="1"/>
  <c r="D847" i="1"/>
  <c r="C847" i="1"/>
  <c r="H847" i="1" s="1"/>
  <c r="D846" i="1"/>
  <c r="C846" i="1"/>
  <c r="D845" i="1"/>
  <c r="C845" i="1"/>
  <c r="G844" i="1"/>
  <c r="D844" i="1"/>
  <c r="C844" i="1"/>
  <c r="H844" i="1" s="1"/>
  <c r="G843" i="1"/>
  <c r="D843" i="1"/>
  <c r="C843" i="1"/>
  <c r="H843" i="1" s="1"/>
  <c r="D842" i="1"/>
  <c r="C842" i="1"/>
  <c r="D841" i="1"/>
  <c r="C841" i="1"/>
  <c r="H841" i="1" s="1"/>
  <c r="G840" i="1"/>
  <c r="D840" i="1"/>
  <c r="C840" i="1"/>
  <c r="H840" i="1" s="1"/>
  <c r="G839" i="1"/>
  <c r="D839" i="1"/>
  <c r="C839" i="1"/>
  <c r="H839" i="1" s="1"/>
  <c r="D838" i="1"/>
  <c r="C838" i="1"/>
  <c r="G837" i="1"/>
  <c r="D837" i="1"/>
  <c r="C837" i="1"/>
  <c r="H837" i="1" s="1"/>
  <c r="D836" i="1"/>
  <c r="G836" i="1" s="1"/>
  <c r="C836" i="1"/>
  <c r="D835" i="1"/>
  <c r="C835" i="1"/>
  <c r="D834" i="1"/>
  <c r="C834" i="1"/>
  <c r="G833" i="1"/>
  <c r="D833" i="1"/>
  <c r="C833" i="1"/>
  <c r="H833" i="1" s="1"/>
  <c r="D832" i="1"/>
  <c r="G832" i="1" s="1"/>
  <c r="C832" i="1"/>
  <c r="D831" i="1"/>
  <c r="C831" i="1"/>
  <c r="H831" i="1" s="1"/>
  <c r="D830" i="1"/>
  <c r="C830" i="1"/>
  <c r="D829" i="1"/>
  <c r="C829" i="1"/>
  <c r="G828" i="1"/>
  <c r="D828" i="1"/>
  <c r="C828" i="1"/>
  <c r="G827" i="1"/>
  <c r="D827" i="1"/>
  <c r="C827" i="1"/>
  <c r="D826" i="1"/>
  <c r="C826" i="1"/>
  <c r="D825" i="1"/>
  <c r="C825" i="1"/>
  <c r="H825" i="1" s="1"/>
  <c r="G824" i="1"/>
  <c r="D824" i="1"/>
  <c r="C824" i="1"/>
  <c r="D823" i="1"/>
  <c r="G823" i="1" s="1"/>
  <c r="C823" i="1"/>
  <c r="D822" i="1"/>
  <c r="C822" i="1"/>
  <c r="G821" i="1"/>
  <c r="D821" i="1"/>
  <c r="C821" i="1"/>
  <c r="H821" i="1" s="1"/>
  <c r="D820" i="1"/>
  <c r="G820" i="1" s="1"/>
  <c r="C820" i="1"/>
  <c r="D819" i="1"/>
  <c r="C819" i="1"/>
  <c r="D818" i="1"/>
  <c r="C818" i="1"/>
  <c r="G817" i="1"/>
  <c r="D817" i="1"/>
  <c r="C817" i="1"/>
  <c r="H817" i="1" s="1"/>
  <c r="D816" i="1"/>
  <c r="G816" i="1" s="1"/>
  <c r="C816" i="1"/>
  <c r="D815" i="1"/>
  <c r="C815" i="1"/>
  <c r="H815" i="1" s="1"/>
  <c r="D814" i="1"/>
  <c r="C814" i="1"/>
  <c r="D813" i="1"/>
  <c r="C813" i="1"/>
  <c r="G812" i="1"/>
  <c r="D812" i="1"/>
  <c r="C812" i="1"/>
  <c r="G811" i="1"/>
  <c r="D811" i="1"/>
  <c r="C811" i="1"/>
  <c r="D810" i="1"/>
  <c r="C810" i="1"/>
  <c r="D809" i="1"/>
  <c r="C809" i="1"/>
  <c r="H809" i="1" s="1"/>
  <c r="G808" i="1"/>
  <c r="D808" i="1"/>
  <c r="C808" i="1"/>
  <c r="D807" i="1"/>
  <c r="G807" i="1" s="1"/>
  <c r="C807" i="1"/>
  <c r="D806" i="1"/>
  <c r="C806" i="1"/>
  <c r="G805" i="1"/>
  <c r="D805" i="1"/>
  <c r="C805" i="1"/>
  <c r="H805" i="1" s="1"/>
  <c r="D804" i="1"/>
  <c r="G804" i="1" s="1"/>
  <c r="C804" i="1"/>
  <c r="D803" i="1"/>
  <c r="C803" i="1"/>
  <c r="D802" i="1"/>
  <c r="C802" i="1"/>
  <c r="G801" i="1"/>
  <c r="D801" i="1"/>
  <c r="C801" i="1"/>
  <c r="H801" i="1" s="1"/>
  <c r="D800" i="1"/>
  <c r="G800" i="1" s="1"/>
  <c r="C800" i="1"/>
  <c r="D799" i="1"/>
  <c r="C799" i="1"/>
  <c r="H799" i="1" s="1"/>
  <c r="D798" i="1"/>
  <c r="C798" i="1"/>
  <c r="D797" i="1"/>
  <c r="C797" i="1"/>
  <c r="G796" i="1"/>
  <c r="D796" i="1"/>
  <c r="C796" i="1"/>
  <c r="G795" i="1"/>
  <c r="D795" i="1"/>
  <c r="C795" i="1"/>
  <c r="D794" i="1"/>
  <c r="C794" i="1"/>
  <c r="D793" i="1"/>
  <c r="C793" i="1"/>
  <c r="H793" i="1" s="1"/>
  <c r="G792" i="1"/>
  <c r="D792" i="1"/>
  <c r="C792" i="1"/>
  <c r="D791" i="1"/>
  <c r="G791" i="1" s="1"/>
  <c r="C791" i="1"/>
  <c r="D790" i="1"/>
  <c r="C790" i="1"/>
  <c r="G789" i="1"/>
  <c r="D789" i="1"/>
  <c r="C789" i="1"/>
  <c r="H789" i="1" s="1"/>
  <c r="D788" i="1"/>
  <c r="G788" i="1" s="1"/>
  <c r="C788" i="1"/>
  <c r="D787" i="1"/>
  <c r="C787" i="1"/>
  <c r="D786" i="1"/>
  <c r="C786" i="1"/>
  <c r="G785" i="1"/>
  <c r="D785" i="1"/>
  <c r="C785" i="1"/>
  <c r="H785" i="1" s="1"/>
  <c r="D784" i="1"/>
  <c r="G784" i="1" s="1"/>
  <c r="C784" i="1"/>
  <c r="D783" i="1"/>
  <c r="C783" i="1"/>
  <c r="H783" i="1" s="1"/>
  <c r="D782" i="1"/>
  <c r="C782" i="1"/>
  <c r="D781" i="1"/>
  <c r="C781" i="1"/>
  <c r="G780" i="1"/>
  <c r="D780" i="1"/>
  <c r="C780" i="1"/>
  <c r="G779" i="1"/>
  <c r="D779" i="1"/>
  <c r="C779" i="1"/>
  <c r="D778" i="1"/>
  <c r="C778" i="1"/>
  <c r="D777" i="1"/>
  <c r="C777" i="1"/>
  <c r="H777" i="1" s="1"/>
  <c r="G776" i="1"/>
  <c r="D776" i="1"/>
  <c r="C776" i="1"/>
  <c r="D775" i="1"/>
  <c r="G775" i="1" s="1"/>
  <c r="C775" i="1"/>
  <c r="D774" i="1"/>
  <c r="C774" i="1"/>
  <c r="G773" i="1"/>
  <c r="D773" i="1"/>
  <c r="C773" i="1"/>
  <c r="H773" i="1" s="1"/>
  <c r="D772" i="1"/>
  <c r="G772" i="1" s="1"/>
  <c r="C772" i="1"/>
  <c r="D771" i="1"/>
  <c r="C771" i="1"/>
  <c r="D770" i="1"/>
  <c r="C770" i="1"/>
  <c r="G769" i="1"/>
  <c r="D769" i="1"/>
  <c r="C769" i="1"/>
  <c r="H769" i="1" s="1"/>
  <c r="D768" i="1"/>
  <c r="G768" i="1" s="1"/>
  <c r="C768" i="1"/>
  <c r="D767" i="1"/>
  <c r="C767" i="1"/>
  <c r="H767" i="1" s="1"/>
  <c r="D766" i="1"/>
  <c r="C766" i="1"/>
  <c r="D765" i="1"/>
  <c r="C765" i="1"/>
  <c r="G764" i="1"/>
  <c r="D764" i="1"/>
  <c r="C764" i="1"/>
  <c r="G763" i="1"/>
  <c r="D763" i="1"/>
  <c r="C763" i="1"/>
  <c r="D762" i="1"/>
  <c r="C762" i="1"/>
  <c r="D761" i="1"/>
  <c r="C761" i="1"/>
  <c r="G761" i="1" s="1"/>
  <c r="H760" i="1"/>
  <c r="D760" i="1"/>
  <c r="C760" i="1"/>
  <c r="D759" i="1"/>
  <c r="H759" i="1" s="1"/>
  <c r="C759" i="1"/>
  <c r="D758" i="1"/>
  <c r="C758" i="1"/>
  <c r="D757" i="1"/>
  <c r="C757" i="1"/>
  <c r="G757" i="1" s="1"/>
  <c r="H756" i="1"/>
  <c r="D756" i="1"/>
  <c r="C756" i="1"/>
  <c r="D755" i="1"/>
  <c r="H755" i="1" s="1"/>
  <c r="C755" i="1"/>
  <c r="D754" i="1"/>
  <c r="C754" i="1"/>
  <c r="D753" i="1"/>
  <c r="C753" i="1"/>
  <c r="G753" i="1" s="1"/>
  <c r="H752" i="1"/>
  <c r="D752" i="1"/>
  <c r="C752" i="1"/>
  <c r="D751" i="1"/>
  <c r="H751" i="1" s="1"/>
  <c r="C751" i="1"/>
  <c r="D750" i="1"/>
  <c r="C750" i="1"/>
  <c r="D749" i="1"/>
  <c r="C749" i="1"/>
  <c r="G749" i="1" s="1"/>
  <c r="H748" i="1"/>
  <c r="D748" i="1"/>
  <c r="C748" i="1"/>
  <c r="G748" i="1" s="1"/>
  <c r="D747" i="1"/>
  <c r="H747" i="1" s="1"/>
  <c r="C747" i="1"/>
  <c r="D746" i="1"/>
  <c r="C746" i="1"/>
  <c r="D745" i="1"/>
  <c r="C745" i="1"/>
  <c r="G745" i="1" s="1"/>
  <c r="H744" i="1"/>
  <c r="D744" i="1"/>
  <c r="C744" i="1"/>
  <c r="G744" i="1" s="1"/>
  <c r="D743" i="1"/>
  <c r="H743" i="1" s="1"/>
  <c r="C743" i="1"/>
  <c r="D742" i="1"/>
  <c r="C742" i="1"/>
  <c r="D741" i="1"/>
  <c r="C741" i="1"/>
  <c r="G741" i="1" s="1"/>
  <c r="H740" i="1"/>
  <c r="D740" i="1"/>
  <c r="C740" i="1"/>
  <c r="G740" i="1" s="1"/>
  <c r="D739" i="1"/>
  <c r="H739" i="1" s="1"/>
  <c r="C739" i="1"/>
  <c r="D738" i="1"/>
  <c r="C738" i="1"/>
  <c r="D737" i="1"/>
  <c r="C737" i="1"/>
  <c r="G737" i="1" s="1"/>
  <c r="H736" i="1"/>
  <c r="D736" i="1"/>
  <c r="C736" i="1"/>
  <c r="G736" i="1" s="1"/>
  <c r="D735" i="1"/>
  <c r="H735" i="1" s="1"/>
  <c r="C735" i="1"/>
  <c r="D734" i="1"/>
  <c r="C734" i="1"/>
  <c r="D733" i="1"/>
  <c r="C733" i="1"/>
  <c r="G733" i="1" s="1"/>
  <c r="H732" i="1"/>
  <c r="D732" i="1"/>
  <c r="C732" i="1"/>
  <c r="G732" i="1" s="1"/>
  <c r="D731" i="1"/>
  <c r="H731" i="1" s="1"/>
  <c r="C731" i="1"/>
  <c r="D730" i="1"/>
  <c r="C730" i="1"/>
  <c r="D729" i="1"/>
  <c r="C729" i="1"/>
  <c r="G729" i="1" s="1"/>
  <c r="H728" i="1"/>
  <c r="D728" i="1"/>
  <c r="C728" i="1"/>
  <c r="G728" i="1" s="1"/>
  <c r="D727" i="1"/>
  <c r="H727" i="1" s="1"/>
  <c r="C727" i="1"/>
  <c r="D726" i="1"/>
  <c r="C726" i="1"/>
  <c r="D725" i="1"/>
  <c r="C725" i="1"/>
  <c r="G725" i="1" s="1"/>
  <c r="H724" i="1"/>
  <c r="D724" i="1"/>
  <c r="C724" i="1"/>
  <c r="G724" i="1" s="1"/>
  <c r="D723" i="1"/>
  <c r="H723" i="1" s="1"/>
  <c r="C723" i="1"/>
  <c r="D722" i="1"/>
  <c r="C722" i="1"/>
  <c r="D721" i="1"/>
  <c r="C721" i="1"/>
  <c r="G721" i="1" s="1"/>
  <c r="H720" i="1"/>
  <c r="D720" i="1"/>
  <c r="C720" i="1"/>
  <c r="G720" i="1" s="1"/>
  <c r="D719" i="1"/>
  <c r="H719" i="1" s="1"/>
  <c r="C719" i="1"/>
  <c r="D718" i="1"/>
  <c r="C718" i="1"/>
  <c r="D717" i="1"/>
  <c r="C717" i="1"/>
  <c r="G717" i="1" s="1"/>
  <c r="D716" i="1"/>
  <c r="H716" i="1" s="1"/>
  <c r="C716" i="1"/>
  <c r="D715" i="1"/>
  <c r="H715" i="1" s="1"/>
  <c r="C715" i="1"/>
  <c r="D714" i="1"/>
  <c r="C714" i="1"/>
  <c r="D713" i="1"/>
  <c r="C713" i="1"/>
  <c r="H712" i="1"/>
  <c r="D712" i="1"/>
  <c r="C712" i="1"/>
  <c r="G712" i="1" s="1"/>
  <c r="D711" i="1"/>
  <c r="H711" i="1" s="1"/>
  <c r="C711" i="1"/>
  <c r="D710" i="1"/>
  <c r="C710" i="1"/>
  <c r="D709" i="1"/>
  <c r="C709" i="1"/>
  <c r="G709" i="1" s="1"/>
  <c r="H708" i="1"/>
  <c r="D708" i="1"/>
  <c r="C708" i="1"/>
  <c r="G708" i="1" s="1"/>
  <c r="D707" i="1"/>
  <c r="H707" i="1" s="1"/>
  <c r="C707" i="1"/>
  <c r="D706" i="1"/>
  <c r="C706" i="1"/>
  <c r="D705" i="1"/>
  <c r="C705" i="1"/>
  <c r="G705" i="1" s="1"/>
  <c r="H704" i="1"/>
  <c r="D704" i="1"/>
  <c r="C704" i="1"/>
  <c r="G704" i="1" s="1"/>
  <c r="D703" i="1"/>
  <c r="H703" i="1" s="1"/>
  <c r="C703" i="1"/>
  <c r="D702" i="1"/>
  <c r="C702" i="1"/>
  <c r="D701" i="1"/>
  <c r="C701" i="1"/>
  <c r="G701" i="1" s="1"/>
  <c r="H700" i="1"/>
  <c r="D700" i="1"/>
  <c r="C700" i="1"/>
  <c r="G700" i="1" s="1"/>
  <c r="D699" i="1"/>
  <c r="H699" i="1" s="1"/>
  <c r="C699" i="1"/>
  <c r="D698" i="1"/>
  <c r="C698" i="1"/>
  <c r="D697" i="1"/>
  <c r="C697" i="1"/>
  <c r="G697" i="1" s="1"/>
  <c r="H696" i="1"/>
  <c r="D696" i="1"/>
  <c r="C696" i="1"/>
  <c r="G696" i="1" s="1"/>
  <c r="D695" i="1"/>
  <c r="H695" i="1" s="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C413" i="1"/>
  <c r="D412" i="1"/>
  <c r="C412" i="1"/>
  <c r="D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D205" i="1"/>
  <c r="C205" i="1"/>
  <c r="D204" i="1"/>
  <c r="C204" i="1"/>
  <c r="D203" i="1"/>
  <c r="C203" i="1"/>
  <c r="D202" i="1"/>
  <c r="C202" i="1"/>
  <c r="D201" i="1"/>
  <c r="C201" i="1"/>
  <c r="D200" i="1"/>
  <c r="C200" i="1"/>
  <c r="D199" i="1"/>
  <c r="C199"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D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C130"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H66" i="1" s="1"/>
  <c r="D65" i="1"/>
  <c r="C65" i="1"/>
  <c r="G65" i="1" s="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F246" i="5" l="1"/>
  <c r="E280" i="9"/>
  <c r="B280" i="9" s="1"/>
  <c r="H1229" i="1"/>
  <c r="E245" i="5"/>
  <c r="D1222" i="1" s="1"/>
  <c r="F250" i="5"/>
  <c r="E279" i="9"/>
  <c r="B279" i="9" s="1"/>
  <c r="H1288" i="1"/>
  <c r="H1274" i="1"/>
  <c r="H1276" i="1"/>
  <c r="H1278" i="1"/>
  <c r="H1237" i="1"/>
  <c r="H1217" i="1"/>
  <c r="E206" i="5"/>
  <c r="H1165" i="1"/>
  <c r="H1157" i="1"/>
  <c r="H1156" i="1"/>
  <c r="H1148" i="1"/>
  <c r="F146" i="5"/>
  <c r="E285" i="9"/>
  <c r="B285" i="9" s="1"/>
  <c r="H1139" i="1"/>
  <c r="D1056" i="1"/>
  <c r="H1056" i="1" s="1"/>
  <c r="H1048" i="1"/>
  <c r="H1050" i="1"/>
  <c r="H1033" i="1"/>
  <c r="H1032" i="1"/>
  <c r="H1023" i="1"/>
  <c r="H1025" i="1"/>
  <c r="H1007" i="1"/>
  <c r="H1000" i="1"/>
  <c r="H997" i="1"/>
  <c r="E12" i="5"/>
  <c r="D991" i="1"/>
  <c r="G991" i="1" s="1"/>
  <c r="H948" i="1"/>
  <c r="H880" i="1"/>
  <c r="G716" i="1"/>
  <c r="G713" i="1"/>
  <c r="E42" i="9"/>
  <c r="B42" i="9" s="1"/>
  <c r="F218" i="9"/>
  <c r="B218" i="9" s="1"/>
  <c r="E40" i="9"/>
  <c r="B40" i="9" s="1"/>
  <c r="E143" i="9"/>
  <c r="B143" i="9" s="1"/>
  <c r="E484" i="4"/>
  <c r="D478" i="1" s="1"/>
  <c r="F418" i="4"/>
  <c r="E273" i="9"/>
  <c r="B273" i="9" s="1"/>
  <c r="D198" i="1"/>
  <c r="F202" i="4"/>
  <c r="F222" i="9"/>
  <c r="B222" i="9" s="1"/>
  <c r="F188" i="4"/>
  <c r="E45" i="9"/>
  <c r="B45" i="9" s="1"/>
  <c r="F221" i="9"/>
  <c r="E43" i="9"/>
  <c r="B43" i="9" s="1"/>
  <c r="F219" i="9"/>
  <c r="B219" i="9" s="1"/>
  <c r="F177" i="4"/>
  <c r="D160" i="1"/>
  <c r="G160" i="1" s="1"/>
  <c r="E163" i="4"/>
  <c r="D159" i="1" s="1"/>
  <c r="D149" i="1"/>
  <c r="F153" i="4"/>
  <c r="D130" i="1"/>
  <c r="H130" i="1" s="1"/>
  <c r="D108" i="1"/>
  <c r="F106" i="4"/>
  <c r="E106" i="4"/>
  <c r="D102" i="1" s="1"/>
  <c r="E50" i="4"/>
  <c r="D46" i="1" s="1"/>
  <c r="F28" i="6"/>
  <c r="D22" i="7"/>
  <c r="C1453" i="1" s="1"/>
  <c r="J1456" i="1"/>
  <c r="D49" i="8"/>
  <c r="C1524" i="1" s="1"/>
  <c r="G1576" i="1"/>
  <c r="H1492" i="1"/>
  <c r="H1500" i="1"/>
  <c r="H1483" i="1"/>
  <c r="H1499" i="1"/>
  <c r="G1499" i="1"/>
  <c r="G1502" i="1"/>
  <c r="C1501" i="1"/>
  <c r="H1501" i="1" s="1"/>
  <c r="G1484" i="1"/>
  <c r="G1480" i="1"/>
  <c r="F216" i="9"/>
  <c r="B216" i="9" s="1"/>
  <c r="C1322" i="1"/>
  <c r="G1325" i="1"/>
  <c r="G1285" i="1"/>
  <c r="G1274" i="1"/>
  <c r="G1229" i="1"/>
  <c r="C1227" i="1"/>
  <c r="H1227" i="1" s="1"/>
  <c r="D245" i="5"/>
  <c r="H1184" i="1"/>
  <c r="G1184" i="1"/>
  <c r="G1157" i="1"/>
  <c r="G1148" i="1"/>
  <c r="G1151" i="1"/>
  <c r="G1050" i="1"/>
  <c r="C1030" i="1"/>
  <c r="H1030" i="1" s="1"/>
  <c r="G1032" i="1"/>
  <c r="G1008" i="1"/>
  <c r="G1000" i="1"/>
  <c r="G987" i="1"/>
  <c r="G948" i="1"/>
  <c r="F223" i="9"/>
  <c r="B223" i="9" s="1"/>
  <c r="E22" i="9"/>
  <c r="B22" i="9" s="1"/>
  <c r="B274" i="9"/>
  <c r="C645" i="1"/>
  <c r="H645" i="1" s="1"/>
  <c r="C599" i="1"/>
  <c r="G599" i="1" s="1"/>
  <c r="D644" i="4"/>
  <c r="C321" i="1"/>
  <c r="H321" i="1" s="1"/>
  <c r="F643" i="4"/>
  <c r="C411" i="1"/>
  <c r="H411" i="1" s="1"/>
  <c r="F416" i="4"/>
  <c r="C206" i="1"/>
  <c r="H206" i="1" s="1"/>
  <c r="C184" i="1"/>
  <c r="G184" i="1" s="1"/>
  <c r="B221" i="9"/>
  <c r="E41" i="9"/>
  <c r="B41" i="9" s="1"/>
  <c r="C155" i="1"/>
  <c r="H155" i="1" s="1"/>
  <c r="F217" i="9"/>
  <c r="B217" i="9" s="1"/>
  <c r="H65" i="1"/>
  <c r="H64" i="1"/>
  <c r="E283" i="9"/>
  <c r="B283" i="9" s="1"/>
  <c r="E26" i="9"/>
  <c r="B26" i="9" s="1"/>
  <c r="E284" i="9"/>
  <c r="B284" i="9" s="1"/>
  <c r="H71" i="1"/>
  <c r="G71" i="1"/>
  <c r="H79" i="1"/>
  <c r="G79" i="1"/>
  <c r="H87" i="1"/>
  <c r="G87" i="1"/>
  <c r="H95" i="1"/>
  <c r="G95" i="1"/>
  <c r="H105" i="1"/>
  <c r="G105" i="1"/>
  <c r="H115" i="1"/>
  <c r="G115" i="1"/>
  <c r="H125" i="1"/>
  <c r="G125" i="1"/>
  <c r="H137" i="1"/>
  <c r="G137" i="1"/>
  <c r="H145" i="1"/>
  <c r="G145" i="1"/>
  <c r="H153" i="1"/>
  <c r="G153" i="1"/>
  <c r="H163" i="1"/>
  <c r="G163" i="1"/>
  <c r="H173" i="1"/>
  <c r="G173" i="1"/>
  <c r="H183" i="1"/>
  <c r="G183" i="1"/>
  <c r="H193" i="1"/>
  <c r="G193" i="1"/>
  <c r="H201" i="1"/>
  <c r="G201" i="1"/>
  <c r="H209" i="1"/>
  <c r="G209" i="1"/>
  <c r="H215" i="1"/>
  <c r="G215" i="1"/>
  <c r="H223" i="1"/>
  <c r="G223" i="1"/>
  <c r="H233" i="1"/>
  <c r="G233" i="1"/>
  <c r="H239" i="1"/>
  <c r="G239" i="1"/>
  <c r="H245" i="1"/>
  <c r="G245" i="1"/>
  <c r="H251" i="1"/>
  <c r="G251" i="1"/>
  <c r="H267" i="1"/>
  <c r="G267" i="1"/>
  <c r="H275" i="1"/>
  <c r="G275" i="1"/>
  <c r="H281" i="1"/>
  <c r="G281" i="1"/>
  <c r="H299" i="1"/>
  <c r="G299" i="1"/>
  <c r="H305" i="1"/>
  <c r="G305" i="1"/>
  <c r="H350" i="1"/>
  <c r="G350" i="1"/>
  <c r="H356" i="1"/>
  <c r="G356" i="1"/>
  <c r="H416" i="1"/>
  <c r="G416" i="1"/>
  <c r="H422" i="1"/>
  <c r="G422" i="1"/>
  <c r="H430" i="1"/>
  <c r="G430" i="1"/>
  <c r="H438" i="1"/>
  <c r="G438" i="1"/>
  <c r="H444" i="1"/>
  <c r="G444" i="1"/>
  <c r="H450" i="1"/>
  <c r="G450" i="1"/>
  <c r="H456" i="1"/>
  <c r="G456" i="1"/>
  <c r="H462" i="1"/>
  <c r="G462" i="1"/>
  <c r="H470" i="1"/>
  <c r="G470" i="1"/>
  <c r="H478" i="1"/>
  <c r="G478" i="1"/>
  <c r="H484" i="1"/>
  <c r="G484" i="1"/>
  <c r="H492" i="1"/>
  <c r="G492" i="1"/>
  <c r="H500" i="1"/>
  <c r="G500" i="1"/>
  <c r="H510" i="1"/>
  <c r="G510" i="1"/>
  <c r="H518" i="1"/>
  <c r="G518" i="1"/>
  <c r="H525" i="1"/>
  <c r="G525" i="1"/>
  <c r="H533" i="1"/>
  <c r="G533" i="1"/>
  <c r="H539" i="1"/>
  <c r="G539" i="1"/>
  <c r="H545" i="1"/>
  <c r="G545" i="1"/>
  <c r="H553" i="1"/>
  <c r="G553" i="1"/>
  <c r="H559" i="1"/>
  <c r="G559" i="1"/>
  <c r="H567" i="1"/>
  <c r="G567" i="1"/>
  <c r="H571" i="1"/>
  <c r="G571" i="1"/>
  <c r="H579" i="1"/>
  <c r="G579" i="1"/>
  <c r="H593" i="1"/>
  <c r="G593" i="1"/>
  <c r="H601" i="1"/>
  <c r="G601" i="1"/>
  <c r="H607" i="1"/>
  <c r="G607" i="1"/>
  <c r="H613" i="1"/>
  <c r="G613" i="1"/>
  <c r="H625" i="1"/>
  <c r="G625" i="1"/>
  <c r="G722" i="1"/>
  <c r="H722" i="1"/>
  <c r="G754" i="1"/>
  <c r="H754" i="1"/>
  <c r="H787" i="1"/>
  <c r="G787" i="1"/>
  <c r="H842" i="1"/>
  <c r="G842" i="1"/>
  <c r="H70" i="1"/>
  <c r="G70" i="1"/>
  <c r="H74" i="1"/>
  <c r="G74" i="1"/>
  <c r="H78" i="1"/>
  <c r="G78" i="1"/>
  <c r="H82" i="1"/>
  <c r="G82" i="1"/>
  <c r="H86" i="1"/>
  <c r="G86" i="1"/>
  <c r="H90" i="1"/>
  <c r="G90" i="1"/>
  <c r="H94" i="1"/>
  <c r="G94" i="1"/>
  <c r="H98" i="1"/>
  <c r="G98" i="1"/>
  <c r="H102" i="1"/>
  <c r="G102" i="1"/>
  <c r="H106" i="1"/>
  <c r="G106" i="1"/>
  <c r="H110" i="1"/>
  <c r="G110" i="1"/>
  <c r="H114" i="1"/>
  <c r="G114" i="1"/>
  <c r="H118" i="1"/>
  <c r="G118" i="1"/>
  <c r="H122" i="1"/>
  <c r="G122" i="1"/>
  <c r="H126" i="1"/>
  <c r="G126" i="1"/>
  <c r="G130" i="1"/>
  <c r="H134" i="1"/>
  <c r="G134" i="1"/>
  <c r="H138" i="1"/>
  <c r="G138" i="1"/>
  <c r="H142" i="1"/>
  <c r="G142" i="1"/>
  <c r="H152" i="1"/>
  <c r="G152" i="1"/>
  <c r="H156" i="1"/>
  <c r="G156" i="1"/>
  <c r="H160" i="1"/>
  <c r="H164" i="1"/>
  <c r="G164" i="1"/>
  <c r="H168" i="1"/>
  <c r="G168" i="1"/>
  <c r="H172" i="1"/>
  <c r="G172" i="1"/>
  <c r="H176" i="1"/>
  <c r="G176" i="1"/>
  <c r="H180" i="1"/>
  <c r="G180" i="1"/>
  <c r="H188" i="1"/>
  <c r="G188" i="1"/>
  <c r="H196" i="1"/>
  <c r="G196" i="1"/>
  <c r="H200" i="1"/>
  <c r="G200" i="1"/>
  <c r="H204" i="1"/>
  <c r="G204" i="1"/>
  <c r="H208" i="1"/>
  <c r="G208" i="1"/>
  <c r="H212" i="1"/>
  <c r="G212" i="1"/>
  <c r="H216" i="1"/>
  <c r="G216" i="1"/>
  <c r="H224" i="1"/>
  <c r="G224" i="1"/>
  <c r="H228" i="1"/>
  <c r="G228" i="1"/>
  <c r="H232" i="1"/>
  <c r="G232" i="1"/>
  <c r="H236" i="1"/>
  <c r="G236" i="1"/>
  <c r="H240" i="1"/>
  <c r="G240" i="1"/>
  <c r="H244" i="1"/>
  <c r="G244" i="1"/>
  <c r="H248" i="1"/>
  <c r="G248" i="1"/>
  <c r="H252" i="1"/>
  <c r="G252" i="1"/>
  <c r="H256" i="1"/>
  <c r="G256" i="1"/>
  <c r="H258" i="1"/>
  <c r="G258" i="1"/>
  <c r="H260" i="1"/>
  <c r="G260" i="1"/>
  <c r="H262" i="1"/>
  <c r="G262" i="1"/>
  <c r="H264" i="1"/>
  <c r="G264" i="1"/>
  <c r="H266" i="1"/>
  <c r="G266" i="1"/>
  <c r="H268" i="1"/>
  <c r="G268" i="1"/>
  <c r="H270" i="1"/>
  <c r="G270" i="1"/>
  <c r="H272" i="1"/>
  <c r="G272" i="1"/>
  <c r="H274" i="1"/>
  <c r="G274" i="1"/>
  <c r="H276" i="1"/>
  <c r="G276" i="1"/>
  <c r="H278" i="1"/>
  <c r="G278" i="1"/>
  <c r="H282" i="1"/>
  <c r="G282" i="1"/>
  <c r="H284" i="1"/>
  <c r="G284" i="1"/>
  <c r="H296" i="1"/>
  <c r="G296" i="1"/>
  <c r="H298" i="1"/>
  <c r="G298" i="1"/>
  <c r="H300" i="1"/>
  <c r="G300" i="1"/>
  <c r="H302" i="1"/>
  <c r="G302" i="1"/>
  <c r="H304" i="1"/>
  <c r="G304" i="1"/>
  <c r="H347" i="1"/>
  <c r="G347" i="1"/>
  <c r="H349" i="1"/>
  <c r="G349" i="1"/>
  <c r="H351" i="1"/>
  <c r="G351" i="1"/>
  <c r="H353" i="1"/>
  <c r="G353" i="1"/>
  <c r="H355" i="1"/>
  <c r="G355" i="1"/>
  <c r="H357" i="1"/>
  <c r="G357" i="1"/>
  <c r="H415" i="1"/>
  <c r="G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37" i="1"/>
  <c r="G637" i="1"/>
  <c r="G698" i="1"/>
  <c r="H698" i="1"/>
  <c r="G714" i="1"/>
  <c r="H714" i="1"/>
  <c r="G730" i="1"/>
  <c r="H730" i="1"/>
  <c r="G746" i="1"/>
  <c r="H746" i="1"/>
  <c r="H762" i="1"/>
  <c r="G762" i="1"/>
  <c r="H765" i="1"/>
  <c r="G765" i="1"/>
  <c r="H819" i="1"/>
  <c r="G819" i="1"/>
  <c r="H826" i="1"/>
  <c r="G826" i="1"/>
  <c r="H829" i="1"/>
  <c r="G829" i="1"/>
  <c r="H851" i="1"/>
  <c r="G851" i="1"/>
  <c r="H867" i="1"/>
  <c r="G867" i="1"/>
  <c r="H870" i="1"/>
  <c r="G870" i="1"/>
  <c r="H875" i="1"/>
  <c r="G875" i="1"/>
  <c r="H878" i="1"/>
  <c r="G878" i="1"/>
  <c r="H883" i="1"/>
  <c r="G883" i="1"/>
  <c r="H886" i="1"/>
  <c r="G886" i="1"/>
  <c r="H891" i="1"/>
  <c r="G891" i="1"/>
  <c r="H899" i="1"/>
  <c r="G899" i="1"/>
  <c r="H907" i="1"/>
  <c r="G907" i="1"/>
  <c r="H915" i="1"/>
  <c r="G915" i="1"/>
  <c r="H923" i="1"/>
  <c r="G923" i="1"/>
  <c r="H931" i="1"/>
  <c r="G931" i="1"/>
  <c r="H939" i="1"/>
  <c r="G939" i="1"/>
  <c r="H947" i="1"/>
  <c r="G947" i="1"/>
  <c r="H955" i="1"/>
  <c r="G955" i="1"/>
  <c r="H963" i="1"/>
  <c r="G963" i="1"/>
  <c r="H971" i="1"/>
  <c r="G971" i="1"/>
  <c r="H979" i="1"/>
  <c r="G979" i="1"/>
  <c r="H998" i="1"/>
  <c r="G998" i="1"/>
  <c r="H1006" i="1"/>
  <c r="G1006" i="1"/>
  <c r="H1014" i="1"/>
  <c r="G1014" i="1"/>
  <c r="H1022" i="1"/>
  <c r="G1022" i="1"/>
  <c r="G1030" i="1"/>
  <c r="H1038" i="1"/>
  <c r="G1038" i="1"/>
  <c r="H69" i="1"/>
  <c r="G69" i="1"/>
  <c r="H75" i="1"/>
  <c r="G75" i="1"/>
  <c r="H83" i="1"/>
  <c r="G83" i="1"/>
  <c r="H89" i="1"/>
  <c r="G89" i="1"/>
  <c r="H93" i="1"/>
  <c r="G93" i="1"/>
  <c r="H103" i="1"/>
  <c r="G103" i="1"/>
  <c r="H113" i="1"/>
  <c r="G113" i="1"/>
  <c r="H123" i="1"/>
  <c r="G123" i="1"/>
  <c r="H131" i="1"/>
  <c r="G131" i="1"/>
  <c r="H139" i="1"/>
  <c r="G139" i="1"/>
  <c r="H169" i="1"/>
  <c r="G169" i="1"/>
  <c r="H179" i="1"/>
  <c r="G179" i="1"/>
  <c r="H189" i="1"/>
  <c r="G189" i="1"/>
  <c r="H197" i="1"/>
  <c r="G197" i="1"/>
  <c r="H205" i="1"/>
  <c r="G205" i="1"/>
  <c r="H219" i="1"/>
  <c r="G219" i="1"/>
  <c r="H227" i="1"/>
  <c r="G227" i="1"/>
  <c r="H235" i="1"/>
  <c r="G235" i="1"/>
  <c r="H241" i="1"/>
  <c r="G241" i="1"/>
  <c r="H247" i="1"/>
  <c r="G247" i="1"/>
  <c r="H255" i="1"/>
  <c r="G255" i="1"/>
  <c r="H263" i="1"/>
  <c r="G263" i="1"/>
  <c r="H271" i="1"/>
  <c r="G271" i="1"/>
  <c r="H277" i="1"/>
  <c r="G277" i="1"/>
  <c r="H297" i="1"/>
  <c r="G297" i="1"/>
  <c r="H303" i="1"/>
  <c r="G303" i="1"/>
  <c r="H352" i="1"/>
  <c r="G352" i="1"/>
  <c r="H420" i="1"/>
  <c r="G420" i="1"/>
  <c r="H426" i="1"/>
  <c r="G426" i="1"/>
  <c r="H432" i="1"/>
  <c r="G432" i="1"/>
  <c r="H440" i="1"/>
  <c r="G440" i="1"/>
  <c r="H446" i="1"/>
  <c r="G446" i="1"/>
  <c r="H452" i="1"/>
  <c r="G452" i="1"/>
  <c r="H458" i="1"/>
  <c r="G458" i="1"/>
  <c r="H464" i="1"/>
  <c r="G464" i="1"/>
  <c r="H472" i="1"/>
  <c r="G472" i="1"/>
  <c r="H480" i="1"/>
  <c r="G480" i="1"/>
  <c r="H486" i="1"/>
  <c r="G486" i="1"/>
  <c r="H496" i="1"/>
  <c r="G496" i="1"/>
  <c r="H504" i="1"/>
  <c r="G504" i="1"/>
  <c r="H508" i="1"/>
  <c r="G508" i="1"/>
  <c r="H516" i="1"/>
  <c r="G516" i="1"/>
  <c r="H527" i="1"/>
  <c r="G527" i="1"/>
  <c r="H535" i="1"/>
  <c r="G535" i="1"/>
  <c r="H541" i="1"/>
  <c r="G541" i="1"/>
  <c r="H549" i="1"/>
  <c r="G549" i="1"/>
  <c r="H557" i="1"/>
  <c r="G557" i="1"/>
  <c r="H563" i="1"/>
  <c r="G563" i="1"/>
  <c r="H573" i="1"/>
  <c r="G573" i="1"/>
  <c r="H581" i="1"/>
  <c r="G581" i="1"/>
  <c r="H589" i="1"/>
  <c r="G589" i="1"/>
  <c r="H597" i="1"/>
  <c r="G597" i="1"/>
  <c r="H603" i="1"/>
  <c r="G603" i="1"/>
  <c r="H611" i="1"/>
  <c r="G611" i="1"/>
  <c r="H617" i="1"/>
  <c r="G617" i="1"/>
  <c r="H623" i="1"/>
  <c r="G623" i="1"/>
  <c r="H627" i="1"/>
  <c r="G627" i="1"/>
  <c r="H632" i="1"/>
  <c r="G632" i="1"/>
  <c r="G738" i="1"/>
  <c r="H738" i="1"/>
  <c r="H845" i="1"/>
  <c r="G845" i="1"/>
  <c r="H858" i="1"/>
  <c r="G858" i="1"/>
  <c r="H68" i="1"/>
  <c r="G68" i="1"/>
  <c r="H72" i="1"/>
  <c r="G72" i="1"/>
  <c r="H76" i="1"/>
  <c r="G76" i="1"/>
  <c r="H80" i="1"/>
  <c r="G80" i="1"/>
  <c r="H84" i="1"/>
  <c r="G84" i="1"/>
  <c r="H88" i="1"/>
  <c r="G88" i="1"/>
  <c r="H92" i="1"/>
  <c r="G92" i="1"/>
  <c r="H96" i="1"/>
  <c r="G96" i="1"/>
  <c r="H100" i="1"/>
  <c r="G100" i="1"/>
  <c r="H104" i="1"/>
  <c r="G104" i="1"/>
  <c r="H108" i="1"/>
  <c r="G108" i="1"/>
  <c r="H112" i="1"/>
  <c r="G112" i="1"/>
  <c r="H116" i="1"/>
  <c r="G116" i="1"/>
  <c r="H124" i="1"/>
  <c r="G124" i="1"/>
  <c r="H128" i="1"/>
  <c r="G128" i="1"/>
  <c r="H132" i="1"/>
  <c r="G132" i="1"/>
  <c r="H136" i="1"/>
  <c r="G136" i="1"/>
  <c r="H140" i="1"/>
  <c r="G140" i="1"/>
  <c r="H144" i="1"/>
  <c r="G144" i="1"/>
  <c r="H146" i="1"/>
  <c r="G146" i="1"/>
  <c r="H150" i="1"/>
  <c r="G150" i="1"/>
  <c r="H154" i="1"/>
  <c r="G154" i="1"/>
  <c r="H158" i="1"/>
  <c r="G158" i="1"/>
  <c r="H162" i="1"/>
  <c r="G162" i="1"/>
  <c r="H166" i="1"/>
  <c r="G166" i="1"/>
  <c r="H170" i="1"/>
  <c r="G170" i="1"/>
  <c r="H174" i="1"/>
  <c r="G174" i="1"/>
  <c r="H178" i="1"/>
  <c r="G178" i="1"/>
  <c r="H182" i="1"/>
  <c r="G182" i="1"/>
  <c r="H186" i="1"/>
  <c r="G186" i="1"/>
  <c r="H190" i="1"/>
  <c r="G190" i="1"/>
  <c r="H194" i="1"/>
  <c r="G194" i="1"/>
  <c r="H198" i="1"/>
  <c r="G198" i="1"/>
  <c r="H202" i="1"/>
  <c r="G202" i="1"/>
  <c r="H210" i="1"/>
  <c r="G210" i="1"/>
  <c r="H214" i="1"/>
  <c r="G214" i="1"/>
  <c r="H218" i="1"/>
  <c r="G218" i="1"/>
  <c r="H222" i="1"/>
  <c r="G222" i="1"/>
  <c r="H226" i="1"/>
  <c r="G226" i="1"/>
  <c r="H230" i="1"/>
  <c r="G230" i="1"/>
  <c r="H234" i="1"/>
  <c r="G234" i="1"/>
  <c r="H238" i="1"/>
  <c r="G238" i="1"/>
  <c r="H242" i="1"/>
  <c r="G242" i="1"/>
  <c r="H246" i="1"/>
  <c r="G246" i="1"/>
  <c r="H250" i="1"/>
  <c r="G250" i="1"/>
  <c r="H254" i="1"/>
  <c r="G254" i="1"/>
  <c r="H280" i="1"/>
  <c r="G280" i="1"/>
  <c r="G66" i="1"/>
  <c r="H288" i="1"/>
  <c r="G288" i="1"/>
  <c r="H290" i="1"/>
  <c r="G290" i="1"/>
  <c r="H292" i="1"/>
  <c r="G292" i="1"/>
  <c r="H307" i="1"/>
  <c r="G307" i="1"/>
  <c r="H309" i="1"/>
  <c r="G309" i="1"/>
  <c r="H311" i="1"/>
  <c r="G311" i="1"/>
  <c r="H313" i="1"/>
  <c r="G313" i="1"/>
  <c r="H315" i="1"/>
  <c r="G315" i="1"/>
  <c r="H317" i="1"/>
  <c r="G317" i="1"/>
  <c r="H319" i="1"/>
  <c r="G319" i="1"/>
  <c r="H323" i="1"/>
  <c r="G323" i="1"/>
  <c r="H325" i="1"/>
  <c r="G325" i="1"/>
  <c r="H327" i="1"/>
  <c r="G327" i="1"/>
  <c r="H329" i="1"/>
  <c r="G329" i="1"/>
  <c r="H331" i="1"/>
  <c r="G331" i="1"/>
  <c r="H333" i="1"/>
  <c r="G333" i="1"/>
  <c r="H335" i="1"/>
  <c r="G335" i="1"/>
  <c r="H337" i="1"/>
  <c r="G337" i="1"/>
  <c r="H339" i="1"/>
  <c r="G339" i="1"/>
  <c r="H341" i="1"/>
  <c r="G341" i="1"/>
  <c r="H343" i="1"/>
  <c r="G343"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3" i="1"/>
  <c r="G413" i="1"/>
  <c r="H641" i="1"/>
  <c r="G641" i="1"/>
  <c r="H643" i="1"/>
  <c r="G643"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G702" i="1"/>
  <c r="H702" i="1"/>
  <c r="G718" i="1"/>
  <c r="H718" i="1"/>
  <c r="G734" i="1"/>
  <c r="H734" i="1"/>
  <c r="G750" i="1"/>
  <c r="H750" i="1"/>
  <c r="H771" i="1"/>
  <c r="G771" i="1"/>
  <c r="H778" i="1"/>
  <c r="G778" i="1"/>
  <c r="H781" i="1"/>
  <c r="G781" i="1"/>
  <c r="H835" i="1"/>
  <c r="G835" i="1"/>
  <c r="H67" i="1"/>
  <c r="G67" i="1"/>
  <c r="H73" i="1"/>
  <c r="G73" i="1"/>
  <c r="H77" i="1"/>
  <c r="G77" i="1"/>
  <c r="H81" i="1"/>
  <c r="G81" i="1"/>
  <c r="H85" i="1"/>
  <c r="G85" i="1"/>
  <c r="H91" i="1"/>
  <c r="G91" i="1"/>
  <c r="H97" i="1"/>
  <c r="G97" i="1"/>
  <c r="H99" i="1"/>
  <c r="G99" i="1"/>
  <c r="H101" i="1"/>
  <c r="G101" i="1"/>
  <c r="H107" i="1"/>
  <c r="G107" i="1"/>
  <c r="H109" i="1"/>
  <c r="G109" i="1"/>
  <c r="H111" i="1"/>
  <c r="G111" i="1"/>
  <c r="H117" i="1"/>
  <c r="G117" i="1"/>
  <c r="H119" i="1"/>
  <c r="G119" i="1"/>
  <c r="H121" i="1"/>
  <c r="G121" i="1"/>
  <c r="H127" i="1"/>
  <c r="G127" i="1"/>
  <c r="H133" i="1"/>
  <c r="G133" i="1"/>
  <c r="H135" i="1"/>
  <c r="G135" i="1"/>
  <c r="H141" i="1"/>
  <c r="G141" i="1"/>
  <c r="H143" i="1"/>
  <c r="G143" i="1"/>
  <c r="H149" i="1"/>
  <c r="G149" i="1"/>
  <c r="H151" i="1"/>
  <c r="G151" i="1"/>
  <c r="H157" i="1"/>
  <c r="G157" i="1"/>
  <c r="H161" i="1"/>
  <c r="G161" i="1"/>
  <c r="H165" i="1"/>
  <c r="G165" i="1"/>
  <c r="H167" i="1"/>
  <c r="G167" i="1"/>
  <c r="H171" i="1"/>
  <c r="G171" i="1"/>
  <c r="H175" i="1"/>
  <c r="G175" i="1"/>
  <c r="H177" i="1"/>
  <c r="G177" i="1"/>
  <c r="H181" i="1"/>
  <c r="G181" i="1"/>
  <c r="H185" i="1"/>
  <c r="G185" i="1"/>
  <c r="H187" i="1"/>
  <c r="G187" i="1"/>
  <c r="H191" i="1"/>
  <c r="G191" i="1"/>
  <c r="H195" i="1"/>
  <c r="G195" i="1"/>
  <c r="H199" i="1"/>
  <c r="G199" i="1"/>
  <c r="H203" i="1"/>
  <c r="G203" i="1"/>
  <c r="H207" i="1"/>
  <c r="G207" i="1"/>
  <c r="H213" i="1"/>
  <c r="G213" i="1"/>
  <c r="H217" i="1"/>
  <c r="G217" i="1"/>
  <c r="H221" i="1"/>
  <c r="G221" i="1"/>
  <c r="H225" i="1"/>
  <c r="G225" i="1"/>
  <c r="H229" i="1"/>
  <c r="G229" i="1"/>
  <c r="H231" i="1"/>
  <c r="G231" i="1"/>
  <c r="H237" i="1"/>
  <c r="G237" i="1"/>
  <c r="H243" i="1"/>
  <c r="G243" i="1"/>
  <c r="H249" i="1"/>
  <c r="G249" i="1"/>
  <c r="H253" i="1"/>
  <c r="G253" i="1"/>
  <c r="H257" i="1"/>
  <c r="G257" i="1"/>
  <c r="H261" i="1"/>
  <c r="G261" i="1"/>
  <c r="H265" i="1"/>
  <c r="G265" i="1"/>
  <c r="H269" i="1"/>
  <c r="G269" i="1"/>
  <c r="H273" i="1"/>
  <c r="G273" i="1"/>
  <c r="H279" i="1"/>
  <c r="G279" i="1"/>
  <c r="H283" i="1"/>
  <c r="G283" i="1"/>
  <c r="H295" i="1"/>
  <c r="G295" i="1"/>
  <c r="H301" i="1"/>
  <c r="G301" i="1"/>
  <c r="H348" i="1"/>
  <c r="G348" i="1"/>
  <c r="H354" i="1"/>
  <c r="G354" i="1"/>
  <c r="H418" i="1"/>
  <c r="G418" i="1"/>
  <c r="H424" i="1"/>
  <c r="G424" i="1"/>
  <c r="H428" i="1"/>
  <c r="G428" i="1"/>
  <c r="H434" i="1"/>
  <c r="G434" i="1"/>
  <c r="H436" i="1"/>
  <c r="G436" i="1"/>
  <c r="H442" i="1"/>
  <c r="G442" i="1"/>
  <c r="H448" i="1"/>
  <c r="G448" i="1"/>
  <c r="H454" i="1"/>
  <c r="G454" i="1"/>
  <c r="H460" i="1"/>
  <c r="G460" i="1"/>
  <c r="H466" i="1"/>
  <c r="G466" i="1"/>
  <c r="H468" i="1"/>
  <c r="G468" i="1"/>
  <c r="H474" i="1"/>
  <c r="G474" i="1"/>
  <c r="H476" i="1"/>
  <c r="G476" i="1"/>
  <c r="H482" i="1"/>
  <c r="G482" i="1"/>
  <c r="H488" i="1"/>
  <c r="G488" i="1"/>
  <c r="H490" i="1"/>
  <c r="G490" i="1"/>
  <c r="H494" i="1"/>
  <c r="G494" i="1"/>
  <c r="H498" i="1"/>
  <c r="G498" i="1"/>
  <c r="H502" i="1"/>
  <c r="G502" i="1"/>
  <c r="H506" i="1"/>
  <c r="G506" i="1"/>
  <c r="H512" i="1"/>
  <c r="G512" i="1"/>
  <c r="H514" i="1"/>
  <c r="G514" i="1"/>
  <c r="H520" i="1"/>
  <c r="G520" i="1"/>
  <c r="H529" i="1"/>
  <c r="G529" i="1"/>
  <c r="H531" i="1"/>
  <c r="G531" i="1"/>
  <c r="H537" i="1"/>
  <c r="G537" i="1"/>
  <c r="H543" i="1"/>
  <c r="G543" i="1"/>
  <c r="H547" i="1"/>
  <c r="G547" i="1"/>
  <c r="H551" i="1"/>
  <c r="G551" i="1"/>
  <c r="H555" i="1"/>
  <c r="G555" i="1"/>
  <c r="H565" i="1"/>
  <c r="G565" i="1"/>
  <c r="H569" i="1"/>
  <c r="G569" i="1"/>
  <c r="H575" i="1"/>
  <c r="G575" i="1"/>
  <c r="H577" i="1"/>
  <c r="G577" i="1"/>
  <c r="H583" i="1"/>
  <c r="G583" i="1"/>
  <c r="H585" i="1"/>
  <c r="G585" i="1"/>
  <c r="H591" i="1"/>
  <c r="G591" i="1"/>
  <c r="H595" i="1"/>
  <c r="G595" i="1"/>
  <c r="H599" i="1"/>
  <c r="H605" i="1"/>
  <c r="G605" i="1"/>
  <c r="H609" i="1"/>
  <c r="G609" i="1"/>
  <c r="H615" i="1"/>
  <c r="G615" i="1"/>
  <c r="H621" i="1"/>
  <c r="G621" i="1"/>
  <c r="G706" i="1"/>
  <c r="H706" i="1"/>
  <c r="H794" i="1"/>
  <c r="G794" i="1"/>
  <c r="H797" i="1"/>
  <c r="G797" i="1"/>
  <c r="H861" i="1"/>
  <c r="G861" i="1"/>
  <c r="H289" i="1"/>
  <c r="G289" i="1"/>
  <c r="H291" i="1"/>
  <c r="G291"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G694" i="1"/>
  <c r="H694" i="1"/>
  <c r="G710" i="1"/>
  <c r="H710" i="1"/>
  <c r="G726" i="1"/>
  <c r="H726" i="1"/>
  <c r="G742" i="1"/>
  <c r="H742" i="1"/>
  <c r="G758" i="1"/>
  <c r="H758" i="1"/>
  <c r="H803" i="1"/>
  <c r="G803" i="1"/>
  <c r="H810" i="1"/>
  <c r="G810" i="1"/>
  <c r="H813" i="1"/>
  <c r="G813" i="1"/>
  <c r="H1080" i="1"/>
  <c r="G1080" i="1"/>
  <c r="H1140" i="1"/>
  <c r="G1140" i="1"/>
  <c r="G752" i="1"/>
  <c r="G756" i="1"/>
  <c r="G760" i="1"/>
  <c r="H763" i="1"/>
  <c r="H770" i="1"/>
  <c r="G770" i="1"/>
  <c r="H779" i="1"/>
  <c r="H786" i="1"/>
  <c r="G786" i="1"/>
  <c r="H795" i="1"/>
  <c r="H802" i="1"/>
  <c r="G802" i="1"/>
  <c r="H811" i="1"/>
  <c r="H818" i="1"/>
  <c r="G818" i="1"/>
  <c r="H827" i="1"/>
  <c r="H834" i="1"/>
  <c r="G834" i="1"/>
  <c r="H850" i="1"/>
  <c r="G850" i="1"/>
  <c r="H866" i="1"/>
  <c r="G866" i="1"/>
  <c r="H871" i="1"/>
  <c r="G871" i="1"/>
  <c r="H874" i="1"/>
  <c r="G874" i="1"/>
  <c r="H879" i="1"/>
  <c r="G879" i="1"/>
  <c r="H882" i="1"/>
  <c r="G882"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986" i="1"/>
  <c r="G986" i="1"/>
  <c r="H994" i="1"/>
  <c r="G994" i="1"/>
  <c r="H1002" i="1"/>
  <c r="G1002" i="1"/>
  <c r="H1010" i="1"/>
  <c r="G1010" i="1"/>
  <c r="H1018" i="1"/>
  <c r="G1018" i="1"/>
  <c r="H1026" i="1"/>
  <c r="G1026" i="1"/>
  <c r="H1034" i="1"/>
  <c r="G1034" i="1"/>
  <c r="H1042" i="1"/>
  <c r="G1042" i="1"/>
  <c r="H1070" i="1"/>
  <c r="G1070" i="1"/>
  <c r="H1176" i="1"/>
  <c r="G1176"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H766" i="1"/>
  <c r="G766" i="1"/>
  <c r="G767" i="1"/>
  <c r="H775" i="1"/>
  <c r="G777" i="1"/>
  <c r="H782" i="1"/>
  <c r="G782" i="1"/>
  <c r="G783" i="1"/>
  <c r="H791" i="1"/>
  <c r="G793" i="1"/>
  <c r="H798" i="1"/>
  <c r="G798" i="1"/>
  <c r="G799" i="1"/>
  <c r="H807" i="1"/>
  <c r="G809" i="1"/>
  <c r="H814" i="1"/>
  <c r="G814" i="1"/>
  <c r="G815" i="1"/>
  <c r="H823" i="1"/>
  <c r="G825" i="1"/>
  <c r="H830" i="1"/>
  <c r="G830" i="1"/>
  <c r="G831" i="1"/>
  <c r="G841" i="1"/>
  <c r="H846" i="1"/>
  <c r="G846" i="1"/>
  <c r="G847" i="1"/>
  <c r="G857" i="1"/>
  <c r="H862" i="1"/>
  <c r="G862" i="1"/>
  <c r="G863" i="1"/>
  <c r="H1053" i="1"/>
  <c r="G1053" i="1"/>
  <c r="H1160" i="1"/>
  <c r="G1160" i="1"/>
  <c r="H774" i="1"/>
  <c r="G774" i="1"/>
  <c r="H790" i="1"/>
  <c r="G790" i="1"/>
  <c r="H806" i="1"/>
  <c r="G806" i="1"/>
  <c r="H822" i="1"/>
  <c r="G822" i="1"/>
  <c r="H838" i="1"/>
  <c r="G838" i="1"/>
  <c r="H854" i="1"/>
  <c r="G854" i="1"/>
  <c r="H1049" i="1"/>
  <c r="G1049" i="1"/>
  <c r="H1062" i="1"/>
  <c r="G1062" i="1"/>
  <c r="H1192" i="1"/>
  <c r="G1192" i="1"/>
  <c r="H1415" i="1"/>
  <c r="G1415" i="1"/>
  <c r="H1431" i="1"/>
  <c r="G1431" i="1"/>
  <c r="H1084" i="1"/>
  <c r="G1084" i="1"/>
  <c r="H1096" i="1"/>
  <c r="G1096" i="1"/>
  <c r="H1104" i="1"/>
  <c r="G1104" i="1"/>
  <c r="H1112" i="1"/>
  <c r="G1112" i="1"/>
  <c r="H1120" i="1"/>
  <c r="G1120" i="1"/>
  <c r="H1128" i="1"/>
  <c r="G1128" i="1"/>
  <c r="H1136" i="1"/>
  <c r="G1136" i="1"/>
  <c r="H1216" i="1"/>
  <c r="G1216" i="1"/>
  <c r="H1219" i="1"/>
  <c r="G1219" i="1"/>
  <c r="H1224" i="1"/>
  <c r="G1224" i="1"/>
  <c r="G1227" i="1"/>
  <c r="H1232" i="1"/>
  <c r="G1232" i="1"/>
  <c r="H1235" i="1"/>
  <c r="G1235" i="1"/>
  <c r="H1240" i="1"/>
  <c r="G1240" i="1"/>
  <c r="H1243" i="1"/>
  <c r="G1243" i="1"/>
  <c r="H1251" i="1"/>
  <c r="G1251" i="1"/>
  <c r="H1259" i="1"/>
  <c r="G1259" i="1"/>
  <c r="H1267" i="1"/>
  <c r="G1267" i="1"/>
  <c r="H1275" i="1"/>
  <c r="G1275" i="1"/>
  <c r="H1283" i="1"/>
  <c r="G1283" i="1"/>
  <c r="H1291" i="1"/>
  <c r="G1291" i="1"/>
  <c r="H1299" i="1"/>
  <c r="G1299" i="1"/>
  <c r="H1307" i="1"/>
  <c r="G1307" i="1"/>
  <c r="H1315" i="1"/>
  <c r="G1315" i="1"/>
  <c r="H1323" i="1"/>
  <c r="G1323" i="1"/>
  <c r="H1088" i="1"/>
  <c r="G1088" i="1"/>
  <c r="H1146" i="1"/>
  <c r="G1146" i="1"/>
  <c r="H1170" i="1"/>
  <c r="G1170" i="1"/>
  <c r="H1186" i="1"/>
  <c r="G1186" i="1"/>
  <c r="H1462" i="1"/>
  <c r="G1462" i="1"/>
  <c r="I1462" i="1" s="1"/>
  <c r="J1462" i="1"/>
  <c r="H764" i="1"/>
  <c r="H768" i="1"/>
  <c r="H772" i="1"/>
  <c r="H776" i="1"/>
  <c r="H780" i="1"/>
  <c r="H784" i="1"/>
  <c r="H788" i="1"/>
  <c r="H792" i="1"/>
  <c r="H796" i="1"/>
  <c r="H800" i="1"/>
  <c r="H804" i="1"/>
  <c r="H808" i="1"/>
  <c r="H812" i="1"/>
  <c r="H816" i="1"/>
  <c r="H820" i="1"/>
  <c r="H824" i="1"/>
  <c r="H828" i="1"/>
  <c r="H832" i="1"/>
  <c r="H83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G993" i="1"/>
  <c r="G997" i="1"/>
  <c r="G1001" i="1"/>
  <c r="G1005" i="1"/>
  <c r="G1009" i="1"/>
  <c r="G1013" i="1"/>
  <c r="G1017" i="1"/>
  <c r="G1021" i="1"/>
  <c r="G1025" i="1"/>
  <c r="G1029" i="1"/>
  <c r="G1033" i="1"/>
  <c r="G1037" i="1"/>
  <c r="G1041" i="1"/>
  <c r="G1045" i="1"/>
  <c r="G1048" i="1"/>
  <c r="G1052" i="1"/>
  <c r="G1056" i="1"/>
  <c r="G1063" i="1"/>
  <c r="G1064" i="1"/>
  <c r="G1071" i="1"/>
  <c r="G1072" i="1"/>
  <c r="H1076" i="1"/>
  <c r="G1076" i="1"/>
  <c r="H1092" i="1"/>
  <c r="G1092" i="1"/>
  <c r="H1100" i="1"/>
  <c r="G1100" i="1"/>
  <c r="H1108" i="1"/>
  <c r="G1108" i="1"/>
  <c r="H1116" i="1"/>
  <c r="G1116" i="1"/>
  <c r="H1124" i="1"/>
  <c r="G1124" i="1"/>
  <c r="H1132" i="1"/>
  <c r="G1132" i="1"/>
  <c r="I1440" i="1"/>
  <c r="H1145" i="1"/>
  <c r="G1145" i="1"/>
  <c r="H1159" i="1"/>
  <c r="G1159" i="1"/>
  <c r="H1175" i="1"/>
  <c r="G1175" i="1"/>
  <c r="H1191" i="1"/>
  <c r="G1191" i="1"/>
  <c r="H1220" i="1"/>
  <c r="G1220" i="1"/>
  <c r="H1223" i="1"/>
  <c r="G1223" i="1"/>
  <c r="H1228" i="1"/>
  <c r="G1228" i="1"/>
  <c r="H1231" i="1"/>
  <c r="G1231" i="1"/>
  <c r="H1236" i="1"/>
  <c r="G1236" i="1"/>
  <c r="H1239" i="1"/>
  <c r="G1239" i="1"/>
  <c r="H1244" i="1"/>
  <c r="G1244" i="1"/>
  <c r="H1247" i="1"/>
  <c r="G1247" i="1"/>
  <c r="H1255" i="1"/>
  <c r="G1255" i="1"/>
  <c r="H1263" i="1"/>
  <c r="G1263" i="1"/>
  <c r="H1271" i="1"/>
  <c r="G1271" i="1"/>
  <c r="H1279" i="1"/>
  <c r="G1279" i="1"/>
  <c r="H1287" i="1"/>
  <c r="G1287" i="1"/>
  <c r="H1295" i="1"/>
  <c r="G1295" i="1"/>
  <c r="H1303" i="1"/>
  <c r="G1303" i="1"/>
  <c r="H1311" i="1"/>
  <c r="G1311" i="1"/>
  <c r="H1319" i="1"/>
  <c r="G1319" i="1"/>
  <c r="H1327" i="1"/>
  <c r="G1327" i="1"/>
  <c r="H1411" i="1"/>
  <c r="G1411" i="1"/>
  <c r="H1419" i="1"/>
  <c r="G1419" i="1"/>
  <c r="H1427" i="1"/>
  <c r="G1427" i="1"/>
  <c r="I1442" i="1"/>
  <c r="H1457" i="1"/>
  <c r="G1457" i="1"/>
  <c r="J1457" i="1"/>
  <c r="H1482" i="1"/>
  <c r="G1482" i="1"/>
  <c r="H1494" i="1"/>
  <c r="G1494" i="1"/>
  <c r="H1510" i="1"/>
  <c r="G1510" i="1"/>
  <c r="H1057" i="1"/>
  <c r="H1061" i="1"/>
  <c r="H1069" i="1"/>
  <c r="H1073" i="1"/>
  <c r="H1077" i="1"/>
  <c r="H1081" i="1"/>
  <c r="H1085" i="1"/>
  <c r="H1089" i="1"/>
  <c r="G1091" i="1"/>
  <c r="G1095" i="1"/>
  <c r="G1099" i="1"/>
  <c r="G1103" i="1"/>
  <c r="G1107" i="1"/>
  <c r="G1111" i="1"/>
  <c r="G1115" i="1"/>
  <c r="G1119" i="1"/>
  <c r="G1123" i="1"/>
  <c r="G1127" i="1"/>
  <c r="G1131" i="1"/>
  <c r="G1135" i="1"/>
  <c r="H1141" i="1"/>
  <c r="G1141" i="1"/>
  <c r="G1142" i="1"/>
  <c r="H1155" i="1"/>
  <c r="G1155" i="1"/>
  <c r="G1156" i="1"/>
  <c r="G1166" i="1"/>
  <c r="H1171" i="1"/>
  <c r="G1171" i="1"/>
  <c r="G1172" i="1"/>
  <c r="G1182" i="1"/>
  <c r="H1187" i="1"/>
  <c r="G1187" i="1"/>
  <c r="G1188" i="1"/>
  <c r="H1196" i="1"/>
  <c r="G1196" i="1"/>
  <c r="H1199" i="1"/>
  <c r="G1199" i="1"/>
  <c r="H1204" i="1"/>
  <c r="G1204" i="1"/>
  <c r="H1207" i="1"/>
  <c r="G1207" i="1"/>
  <c r="H1212" i="1"/>
  <c r="G1212" i="1"/>
  <c r="H1331" i="1"/>
  <c r="G1331" i="1"/>
  <c r="H1339" i="1"/>
  <c r="G1339" i="1"/>
  <c r="H1347" i="1"/>
  <c r="G1347" i="1"/>
  <c r="H1355" i="1"/>
  <c r="G1355" i="1"/>
  <c r="H1363" i="1"/>
  <c r="G1363" i="1"/>
  <c r="H1371" i="1"/>
  <c r="G1371" i="1"/>
  <c r="H1379" i="1"/>
  <c r="G1379" i="1"/>
  <c r="H1387" i="1"/>
  <c r="G1387" i="1"/>
  <c r="H1395" i="1"/>
  <c r="G1395" i="1"/>
  <c r="H1403" i="1"/>
  <c r="G1403" i="1"/>
  <c r="H1437" i="1"/>
  <c r="G1437" i="1"/>
  <c r="H1059" i="1"/>
  <c r="H1063" i="1"/>
  <c r="H1067" i="1"/>
  <c r="H1071" i="1"/>
  <c r="H1075" i="1"/>
  <c r="H1079" i="1"/>
  <c r="H1083" i="1"/>
  <c r="H1087" i="1"/>
  <c r="H1149" i="1"/>
  <c r="G1149" i="1"/>
  <c r="H1163" i="1"/>
  <c r="G1163" i="1"/>
  <c r="H1179" i="1"/>
  <c r="G1179" i="1"/>
  <c r="H1195" i="1"/>
  <c r="G1195" i="1"/>
  <c r="H1200" i="1"/>
  <c r="G1200" i="1"/>
  <c r="H1203" i="1"/>
  <c r="G1203" i="1"/>
  <c r="H1208" i="1"/>
  <c r="G1208" i="1"/>
  <c r="H1211" i="1"/>
  <c r="G1211" i="1"/>
  <c r="H1335" i="1"/>
  <c r="G1335" i="1"/>
  <c r="H1343" i="1"/>
  <c r="G1343" i="1"/>
  <c r="H1351" i="1"/>
  <c r="G1351" i="1"/>
  <c r="H1359" i="1"/>
  <c r="G1359" i="1"/>
  <c r="H1367" i="1"/>
  <c r="G1367" i="1"/>
  <c r="H1375" i="1"/>
  <c r="G1375" i="1"/>
  <c r="H1383" i="1"/>
  <c r="G1383" i="1"/>
  <c r="H1391" i="1"/>
  <c r="G1391" i="1"/>
  <c r="H1399" i="1"/>
  <c r="G1399" i="1"/>
  <c r="H1407" i="1"/>
  <c r="G1407" i="1"/>
  <c r="H1447" i="1"/>
  <c r="G1447" i="1"/>
  <c r="J1447"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G1438" i="1"/>
  <c r="G1445" i="1"/>
  <c r="J1445" i="1"/>
  <c r="H1453" i="1"/>
  <c r="G1453" i="1"/>
  <c r="H1455" i="1"/>
  <c r="G1455" i="1"/>
  <c r="I1455" i="1" s="1"/>
  <c r="J1455" i="1"/>
  <c r="H1468" i="1"/>
  <c r="G1468" i="1"/>
  <c r="I1468" i="1" s="1"/>
  <c r="J1468" i="1"/>
  <c r="H1479" i="1"/>
  <c r="G1479" i="1"/>
  <c r="J1479" i="1"/>
  <c r="H1490" i="1"/>
  <c r="G1490" i="1"/>
  <c r="H1506" i="1"/>
  <c r="G1506" i="1"/>
  <c r="J1439" i="1"/>
  <c r="H1439" i="1"/>
  <c r="I1439" i="1" s="1"/>
  <c r="H1440" i="1"/>
  <c r="J1440" i="1"/>
  <c r="J1441" i="1"/>
  <c r="H1441" i="1"/>
  <c r="I1441" i="1" s="1"/>
  <c r="H1442" i="1"/>
  <c r="J1442" i="1"/>
  <c r="G1443" i="1"/>
  <c r="I1443" i="1" s="1"/>
  <c r="J1443" i="1"/>
  <c r="H1451" i="1"/>
  <c r="G1451" i="1"/>
  <c r="I1451" i="1" s="1"/>
  <c r="J1451" i="1"/>
  <c r="H1461" i="1"/>
  <c r="G1461" i="1"/>
  <c r="H1466" i="1"/>
  <c r="G1466" i="1"/>
  <c r="I1466" i="1" s="1"/>
  <c r="J1466" i="1"/>
  <c r="H1477" i="1"/>
  <c r="G1477" i="1"/>
  <c r="I1477" i="1" s="1"/>
  <c r="J1477"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H1449" i="1"/>
  <c r="G1449" i="1"/>
  <c r="I1449" i="1" s="1"/>
  <c r="J1449" i="1"/>
  <c r="H1454" i="1"/>
  <c r="G1454" i="1"/>
  <c r="H1459" i="1"/>
  <c r="G1459" i="1"/>
  <c r="J1459" i="1"/>
  <c r="H1464" i="1"/>
  <c r="G1464" i="1"/>
  <c r="I1464" i="1" s="1"/>
  <c r="J1464" i="1"/>
  <c r="H1485" i="1"/>
  <c r="G1485" i="1"/>
  <c r="H1498" i="1"/>
  <c r="G1498" i="1"/>
  <c r="H1513" i="1"/>
  <c r="G1513" i="1"/>
  <c r="I1471" i="1"/>
  <c r="I1473" i="1"/>
  <c r="H1481" i="1"/>
  <c r="G1481" i="1"/>
  <c r="H1521" i="1"/>
  <c r="G1521" i="1"/>
  <c r="E6" i="4"/>
  <c r="E311" i="4"/>
  <c r="D306" i="1" s="1"/>
  <c r="E363" i="4"/>
  <c r="D358" i="1" s="1"/>
  <c r="G202" i="9"/>
  <c r="E202" i="9" s="1"/>
  <c r="B202" i="9" s="1"/>
  <c r="F522" i="4"/>
  <c r="D50" i="4"/>
  <c r="D224" i="4"/>
  <c r="D263" i="4"/>
  <c r="F264" i="4"/>
  <c r="E420" i="4"/>
  <c r="D529" i="4"/>
  <c r="F530" i="4"/>
  <c r="D567" i="4"/>
  <c r="H286" i="9"/>
  <c r="E87" i="5"/>
  <c r="D1065" i="1" s="1"/>
  <c r="G1065" i="1" s="1"/>
  <c r="F242" i="5"/>
  <c r="D238" i="5"/>
  <c r="E141" i="6"/>
  <c r="I24" i="3"/>
  <c r="F130" i="6"/>
  <c r="D129" i="6"/>
  <c r="D5" i="7"/>
  <c r="H30" i="3"/>
  <c r="H1472" i="1"/>
  <c r="G1472" i="1"/>
  <c r="H1474" i="1"/>
  <c r="G1474" i="1"/>
  <c r="I1474" i="1" s="1"/>
  <c r="H1489" i="1"/>
  <c r="G1489" i="1"/>
  <c r="H1493" i="1"/>
  <c r="G1493" i="1"/>
  <c r="H1497" i="1"/>
  <c r="G1497" i="1"/>
  <c r="H1505" i="1"/>
  <c r="G1505" i="1"/>
  <c r="H1509" i="1"/>
  <c r="G1509" i="1"/>
  <c r="D311" i="4"/>
  <c r="D363" i="4"/>
  <c r="D459" i="4"/>
  <c r="D420" i="4" s="1"/>
  <c r="F460" i="4"/>
  <c r="E529" i="4"/>
  <c r="D593" i="4"/>
  <c r="F594" i="4"/>
  <c r="H289" i="9"/>
  <c r="E176" i="5"/>
  <c r="D43" i="8"/>
  <c r="C1519" i="1"/>
  <c r="D133" i="4"/>
  <c r="F134" i="4"/>
  <c r="D215" i="4"/>
  <c r="F216" i="4"/>
  <c r="I31" i="3"/>
  <c r="D1469" i="1"/>
  <c r="I32" i="3"/>
  <c r="D1475" i="1"/>
  <c r="G1525" i="1"/>
  <c r="G1529" i="1"/>
  <c r="G1533" i="1"/>
  <c r="G1537" i="1"/>
  <c r="G1541" i="1"/>
  <c r="G1545" i="1"/>
  <c r="G1549" i="1"/>
  <c r="G1553" i="1"/>
  <c r="G1557" i="1"/>
  <c r="G1561" i="1"/>
  <c r="G1565" i="1"/>
  <c r="G1569" i="1"/>
  <c r="G1573" i="1"/>
  <c r="G1577" i="1"/>
  <c r="D44" i="4"/>
  <c r="D124" i="4"/>
  <c r="D152" i="4"/>
  <c r="D196" i="4"/>
  <c r="D299" i="4"/>
  <c r="D351" i="4"/>
  <c r="D580" i="4"/>
  <c r="F8" i="5"/>
  <c r="D190" i="5"/>
  <c r="F36" i="6"/>
  <c r="D35" i="6"/>
  <c r="D141" i="6" s="1"/>
  <c r="F122" i="6"/>
  <c r="D114" i="6"/>
  <c r="E5" i="7"/>
  <c r="D7" i="4"/>
  <c r="D163" i="4"/>
  <c r="E644" i="4"/>
  <c r="D638" i="1" s="1"/>
  <c r="F603" i="4"/>
  <c r="D625" i="4"/>
  <c r="D12" i="5"/>
  <c r="F45" i="5"/>
  <c r="F70" i="5"/>
  <c r="D69" i="5"/>
  <c r="D177" i="5"/>
  <c r="F180" i="5"/>
  <c r="F207" i="5"/>
  <c r="D206" i="5"/>
  <c r="F5" i="6"/>
  <c r="D42" i="8"/>
  <c r="G294" i="9" s="1"/>
  <c r="E294" i="9" s="1"/>
  <c r="E287" i="9"/>
  <c r="B287" i="9" s="1"/>
  <c r="M212" i="9"/>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E165" i="9" s="1"/>
  <c r="B165" i="9" s="1"/>
  <c r="H164" i="9"/>
  <c r="G278" i="9"/>
  <c r="E278" i="9" s="1"/>
  <c r="B278"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85" i="9"/>
  <c r="E185" i="9" s="1"/>
  <c r="B185" i="9" s="1"/>
  <c r="G177" i="9"/>
  <c r="E177" i="9" s="1"/>
  <c r="B177" i="9" s="1"/>
  <c r="G164" i="9"/>
  <c r="E164" i="9" s="1"/>
  <c r="B164" i="9" s="1"/>
  <c r="G162" i="9"/>
  <c r="E162" i="9" s="1"/>
  <c r="B162" i="9" s="1"/>
  <c r="G160" i="9"/>
  <c r="E160" i="9" s="1"/>
  <c r="B160" i="9" s="1"/>
  <c r="G206" i="9"/>
  <c r="E206" i="9" s="1"/>
  <c r="B206" i="9" s="1"/>
  <c r="G198" i="9"/>
  <c r="E198" i="9" s="1"/>
  <c r="B198" i="9" s="1"/>
  <c r="G189" i="9"/>
  <c r="E189" i="9" s="1"/>
  <c r="B189" i="9" s="1"/>
  <c r="G181" i="9"/>
  <c r="E181" i="9" s="1"/>
  <c r="B181" i="9" s="1"/>
  <c r="G163" i="9"/>
  <c r="E163" i="9" s="1"/>
  <c r="B163" i="9" s="1"/>
  <c r="G161" i="9"/>
  <c r="E161" i="9" s="1"/>
  <c r="B161" i="9" s="1"/>
  <c r="E54" i="9"/>
  <c r="B54" i="9" s="1"/>
  <c r="E58" i="9"/>
  <c r="B58" i="9" s="1"/>
  <c r="B64" i="9"/>
  <c r="E74" i="9"/>
  <c r="B74" i="9" s="1"/>
  <c r="B80" i="9"/>
  <c r="B101" i="9"/>
  <c r="G194" i="9"/>
  <c r="E194" i="9" s="1"/>
  <c r="B194" i="9" s="1"/>
  <c r="G210" i="9"/>
  <c r="E210" i="9" s="1"/>
  <c r="B210" i="9" s="1"/>
  <c r="E286" i="9"/>
  <c r="B286" i="9" s="1"/>
  <c r="E23" i="9"/>
  <c r="B23" i="9" s="1"/>
  <c r="E31" i="9"/>
  <c r="B31" i="9" s="1"/>
  <c r="E39" i="9"/>
  <c r="B39" i="9" s="1"/>
  <c r="E47" i="9"/>
  <c r="B47" i="9" s="1"/>
  <c r="B56" i="9"/>
  <c r="B60" i="9"/>
  <c r="E70" i="9"/>
  <c r="B70" i="9" s="1"/>
  <c r="B76" i="9"/>
  <c r="I10" i="9"/>
  <c r="B55" i="9"/>
  <c r="B59" i="9"/>
  <c r="B121" i="9"/>
  <c r="B129" i="9"/>
  <c r="B137" i="9"/>
  <c r="B149" i="9"/>
  <c r="B157" i="9"/>
  <c r="E87" i="9"/>
  <c r="B87" i="9" s="1"/>
  <c r="E95" i="9"/>
  <c r="B95" i="9" s="1"/>
  <c r="E103" i="9"/>
  <c r="B103" i="9" s="1"/>
  <c r="E119" i="9"/>
  <c r="B119" i="9" s="1"/>
  <c r="E127" i="9"/>
  <c r="B127" i="9" s="1"/>
  <c r="E135" i="9"/>
  <c r="B135" i="9" s="1"/>
  <c r="E147" i="9"/>
  <c r="B147" i="9" s="1"/>
  <c r="E155" i="9"/>
  <c r="B155" i="9" s="1"/>
  <c r="B220" i="9"/>
  <c r="B228" i="9"/>
  <c r="F234" i="9"/>
  <c r="B234" i="9" s="1"/>
  <c r="F235" i="9"/>
  <c r="B235" i="9" s="1"/>
  <c r="F238" i="9"/>
  <c r="B238" i="9" s="1"/>
  <c r="B244" i="9"/>
  <c r="F254" i="9"/>
  <c r="B254" i="9" s="1"/>
  <c r="B260" i="9"/>
  <c r="F270" i="9"/>
  <c r="B270" i="9" s="1"/>
  <c r="B224" i="9"/>
  <c r="B232" i="9"/>
  <c r="B233" i="9"/>
  <c r="B236" i="9"/>
  <c r="F246" i="9"/>
  <c r="B246" i="9" s="1"/>
  <c r="B252" i="9"/>
  <c r="F262" i="9"/>
  <c r="B262" i="9" s="1"/>
  <c r="B268" i="9"/>
  <c r="E237" i="5" l="1"/>
  <c r="E175" i="5" s="1"/>
  <c r="D1152" i="1" s="1"/>
  <c r="H292" i="9"/>
  <c r="D1183" i="1"/>
  <c r="E7" i="5"/>
  <c r="D990" i="1"/>
  <c r="H991" i="1"/>
  <c r="F644" i="4"/>
  <c r="E151" i="4"/>
  <c r="H1524" i="1"/>
  <c r="G1524" i="1"/>
  <c r="G1501" i="1"/>
  <c r="H1322" i="1"/>
  <c r="G1322" i="1"/>
  <c r="F245" i="5"/>
  <c r="C1222" i="1"/>
  <c r="B191" i="9"/>
  <c r="G645" i="1"/>
  <c r="C638" i="1"/>
  <c r="G638" i="1" s="1"/>
  <c r="H638" i="1"/>
  <c r="G321" i="1"/>
  <c r="G411" i="1"/>
  <c r="G206" i="1"/>
  <c r="H184" i="1"/>
  <c r="G155" i="1"/>
  <c r="H28" i="3"/>
  <c r="F141" i="6"/>
  <c r="C1435" i="1"/>
  <c r="F420" i="4"/>
  <c r="C414" i="1"/>
  <c r="G292" i="9"/>
  <c r="E292" i="9" s="1"/>
  <c r="B292" i="9" s="1"/>
  <c r="F206" i="5"/>
  <c r="C1183" i="1"/>
  <c r="F7" i="4"/>
  <c r="D6" i="4"/>
  <c r="C3" i="1"/>
  <c r="F196" i="4"/>
  <c r="C192" i="1"/>
  <c r="F593" i="4"/>
  <c r="C587" i="1"/>
  <c r="F224" i="4"/>
  <c r="C220" i="1"/>
  <c r="E298" i="4"/>
  <c r="F580" i="4"/>
  <c r="C574" i="1"/>
  <c r="E528" i="4"/>
  <c r="E635" i="4" s="1"/>
  <c r="D629" i="1" s="1"/>
  <c r="D523" i="1"/>
  <c r="D414" i="1"/>
  <c r="F50" i="4"/>
  <c r="C46" i="1"/>
  <c r="I16" i="3"/>
  <c r="E412" i="4"/>
  <c r="D2" i="1"/>
  <c r="E350" i="4"/>
  <c r="B294" i="9"/>
  <c r="D68" i="5"/>
  <c r="F69" i="5"/>
  <c r="C1047" i="1"/>
  <c r="F625" i="4"/>
  <c r="C619" i="1"/>
  <c r="G1469" i="1"/>
  <c r="H1469" i="1"/>
  <c r="F215" i="4"/>
  <c r="C211" i="1"/>
  <c r="F363" i="4"/>
  <c r="C358" i="1"/>
  <c r="F529" i="4"/>
  <c r="D528" i="4"/>
  <c r="C523" i="1"/>
  <c r="I29" i="3"/>
  <c r="D1436" i="1"/>
  <c r="H20" i="9"/>
  <c r="G20" i="9"/>
  <c r="D151" i="4"/>
  <c r="F152" i="4"/>
  <c r="C148" i="1"/>
  <c r="I22" i="3"/>
  <c r="D1153" i="1"/>
  <c r="F311" i="4"/>
  <c r="C306" i="1"/>
  <c r="G297" i="9"/>
  <c r="E297" i="9" s="1"/>
  <c r="H29" i="3"/>
  <c r="C1436" i="1"/>
  <c r="I28" i="3"/>
  <c r="D1435" i="1"/>
  <c r="F212" i="9"/>
  <c r="B212" i="9" s="1"/>
  <c r="F114" i="6"/>
  <c r="H27" i="3"/>
  <c r="C1408" i="1"/>
  <c r="G291" i="9"/>
  <c r="E291" i="9" s="1"/>
  <c r="B291" i="9" s="1"/>
  <c r="F190" i="5"/>
  <c r="C1167" i="1"/>
  <c r="D350" i="4"/>
  <c r="F351" i="4"/>
  <c r="C346" i="1"/>
  <c r="F124" i="4"/>
  <c r="C120" i="1"/>
  <c r="H1475" i="1"/>
  <c r="G1475" i="1"/>
  <c r="E68" i="5"/>
  <c r="F133" i="4"/>
  <c r="C129" i="1"/>
  <c r="I1472" i="1"/>
  <c r="F129" i="6"/>
  <c r="C1423" i="1"/>
  <c r="F238" i="5"/>
  <c r="D237" i="5"/>
  <c r="C1215" i="1"/>
  <c r="F567" i="4"/>
  <c r="C561" i="1"/>
  <c r="I1479" i="1"/>
  <c r="I1457" i="1"/>
  <c r="F35" i="6"/>
  <c r="H25" i="3"/>
  <c r="C1329" i="1"/>
  <c r="I35" i="3"/>
  <c r="C1518" i="1"/>
  <c r="K1432" i="9"/>
  <c r="G295" i="9"/>
  <c r="E295" i="9" s="1"/>
  <c r="B295" i="9" s="1"/>
  <c r="I34" i="3"/>
  <c r="C1517" i="1"/>
  <c r="G299" i="9"/>
  <c r="E299" i="9" s="1"/>
  <c r="G289" i="9"/>
  <c r="E289" i="9" s="1"/>
  <c r="B289" i="9" s="1"/>
  <c r="D176" i="5"/>
  <c r="F177" i="5"/>
  <c r="C1154" i="1"/>
  <c r="F12" i="5"/>
  <c r="C990" i="1"/>
  <c r="F163" i="4"/>
  <c r="C159" i="1"/>
  <c r="D7" i="5"/>
  <c r="D298" i="4"/>
  <c r="F299" i="4"/>
  <c r="C294" i="1"/>
  <c r="F44" i="4"/>
  <c r="C40" i="1"/>
  <c r="H1519" i="1"/>
  <c r="G1519" i="1"/>
  <c r="F459" i="4"/>
  <c r="C453" i="1"/>
  <c r="F263" i="4"/>
  <c r="C259" i="1"/>
  <c r="I1459" i="1"/>
  <c r="I1447" i="1"/>
  <c r="H1065" i="1"/>
  <c r="I23" i="3" l="1"/>
  <c r="D1214" i="1"/>
  <c r="D985" i="1"/>
  <c r="I20" i="3"/>
  <c r="D147" i="1"/>
  <c r="I17" i="3"/>
  <c r="E289" i="4"/>
  <c r="H1222" i="1"/>
  <c r="G1222" i="1"/>
  <c r="E20" i="9"/>
  <c r="B20" i="9" s="1"/>
  <c r="F176" i="5"/>
  <c r="H22" i="3"/>
  <c r="D175" i="5"/>
  <c r="C1153" i="1"/>
  <c r="I21" i="3"/>
  <c r="D1046" i="1"/>
  <c r="E6" i="5"/>
  <c r="H1167" i="1"/>
  <c r="G1167" i="1"/>
  <c r="H523" i="1"/>
  <c r="G523" i="1"/>
  <c r="H3" i="1"/>
  <c r="G3" i="1"/>
  <c r="D6" i="5"/>
  <c r="F7" i="5"/>
  <c r="H20" i="3"/>
  <c r="C985" i="1"/>
  <c r="H1329" i="1"/>
  <c r="G1329" i="1"/>
  <c r="H9" i="3"/>
  <c r="F237" i="5"/>
  <c r="H23" i="3"/>
  <c r="C1214" i="1"/>
  <c r="H346" i="1"/>
  <c r="G346" i="1"/>
  <c r="H1436" i="1"/>
  <c r="G1436" i="1"/>
  <c r="H148" i="1"/>
  <c r="G148" i="1"/>
  <c r="D636" i="4"/>
  <c r="F528" i="4"/>
  <c r="C522" i="1"/>
  <c r="H211" i="1"/>
  <c r="G211" i="1"/>
  <c r="H619" i="1"/>
  <c r="G619" i="1"/>
  <c r="H21" i="3"/>
  <c r="F68" i="5"/>
  <c r="C1046" i="1"/>
  <c r="G46" i="1"/>
  <c r="H46" i="1"/>
  <c r="E407" i="4"/>
  <c r="D402" i="1" s="1"/>
  <c r="D293" i="1"/>
  <c r="D412" i="4"/>
  <c r="F6" i="4"/>
  <c r="H16" i="3"/>
  <c r="C2" i="1"/>
  <c r="D635" i="4"/>
  <c r="F298" i="4"/>
  <c r="D407" i="4"/>
  <c r="C293" i="1"/>
  <c r="H990" i="1"/>
  <c r="G990" i="1"/>
  <c r="H1215" i="1"/>
  <c r="G1215" i="1"/>
  <c r="H306" i="1"/>
  <c r="G306" i="1"/>
  <c r="E298" i="9"/>
  <c r="B299" i="9"/>
  <c r="E639" i="4"/>
  <c r="D407" i="1"/>
  <c r="E636" i="4"/>
  <c r="D630" i="1" s="1"/>
  <c r="D522" i="1"/>
  <c r="H220" i="1"/>
  <c r="G220" i="1"/>
  <c r="H192" i="1"/>
  <c r="G192" i="1"/>
  <c r="H1435" i="1"/>
  <c r="G1435" i="1"/>
  <c r="H453" i="1"/>
  <c r="G453" i="1"/>
  <c r="H40" i="1"/>
  <c r="G40" i="1"/>
  <c r="E408" i="4"/>
  <c r="D403" i="1" s="1"/>
  <c r="D345" i="1"/>
  <c r="H587" i="1"/>
  <c r="G587" i="1"/>
  <c r="H259" i="1"/>
  <c r="G259" i="1"/>
  <c r="H294" i="1"/>
  <c r="G294" i="1"/>
  <c r="H159" i="1"/>
  <c r="G159" i="1"/>
  <c r="H1154" i="1"/>
  <c r="G1154" i="1"/>
  <c r="H561" i="1"/>
  <c r="G561" i="1"/>
  <c r="H129" i="1"/>
  <c r="G129" i="1"/>
  <c r="H1517" i="1"/>
  <c r="G1517" i="1"/>
  <c r="H11" i="3"/>
  <c r="H1518" i="1"/>
  <c r="G1518" i="1"/>
  <c r="H1423" i="1"/>
  <c r="G1423" i="1"/>
  <c r="H120" i="1"/>
  <c r="G120" i="1"/>
  <c r="D408" i="4"/>
  <c r="F350" i="4"/>
  <c r="C345" i="1"/>
  <c r="H1408" i="1"/>
  <c r="G1408" i="1"/>
  <c r="B297" i="9"/>
  <c r="E296" i="9"/>
  <c r="I10" i="3" s="1"/>
  <c r="D289" i="4"/>
  <c r="F151" i="4"/>
  <c r="H17" i="3"/>
  <c r="C147" i="1"/>
  <c r="H358" i="1"/>
  <c r="G358" i="1"/>
  <c r="H1047" i="1"/>
  <c r="G1047" i="1"/>
  <c r="E293" i="9"/>
  <c r="H574" i="1"/>
  <c r="G574" i="1"/>
  <c r="H1183" i="1"/>
  <c r="G1183" i="1"/>
  <c r="H414" i="1"/>
  <c r="G414" i="1"/>
  <c r="E291" i="4" l="1"/>
  <c r="D287" i="1" s="1"/>
  <c r="D285" i="1"/>
  <c r="E290" i="4"/>
  <c r="D286" i="1" s="1"/>
  <c r="E413" i="4"/>
  <c r="E19" i="9"/>
  <c r="H345" i="1"/>
  <c r="G345" i="1"/>
  <c r="N3" i="9"/>
  <c r="I11" i="3"/>
  <c r="D633" i="1"/>
  <c r="F635" i="4"/>
  <c r="C629" i="1"/>
  <c r="H985" i="1"/>
  <c r="G985" i="1"/>
  <c r="H147" i="1"/>
  <c r="G147" i="1"/>
  <c r="G282" i="9"/>
  <c r="E282" i="9" s="1"/>
  <c r="B282" i="9" s="1"/>
  <c r="G276" i="9"/>
  <c r="F6" i="5"/>
  <c r="C984" i="1"/>
  <c r="H293" i="1"/>
  <c r="G293" i="1"/>
  <c r="H2" i="1"/>
  <c r="G2" i="1"/>
  <c r="D639" i="4"/>
  <c r="F412" i="4"/>
  <c r="C407" i="1"/>
  <c r="H522" i="1"/>
  <c r="G522" i="1"/>
  <c r="K3" i="9"/>
  <c r="I9" i="3"/>
  <c r="H1153" i="1"/>
  <c r="G1153" i="1"/>
  <c r="F636" i="4"/>
  <c r="C630" i="1"/>
  <c r="F408" i="4"/>
  <c r="C403" i="1"/>
  <c r="D291" i="4"/>
  <c r="F289" i="4"/>
  <c r="D413" i="4"/>
  <c r="D414" i="4" s="1"/>
  <c r="C285" i="1"/>
  <c r="F407" i="4"/>
  <c r="C402" i="1"/>
  <c r="D290" i="4"/>
  <c r="H1046" i="1"/>
  <c r="G1046" i="1"/>
  <c r="H1214" i="1"/>
  <c r="G1214" i="1"/>
  <c r="H276" i="9"/>
  <c r="D984" i="1"/>
  <c r="F175" i="5"/>
  <c r="C1152" i="1"/>
  <c r="E415" i="4" l="1"/>
  <c r="D410" i="1" s="1"/>
  <c r="D408" i="1"/>
  <c r="E414" i="4"/>
  <c r="D409" i="1" s="1"/>
  <c r="E640" i="4"/>
  <c r="C409" i="1"/>
  <c r="E276" i="9"/>
  <c r="H407" i="1"/>
  <c r="G407" i="1"/>
  <c r="F291" i="4"/>
  <c r="C287" i="1"/>
  <c r="H8" i="3"/>
  <c r="H984" i="1"/>
  <c r="G984" i="1"/>
  <c r="H629" i="1"/>
  <c r="G629" i="1"/>
  <c r="H403" i="1"/>
  <c r="G403" i="1"/>
  <c r="H285" i="1"/>
  <c r="G285" i="1"/>
  <c r="H1152" i="1"/>
  <c r="G1152" i="1"/>
  <c r="F290" i="4"/>
  <c r="C286" i="1"/>
  <c r="D640" i="4"/>
  <c r="D641" i="4" s="1"/>
  <c r="D415" i="4"/>
  <c r="F413" i="4"/>
  <c r="C408" i="1"/>
  <c r="F639" i="4"/>
  <c r="C633" i="1"/>
  <c r="H402" i="1"/>
  <c r="G402" i="1"/>
  <c r="H630" i="1"/>
  <c r="G630" i="1"/>
  <c r="E641" i="4" l="1"/>
  <c r="F641" i="4" s="1"/>
  <c r="E642" i="4"/>
  <c r="D634" i="1"/>
  <c r="F414" i="4"/>
  <c r="M3" i="9"/>
  <c r="D642" i="4"/>
  <c r="D645" i="4" s="1"/>
  <c r="F640" i="4"/>
  <c r="C634" i="1"/>
  <c r="H287" i="1"/>
  <c r="G287" i="1"/>
  <c r="E275" i="9"/>
  <c r="I8" i="3" s="1"/>
  <c r="B276" i="9"/>
  <c r="C635" i="1"/>
  <c r="F415" i="4"/>
  <c r="C410" i="1"/>
  <c r="H408" i="1"/>
  <c r="G408" i="1"/>
  <c r="H286" i="1"/>
  <c r="G286" i="1"/>
  <c r="H633" i="1"/>
  <c r="G633" i="1"/>
  <c r="H409" i="1"/>
  <c r="G409" i="1"/>
  <c r="E646" i="4" l="1"/>
  <c r="D636" i="1"/>
  <c r="E645" i="4"/>
  <c r="D635" i="1"/>
  <c r="H635" i="1" s="1"/>
  <c r="H634" i="1"/>
  <c r="G634" i="1"/>
  <c r="H410" i="1"/>
  <c r="G410" i="1"/>
  <c r="D646" i="4"/>
  <c r="F642" i="4"/>
  <c r="C636" i="1"/>
  <c r="F645" i="4"/>
  <c r="H18" i="3"/>
  <c r="C639" i="1"/>
  <c r="I18" i="3" l="1"/>
  <c r="D639" i="1"/>
  <c r="H639" i="1" s="1"/>
  <c r="G635" i="1"/>
  <c r="I19" i="3"/>
  <c r="D640" i="1"/>
  <c r="F646" i="4"/>
  <c r="H19" i="3"/>
  <c r="C640" i="1"/>
  <c r="H636" i="1"/>
  <c r="G636" i="1"/>
  <c r="G639" i="1" l="1"/>
  <c r="H640" i="1"/>
  <c r="G640" i="1"/>
  <c r="H7" i="3"/>
  <c r="J3" i="9" l="1"/>
  <c r="I7" i="3"/>
  <c r="M272" i="9" l="1"/>
  <c r="L272" i="9"/>
  <c r="G18" i="9"/>
  <c r="H18" i="9"/>
  <c r="I12" i="9"/>
  <c r="I6" i="9"/>
  <c r="K11" i="9"/>
  <c r="M16" i="9"/>
  <c r="J6" i="9"/>
  <c r="K6" i="9"/>
  <c r="L15" i="9"/>
  <c r="M15" i="9"/>
  <c r="I9" i="9"/>
  <c r="J13" i="9"/>
  <c r="J5" i="9"/>
  <c r="J10" i="9"/>
  <c r="G15" i="9"/>
  <c r="H15" i="9"/>
  <c r="G17" i="9"/>
  <c r="J11" i="9"/>
  <c r="K8" i="9"/>
  <c r="K12" i="9"/>
  <c r="J17" i="9"/>
  <c r="I7" i="9"/>
  <c r="J7" i="9"/>
  <c r="H16" i="9"/>
  <c r="I5" i="9"/>
  <c r="L16" i="9"/>
  <c r="F16" i="9" s="1"/>
  <c r="J9" i="9"/>
  <c r="K13" i="9"/>
  <c r="K9" i="9"/>
  <c r="I8" i="9"/>
  <c r="I17" i="9"/>
  <c r="K7" i="9"/>
  <c r="I11" i="9"/>
  <c r="H17" i="9"/>
  <c r="K5" i="9"/>
  <c r="G16" i="9"/>
  <c r="E16" i="9" s="1"/>
  <c r="J12" i="9"/>
  <c r="K10" i="9"/>
  <c r="I13" i="9"/>
  <c r="J8" i="9"/>
  <c r="B16" i="9" l="1"/>
  <c r="E11" i="9"/>
  <c r="B11" i="9" s="1"/>
  <c r="F15" i="9"/>
  <c r="F14" i="9" s="1"/>
  <c r="E18" i="9"/>
  <c r="B18" i="9" s="1"/>
  <c r="E9" i="9"/>
  <c r="B9" i="9" s="1"/>
  <c r="E8" i="9"/>
  <c r="B8" i="9" s="1"/>
  <c r="E7" i="9"/>
  <c r="B7" i="9" s="1"/>
  <c r="E10" i="9"/>
  <c r="B10" i="9" s="1"/>
  <c r="E13" i="9"/>
  <c r="B13" i="9" s="1"/>
  <c r="E15" i="9"/>
  <c r="E12" i="9"/>
  <c r="B12" i="9" s="1"/>
  <c r="E5" i="9"/>
  <c r="E17" i="9"/>
  <c r="B17" i="9" s="1"/>
  <c r="E6" i="9"/>
  <c r="B6" i="9" s="1"/>
  <c r="F272" i="9"/>
  <c r="B272" i="9" l="1"/>
  <c r="F19" i="9"/>
  <c r="F3" i="9" s="1"/>
  <c r="E4" i="9"/>
  <c r="B5"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<sst xmlns="http://schemas.openxmlformats.org/spreadsheetml/2006/main" count="4313" uniqueCount="3393">
  <si>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</si>
  <si>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</si>
  <si>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</si>
  <si>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</si>
  <si>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</si>
  <si>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</si>
  <si>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</si>
  <si>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</si>
  <si>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</si>
  <si>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</si>
  <si>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</si>
  <si>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</si>
  <si>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</si>
  <si>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</si>
  <si>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</si>
  <si>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</si>
  <si>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</si>
  <si>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</si>
  <si>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</si>
  <si>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</si>
  <si>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</si>
  <si>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</si>
  <si>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</si>
  <si>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</si>
  <si>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</si>
  <si>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</si>
  <si>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</si>
  <si>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</si>
  <si>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</si>
  <si>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</si>
  <si>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</si>
  <si>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ŽUPANIJSKI SUD U RIJECI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</si>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</sst>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21943466</v>
      </c>
      <c r="D2" s="6">
        <f>'PR-RAS'!E6</f>
        <v>23017088.02</v>
      </c>
      <c r="E2" s="6">
        <v>0</v>
      </c>
      <c r="F2" s="6">
        <v>0</v>
      </c>
      <c r="G2" s="7">
        <f t="shared" ref="G2:G264" si="0">(B2/1000)*(C2*1+D2*2)</f>
        <v>67977.642039999992</v>
      </c>
      <c r="H2" s="7">
        <f t="shared" ref="H2:H264" si="1">ABS(C2-ROUND(C2,0))+ABS(D2-ROUND(D2,0))</f>
        <v>1.9999999552965164E-2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24890</v>
      </c>
      <c r="D46" s="1">
        <f>'PR-RAS'!E50</f>
        <v>255097.5</v>
      </c>
      <c r="E46" s="1">
        <v>0</v>
      </c>
      <c r="F46" s="1">
        <v>0</v>
      </c>
      <c r="G46" s="2">
        <f t="shared" si="0"/>
        <v>24078.825000000001</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24890</v>
      </c>
      <c r="D64" s="1">
        <f>'PR-RAS'!E68</f>
        <v>0</v>
      </c>
      <c r="E64" s="1">
        <v>0</v>
      </c>
      <c r="F64" s="1">
        <v>0</v>
      </c>
      <c r="G64" s="2">
        <f t="shared" si="0"/>
        <v>1568.07</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24890</v>
      </c>
      <c r="D65" s="1">
        <f>'PR-RAS'!E69</f>
        <v>0</v>
      </c>
      <c r="E65" s="1">
        <v>0</v>
      </c>
      <c r="F65" s="1">
        <v>0</v>
      </c>
      <c r="G65" s="2">
        <f t="shared" si="0"/>
        <v>1592.96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255097.5</v>
      </c>
      <c r="E73" s="1">
        <v>0</v>
      </c>
      <c r="F73" s="1">
        <v>0</v>
      </c>
      <c r="G73" s="2">
        <f t="shared" si="0"/>
        <v>36734.039999999994</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255097.5</v>
      </c>
      <c r="E74" s="1">
        <v>0</v>
      </c>
      <c r="F74" s="1">
        <v>0</v>
      </c>
      <c r="G74" s="2">
        <f t="shared" si="0"/>
        <v>37244.235000000001</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21016</v>
      </c>
      <c r="D102" s="1">
        <f>'PR-RAS'!E106</f>
        <v>17361.25</v>
      </c>
      <c r="E102" s="1">
        <v>0</v>
      </c>
      <c r="F102" s="1">
        <v>0</v>
      </c>
      <c r="G102" s="2">
        <f t="shared" si="0"/>
        <v>5629.5885000000007</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21016</v>
      </c>
      <c r="D108" s="1">
        <f>'PR-RAS'!E112</f>
        <v>17361.25</v>
      </c>
      <c r="E108" s="1">
        <v>0</v>
      </c>
      <c r="F108" s="1">
        <v>0</v>
      </c>
      <c r="G108" s="2">
        <f t="shared" si="0"/>
        <v>5964.0195000000003</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21016</v>
      </c>
      <c r="D113" s="1">
        <f>'PR-RAS'!E117</f>
        <v>17361.25</v>
      </c>
      <c r="E113" s="1">
        <v>0</v>
      </c>
      <c r="F113" s="1">
        <v>0</v>
      </c>
      <c r="G113" s="2">
        <f t="shared" si="0"/>
        <v>6242.7120000000004</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9492</v>
      </c>
      <c r="D120" s="1">
        <f>'PR-RAS'!E124</f>
        <v>5533.5</v>
      </c>
      <c r="E120" s="1">
        <v>0</v>
      </c>
      <c r="F120" s="1">
        <v>0</v>
      </c>
      <c r="G120" s="2">
        <f t="shared" si="0"/>
        <v>2446.5209999999997</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9492</v>
      </c>
      <c r="D121" s="1">
        <f>'PR-RAS'!E125</f>
        <v>5533.5</v>
      </c>
      <c r="E121" s="1">
        <v>0</v>
      </c>
      <c r="F121" s="1">
        <v>0</v>
      </c>
      <c r="G121" s="2">
        <f t="shared" si="0"/>
        <v>2467.08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42</v>
      </c>
      <c r="D122" s="1">
        <f>'PR-RAS'!E126</f>
        <v>0</v>
      </c>
      <c r="E122" s="1">
        <v>0</v>
      </c>
      <c r="F122" s="1">
        <v>0</v>
      </c>
      <c r="G122" s="2">
        <f t="shared" si="0"/>
        <v>5.0819999999999999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9450</v>
      </c>
      <c r="D123" s="1">
        <f>'PR-RAS'!E127</f>
        <v>5533.5</v>
      </c>
      <c r="E123" s="1">
        <v>0</v>
      </c>
      <c r="F123" s="1">
        <v>0</v>
      </c>
      <c r="G123" s="2">
        <f t="shared" si="0"/>
        <v>2503.0740000000001</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21888068</v>
      </c>
      <c r="D129" s="1">
        <f>'PR-RAS'!E133</f>
        <v>22739095.77</v>
      </c>
      <c r="E129" s="1">
        <v>0</v>
      </c>
      <c r="F129" s="1">
        <v>0</v>
      </c>
      <c r="G129" s="2">
        <f t="shared" si="0"/>
        <v>8622881.2211199999</v>
      </c>
      <c r="H129" s="2">
        <f t="shared" si="1"/>
        <v>0.23000000044703484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21888068</v>
      </c>
      <c r="D130" s="1">
        <f>'PR-RAS'!E134</f>
        <v>22739095.77</v>
      </c>
      <c r="E130" s="1">
        <v>0</v>
      </c>
      <c r="F130" s="1">
        <v>0</v>
      </c>
      <c r="G130" s="2">
        <f t="shared" si="0"/>
        <v>8690247.480659999</v>
      </c>
      <c r="H130" s="2">
        <f t="shared" si="1"/>
        <v>0.23000000044703484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21862721</v>
      </c>
      <c r="D131" s="1">
        <f>'PR-RAS'!E135</f>
        <v>22631376.109999999</v>
      </c>
      <c r="E131" s="1">
        <v>0</v>
      </c>
      <c r="F131" s="1">
        <v>0</v>
      </c>
      <c r="G131" s="2">
        <f t="shared" si="0"/>
        <v>8726311.5186000001</v>
      </c>
      <c r="H131" s="2">
        <f t="shared" si="1"/>
        <v>0.10999999940395355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25347</v>
      </c>
      <c r="D132" s="1">
        <f>'PR-RAS'!E136</f>
        <v>107719.66</v>
      </c>
      <c r="E132" s="1">
        <v>0</v>
      </c>
      <c r="F132" s="1">
        <v>0</v>
      </c>
      <c r="G132" s="2">
        <f t="shared" si="0"/>
        <v>31543.007920000004</v>
      </c>
      <c r="H132" s="2">
        <f t="shared" si="1"/>
        <v>0.33999999999650754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21868970</v>
      </c>
      <c r="D147" s="1">
        <f>'PR-RAS'!E151</f>
        <v>22617877.049999997</v>
      </c>
      <c r="E147" s="1">
        <v>0</v>
      </c>
      <c r="F147" s="1">
        <v>0</v>
      </c>
      <c r="G147" s="2">
        <f t="shared" si="0"/>
        <v>9797289.7185999993</v>
      </c>
      <c r="H147" s="2">
        <f t="shared" si="1"/>
        <v>4.9999997019767761E-2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17994403</v>
      </c>
      <c r="D148" s="1">
        <f>'PR-RAS'!E152</f>
        <v>18386326.599999998</v>
      </c>
      <c r="E148" s="1">
        <v>0</v>
      </c>
      <c r="F148" s="1">
        <v>0</v>
      </c>
      <c r="G148" s="2">
        <f t="shared" si="0"/>
        <v>8050757.2613999993</v>
      </c>
      <c r="H148" s="2">
        <f t="shared" si="1"/>
        <v>0.40000000223517418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14756334</v>
      </c>
      <c r="D149" s="1">
        <f>'PR-RAS'!E153</f>
        <v>15080146.52</v>
      </c>
      <c r="E149" s="1">
        <v>0</v>
      </c>
      <c r="F149" s="1">
        <v>0</v>
      </c>
      <c r="G149" s="2">
        <f t="shared" si="0"/>
        <v>6647660.8019199995</v>
      </c>
      <c r="H149" s="2">
        <f t="shared" si="1"/>
        <v>0.48000000044703484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14756334</v>
      </c>
      <c r="D150" s="1">
        <f>'PR-RAS'!E154</f>
        <v>15080146.52</v>
      </c>
      <c r="E150" s="1">
        <v>0</v>
      </c>
      <c r="F150" s="1">
        <v>0</v>
      </c>
      <c r="G150" s="2">
        <f t="shared" si="0"/>
        <v>6692577.4289599992</v>
      </c>
      <c r="H150" s="2">
        <f t="shared" si="1"/>
        <v>0.48000000044703484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250310</v>
      </c>
      <c r="D154" s="1">
        <f>'PR-RAS'!E158</f>
        <v>280675.02</v>
      </c>
      <c r="E154" s="1">
        <v>0</v>
      </c>
      <c r="F154" s="1">
        <v>0</v>
      </c>
      <c r="G154" s="2">
        <f t="shared" si="0"/>
        <v>124183.98612</v>
      </c>
      <c r="H154" s="2">
        <f t="shared" si="1"/>
        <v>2.0000000018626451E-2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2987759</v>
      </c>
      <c r="D155" s="1">
        <f>'PR-RAS'!E159</f>
        <v>3025505.06</v>
      </c>
      <c r="E155" s="1">
        <v>0</v>
      </c>
      <c r="F155" s="1">
        <v>0</v>
      </c>
      <c r="G155" s="2">
        <f t="shared" si="0"/>
        <v>1391970.4444800001</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580718</v>
      </c>
      <c r="D156" s="1">
        <f>'PR-RAS'!E160</f>
        <v>573232.25</v>
      </c>
      <c r="E156" s="1">
        <v>0</v>
      </c>
      <c r="F156" s="1">
        <v>0</v>
      </c>
      <c r="G156" s="2">
        <f t="shared" si="0"/>
        <v>267713.28749999998</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2407041</v>
      </c>
      <c r="D157" s="1">
        <f>'PR-RAS'!E161</f>
        <v>2452272.81</v>
      </c>
      <c r="E157" s="1">
        <v>0</v>
      </c>
      <c r="F157" s="1">
        <v>0</v>
      </c>
      <c r="G157" s="2">
        <f t="shared" si="0"/>
        <v>1140607.51272</v>
      </c>
      <c r="H157" s="2">
        <f t="shared" si="1"/>
        <v>0.18999999994412065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3867987</v>
      </c>
      <c r="D159" s="1">
        <f>'PR-RAS'!E163</f>
        <v>4223205.79</v>
      </c>
      <c r="E159" s="1">
        <v>0</v>
      </c>
      <c r="F159" s="1">
        <v>0</v>
      </c>
      <c r="G159" s="2">
        <f t="shared" si="0"/>
        <v>1945674.9756400001</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216844</v>
      </c>
      <c r="D160" s="1">
        <f>'PR-RAS'!E164</f>
        <v>266960.66000000003</v>
      </c>
      <c r="E160" s="1">
        <v>0</v>
      </c>
      <c r="F160" s="1">
        <v>0</v>
      </c>
      <c r="G160" s="2">
        <f t="shared" si="0"/>
        <v>119371.68588000002</v>
      </c>
      <c r="H160" s="2">
        <f t="shared" si="1"/>
        <v>0.33999999996740371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16318</v>
      </c>
      <c r="D161" s="1">
        <f>'PR-RAS'!E165</f>
        <v>24486.32</v>
      </c>
      <c r="E161" s="1">
        <v>0</v>
      </c>
      <c r="F161" s="1">
        <v>0</v>
      </c>
      <c r="G161" s="2">
        <f t="shared" si="0"/>
        <v>10446.502399999999</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185388</v>
      </c>
      <c r="D162" s="1">
        <f>'PR-RAS'!E166</f>
        <v>224280.34</v>
      </c>
      <c r="E162" s="1">
        <v>0</v>
      </c>
      <c r="F162" s="1">
        <v>0</v>
      </c>
      <c r="G162" s="2">
        <f t="shared" si="0"/>
        <v>102065.73748</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15138</v>
      </c>
      <c r="D163" s="1">
        <f>'PR-RAS'!E167</f>
        <v>17890</v>
      </c>
      <c r="E163" s="1">
        <v>0</v>
      </c>
      <c r="F163" s="1">
        <v>0</v>
      </c>
      <c r="G163" s="2">
        <f t="shared" si="0"/>
        <v>8248.7160000000003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304</v>
      </c>
      <c r="E164" s="1">
        <v>0</v>
      </c>
      <c r="F164" s="1">
        <v>0</v>
      </c>
      <c r="G164" s="2">
        <f t="shared" si="0"/>
        <v>99.103999999999999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183162</v>
      </c>
      <c r="D165" s="1">
        <f>'PR-RAS'!E169</f>
        <v>199327.32</v>
      </c>
      <c r="E165" s="1">
        <v>0</v>
      </c>
      <c r="F165" s="1">
        <v>0</v>
      </c>
      <c r="G165" s="2">
        <f t="shared" si="0"/>
        <v>95417.928960000005</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151717</v>
      </c>
      <c r="D166" s="1">
        <f>'PR-RAS'!E170</f>
        <v>127813.47</v>
      </c>
      <c r="E166" s="1">
        <v>0</v>
      </c>
      <c r="F166" s="1">
        <v>0</v>
      </c>
      <c r="G166" s="2">
        <f t="shared" si="0"/>
        <v>67211.750100000005</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18848</v>
      </c>
      <c r="D168" s="1">
        <f>'PR-RAS'!E172</f>
        <v>30053.4</v>
      </c>
      <c r="E168" s="1">
        <v>0</v>
      </c>
      <c r="F168" s="1">
        <v>0</v>
      </c>
      <c r="G168" s="2">
        <f t="shared" si="0"/>
        <v>13185.451600000002</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12191</v>
      </c>
      <c r="D170" s="1">
        <f>'PR-RAS'!E174</f>
        <v>40999.199999999997</v>
      </c>
      <c r="E170" s="1">
        <v>0</v>
      </c>
      <c r="F170" s="1">
        <v>0</v>
      </c>
      <c r="G170" s="2">
        <f t="shared" si="0"/>
        <v>15918.008599999999</v>
      </c>
      <c r="H170" s="2">
        <f t="shared" si="1"/>
        <v>0.19999999999708962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406</v>
      </c>
      <c r="D172" s="1">
        <f>'PR-RAS'!E176</f>
        <v>461.25</v>
      </c>
      <c r="E172" s="1">
        <v>0</v>
      </c>
      <c r="F172" s="1">
        <v>0</v>
      </c>
      <c r="G172" s="2">
        <f t="shared" si="0"/>
        <v>227.17350000000002</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3395559</v>
      </c>
      <c r="D173" s="1">
        <f>'PR-RAS'!E177</f>
        <v>3698299.28</v>
      </c>
      <c r="E173" s="1">
        <v>0</v>
      </c>
      <c r="F173" s="1">
        <v>0</v>
      </c>
      <c r="G173" s="2">
        <f t="shared" si="0"/>
        <v>1856251.1003199997</v>
      </c>
      <c r="H173" s="2">
        <f t="shared" si="1"/>
        <v>0.27999999979510903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360675</v>
      </c>
      <c r="D174" s="1">
        <f>'PR-RAS'!E178</f>
        <v>353258.67</v>
      </c>
      <c r="E174" s="1">
        <v>0</v>
      </c>
      <c r="F174" s="1">
        <v>0</v>
      </c>
      <c r="G174" s="2">
        <f t="shared" si="0"/>
        <v>184624.27481999996</v>
      </c>
      <c r="H174" s="2">
        <f t="shared" si="1"/>
        <v>0.33000000001629815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65199</v>
      </c>
      <c r="D175" s="1">
        <f>'PR-RAS'!E179</f>
        <v>53524.74</v>
      </c>
      <c r="E175" s="1">
        <v>0</v>
      </c>
      <c r="F175" s="1">
        <v>0</v>
      </c>
      <c r="G175" s="2">
        <f t="shared" si="0"/>
        <v>29971.235519999995</v>
      </c>
      <c r="H175" s="2">
        <f t="shared" si="1"/>
        <v>0.26000000000203727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23383</v>
      </c>
      <c r="D176" s="1">
        <f>'PR-RAS'!E180</f>
        <v>28475</v>
      </c>
      <c r="E176" s="1">
        <v>0</v>
      </c>
      <c r="F176" s="1">
        <v>0</v>
      </c>
      <c r="G176" s="2">
        <f t="shared" si="0"/>
        <v>14058.275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133497</v>
      </c>
      <c r="D177" s="1">
        <f>'PR-RAS'!E181</f>
        <v>128145.14</v>
      </c>
      <c r="E177" s="1">
        <v>0</v>
      </c>
      <c r="F177" s="1">
        <v>0</v>
      </c>
      <c r="G177" s="2">
        <f t="shared" si="0"/>
        <v>68602.561279999994</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60485</v>
      </c>
      <c r="D178" s="1">
        <f>'PR-RAS'!E182</f>
        <v>67257.179999999993</v>
      </c>
      <c r="E178" s="1">
        <v>0</v>
      </c>
      <c r="F178" s="1">
        <v>0</v>
      </c>
      <c r="G178" s="2">
        <f t="shared" si="0"/>
        <v>34514.886719999995</v>
      </c>
      <c r="H178" s="2">
        <f t="shared" si="1"/>
        <v>0.17999999999301508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12810</v>
      </c>
      <c r="D179" s="1">
        <f>'PR-RAS'!E183</f>
        <v>26950</v>
      </c>
      <c r="E179" s="1">
        <v>0</v>
      </c>
      <c r="F179" s="1">
        <v>0</v>
      </c>
      <c r="G179" s="2">
        <f t="shared" si="0"/>
        <v>11874.38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2670315</v>
      </c>
      <c r="D180" s="1">
        <f>'PR-RAS'!E184</f>
        <v>2986906.46</v>
      </c>
      <c r="E180" s="1">
        <v>0</v>
      </c>
      <c r="F180" s="1">
        <v>0</v>
      </c>
      <c r="G180" s="2">
        <f t="shared" si="0"/>
        <v>1547298.8976799999</v>
      </c>
      <c r="H180" s="2">
        <f t="shared" si="1"/>
        <v>0.4599999999627471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69045</v>
      </c>
      <c r="D182" s="1">
        <f>'PR-RAS'!E186</f>
        <v>53632.09</v>
      </c>
      <c r="E182" s="1">
        <v>0</v>
      </c>
      <c r="F182" s="1">
        <v>0</v>
      </c>
      <c r="G182" s="2">
        <f t="shared" si="0"/>
        <v>31911.961579999999</v>
      </c>
      <c r="H182" s="2">
        <f t="shared" si="1"/>
        <v>8.999999999650754E-2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40119</v>
      </c>
      <c r="D183" s="1">
        <f>'PR-RAS'!E187</f>
        <v>32545.99</v>
      </c>
      <c r="E183" s="1">
        <v>0</v>
      </c>
      <c r="F183" s="1">
        <v>0</v>
      </c>
      <c r="G183" s="2">
        <f t="shared" si="0"/>
        <v>19148.398360000003</v>
      </c>
      <c r="H183" s="2">
        <f t="shared" si="1"/>
        <v>9.9999999983992893E-3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32303</v>
      </c>
      <c r="D184" s="1">
        <f>'PR-RAS'!E188</f>
        <v>26072.540000000005</v>
      </c>
      <c r="E184" s="1">
        <v>0</v>
      </c>
      <c r="F184" s="1">
        <v>0</v>
      </c>
      <c r="G184" s="2">
        <f t="shared" si="0"/>
        <v>15453.998640000003</v>
      </c>
      <c r="H184" s="2">
        <f t="shared" si="1"/>
        <v>0.45999999999548891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20103</v>
      </c>
      <c r="D185" s="1">
        <f>'PR-RAS'!E189</f>
        <v>18275</v>
      </c>
      <c r="E185" s="1">
        <v>0</v>
      </c>
      <c r="F185" s="1">
        <v>0</v>
      </c>
      <c r="G185" s="2">
        <f t="shared" si="0"/>
        <v>10424.152</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4604</v>
      </c>
      <c r="D186" s="1">
        <f>'PR-RAS'!E190</f>
        <v>5879.01</v>
      </c>
      <c r="E186" s="1">
        <v>0</v>
      </c>
      <c r="F186" s="1">
        <v>0</v>
      </c>
      <c r="G186" s="2">
        <f t="shared" si="0"/>
        <v>3026.9737</v>
      </c>
      <c r="H186" s="2">
        <f t="shared" si="1"/>
        <v>1.0000000000218279E-2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5587</v>
      </c>
      <c r="D187" s="1">
        <f>'PR-RAS'!E191</f>
        <v>1002.9</v>
      </c>
      <c r="E187" s="1">
        <v>0</v>
      </c>
      <c r="F187" s="1">
        <v>0</v>
      </c>
      <c r="G187" s="2">
        <f t="shared" si="0"/>
        <v>1412.2608</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2009</v>
      </c>
      <c r="D191" s="1">
        <f>'PR-RAS'!E195</f>
        <v>915.63</v>
      </c>
      <c r="E191" s="1">
        <v>0</v>
      </c>
      <c r="F191" s="1">
        <v>0</v>
      </c>
      <c r="G191" s="2">
        <f t="shared" si="0"/>
        <v>729.64940000000001</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6580</v>
      </c>
      <c r="D192" s="1">
        <f>'PR-RAS'!E196</f>
        <v>8344.66</v>
      </c>
      <c r="E192" s="1">
        <v>0</v>
      </c>
      <c r="F192" s="1">
        <v>0</v>
      </c>
      <c r="G192" s="2">
        <f t="shared" si="0"/>
        <v>4444.4401200000002</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2996</v>
      </c>
      <c r="D198" s="1">
        <f>'PR-RAS'!E202</f>
        <v>4585.13</v>
      </c>
      <c r="E198" s="1">
        <v>0</v>
      </c>
      <c r="F198" s="1">
        <v>0</v>
      </c>
      <c r="G198" s="2">
        <f t="shared" si="0"/>
        <v>2396.7532200000001</v>
      </c>
      <c r="H198" s="2">
        <f t="shared" si="1"/>
        <v>0.13000000000010914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2996</v>
      </c>
      <c r="D204" s="1">
        <f>'PR-RAS'!E208</f>
        <v>4585.13</v>
      </c>
      <c r="E204" s="1">
        <v>0</v>
      </c>
      <c r="F204" s="1">
        <v>0</v>
      </c>
      <c r="G204" s="2">
        <f t="shared" si="0"/>
        <v>2469.7507800000003</v>
      </c>
      <c r="H204" s="2">
        <f t="shared" si="1"/>
        <v>0.13000000000010914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3584</v>
      </c>
      <c r="D206" s="1">
        <f>'PR-RAS'!E210</f>
        <v>3759.53</v>
      </c>
      <c r="E206" s="1">
        <v>0</v>
      </c>
      <c r="F206" s="1">
        <v>0</v>
      </c>
      <c r="G206" s="2">
        <f t="shared" si="0"/>
        <v>2276.1273000000001</v>
      </c>
      <c r="H206" s="2">
        <f t="shared" si="1"/>
        <v>0.46999999999979991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3571</v>
      </c>
      <c r="D207" s="1">
        <f>'PR-RAS'!E211</f>
        <v>3605.25</v>
      </c>
      <c r="E207" s="1">
        <v>0</v>
      </c>
      <c r="F207" s="1">
        <v>0</v>
      </c>
      <c r="G207" s="2">
        <f t="shared" si="0"/>
        <v>2220.989</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v>
      </c>
      <c r="D209" s="1">
        <f>'PR-RAS'!E213</f>
        <v>154.28</v>
      </c>
      <c r="E209" s="1">
        <v>0</v>
      </c>
      <c r="F209" s="1">
        <v>0</v>
      </c>
      <c r="G209" s="2">
        <f t="shared" si="0"/>
        <v>66.884479999999996</v>
      </c>
      <c r="H209" s="2">
        <f t="shared" si="1"/>
        <v>0.28000000000000114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21868970</v>
      </c>
      <c r="D285" s="1">
        <f>'PR-RAS'!E289</f>
        <v>22617877.049999997</v>
      </c>
      <c r="E285" s="1">
        <v>0</v>
      </c>
      <c r="F285" s="1">
        <v>0</v>
      </c>
      <c r="G285" s="2">
        <f t="shared" si="8"/>
        <v>19057741.644399997</v>
      </c>
      <c r="H285" s="2">
        <f t="shared" si="9"/>
        <v>4.9999997019767761E-2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74496</v>
      </c>
      <c r="D286" s="1">
        <f>'PR-RAS'!E290</f>
        <v>399210.97000000253</v>
      </c>
      <c r="E286" s="1">
        <v>0</v>
      </c>
      <c r="F286" s="1">
        <v>0</v>
      </c>
      <c r="G286" s="2">
        <f t="shared" si="8"/>
        <v>248781.61290000143</v>
      </c>
      <c r="H286" s="2">
        <f t="shared" si="9"/>
        <v>2.9999997466802597E-2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265496</v>
      </c>
      <c r="D289" s="1">
        <f>'PR-RAS'!E293</f>
        <v>215854.59</v>
      </c>
      <c r="E289" s="1">
        <v>0</v>
      </c>
      <c r="F289" s="1">
        <v>0</v>
      </c>
      <c r="G289" s="2">
        <f t="shared" si="8"/>
        <v>200795.09183999998</v>
      </c>
      <c r="H289" s="2">
        <f t="shared" si="9"/>
        <v>0.41000000000349246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40320986</v>
      </c>
      <c r="D290" s="1">
        <f>'PR-RAS'!E294</f>
        <v>40893825.409999996</v>
      </c>
      <c r="E290" s="1">
        <v>0</v>
      </c>
      <c r="F290" s="1">
        <v>0</v>
      </c>
      <c r="G290" s="2">
        <f t="shared" si="8"/>
        <v>35289396.040979996</v>
      </c>
      <c r="H290" s="2">
        <f t="shared" si="9"/>
        <v>0.40999999642372131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3500</v>
      </c>
      <c r="D293" s="1">
        <f>'PR-RAS'!E298</f>
        <v>0</v>
      </c>
      <c r="E293" s="1">
        <v>0</v>
      </c>
      <c r="F293" s="1">
        <v>0</v>
      </c>
      <c r="G293" s="2">
        <f t="shared" si="8"/>
        <v>1021.9999999999999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3500</v>
      </c>
      <c r="D306" s="1">
        <f>'PR-RAS'!E311</f>
        <v>0</v>
      </c>
      <c r="E306" s="1">
        <v>0</v>
      </c>
      <c r="F306" s="1">
        <v>0</v>
      </c>
      <c r="G306" s="2">
        <f t="shared" si="8"/>
        <v>1067.5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3500</v>
      </c>
      <c r="D321" s="1">
        <f>'PR-RAS'!E326</f>
        <v>0</v>
      </c>
      <c r="E321" s="1">
        <v>0</v>
      </c>
      <c r="F321" s="1">
        <v>0</v>
      </c>
      <c r="G321" s="2">
        <f t="shared" si="8"/>
        <v>1120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3500</v>
      </c>
      <c r="D322" s="1">
        <f>'PR-RAS'!E327</f>
        <v>0</v>
      </c>
      <c r="E322" s="1">
        <v>0</v>
      </c>
      <c r="F322" s="1">
        <v>0</v>
      </c>
      <c r="G322" s="2">
        <f t="shared" si="8"/>
        <v>1123.5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2524</v>
      </c>
      <c r="D345" s="1">
        <f>'PR-RAS'!E350</f>
        <v>480428.28</v>
      </c>
      <c r="E345" s="1">
        <v>0</v>
      </c>
      <c r="F345" s="1">
        <v>0</v>
      </c>
      <c r="G345" s="2">
        <f t="shared" si="8"/>
        <v>331402.91264</v>
      </c>
      <c r="H345" s="2">
        <f t="shared" si="9"/>
        <v>0.28000000002793968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2524</v>
      </c>
      <c r="D358" s="1">
        <f>'PR-RAS'!E363</f>
        <v>223790.78</v>
      </c>
      <c r="E358" s="1">
        <v>0</v>
      </c>
      <c r="F358" s="1">
        <v>0</v>
      </c>
      <c r="G358" s="2">
        <f t="shared" si="8"/>
        <v>160687.68492</v>
      </c>
      <c r="H358" s="2">
        <f t="shared" si="9"/>
        <v>0.22000000000116415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2524</v>
      </c>
      <c r="D364" s="1">
        <f>'PR-RAS'!E369</f>
        <v>31514.95</v>
      </c>
      <c r="E364" s="1">
        <v>0</v>
      </c>
      <c r="F364" s="1">
        <v>0</v>
      </c>
      <c r="G364" s="2">
        <f t="shared" si="8"/>
        <v>23796.065699999996</v>
      </c>
      <c r="H364" s="2">
        <f t="shared" si="9"/>
        <v>4.9999999999272404E-2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1200</v>
      </c>
      <c r="D365" s="1">
        <f>'PR-RAS'!E370</f>
        <v>31514.95</v>
      </c>
      <c r="E365" s="1">
        <v>0</v>
      </c>
      <c r="F365" s="1">
        <v>0</v>
      </c>
      <c r="G365" s="2">
        <f t="shared" si="8"/>
        <v>23379.6836</v>
      </c>
      <c r="H365" s="2">
        <f t="shared" si="9"/>
        <v>4.9999999999272404E-2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1324</v>
      </c>
      <c r="D367" s="1">
        <f>'PR-RAS'!E372</f>
        <v>0</v>
      </c>
      <c r="E367" s="1">
        <v>0</v>
      </c>
      <c r="F367" s="1">
        <v>0</v>
      </c>
      <c r="G367" s="2">
        <f t="shared" si="8"/>
        <v>484.584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192275.83</v>
      </c>
      <c r="E373" s="1">
        <v>0</v>
      </c>
      <c r="F373" s="1">
        <v>0</v>
      </c>
      <c r="G373" s="2">
        <f t="shared" si="8"/>
        <v>143053.21751999998</v>
      </c>
      <c r="H373" s="2">
        <f t="shared" si="9"/>
        <v>0.17000000001280569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192275.83</v>
      </c>
      <c r="E374" s="1">
        <v>0</v>
      </c>
      <c r="F374" s="1">
        <v>0</v>
      </c>
      <c r="G374" s="2">
        <f t="shared" si="8"/>
        <v>143437.76918</v>
      </c>
      <c r="H374" s="2">
        <f t="shared" si="9"/>
        <v>0.17000000001280569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256637.5</v>
      </c>
      <c r="E397" s="1">
        <v>0</v>
      </c>
      <c r="F397" s="1">
        <v>0</v>
      </c>
      <c r="G397" s="2">
        <f t="shared" si="8"/>
        <v>203256.90000000002</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256637.5</v>
      </c>
      <c r="E398" s="1">
        <v>0</v>
      </c>
      <c r="F398" s="1">
        <v>0</v>
      </c>
      <c r="G398" s="2">
        <f t="shared" si="8"/>
        <v>203770.17500000002</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976</v>
      </c>
      <c r="D402" s="1">
        <f>'PR-RAS'!E407</f>
        <v>0</v>
      </c>
      <c r="E402" s="1">
        <v>0</v>
      </c>
      <c r="F402" s="1">
        <v>0</v>
      </c>
      <c r="G402" s="2">
        <f t="shared" si="8"/>
        <v>391.37600000000003</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480428.28</v>
      </c>
      <c r="E403" s="1">
        <v>0</v>
      </c>
      <c r="F403" s="1">
        <v>0</v>
      </c>
      <c r="G403" s="2">
        <f t="shared" si="8"/>
        <v>386264.33712000004</v>
      </c>
      <c r="H403" s="2">
        <f t="shared" si="9"/>
        <v>0.28000000002793968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90866</v>
      </c>
      <c r="D405" s="1">
        <f>'PR-RAS'!E410</f>
        <v>66737.63</v>
      </c>
      <c r="E405" s="1">
        <v>0</v>
      </c>
      <c r="F405" s="1">
        <v>0</v>
      </c>
      <c r="G405" s="2">
        <f t="shared" si="8"/>
        <v>90633.869040000005</v>
      </c>
      <c r="H405" s="2">
        <f t="shared" si="9"/>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21946966</v>
      </c>
      <c r="D407" s="1">
        <f>'PR-RAS'!E412</f>
        <v>23017088.02</v>
      </c>
      <c r="E407" s="1">
        <v>0</v>
      </c>
      <c r="F407" s="1">
        <v>0</v>
      </c>
      <c r="G407" s="2">
        <f t="shared" si="8"/>
        <v>27600343.66824</v>
      </c>
      <c r="H407" s="2">
        <f t="shared" si="9"/>
        <v>1.9999999552965164E-2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21871494</v>
      </c>
      <c r="D408" s="1">
        <f>'PR-RAS'!E413</f>
        <v>23098305.329999998</v>
      </c>
      <c r="E408" s="1">
        <v>0</v>
      </c>
      <c r="F408" s="1">
        <v>0</v>
      </c>
      <c r="G408" s="2">
        <f t="shared" si="8"/>
        <v>27703718.596619997</v>
      </c>
      <c r="H408" s="2">
        <f t="shared" si="9"/>
        <v>0.32999999821186066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75472</v>
      </c>
      <c r="D409" s="1">
        <f>'PR-RAS'!E414</f>
        <v>0</v>
      </c>
      <c r="E409" s="1">
        <v>0</v>
      </c>
      <c r="F409" s="1">
        <v>0</v>
      </c>
      <c r="G409" s="2">
        <f t="shared" si="8"/>
        <v>30792.575999999997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81217.309999998659</v>
      </c>
      <c r="E410" s="1">
        <v>0</v>
      </c>
      <c r="F410" s="1">
        <v>0</v>
      </c>
      <c r="G410" s="2">
        <f t="shared" si="8"/>
        <v>66435.759579998892</v>
      </c>
      <c r="H410" s="2">
        <f t="shared" si="9"/>
        <v>0.30999999865889549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356362</v>
      </c>
      <c r="D412" s="1">
        <f>'PR-RAS'!E417</f>
        <v>282592.21999999997</v>
      </c>
      <c r="E412" s="1">
        <v>0</v>
      </c>
      <c r="F412" s="1">
        <v>0</v>
      </c>
      <c r="G412" s="2">
        <f t="shared" si="8"/>
        <v>378755.58683999995</v>
      </c>
      <c r="H412" s="2">
        <f t="shared" si="9"/>
        <v>0.21999999997206032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40320986</v>
      </c>
      <c r="D413" s="1">
        <f>'PR-RAS'!E418</f>
        <v>40893825.409999996</v>
      </c>
      <c r="E413" s="1">
        <v>0</v>
      </c>
      <c r="F413" s="1">
        <v>0</v>
      </c>
      <c r="G413" s="2">
        <f t="shared" si="8"/>
        <v>50308758.369839996</v>
      </c>
      <c r="H413" s="2">
        <f t="shared" si="9"/>
        <v>0.40999999642372131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192275.83</v>
      </c>
      <c r="E414" s="1">
        <v>0</v>
      </c>
      <c r="F414" s="1">
        <v>0</v>
      </c>
      <c r="G414" s="2">
        <f t="shared" si="8"/>
        <v>158819.83557999998</v>
      </c>
      <c r="H414" s="2">
        <f t="shared" si="9"/>
        <v>0.17000000001280569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192275.83</v>
      </c>
      <c r="E478" s="1">
        <v>0</v>
      </c>
      <c r="F478" s="1">
        <v>0</v>
      </c>
      <c r="G478" s="2">
        <f t="shared" si="8"/>
        <v>183431.14181999999</v>
      </c>
      <c r="H478" s="2">
        <f t="shared" si="9"/>
        <v>0.17000000001280569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192275.83</v>
      </c>
      <c r="E489" s="1">
        <v>0</v>
      </c>
      <c r="F489" s="1">
        <v>0</v>
      </c>
      <c r="G489" s="2">
        <f t="shared" si="8"/>
        <v>187661.21007999999</v>
      </c>
      <c r="H489" s="2">
        <f t="shared" si="9"/>
        <v>0.17000000001280569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192275.83</v>
      </c>
      <c r="E490" s="1">
        <v>0</v>
      </c>
      <c r="F490" s="1">
        <v>0</v>
      </c>
      <c r="G490" s="2">
        <f t="shared" si="8"/>
        <v>188045.76173999999</v>
      </c>
      <c r="H490" s="2">
        <f t="shared" si="9"/>
        <v>0.17000000001280569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24147</v>
      </c>
      <c r="D522" s="1">
        <f>'PR-RAS'!E528</f>
        <v>30691.87</v>
      </c>
      <c r="E522" s="1">
        <v>0</v>
      </c>
      <c r="F522" s="1">
        <v>0</v>
      </c>
      <c r="G522" s="2">
        <f t="shared" ref="G522:G809" si="10">(B522/1000)*(C522*1+D522*2)</f>
        <v>44561.51554</v>
      </c>
      <c r="H522" s="2">
        <f t="shared" ref="H522:H809" si="11">ABS(C522-ROUND(C522,0))+ABS(D522-ROUND(D522,0))</f>
        <v>0.13000000000101863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24147</v>
      </c>
      <c r="D587" s="1">
        <f>'PR-RAS'!E593</f>
        <v>30691.87</v>
      </c>
      <c r="E587" s="1">
        <v>0</v>
      </c>
      <c r="F587" s="1">
        <v>0</v>
      </c>
      <c r="G587" s="2">
        <f t="shared" si="10"/>
        <v>50121.01363999999</v>
      </c>
      <c r="H587" s="2">
        <f t="shared" si="11"/>
        <v>0.13000000000101863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24147</v>
      </c>
      <c r="D599" s="1">
        <f>'PR-RAS'!E605</f>
        <v>30691.87</v>
      </c>
      <c r="E599" s="1">
        <v>0</v>
      </c>
      <c r="F599" s="1">
        <v>0</v>
      </c>
      <c r="G599" s="2">
        <f t="shared" si="10"/>
        <v>51147.382519999992</v>
      </c>
      <c r="H599" s="2">
        <f t="shared" si="11"/>
        <v>0.13000000000101863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24147</v>
      </c>
      <c r="D600" s="1">
        <f>'PR-RAS'!E606</f>
        <v>30691.87</v>
      </c>
      <c r="E600" s="1">
        <v>0</v>
      </c>
      <c r="F600" s="1">
        <v>0</v>
      </c>
      <c r="G600" s="2">
        <f t="shared" si="10"/>
        <v>51232.913259999994</v>
      </c>
      <c r="H600" s="2">
        <f t="shared" si="11"/>
        <v>0.13000000000101863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161583.96</v>
      </c>
      <c r="E629" s="1">
        <v>0</v>
      </c>
      <c r="F629" s="1">
        <v>0</v>
      </c>
      <c r="G629" s="2">
        <f t="shared" si="10"/>
        <v>202949.45376</v>
      </c>
      <c r="H629" s="2">
        <f t="shared" si="11"/>
        <v>4.0000000008149073E-2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24147</v>
      </c>
      <c r="D630" s="1">
        <f>'PR-RAS'!E636</f>
        <v>0</v>
      </c>
      <c r="E630" s="1">
        <v>0</v>
      </c>
      <c r="F630" s="1">
        <v>0</v>
      </c>
      <c r="G630" s="2">
        <f t="shared" si="10"/>
        <v>15188.463</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90885</v>
      </c>
      <c r="D631" s="1">
        <f>'PR-RAS'!E637</f>
        <v>66737.63</v>
      </c>
      <c r="E631" s="1">
        <v>0</v>
      </c>
      <c r="F631" s="1">
        <v>0</v>
      </c>
      <c r="G631" s="2">
        <f t="shared" si="10"/>
        <v>141346.9638</v>
      </c>
      <c r="H631" s="2">
        <f t="shared" si="11"/>
        <v>0.36999999999534339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21946966</v>
      </c>
      <c r="D633" s="1">
        <f>'PR-RAS'!E639</f>
        <v>23209363.849999998</v>
      </c>
      <c r="E633" s="1">
        <v>0</v>
      </c>
      <c r="F633" s="1">
        <v>0</v>
      </c>
      <c r="G633" s="2">
        <f t="shared" si="10"/>
        <v>43207118.41839999</v>
      </c>
      <c r="H633" s="2">
        <f t="shared" si="11"/>
        <v>0.15000000223517418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21895641</v>
      </c>
      <c r="D634" s="1">
        <f>'PR-RAS'!E640</f>
        <v>23128997.199999999</v>
      </c>
      <c r="E634" s="1">
        <v>0</v>
      </c>
      <c r="F634" s="1">
        <v>0</v>
      </c>
      <c r="G634" s="2">
        <f t="shared" si="10"/>
        <v>43141251.208200008</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51325</v>
      </c>
      <c r="D635" s="1">
        <f>'PR-RAS'!E641</f>
        <v>80366.64999999851</v>
      </c>
      <c r="E635" s="1">
        <v>0</v>
      </c>
      <c r="F635" s="1">
        <v>0</v>
      </c>
      <c r="G635" s="2">
        <f t="shared" si="10"/>
        <v>134444.96219999812</v>
      </c>
      <c r="H635" s="2">
        <f t="shared" si="11"/>
        <v>0.35000000149011612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265477</v>
      </c>
      <c r="D638" s="1">
        <f>'PR-RAS'!E644</f>
        <v>215854.58999999997</v>
      </c>
      <c r="E638" s="1">
        <v>0</v>
      </c>
      <c r="F638" s="1">
        <v>0</v>
      </c>
      <c r="G638" s="2">
        <f t="shared" si="10"/>
        <v>444107.59665999998</v>
      </c>
      <c r="H638" s="2">
        <f t="shared" si="11"/>
        <v>0.41000000003259629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214152</v>
      </c>
      <c r="D640" s="1">
        <f>'PR-RAS'!E646</f>
        <v>135487.94000000146</v>
      </c>
      <c r="E640" s="1">
        <v>0</v>
      </c>
      <c r="F640" s="1">
        <v>0</v>
      </c>
      <c r="G640" s="2">
        <f t="shared" si="10"/>
        <v>309996.71532000188</v>
      </c>
      <c r="H640" s="2">
        <f t="shared" si="11"/>
        <v>5.9999998542480171E-2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1534430</v>
      </c>
      <c r="D641" s="1">
        <f>'PR-RAS'!E647</f>
        <v>1503412.52</v>
      </c>
      <c r="E641" s="1">
        <v>0</v>
      </c>
      <c r="F641" s="1">
        <v>0</v>
      </c>
      <c r="G641" s="2">
        <f t="shared" si="10"/>
        <v>2906403.2256</v>
      </c>
      <c r="H641" s="2">
        <f t="shared" si="11"/>
        <v>0.47999999998137355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10151409</v>
      </c>
      <c r="D642" s="1">
        <f>'PR-RAS'!E649</f>
        <v>11281839.75</v>
      </c>
      <c r="E642" s="1">
        <v>0</v>
      </c>
      <c r="F642" s="1">
        <v>0</v>
      </c>
      <c r="G642" s="2">
        <f t="shared" si="10"/>
        <v>20970371.728500001</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2762236</v>
      </c>
      <c r="D643" s="1">
        <f>'PR-RAS'!E650</f>
        <v>2477458.4700000002</v>
      </c>
      <c r="E643" s="1">
        <v>0</v>
      </c>
      <c r="F643" s="1">
        <v>0</v>
      </c>
      <c r="G643" s="2">
        <f t="shared" si="10"/>
        <v>4954412.1874800008</v>
      </c>
      <c r="H643" s="2">
        <f t="shared" si="11"/>
        <v>0.47000000020489097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1631805</v>
      </c>
      <c r="D644" s="1">
        <f>'PR-RAS'!E651</f>
        <v>1635755.92</v>
      </c>
      <c r="E644" s="1">
        <v>0</v>
      </c>
      <c r="F644" s="1">
        <v>0</v>
      </c>
      <c r="G644" s="2">
        <f t="shared" si="10"/>
        <v>3152832.7281200001</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11281840</v>
      </c>
      <c r="D645" s="1">
        <f>'PR-RAS'!E652</f>
        <v>12123542.300000001</v>
      </c>
      <c r="E645" s="1">
        <v>0</v>
      </c>
      <c r="F645" s="1">
        <v>0</v>
      </c>
      <c r="G645" s="2">
        <f t="shared" si="10"/>
        <v>22880627.442400001</v>
      </c>
      <c r="H645" s="2">
        <f t="shared" si="11"/>
        <v>0.30000000074505806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78</v>
      </c>
      <c r="E647" s="1">
        <v>0</v>
      </c>
      <c r="F647" s="1">
        <v>0</v>
      </c>
      <c r="G647" s="2">
        <f t="shared" si="10"/>
        <v>152.45600000000002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76</v>
      </c>
      <c r="E649" s="1">
        <v>0</v>
      </c>
      <c r="F649" s="1">
        <v>0</v>
      </c>
      <c r="G649" s="2">
        <f t="shared" si="10"/>
        <v>148.392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24890</v>
      </c>
      <c r="D669" s="1">
        <f>'PR-RAS'!E676</f>
        <v>0</v>
      </c>
      <c r="E669" s="1">
        <v>0</v>
      </c>
      <c r="F669" s="1">
        <v>0</v>
      </c>
      <c r="G669" s="2">
        <f t="shared" si="10"/>
        <v>16626.52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29688</v>
      </c>
      <c r="D709" s="1">
        <f>'PR-RAS'!E716</f>
        <v>14520.02</v>
      </c>
      <c r="E709" s="1">
        <v>0</v>
      </c>
      <c r="F709" s="1">
        <v>0</v>
      </c>
      <c r="G709" s="2">
        <f t="shared" si="10"/>
        <v>41579.452319999997</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14811</v>
      </c>
      <c r="D710" s="1">
        <f>'PR-RAS'!E717</f>
        <v>33055.699999999997</v>
      </c>
      <c r="E710" s="1">
        <v>0</v>
      </c>
      <c r="F710" s="1">
        <v>0</v>
      </c>
      <c r="G710" s="2">
        <f t="shared" si="10"/>
        <v>57373.981599999992</v>
      </c>
      <c r="H710" s="2">
        <f t="shared" si="11"/>
        <v>0.30000000000291038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185388</v>
      </c>
      <c r="D711" s="1">
        <f>'PR-RAS'!E718</f>
        <v>224280.34</v>
      </c>
      <c r="E711" s="1">
        <v>0</v>
      </c>
      <c r="F711" s="1">
        <v>0</v>
      </c>
      <c r="G711" s="2">
        <f t="shared" si="10"/>
        <v>450103.56279999996</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12210</v>
      </c>
      <c r="D713" s="1">
        <f>'PR-RAS'!E720</f>
        <v>26950</v>
      </c>
      <c r="E713" s="1">
        <v>0</v>
      </c>
      <c r="F713" s="1">
        <v>0</v>
      </c>
      <c r="G713" s="2">
        <f t="shared" si="10"/>
        <v>47070.32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6549</v>
      </c>
      <c r="D716" s="1">
        <f>'PR-RAS'!E723</f>
        <v>4491.2</v>
      </c>
      <c r="E716" s="1">
        <v>0</v>
      </c>
      <c r="F716" s="1">
        <v>0</v>
      </c>
      <c r="G716" s="2">
        <f t="shared" si="10"/>
        <v>11104.950999999999</v>
      </c>
      <c r="H716" s="2">
        <f t="shared" si="11"/>
        <v>0.1999999999998181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2996</v>
      </c>
      <c r="D741" s="1">
        <f>'PR-RAS'!E748</f>
        <v>4585.13</v>
      </c>
      <c r="E741" s="1">
        <v>0</v>
      </c>
      <c r="F741" s="1">
        <v>0</v>
      </c>
      <c r="G741" s="2">
        <f t="shared" si="10"/>
        <v>9003.0324000000001</v>
      </c>
      <c r="H741" s="2">
        <f t="shared" si="11"/>
        <v>0.13000000000010914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192275.83</v>
      </c>
      <c r="E880" s="1">
        <v>0</v>
      </c>
      <c r="F880" s="1">
        <v>0</v>
      </c>
      <c r="G880" s="2">
        <f t="shared" si="18"/>
        <v>338020.90914</v>
      </c>
      <c r="H880" s="2">
        <f t="shared" si="19"/>
        <v>0.17000000001280569</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24147</v>
      </c>
      <c r="D948" s="1">
        <f>'PR-RAS'!E955</f>
        <v>30691.87</v>
      </c>
      <c r="E948" s="1">
        <v>0</v>
      </c>
      <c r="F948" s="1">
        <v>0</v>
      </c>
      <c r="G948" s="2">
        <f t="shared" si="18"/>
        <v>80997.610779999988</v>
      </c>
      <c r="H948" s="2">
        <f t="shared" si="19"/>
        <v>0.13000000000101863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66738</v>
      </c>
      <c r="D978" s="1">
        <f>'PR-RAS'!E987</f>
        <v>228321.44</v>
      </c>
      <c r="E978" s="1">
        <v>0</v>
      </c>
      <c r="F978" s="1">
        <v>0</v>
      </c>
      <c r="G978" s="2">
        <f t="shared" si="18"/>
        <v>511343.11975999997</v>
      </c>
      <c r="H978" s="2">
        <f t="shared" si="19"/>
        <v>0.44000000000232831</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59237366</v>
      </c>
      <c r="D984" s="6">
        <f>BILANCA!E6</f>
        <v>61138627.960000001</v>
      </c>
      <c r="E984" s="6">
        <v>0</v>
      </c>
      <c r="F984" s="6">
        <v>0</v>
      </c>
      <c r="G984" s="7">
        <f t="shared" ref="G984:G1241" si="22">B984/1000*C984+B984/500*D984</f>
        <v>181514.62192000001</v>
      </c>
      <c r="H984" s="7">
        <f t="shared" si="19"/>
        <v>3.9999999105930328E-2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5873236</v>
      </c>
      <c r="D985" s="1">
        <f>BILANCA!E7</f>
        <v>6448544.5300000003</v>
      </c>
      <c r="E985" s="1">
        <v>0</v>
      </c>
      <c r="F985" s="1">
        <v>0</v>
      </c>
      <c r="G985" s="2">
        <f t="shared" si="22"/>
        <v>37540.650119999998</v>
      </c>
      <c r="H985" s="2">
        <f t="shared" si="19"/>
        <v>0.46999999973922968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381222</v>
      </c>
      <c r="D986" s="1">
        <f>BILANCA!E8</f>
        <v>381222.40000000002</v>
      </c>
      <c r="E986" s="1">
        <v>0</v>
      </c>
      <c r="F986" s="1">
        <v>0</v>
      </c>
      <c r="G986" s="2">
        <f t="shared" si="22"/>
        <v>3431.0003999999999</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381222</v>
      </c>
      <c r="D987" s="1">
        <f>BILANCA!E9</f>
        <v>381222.40000000002</v>
      </c>
      <c r="E987" s="1">
        <v>0</v>
      </c>
      <c r="F987" s="1">
        <v>0</v>
      </c>
      <c r="G987" s="2">
        <f t="shared" si="22"/>
        <v>4574.6671999999999</v>
      </c>
      <c r="H987" s="2">
        <f t="shared" si="19"/>
        <v>0.40000000002328306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5492014</v>
      </c>
      <c r="D990" s="1">
        <f>BILANCA!E12</f>
        <v>6067322.1299999999</v>
      </c>
      <c r="E990" s="1">
        <v>0</v>
      </c>
      <c r="F990" s="1">
        <v>0</v>
      </c>
      <c r="G990" s="2">
        <f t="shared" si="22"/>
        <v>123386.60782</v>
      </c>
      <c r="H990" s="2">
        <f t="shared" si="19"/>
        <v>0.12999999988824129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5294975</v>
      </c>
      <c r="D991" s="1">
        <f>BILANCA!E13</f>
        <v>5401639.4900000002</v>
      </c>
      <c r="E991" s="1">
        <v>0</v>
      </c>
      <c r="F991" s="1">
        <v>0</v>
      </c>
      <c r="G991" s="2">
        <f t="shared" si="22"/>
        <v>128786.03184000001</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11971368</v>
      </c>
      <c r="D993" s="1">
        <f>BILANCA!E15</f>
        <v>12228005.640000001</v>
      </c>
      <c r="E993" s="1">
        <v>0</v>
      </c>
      <c r="F993" s="1">
        <v>0</v>
      </c>
      <c r="G993" s="2">
        <f t="shared" si="22"/>
        <v>364273.7928</v>
      </c>
      <c r="H993" s="2">
        <f t="shared" si="19"/>
        <v>0.35999999940395355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6676393</v>
      </c>
      <c r="D996" s="1">
        <f>BILANCA!E18</f>
        <v>6826366.1500000004</v>
      </c>
      <c r="E996" s="1">
        <v>0</v>
      </c>
      <c r="F996" s="1">
        <v>0</v>
      </c>
      <c r="G996" s="2">
        <f t="shared" si="22"/>
        <v>264278.62890000001</v>
      </c>
      <c r="H996" s="2">
        <f t="shared" si="19"/>
        <v>0.15000000037252903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133188</v>
      </c>
      <c r="D997" s="1">
        <f>BILANCA!E19</f>
        <v>238321.15999999968</v>
      </c>
      <c r="E997" s="1">
        <v>0</v>
      </c>
      <c r="F997" s="1">
        <v>0</v>
      </c>
      <c r="G997" s="2">
        <f t="shared" si="22"/>
        <v>8537.6244799999913</v>
      </c>
      <c r="H997" s="2">
        <f t="shared" si="19"/>
        <v>0.15999999968335032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1132554</v>
      </c>
      <c r="D998" s="1">
        <f>BILANCA!E20</f>
        <v>1686820.61</v>
      </c>
      <c r="E998" s="1">
        <v>0</v>
      </c>
      <c r="F998" s="1">
        <v>0</v>
      </c>
      <c r="G998" s="2">
        <f t="shared" si="22"/>
        <v>67592.9283</v>
      </c>
      <c r="H998" s="2">
        <f t="shared" si="19"/>
        <v>0.38999999989755452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520143</v>
      </c>
      <c r="D999" s="1">
        <f>BILANCA!E21</f>
        <v>790326.31</v>
      </c>
      <c r="E999" s="1">
        <v>0</v>
      </c>
      <c r="F999" s="1">
        <v>0</v>
      </c>
      <c r="G999" s="2">
        <f t="shared" si="22"/>
        <v>33612.729919999998</v>
      </c>
      <c r="H999" s="2">
        <f t="shared" si="19"/>
        <v>0.31000000005587935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799456</v>
      </c>
      <c r="D1000" s="1">
        <f>BILANCA!E22</f>
        <v>799455.46</v>
      </c>
      <c r="E1000" s="1">
        <v>0</v>
      </c>
      <c r="F1000" s="1">
        <v>0</v>
      </c>
      <c r="G1000" s="2">
        <f t="shared" si="22"/>
        <v>40772.237639999999</v>
      </c>
      <c r="H1000" s="2">
        <f t="shared" si="19"/>
        <v>0.4599999999627471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2318965</v>
      </c>
      <c r="D1006" s="1">
        <f>BILANCA!E28</f>
        <v>3038281.22</v>
      </c>
      <c r="E1006" s="1">
        <v>0</v>
      </c>
      <c r="F1006" s="1">
        <v>0</v>
      </c>
      <c r="G1006" s="2">
        <f t="shared" si="22"/>
        <v>193097.13112000001</v>
      </c>
      <c r="H1006" s="2">
        <f t="shared" si="19"/>
        <v>0.22000000020489097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63851</v>
      </c>
      <c r="D1007" s="1">
        <f>BILANCA!E29</f>
        <v>221796.31</v>
      </c>
      <c r="E1007" s="1">
        <v>0</v>
      </c>
      <c r="F1007" s="1">
        <v>0</v>
      </c>
      <c r="G1007" s="2">
        <f t="shared" si="22"/>
        <v>12178.64688</v>
      </c>
      <c r="H1007" s="2">
        <f t="shared" si="19"/>
        <v>0.30999999999767169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347947</v>
      </c>
      <c r="D1008" s="1">
        <f>BILANCA!E30</f>
        <v>315857.73</v>
      </c>
      <c r="E1008" s="1">
        <v>0</v>
      </c>
      <c r="F1008" s="1">
        <v>0</v>
      </c>
      <c r="G1008" s="2">
        <f t="shared" si="22"/>
        <v>24491.561500000003</v>
      </c>
      <c r="H1008" s="2">
        <f t="shared" si="19"/>
        <v>0.27000000001862645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284096</v>
      </c>
      <c r="D1012" s="1">
        <f>BILANCA!E34</f>
        <v>94061.42</v>
      </c>
      <c r="E1012" s="1">
        <v>0</v>
      </c>
      <c r="F1012" s="1">
        <v>0</v>
      </c>
      <c r="G1012" s="2">
        <f t="shared" si="22"/>
        <v>13694.34636</v>
      </c>
      <c r="H1012" s="2">
        <f t="shared" si="19"/>
        <v>0.41999999999825377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205565.17000000004</v>
      </c>
      <c r="E1023" s="1">
        <v>0</v>
      </c>
      <c r="F1023" s="1">
        <v>0</v>
      </c>
      <c r="G1023" s="2">
        <f t="shared" si="22"/>
        <v>16445.213600000003</v>
      </c>
      <c r="H1023" s="2">
        <f t="shared" si="19"/>
        <v>0.17000000004190952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877242</v>
      </c>
      <c r="E1025" s="1">
        <v>0</v>
      </c>
      <c r="F1025" s="1">
        <v>0</v>
      </c>
      <c r="G1025" s="2">
        <f t="shared" si="22"/>
        <v>73688.328000000009</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671676.83</v>
      </c>
      <c r="E1028" s="1">
        <v>0</v>
      </c>
      <c r="F1028" s="1">
        <v>0</v>
      </c>
      <c r="G1028" s="2">
        <f t="shared" si="22"/>
        <v>60450.914699999994</v>
      </c>
      <c r="H1028" s="2">
        <f t="shared" si="19"/>
        <v>0.17000000004190952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159507</v>
      </c>
      <c r="D1032" s="1">
        <f>BILANCA!E54</f>
        <v>200505.79</v>
      </c>
      <c r="E1032" s="1">
        <v>0</v>
      </c>
      <c r="F1032" s="1">
        <v>0</v>
      </c>
      <c r="G1032" s="2">
        <f t="shared" si="22"/>
        <v>27465.410420000004</v>
      </c>
      <c r="H1032" s="2">
        <f t="shared" si="19"/>
        <v>0.20999999999185093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159507</v>
      </c>
      <c r="D1033" s="1">
        <f>BILANCA!E55</f>
        <v>200505.79</v>
      </c>
      <c r="E1033" s="1">
        <v>0</v>
      </c>
      <c r="F1033" s="1">
        <v>0</v>
      </c>
      <c r="G1033" s="2">
        <f t="shared" si="22"/>
        <v>28025.929000000004</v>
      </c>
      <c r="H1033" s="2">
        <f t="shared" si="19"/>
        <v>0.20999999999185093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53364130</v>
      </c>
      <c r="D1046" s="1">
        <f>BILANCA!E68</f>
        <v>54690083.43</v>
      </c>
      <c r="E1046" s="1">
        <v>0</v>
      </c>
      <c r="F1046" s="1">
        <v>0</v>
      </c>
      <c r="G1046" s="2">
        <f t="shared" si="22"/>
        <v>10252890.70218</v>
      </c>
      <c r="H1046" s="2">
        <f t="shared" si="19"/>
        <v>0.42999999970197678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11281840</v>
      </c>
      <c r="D1047" s="1">
        <f>BILANCA!E69</f>
        <v>12123542.300000001</v>
      </c>
      <c r="E1047" s="1">
        <v>0</v>
      </c>
      <c r="F1047" s="1">
        <v>0</v>
      </c>
      <c r="G1047" s="2">
        <f t="shared" si="22"/>
        <v>2273851.1743999999</v>
      </c>
      <c r="H1047" s="2">
        <f t="shared" si="19"/>
        <v>0.30000000074505806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11281338</v>
      </c>
      <c r="D1048" s="1">
        <f>BILANCA!E70</f>
        <v>12123542.300000001</v>
      </c>
      <c r="E1048" s="1">
        <v>0</v>
      </c>
      <c r="F1048" s="1">
        <v>0</v>
      </c>
      <c r="G1048" s="2">
        <f t="shared" si="22"/>
        <v>2309347.469</v>
      </c>
      <c r="H1048" s="2">
        <f t="shared" si="19"/>
        <v>0.30000000074505806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11281166</v>
      </c>
      <c r="D1050" s="1">
        <f>BILANCA!E72</f>
        <v>12123542.300000001</v>
      </c>
      <c r="E1050" s="1">
        <v>0</v>
      </c>
      <c r="F1050" s="1">
        <v>0</v>
      </c>
      <c r="G1050" s="2">
        <f t="shared" si="22"/>
        <v>2380392.7902000002</v>
      </c>
      <c r="H1050" s="2">
        <f t="shared" si="19"/>
        <v>0.30000000074505806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172</v>
      </c>
      <c r="D1052" s="1">
        <f>BILANCA!E74</f>
        <v>0</v>
      </c>
      <c r="E1052" s="1">
        <v>0</v>
      </c>
      <c r="F1052" s="1">
        <v>0</v>
      </c>
      <c r="G1052" s="2">
        <f t="shared" si="22"/>
        <v>11.868</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502</v>
      </c>
      <c r="D1054" s="1">
        <f>BILANCA!E76</f>
        <v>0</v>
      </c>
      <c r="E1054" s="1">
        <v>0</v>
      </c>
      <c r="F1054" s="1">
        <v>0</v>
      </c>
      <c r="G1054" s="2">
        <f t="shared" si="22"/>
        <v>35.641999999999996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223111</v>
      </c>
      <c r="D1056" s="1">
        <f>BILANCA!E78</f>
        <v>169232.2</v>
      </c>
      <c r="E1056" s="1">
        <v>0</v>
      </c>
      <c r="F1056" s="1">
        <v>0</v>
      </c>
      <c r="G1056" s="2">
        <f t="shared" si="22"/>
        <v>40995.004199999996</v>
      </c>
      <c r="H1056" s="2">
        <f t="shared" si="19"/>
        <v>0.20000000001164153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223111</v>
      </c>
      <c r="D1064" s="1">
        <f>BILANCA!E86</f>
        <v>169232.2</v>
      </c>
      <c r="E1064" s="1">
        <v>0</v>
      </c>
      <c r="F1064" s="1">
        <v>0</v>
      </c>
      <c r="G1064" s="2">
        <f t="shared" si="22"/>
        <v>45487.607400000008</v>
      </c>
      <c r="H1064" s="2">
        <f t="shared" si="19"/>
        <v>0.20000000001164153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40324749</v>
      </c>
      <c r="D1124" s="1">
        <f>BILANCA!E146</f>
        <v>40893896.409999996</v>
      </c>
      <c r="E1124" s="1">
        <v>0</v>
      </c>
      <c r="F1124" s="1">
        <v>0</v>
      </c>
      <c r="G1124" s="2">
        <f t="shared" si="22"/>
        <v>17217868.396619998</v>
      </c>
      <c r="H1124" s="2">
        <f t="shared" si="23"/>
        <v>0.40999999642372131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3763</v>
      </c>
      <c r="D1139" s="1">
        <f>BILANCA!E161</f>
        <v>71</v>
      </c>
      <c r="E1139" s="1">
        <v>0</v>
      </c>
      <c r="F1139" s="1">
        <v>0</v>
      </c>
      <c r="G1139" s="2">
        <f t="shared" si="22"/>
        <v>609.18000000000006</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40320986</v>
      </c>
      <c r="D1140" s="1">
        <f>BILANCA!E162</f>
        <v>40893825.409999996</v>
      </c>
      <c r="E1140" s="1">
        <v>0</v>
      </c>
      <c r="F1140" s="1">
        <v>0</v>
      </c>
      <c r="G1140" s="2">
        <f t="shared" si="22"/>
        <v>19171055.98074</v>
      </c>
      <c r="H1140" s="2">
        <f t="shared" si="23"/>
        <v>0.40999999642372131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1534430</v>
      </c>
      <c r="D1148" s="1">
        <f>BILANCA!E170</f>
        <v>1503412.52</v>
      </c>
      <c r="E1148" s="1">
        <v>0</v>
      </c>
      <c r="F1148" s="1">
        <v>0</v>
      </c>
      <c r="G1148" s="2">
        <f t="shared" si="22"/>
        <v>749307.08160000003</v>
      </c>
      <c r="H1148" s="2">
        <f t="shared" si="23"/>
        <v>0.47999999998137355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1534430</v>
      </c>
      <c r="D1151" s="1">
        <f>BILANCA!E173</f>
        <v>1503412.52</v>
      </c>
      <c r="E1151" s="1">
        <v>0</v>
      </c>
      <c r="F1151" s="1">
        <v>0</v>
      </c>
      <c r="G1151" s="2">
        <f t="shared" si="22"/>
        <v>762930.84672000003</v>
      </c>
      <c r="H1151" s="2">
        <f t="shared" si="23"/>
        <v>0.47999999998137355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59237366</v>
      </c>
      <c r="D1152" s="1">
        <f>BILANCA!E175</f>
        <v>61138627.959999993</v>
      </c>
      <c r="E1152" s="1">
        <v>0</v>
      </c>
      <c r="F1152" s="1">
        <v>0</v>
      </c>
      <c r="G1152" s="2">
        <f t="shared" si="22"/>
        <v>30675971.104479998</v>
      </c>
      <c r="H1152" s="2">
        <f t="shared" si="23"/>
        <v>4.0000006556510925E-2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13324034</v>
      </c>
      <c r="D1153" s="1">
        <f>BILANCA!E176</f>
        <v>14160067.549999999</v>
      </c>
      <c r="E1153" s="1">
        <v>0</v>
      </c>
      <c r="F1153" s="1">
        <v>0</v>
      </c>
      <c r="G1153" s="2">
        <f t="shared" si="22"/>
        <v>7079508.7470000004</v>
      </c>
      <c r="H1153" s="2">
        <f t="shared" si="23"/>
        <v>0.45000000111758709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13257296</v>
      </c>
      <c r="D1154" s="1">
        <f>BILANCA!E177</f>
        <v>13931746.109999999</v>
      </c>
      <c r="E1154" s="1">
        <v>0</v>
      </c>
      <c r="F1154" s="1">
        <v>0</v>
      </c>
      <c r="G1154" s="2">
        <f t="shared" si="22"/>
        <v>7031654.7856200002</v>
      </c>
      <c r="H1154" s="2">
        <f t="shared" si="23"/>
        <v>0.10999999940395355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1525994</v>
      </c>
      <c r="D1155" s="1">
        <f>BILANCA!E178</f>
        <v>1489389.38</v>
      </c>
      <c r="E1155" s="1">
        <v>0</v>
      </c>
      <c r="F1155" s="1">
        <v>0</v>
      </c>
      <c r="G1155" s="2">
        <f t="shared" si="22"/>
        <v>774820.91472</v>
      </c>
      <c r="H1155" s="2">
        <f t="shared" si="23"/>
        <v>0.37999999988824129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376764</v>
      </c>
      <c r="D1156" s="1">
        <f>BILANCA!E179</f>
        <v>583482.62</v>
      </c>
      <c r="E1156" s="1">
        <v>0</v>
      </c>
      <c r="F1156" s="1">
        <v>0</v>
      </c>
      <c r="G1156" s="2">
        <f t="shared" si="22"/>
        <v>267065.15852</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356</v>
      </c>
      <c r="D1157" s="1">
        <f>BILANCA!E180</f>
        <v>824.38</v>
      </c>
      <c r="E1157" s="1">
        <v>0</v>
      </c>
      <c r="F1157" s="1">
        <v>0</v>
      </c>
      <c r="G1157" s="2">
        <f t="shared" si="22"/>
        <v>348.82823999999999</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824.38</v>
      </c>
      <c r="E1159" s="1">
        <v>0</v>
      </c>
      <c r="F1159" s="1">
        <v>0</v>
      </c>
      <c r="G1159" s="2">
        <f t="shared" si="22"/>
        <v>290.18176</v>
      </c>
      <c r="H1159" s="2">
        <f t="shared" si="23"/>
        <v>0.37999999999999545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356</v>
      </c>
      <c r="D1160" s="1">
        <f>BILANCA!E183</f>
        <v>0</v>
      </c>
      <c r="E1160" s="1">
        <v>0</v>
      </c>
      <c r="F1160" s="1">
        <v>0</v>
      </c>
      <c r="G1160" s="2">
        <f t="shared" si="22"/>
        <v>63.011999999999993</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11354182</v>
      </c>
      <c r="D1165" s="1">
        <f>BILANCA!E188</f>
        <v>11858049.73</v>
      </c>
      <c r="E1165" s="1">
        <v>0</v>
      </c>
      <c r="F1165" s="1">
        <v>0</v>
      </c>
      <c r="G1165" s="2">
        <f t="shared" si="22"/>
        <v>6382791.2257199995</v>
      </c>
      <c r="H1165" s="2">
        <f t="shared" si="23"/>
        <v>0.26999999955296516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66738</v>
      </c>
      <c r="D1183" s="1">
        <f>BILANCA!E206</f>
        <v>228321.44</v>
      </c>
      <c r="E1183" s="1">
        <v>0</v>
      </c>
      <c r="F1183" s="1">
        <v>0</v>
      </c>
      <c r="G1183" s="2">
        <f t="shared" si="22"/>
        <v>104676.17600000001</v>
      </c>
      <c r="H1183" s="2">
        <f t="shared" si="23"/>
        <v>0.44000000000232831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66738</v>
      </c>
      <c r="D1184" s="1">
        <f>BILANCA!E207</f>
        <v>228321.44</v>
      </c>
      <c r="E1184" s="1">
        <v>0</v>
      </c>
      <c r="F1184" s="1">
        <v>0</v>
      </c>
      <c r="G1184" s="2">
        <f t="shared" si="22"/>
        <v>105199.55688</v>
      </c>
      <c r="H1184" s="2">
        <f t="shared" si="23"/>
        <v>0.44000000000232831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66738</v>
      </c>
      <c r="D1189" s="1">
        <f>BILANCA!E212</f>
        <v>228321.44</v>
      </c>
      <c r="E1189" s="1">
        <v>0</v>
      </c>
      <c r="F1189" s="1">
        <v>0</v>
      </c>
      <c r="G1189" s="2">
        <f t="shared" si="22"/>
        <v>107816.46127999999</v>
      </c>
      <c r="H1189" s="2">
        <f t="shared" si="23"/>
        <v>0.44000000000232831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45913332</v>
      </c>
      <c r="D1214" s="1">
        <f>BILANCA!E237</f>
        <v>46978560.409999996</v>
      </c>
      <c r="E1214" s="1">
        <v>0</v>
      </c>
      <c r="F1214" s="1">
        <v>0</v>
      </c>
      <c r="G1214" s="2">
        <f t="shared" si="22"/>
        <v>32310074.60142</v>
      </c>
      <c r="H1214" s="2">
        <f t="shared" si="23"/>
        <v>0.40999999642372131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5806498</v>
      </c>
      <c r="D1215" s="1">
        <f>BILANCA!E238</f>
        <v>6220222.9399999995</v>
      </c>
      <c r="E1215" s="1">
        <v>0</v>
      </c>
      <c r="F1215" s="1">
        <v>0</v>
      </c>
      <c r="G1215" s="2">
        <f t="shared" si="22"/>
        <v>4233290.9801599998</v>
      </c>
      <c r="H1215" s="2">
        <f t="shared" si="23"/>
        <v>6.0000000521540642E-2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5873236</v>
      </c>
      <c r="D1216" s="1">
        <f>BILANCA!E239</f>
        <v>6448544.5299999993</v>
      </c>
      <c r="E1216" s="1">
        <v>0</v>
      </c>
      <c r="F1216" s="1">
        <v>0</v>
      </c>
      <c r="G1216" s="2">
        <f t="shared" si="22"/>
        <v>4373485.7389799999</v>
      </c>
      <c r="H1216" s="2">
        <f t="shared" si="23"/>
        <v>0.47000000067055225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5864601</v>
      </c>
      <c r="D1217" s="1">
        <f>BILANCA!E240</f>
        <v>6439909.8499999996</v>
      </c>
      <c r="E1217" s="1">
        <v>0</v>
      </c>
      <c r="F1217" s="1">
        <v>0</v>
      </c>
      <c r="G1217" s="2">
        <f t="shared" si="22"/>
        <v>4386194.4438000005</v>
      </c>
      <c r="H1217" s="2">
        <f t="shared" si="23"/>
        <v>0.15000000037252903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8635</v>
      </c>
      <c r="D1218" s="1">
        <f>BILANCA!E241</f>
        <v>8634.68</v>
      </c>
      <c r="E1218" s="1">
        <v>0</v>
      </c>
      <c r="F1218" s="1">
        <v>0</v>
      </c>
      <c r="G1218" s="2">
        <f t="shared" si="22"/>
        <v>6087.5245999999997</v>
      </c>
      <c r="H1218" s="2">
        <f t="shared" si="23"/>
        <v>0.31999999999970896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66738</v>
      </c>
      <c r="D1219" s="1">
        <f>BILANCA!E242</f>
        <v>228321.59</v>
      </c>
      <c r="E1219" s="1">
        <v>0</v>
      </c>
      <c r="F1219" s="1">
        <v>0</v>
      </c>
      <c r="G1219" s="2">
        <f t="shared" si="22"/>
        <v>123517.95848</v>
      </c>
      <c r="H1219" s="2">
        <f t="shared" si="23"/>
        <v>0.41000000000349246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66738</v>
      </c>
      <c r="D1220" s="1">
        <f>BILANCA!E243</f>
        <v>228321.59</v>
      </c>
      <c r="E1220" s="1">
        <v>0</v>
      </c>
      <c r="F1220" s="1">
        <v>0</v>
      </c>
      <c r="G1220" s="2">
        <f t="shared" si="22"/>
        <v>124041.33966</v>
      </c>
      <c r="H1220" s="2">
        <f t="shared" si="23"/>
        <v>0.41000000000349246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-214152</v>
      </c>
      <c r="D1222" s="1">
        <f>BILANCA!E245</f>
        <v>-135487.94000000003</v>
      </c>
      <c r="E1222" s="1">
        <v>0</v>
      </c>
      <c r="F1222" s="1">
        <v>0</v>
      </c>
      <c r="G1222" s="2">
        <f t="shared" si="22"/>
        <v>-115945.56332000002</v>
      </c>
      <c r="H1222" s="2">
        <f t="shared" si="23"/>
        <v>5.9999999968567863E-2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66738</v>
      </c>
      <c r="D1223" s="1">
        <f>BILANCA!E246</f>
        <v>228321.59</v>
      </c>
      <c r="E1223" s="1">
        <v>0</v>
      </c>
      <c r="F1223" s="1">
        <v>0</v>
      </c>
      <c r="G1223" s="2">
        <f t="shared" si="22"/>
        <v>125611.48319999999</v>
      </c>
      <c r="H1223" s="2">
        <f t="shared" si="23"/>
        <v>0.41000000000349246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66738</v>
      </c>
      <c r="D1226" s="1">
        <f>BILANCA!E249</f>
        <v>228321.59</v>
      </c>
      <c r="E1226" s="1">
        <v>0</v>
      </c>
      <c r="F1226" s="1">
        <v>0</v>
      </c>
      <c r="G1226" s="2">
        <f t="shared" si="22"/>
        <v>127181.62673999999</v>
      </c>
      <c r="H1226" s="2">
        <f t="shared" si="23"/>
        <v>0.41000000000349246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280890</v>
      </c>
      <c r="D1227" s="1">
        <f>BILANCA!E250</f>
        <v>363809.53</v>
      </c>
      <c r="E1227" s="1">
        <v>0</v>
      </c>
      <c r="F1227" s="1">
        <v>0</v>
      </c>
      <c r="G1227" s="2">
        <f t="shared" si="22"/>
        <v>246076.21064</v>
      </c>
      <c r="H1227" s="2">
        <f t="shared" si="23"/>
        <v>0.46999999997206032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217671</v>
      </c>
      <c r="D1228" s="1">
        <f>BILANCA!E251</f>
        <v>135487.94</v>
      </c>
      <c r="E1228" s="1">
        <v>0</v>
      </c>
      <c r="F1228" s="1">
        <v>0</v>
      </c>
      <c r="G1228" s="2">
        <f t="shared" si="22"/>
        <v>119718.48559999999</v>
      </c>
      <c r="H1228" s="2">
        <f t="shared" si="23"/>
        <v>5.9999999997671694E-2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63219</v>
      </c>
      <c r="D1229" s="1">
        <f>BILANCA!E252</f>
        <v>228321.59</v>
      </c>
      <c r="E1229" s="1">
        <v>0</v>
      </c>
      <c r="F1229" s="1">
        <v>0</v>
      </c>
      <c r="G1229" s="2">
        <f t="shared" si="22"/>
        <v>127886.09628</v>
      </c>
      <c r="H1229" s="2">
        <f t="shared" si="23"/>
        <v>0.41000000000349246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40320986</v>
      </c>
      <c r="D1232" s="1">
        <f>BILANCA!E255</f>
        <v>40893825.409999996</v>
      </c>
      <c r="E1232" s="1">
        <v>0</v>
      </c>
      <c r="F1232" s="1">
        <v>0</v>
      </c>
      <c r="G1232" s="2">
        <f t="shared" si="22"/>
        <v>30405050.568180002</v>
      </c>
      <c r="H1232" s="2">
        <f t="shared" si="23"/>
        <v>0.40999999642372131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50000</v>
      </c>
      <c r="E1236" s="1">
        <v>0</v>
      </c>
      <c r="F1236" s="1">
        <v>0</v>
      </c>
      <c r="G1236" s="2">
        <f t="shared" si="22"/>
        <v>25300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50000</v>
      </c>
      <c r="E1237" s="1">
        <v>0</v>
      </c>
      <c r="F1237" s="1">
        <v>0</v>
      </c>
      <c r="G1237" s="2">
        <f t="shared" si="22"/>
        <v>25400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40324749</v>
      </c>
      <c r="D1240" s="1">
        <f>BILANCA!E264</f>
        <v>40893896.409999996</v>
      </c>
      <c r="E1240" s="1">
        <v>0</v>
      </c>
      <c r="F1240" s="1">
        <v>0</v>
      </c>
      <c r="G1240" s="2">
        <f t="shared" si="22"/>
        <v>31382923.24774</v>
      </c>
      <c r="H1240" s="2">
        <f t="shared" si="23"/>
        <v>0.40999999642372131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223088</v>
      </c>
      <c r="D1244" s="1">
        <f>BILANCA!E268</f>
        <v>168992.2</v>
      </c>
      <c r="E1244" s="1">
        <v>0</v>
      </c>
      <c r="F1244" s="1">
        <v>0</v>
      </c>
      <c r="G1244" s="2">
        <f t="shared" si="24"/>
        <v>146439.8964</v>
      </c>
      <c r="H1244" s="2">
        <f t="shared" si="23"/>
        <v>0.20000000001164153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240</v>
      </c>
      <c r="E1247" s="1">
        <v>0</v>
      </c>
      <c r="F1247" s="1">
        <v>0</v>
      </c>
      <c r="G1247" s="2">
        <f t="shared" si="24"/>
        <v>126.72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3763</v>
      </c>
      <c r="D1262" s="1">
        <f>BILANCA!E286</f>
        <v>71</v>
      </c>
      <c r="E1262" s="1">
        <v>0</v>
      </c>
      <c r="F1262" s="1">
        <v>0</v>
      </c>
      <c r="G1262" s="2">
        <f t="shared" si="24"/>
        <v>1089.4950000000001</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332328</v>
      </c>
      <c r="D1263" s="1">
        <f>BILANCA!E287</f>
        <v>441560.88</v>
      </c>
      <c r="E1263" s="1">
        <v>0</v>
      </c>
      <c r="F1263" s="1">
        <v>0</v>
      </c>
      <c r="G1263" s="2">
        <f t="shared" si="24"/>
        <v>340325.93280000001</v>
      </c>
      <c r="H1263" s="2">
        <f t="shared" si="23"/>
        <v>0.11999999999534339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12924968</v>
      </c>
      <c r="D1264" s="1">
        <f>BILANCA!E288</f>
        <v>13490185.23</v>
      </c>
      <c r="E1264" s="1">
        <v>0</v>
      </c>
      <c r="F1264" s="1">
        <v>0</v>
      </c>
      <c r="G1264" s="2">
        <f t="shared" si="24"/>
        <v>11213400.107260002</v>
      </c>
      <c r="H1264" s="2">
        <f t="shared" si="23"/>
        <v>0.23000000044703484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66738</v>
      </c>
      <c r="D1270" s="1">
        <f>BILANCA!E294</f>
        <v>228321.44</v>
      </c>
      <c r="E1270" s="1">
        <v>0</v>
      </c>
      <c r="F1270" s="1">
        <v>0</v>
      </c>
      <c r="G1270" s="2">
        <f t="shared" si="24"/>
        <v>150210.31255999999</v>
      </c>
      <c r="H1270" s="2">
        <f t="shared" si="23"/>
        <v>0.44000000000232831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11689293.84</v>
      </c>
      <c r="E1271" s="1">
        <v>0</v>
      </c>
      <c r="F1271" s="1">
        <v>0</v>
      </c>
      <c r="G1271" s="2">
        <f t="shared" si="24"/>
        <v>6733033.2518399991</v>
      </c>
      <c r="H1271" s="2">
        <f t="shared" si="23"/>
        <v>0.16000000014901161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232096</v>
      </c>
      <c r="D1274" s="1">
        <f>BILANCA!E298</f>
        <v>1.1599999999999999</v>
      </c>
      <c r="E1274" s="1">
        <v>0</v>
      </c>
      <c r="F1274" s="1">
        <v>0</v>
      </c>
      <c r="G1274" s="2">
        <f t="shared" si="24"/>
        <v>67540.611120000001</v>
      </c>
      <c r="H1274" s="2">
        <f t="shared" si="23"/>
        <v>0.15999999999999992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75</v>
      </c>
      <c r="E1276" s="1">
        <v>0</v>
      </c>
      <c r="F1276" s="1">
        <v>0</v>
      </c>
      <c r="G1276" s="2">
        <f t="shared" si="24"/>
        <v>43.949999999999996</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168679.73</v>
      </c>
      <c r="E1278" s="1">
        <v>0</v>
      </c>
      <c r="F1278" s="1">
        <v>0</v>
      </c>
      <c r="G1278" s="2">
        <f t="shared" si="24"/>
        <v>99521.040699999998</v>
      </c>
      <c r="H1278" s="2">
        <f t="shared" si="23"/>
        <v>0.26999999998952262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66738</v>
      </c>
      <c r="D1285" s="1">
        <f>BILANCA!E309</f>
        <v>0</v>
      </c>
      <c r="E1285" s="1">
        <v>0</v>
      </c>
      <c r="F1285" s="1">
        <v>0</v>
      </c>
      <c r="G1285" s="2">
        <f t="shared" si="24"/>
        <v>20154.876</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228321.44</v>
      </c>
      <c r="E1288" s="1">
        <v>0</v>
      </c>
      <c r="F1288" s="1">
        <v>0</v>
      </c>
      <c r="G1288" s="2">
        <f t="shared" si="24"/>
        <v>139276.0784</v>
      </c>
      <c r="H1288" s="2">
        <f t="shared" si="23"/>
        <v>0.44000000000232831</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21871494</v>
      </c>
      <c r="D1322" s="1">
        <f>'RAS-funkcijski'!E28</f>
        <v>23098305.329999998</v>
      </c>
      <c r="E1322" s="1">
        <v>0</v>
      </c>
      <c r="F1322" s="1">
        <v>0</v>
      </c>
      <c r="G1322" s="2">
        <f t="shared" si="24"/>
        <v>1633634.5118399998</v>
      </c>
      <c r="H1322" s="2">
        <f t="shared" si="23"/>
        <v>0.32999999821186066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21871494</v>
      </c>
      <c r="D1325" s="1">
        <f>'RAS-funkcijski'!E31</f>
        <v>23098305.329999998</v>
      </c>
      <c r="E1325" s="1">
        <v>0</v>
      </c>
      <c r="F1325" s="1">
        <v>0</v>
      </c>
      <c r="G1325" s="2">
        <f t="shared" si="24"/>
        <v>1837838.8258199999</v>
      </c>
      <c r="H1325" s="2">
        <f t="shared" si="23"/>
        <v>0.32999999821186066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21871494</v>
      </c>
      <c r="D1435" s="13">
        <f>'RAS-funkcijski'!E141</f>
        <v>23098305.329999998</v>
      </c>
      <c r="E1435" s="13">
        <v>0</v>
      </c>
      <c r="F1435" s="13">
        <v>0</v>
      </c>
      <c r="G1435" s="14">
        <f t="shared" si="24"/>
        <v>9325330.3384199999</v>
      </c>
      <c r="H1435" s="14">
        <f t="shared" si="27"/>
        <v>0.32999999821186066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368674.11</v>
      </c>
      <c r="D1436" s="6">
        <f>'P-VRIO'!E5</f>
        <v>489810.84</v>
      </c>
      <c r="E1436" s="6">
        <v>0</v>
      </c>
      <c r="F1436" s="6">
        <v>0</v>
      </c>
      <c r="G1436" s="7">
        <f t="shared" si="24"/>
        <v>1348.2957900000001</v>
      </c>
      <c r="H1436" s="7">
        <f t="shared" si="27"/>
        <v>0.26999999996041879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368674.11</v>
      </c>
      <c r="D1453" s="1">
        <f>'P-VRIO'!E22</f>
        <v>489810.84</v>
      </c>
      <c r="E1453" s="1">
        <v>0</v>
      </c>
      <c r="F1453" s="1">
        <v>0</v>
      </c>
      <c r="G1453" s="2">
        <f t="shared" si="24"/>
        <v>24269.324219999999</v>
      </c>
      <c r="H1453" s="2">
        <f t="shared" si="27"/>
        <v>0.26999999996041879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368674.11</v>
      </c>
      <c r="D1454" s="1">
        <f>'P-VRIO'!E23</f>
        <v>489810.84</v>
      </c>
      <c r="E1454" s="1">
        <v>0</v>
      </c>
      <c r="F1454" s="1">
        <v>0</v>
      </c>
      <c r="G1454" s="2">
        <f t="shared" si="24"/>
        <v>25617.620009999999</v>
      </c>
      <c r="H1454" s="2">
        <f t="shared" si="27"/>
        <v>0.26999999996041879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368674.11</v>
      </c>
      <c r="D1456" s="1">
        <f>'P-VRIO'!E25</f>
        <v>489810.84</v>
      </c>
      <c r="E1456" s="1">
        <v>0</v>
      </c>
      <c r="F1456" s="1">
        <v>0</v>
      </c>
      <c r="G1456" s="2">
        <f t="shared" si="24"/>
        <v>28314.211590000006</v>
      </c>
      <c r="H1456" s="2">
        <f t="shared" si="27"/>
        <v>0.26999999996041879</v>
      </c>
      <c r="I1456" s="10">
        <f t="shared" si="30"/>
        <v>7644.8371281792906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13324033.460000001</v>
      </c>
      <c r="D1480" s="6"/>
      <c r="E1480" s="6">
        <v>0</v>
      </c>
      <c r="F1480" s="6">
        <v>0</v>
      </c>
      <c r="G1480" s="7">
        <f t="shared" ref="G1480:G1580" si="34">B1480/1000*C1480</f>
        <v>13324.033460000001</v>
      </c>
      <c r="H1480" s="7">
        <f t="shared" ref="H1480:H1580" si="35">ABS(C1480-ROUND(C1480,0))</f>
        <v>0.46000000089406967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24571146.359999996</v>
      </c>
      <c r="D1481" s="1">
        <v>0</v>
      </c>
      <c r="E1481" s="1">
        <v>0</v>
      </c>
      <c r="F1481" s="1">
        <v>0</v>
      </c>
      <c r="G1481" s="2">
        <f t="shared" si="34"/>
        <v>49142.29271999999</v>
      </c>
      <c r="H1481" s="2">
        <f t="shared" si="35"/>
        <v>0.35999999567866325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336005.48</v>
      </c>
      <c r="D1482" s="1">
        <v>0</v>
      </c>
      <c r="E1482" s="1">
        <v>0</v>
      </c>
      <c r="F1482" s="1">
        <v>0</v>
      </c>
      <c r="G1482" s="2">
        <f t="shared" si="34"/>
        <v>1008.01644</v>
      </c>
      <c r="H1482" s="2">
        <f t="shared" si="35"/>
        <v>0.47999999998137355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23562436.769999996</v>
      </c>
      <c r="D1483" s="1">
        <v>0</v>
      </c>
      <c r="E1483" s="1">
        <v>0</v>
      </c>
      <c r="F1483" s="1">
        <v>0</v>
      </c>
      <c r="G1483" s="2">
        <f t="shared" si="34"/>
        <v>94249.747079999986</v>
      </c>
      <c r="H1483" s="2">
        <f t="shared" si="35"/>
        <v>0.23000000417232513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18444517.239999998</v>
      </c>
      <c r="D1484" s="1">
        <v>0</v>
      </c>
      <c r="E1484" s="1">
        <v>0</v>
      </c>
      <c r="F1484" s="1">
        <v>0</v>
      </c>
      <c r="G1484" s="2">
        <f t="shared" si="34"/>
        <v>92222.586199999991</v>
      </c>
      <c r="H1484" s="2">
        <f t="shared" si="35"/>
        <v>0.23999999836087227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4228439.13</v>
      </c>
      <c r="D1485" s="1">
        <v>0</v>
      </c>
      <c r="E1485" s="1">
        <v>0</v>
      </c>
      <c r="F1485" s="1">
        <v>0</v>
      </c>
      <c r="G1485" s="2">
        <f t="shared" si="34"/>
        <v>25370.63478</v>
      </c>
      <c r="H1485" s="2">
        <f t="shared" si="35"/>
        <v>0.12999999988824129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8338.66</v>
      </c>
      <c r="D1486" s="1">
        <v>0</v>
      </c>
      <c r="E1486" s="1">
        <v>0</v>
      </c>
      <c r="F1486" s="1">
        <v>0</v>
      </c>
      <c r="G1486" s="2">
        <f t="shared" si="34"/>
        <v>58.370620000000002</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881141.74</v>
      </c>
      <c r="D1491" s="1">
        <v>0</v>
      </c>
      <c r="E1491" s="1">
        <v>0</v>
      </c>
      <c r="F1491" s="1">
        <v>0</v>
      </c>
      <c r="G1491" s="2">
        <f t="shared" si="34"/>
        <v>10573.70088</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480428.28</v>
      </c>
      <c r="D1492" s="1">
        <v>0</v>
      </c>
      <c r="E1492" s="1">
        <v>0</v>
      </c>
      <c r="F1492" s="1">
        <v>0</v>
      </c>
      <c r="G1492" s="2">
        <f t="shared" si="34"/>
        <v>6245.5676400000002</v>
      </c>
      <c r="H1492" s="2">
        <f t="shared" si="35"/>
        <v>0.28000000002793968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192275.83</v>
      </c>
      <c r="D1493" s="1">
        <v>0</v>
      </c>
      <c r="E1493" s="1">
        <v>0</v>
      </c>
      <c r="F1493" s="1">
        <v>0</v>
      </c>
      <c r="G1493" s="2">
        <f t="shared" si="34"/>
        <v>2691.8616199999997</v>
      </c>
      <c r="H1493" s="2">
        <f t="shared" si="35"/>
        <v>0.17000000001280569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192275.83</v>
      </c>
      <c r="D1497" s="1">
        <v>0</v>
      </c>
      <c r="E1497" s="1">
        <v>0</v>
      </c>
      <c r="F1497" s="1">
        <v>0</v>
      </c>
      <c r="G1497" s="2">
        <f t="shared" si="34"/>
        <v>3460.9649399999994</v>
      </c>
      <c r="H1497" s="2">
        <f t="shared" si="35"/>
        <v>0.17000000001280569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23735112.270000003</v>
      </c>
      <c r="D1499" s="1">
        <v>0</v>
      </c>
      <c r="E1499" s="1">
        <v>0</v>
      </c>
      <c r="F1499" s="1">
        <v>0</v>
      </c>
      <c r="G1499" s="2">
        <f t="shared" si="34"/>
        <v>474702.24540000007</v>
      </c>
      <c r="H1499" s="2">
        <f t="shared" si="35"/>
        <v>0.27000000327825546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399570.19</v>
      </c>
      <c r="D1500" s="1">
        <v>0</v>
      </c>
      <c r="E1500" s="1">
        <v>0</v>
      </c>
      <c r="F1500" s="1">
        <v>0</v>
      </c>
      <c r="G1500" s="2">
        <f t="shared" si="34"/>
        <v>8390.9739900000004</v>
      </c>
      <c r="H1500" s="2">
        <f t="shared" si="35"/>
        <v>0.19000000000232831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22824421.73</v>
      </c>
      <c r="D1501" s="1">
        <v>0</v>
      </c>
      <c r="E1501" s="1">
        <v>0</v>
      </c>
      <c r="F1501" s="1">
        <v>0</v>
      </c>
      <c r="G1501" s="2">
        <f t="shared" si="34"/>
        <v>502137.27805999998</v>
      </c>
      <c r="H1501" s="2">
        <f t="shared" si="35"/>
        <v>0.26999999955296516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18481121.739999998</v>
      </c>
      <c r="D1502" s="1">
        <v>0</v>
      </c>
      <c r="E1502" s="1">
        <v>0</v>
      </c>
      <c r="F1502" s="1">
        <v>0</v>
      </c>
      <c r="G1502" s="2">
        <f t="shared" si="34"/>
        <v>425065.80001999997</v>
      </c>
      <c r="H1502" s="2">
        <f t="shared" si="35"/>
        <v>0.26000000163912773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4021720.41</v>
      </c>
      <c r="D1503" s="1">
        <v>0</v>
      </c>
      <c r="E1503" s="1">
        <v>0</v>
      </c>
      <c r="F1503" s="1">
        <v>0</v>
      </c>
      <c r="G1503" s="2">
        <f t="shared" si="34"/>
        <v>96521.289840000012</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7870.41</v>
      </c>
      <c r="D1504" s="1">
        <v>0</v>
      </c>
      <c r="E1504" s="1">
        <v>0</v>
      </c>
      <c r="F1504" s="1">
        <v>0</v>
      </c>
      <c r="G1504" s="2">
        <f t="shared" si="34"/>
        <v>196.76025000000001</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313709.17</v>
      </c>
      <c r="D1509" s="1">
        <v>0</v>
      </c>
      <c r="E1509" s="1">
        <v>0</v>
      </c>
      <c r="F1509" s="1">
        <v>0</v>
      </c>
      <c r="G1509" s="2">
        <f t="shared" si="34"/>
        <v>9411.2750999999989</v>
      </c>
      <c r="H1509" s="2">
        <f t="shared" si="35"/>
        <v>0.16999999998370185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480428.28</v>
      </c>
      <c r="D1510" s="1">
        <v>0</v>
      </c>
      <c r="E1510" s="1">
        <v>0</v>
      </c>
      <c r="F1510" s="1">
        <v>0</v>
      </c>
      <c r="G1510" s="2">
        <f t="shared" si="34"/>
        <v>14893.276680000001</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30692.07</v>
      </c>
      <c r="D1511" s="1">
        <v>0</v>
      </c>
      <c r="E1511" s="1">
        <v>0</v>
      </c>
      <c r="F1511" s="1">
        <v>0</v>
      </c>
      <c r="G1511" s="2">
        <f t="shared" si="34"/>
        <v>982.14624000000003</v>
      </c>
      <c r="H1511" s="2">
        <f t="shared" si="35"/>
        <v>6.9999999999708962E-2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30692.07</v>
      </c>
      <c r="D1515" s="1">
        <v>0</v>
      </c>
      <c r="E1515" s="1">
        <v>0</v>
      </c>
      <c r="F1515" s="1">
        <v>0</v>
      </c>
      <c r="G1515" s="2">
        <f t="shared" si="34"/>
        <v>1104.9145199999998</v>
      </c>
      <c r="H1515" s="2">
        <f t="shared" si="35"/>
        <v>6.9999999999708962E-2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14160067.54999999</v>
      </c>
      <c r="D1517" s="1">
        <v>0</v>
      </c>
      <c r="E1517" s="1">
        <v>0</v>
      </c>
      <c r="F1517" s="1">
        <v>0</v>
      </c>
      <c r="G1517" s="2">
        <f t="shared" si="34"/>
        <v>538082.56689999963</v>
      </c>
      <c r="H1517" s="2">
        <f t="shared" si="35"/>
        <v>0.45000001043081284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441560.88</v>
      </c>
      <c r="D1518" s="1">
        <v>0</v>
      </c>
      <c r="E1518" s="1">
        <v>0</v>
      </c>
      <c r="F1518" s="1">
        <v>0</v>
      </c>
      <c r="G1518" s="2">
        <f t="shared" si="34"/>
        <v>17220.874319999999</v>
      </c>
      <c r="H1518" s="2">
        <f t="shared" si="35"/>
        <v>0.11999999999534339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441560.88</v>
      </c>
      <c r="D1524" s="1">
        <v>0</v>
      </c>
      <c r="E1524" s="1">
        <v>0</v>
      </c>
      <c r="F1524" s="1">
        <v>0</v>
      </c>
      <c r="G1524" s="2">
        <f t="shared" si="34"/>
        <v>19870.239600000001</v>
      </c>
      <c r="H1524" s="2">
        <f t="shared" si="35"/>
        <v>0.11999999999534339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441560.88</v>
      </c>
      <c r="D1530" s="1">
        <v>0</v>
      </c>
      <c r="E1530" s="1">
        <v>0</v>
      </c>
      <c r="F1530" s="1">
        <v>0</v>
      </c>
      <c r="G1530" s="2">
        <f t="shared" si="34"/>
        <v>22519.604879999999</v>
      </c>
      <c r="H1530" s="2">
        <f t="shared" si="35"/>
        <v>0.11999999999534339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441560.88</v>
      </c>
      <c r="D1531" s="1">
        <v>0</v>
      </c>
      <c r="E1531" s="1">
        <v>0</v>
      </c>
      <c r="F1531" s="1">
        <v>0</v>
      </c>
      <c r="G1531" s="2">
        <f t="shared" si="34"/>
        <v>22961.16576</v>
      </c>
      <c r="H1531" s="2">
        <f t="shared" si="35"/>
        <v>0.11999999999534339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13718506.67</v>
      </c>
      <c r="D1576" s="1">
        <v>0</v>
      </c>
      <c r="E1576" s="1">
        <v>0</v>
      </c>
      <c r="F1576" s="1">
        <v>0</v>
      </c>
      <c r="G1576" s="2">
        <f t="shared" si="34"/>
        <v>1330695.14699</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168755.89</v>
      </c>
      <c r="D1577" s="1">
        <v>0</v>
      </c>
      <c r="E1577" s="1">
        <v>0</v>
      </c>
      <c r="F1577" s="1">
        <v>0</v>
      </c>
      <c r="G1577" s="2">
        <f t="shared" si="34"/>
        <v>16538.077220000003</v>
      </c>
      <c r="H1577" s="2">
        <f t="shared" si="35"/>
        <v>0.10999999998603016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13321429.34</v>
      </c>
      <c r="D1578" s="1">
        <v>0</v>
      </c>
      <c r="E1578" s="1">
        <v>0</v>
      </c>
      <c r="F1578" s="1">
        <v>0</v>
      </c>
      <c r="G1578" s="2">
        <f t="shared" si="34"/>
        <v>1318821.5046600001</v>
      </c>
      <c r="H1578" s="2">
        <f t="shared" si="35"/>
        <v>0.33999999985098839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228321.44</v>
      </c>
      <c r="D1580" s="13">
        <v>0</v>
      </c>
      <c r="E1580" s="13">
        <v>0</v>
      </c>
      <c r="F1580" s="13">
        <v>0</v>
      </c>
      <c r="G1580" s="14">
        <f t="shared" si="34"/>
        <v>23060.46544</v>
      </c>
      <c r="H1580" s="14">
        <f t="shared" si="35"/>
        <v>0.44000000000232831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3453</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21943466</v>
      </c>
      <c r="I16" s="172">
        <f>'PR-RAS'!E6</f>
        <v>23017088.02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21868970</v>
      </c>
      <c r="I17" s="172">
        <f>'PR-RAS'!E151</f>
        <v>22617877.049999997</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214152</v>
      </c>
      <c r="I19" s="173">
        <f>'PR-RAS'!E646</f>
        <v>135487.94000000146</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5873236</v>
      </c>
      <c r="I20" s="175">
        <f>BILANCA!E7</f>
        <v>6448544.5300000003</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53364130</v>
      </c>
      <c r="I21" s="177">
        <f>BILANCA!E68</f>
        <v>54690083.43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13324034</v>
      </c>
      <c r="I22" s="177">
        <f>BILANCA!E176</f>
        <v>14160067.549999999</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45913332</v>
      </c>
      <c r="I23" s="179">
        <f>BILANCA!E237</f>
        <v>46978560.409999996</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21871494</v>
      </c>
      <c r="I28" s="181">
        <f>'RAS-funkcijski'!E141</f>
        <v>23098305.329999998</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368674.11</v>
      </c>
      <c r="I29" s="175">
        <f>'P-VRIO'!E5</f>
        <v>489810.84</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368674.11</v>
      </c>
      <c r="I30" s="177">
        <f>'P-VRIO'!E22</f>
        <v>489810.84</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13324033.460000001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14160067.54999999</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441560.88</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13718506.67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8" zoomScaleNormal="100" workbookViewId="0">
      <selection activeCell="E1030" sqref="E103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21943466</v>
      </c>
      <c r="E6" s="53">
        <f>E7+E44+E50+E82+E106+E124+E133+E139</f>
        <v>23017088.02</v>
      </c>
      <c r="F6" s="54">
        <f t="shared" ref="F6:F131" si="0">IF(D6&lt;&gt;0,IF(E6/D6&gt;=100,"&gt;&gt;100",E6/D6*100),"-")</f>
        <v>104.89267292596347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24890</v>
      </c>
      <c r="E50" s="53">
        <f>E51+E54+E59+E62+E65+E68+E71+E74+E77</f>
        <v>255097.5</v>
      </c>
      <c r="F50" s="54">
        <f t="shared" si="0"/>
        <v>1024.899558055444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24890</v>
      </c>
      <c r="E68" s="53">
        <f t="shared" si="15"/>
        <v>0</v>
      </c>
      <c r="F68" s="54">
        <f t="shared" si="0"/>
        <v>0</v>
      </c>
    </row>
    <row r="69" spans="1:6" ht="12.75" customHeight="1" x14ac:dyDescent="0.2">
      <c r="A69" s="55" t="s">
        <v>181</v>
      </c>
      <c r="B69" s="87" t="s">
        <v>182</v>
      </c>
      <c r="C69" s="52" t="s">
        <v>181</v>
      </c>
      <c r="D69" s="244">
        <v>24890</v>
      </c>
      <c r="E69" s="244"/>
      <c r="F69" s="54">
        <f t="shared" si="0"/>
        <v>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255097.5</v>
      </c>
      <c r="F77" s="54" t="str">
        <f t="shared" si="0"/>
        <v>-</v>
      </c>
    </row>
    <row r="78" spans="1:6" ht="12.75" customHeight="1" x14ac:dyDescent="0.2">
      <c r="A78" s="55">
        <v>6391</v>
      </c>
      <c r="B78" s="87" t="s">
        <v>199</v>
      </c>
      <c r="C78" s="52" t="s">
        <v>200</v>
      </c>
      <c r="D78" s="244"/>
      <c r="E78" s="244">
        <v>255097.5</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21016</v>
      </c>
      <c r="E106" s="53">
        <f t="shared" si="23"/>
        <v>17361.25</v>
      </c>
      <c r="F106" s="54">
        <f t="shared" si="0"/>
        <v>82.609678340312144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21016</v>
      </c>
      <c r="E112" s="53">
        <f t="shared" si="25"/>
        <v>17361.25</v>
      </c>
      <c r="F112" s="54">
        <f t="shared" si="0"/>
        <v>82.609678340312144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21016</v>
      </c>
      <c r="E117" s="244">
        <v>17361.25</v>
      </c>
      <c r="F117" s="54">
        <f t="shared" si="0"/>
        <v>82.609678340312144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9492</v>
      </c>
      <c r="E124" s="53">
        <f t="shared" si="27"/>
        <v>5533.5</v>
      </c>
      <c r="F124" s="54">
        <f t="shared" si="0"/>
        <v>58.296460176991147</v>
      </c>
    </row>
    <row r="125" spans="1:6" ht="12.75" customHeight="1" x14ac:dyDescent="0.2">
      <c r="A125" s="55">
        <v>661</v>
      </c>
      <c r="B125" s="88" t="s">
        <v>293</v>
      </c>
      <c r="C125" s="52" t="s">
        <v>294</v>
      </c>
      <c r="D125" s="53">
        <f t="shared" ref="D125:E125" si="28">SUM(D126:D127)</f>
        <v>9492</v>
      </c>
      <c r="E125" s="53">
        <f t="shared" si="28"/>
        <v>5533.5</v>
      </c>
      <c r="F125" s="54">
        <f t="shared" si="0"/>
        <v>58.296460176991147</v>
      </c>
    </row>
    <row r="126" spans="1:6" ht="12.75" customHeight="1" x14ac:dyDescent="0.2">
      <c r="A126" s="55">
        <v>6614</v>
      </c>
      <c r="B126" s="88" t="s">
        <v>295</v>
      </c>
      <c r="C126" s="52" t="s">
        <v>296</v>
      </c>
      <c r="D126" s="244">
        <v>42</v>
      </c>
      <c r="E126" s="244"/>
      <c r="F126" s="54">
        <f t="shared" si="0"/>
        <v>0</v>
      </c>
    </row>
    <row r="127" spans="1:6" ht="12.75" customHeight="1" x14ac:dyDescent="0.2">
      <c r="A127" s="55">
        <v>6615</v>
      </c>
      <c r="B127" s="88" t="s">
        <v>297</v>
      </c>
      <c r="C127" s="52" t="s">
        <v>298</v>
      </c>
      <c r="D127" s="244">
        <v>9450</v>
      </c>
      <c r="E127" s="244">
        <v>5533.5</v>
      </c>
      <c r="F127" s="54">
        <f t="shared" si="0"/>
        <v>58.555555555555557</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21888068</v>
      </c>
      <c r="E133" s="53">
        <f t="shared" si="30"/>
        <v>22739095.77</v>
      </c>
      <c r="F133" s="54">
        <f t="shared" ref="F133:F223" si="31">IF(D133&lt;&gt;0,IF(E133/D133&gt;=100,"&gt;&gt;100",E133/D133*100),"-")</f>
        <v>103.88808994014455</v>
      </c>
    </row>
    <row r="134" spans="1:6" ht="24" x14ac:dyDescent="0.2">
      <c r="A134" s="55">
        <v>671</v>
      </c>
      <c r="B134" s="234" t="s">
        <v>311</v>
      </c>
      <c r="C134" s="52" t="s">
        <v>312</v>
      </c>
      <c r="D134" s="53">
        <f t="shared" ref="D134:E134" si="32">SUM(D135:D137)</f>
        <v>21888068</v>
      </c>
      <c r="E134" s="53">
        <f t="shared" si="32"/>
        <v>22739095.77</v>
      </c>
      <c r="F134" s="54">
        <f t="shared" si="31"/>
        <v>103.88808994014455</v>
      </c>
    </row>
    <row r="135" spans="1:6" ht="12.75" customHeight="1" x14ac:dyDescent="0.2">
      <c r="A135" s="55">
        <v>6711</v>
      </c>
      <c r="B135" s="87" t="s">
        <v>313</v>
      </c>
      <c r="C135" s="52" t="s">
        <v>314</v>
      </c>
      <c r="D135" s="244">
        <v>21862721</v>
      </c>
      <c r="E135" s="244">
        <v>22631376.109999999</v>
      </c>
      <c r="F135" s="54">
        <f t="shared" si="31"/>
        <v>103.5158254546632</v>
      </c>
    </row>
    <row r="136" spans="1:6" ht="24" x14ac:dyDescent="0.2">
      <c r="A136" s="55">
        <v>6712</v>
      </c>
      <c r="B136" s="234" t="s">
        <v>315</v>
      </c>
      <c r="C136" s="52" t="s">
        <v>316</v>
      </c>
      <c r="D136" s="244">
        <v>25347</v>
      </c>
      <c r="E136" s="244">
        <v>107719.66</v>
      </c>
      <c r="F136" s="54">
        <f t="shared" si="31"/>
        <v>424.9799187280546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21868970</v>
      </c>
      <c r="E151" s="53">
        <f t="shared" si="35"/>
        <v>22617877.049999997</v>
      </c>
      <c r="F151" s="54">
        <f t="shared" si="31"/>
        <v>103.42451907885921</v>
      </c>
    </row>
    <row r="152" spans="1:6" ht="12.75" customHeight="1" x14ac:dyDescent="0.2">
      <c r="A152" s="55">
        <v>31</v>
      </c>
      <c r="B152" s="87" t="s">
        <v>346</v>
      </c>
      <c r="C152" s="52" t="s">
        <v>347</v>
      </c>
      <c r="D152" s="53">
        <f t="shared" ref="D152:E152" si="36">D153+D158+D159</f>
        <v>17994403</v>
      </c>
      <c r="E152" s="53">
        <f t="shared" si="36"/>
        <v>18386326.599999998</v>
      </c>
      <c r="F152" s="54">
        <f t="shared" si="31"/>
        <v>102.17803057984196</v>
      </c>
    </row>
    <row r="153" spans="1:6" ht="12.75" customHeight="1" x14ac:dyDescent="0.2">
      <c r="A153" s="55">
        <v>311</v>
      </c>
      <c r="B153" s="87" t="s">
        <v>348</v>
      </c>
      <c r="C153" s="52" t="s">
        <v>349</v>
      </c>
      <c r="D153" s="53">
        <f t="shared" ref="D153:E153" si="37">SUM(D154:D157)</f>
        <v>14756334</v>
      </c>
      <c r="E153" s="53">
        <f t="shared" si="37"/>
        <v>15080146.52</v>
      </c>
      <c r="F153" s="54">
        <f t="shared" si="31"/>
        <v>102.19439679259091</v>
      </c>
    </row>
    <row r="154" spans="1:6" ht="12.75" customHeight="1" x14ac:dyDescent="0.2">
      <c r="A154" s="55">
        <v>3111</v>
      </c>
      <c r="B154" s="87" t="s">
        <v>350</v>
      </c>
      <c r="C154" s="52" t="s">
        <v>351</v>
      </c>
      <c r="D154" s="244">
        <v>14756334</v>
      </c>
      <c r="E154" s="244">
        <v>15080146.52</v>
      </c>
      <c r="F154" s="54">
        <f t="shared" si="31"/>
        <v>102.19439679259091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250310</v>
      </c>
      <c r="E158" s="244">
        <v>280675.02</v>
      </c>
      <c r="F158" s="54">
        <f t="shared" si="31"/>
        <v>112.13096560265272</v>
      </c>
    </row>
    <row r="159" spans="1:6" ht="12.75" customHeight="1" x14ac:dyDescent="0.2">
      <c r="A159" s="55">
        <v>313</v>
      </c>
      <c r="B159" s="87" t="s">
        <v>360</v>
      </c>
      <c r="C159" s="52" t="s">
        <v>361</v>
      </c>
      <c r="D159" s="53">
        <f t="shared" ref="D159:E159" si="38">SUM(D160:D162)</f>
        <v>2987759</v>
      </c>
      <c r="E159" s="53">
        <f t="shared" si="38"/>
        <v>3025505.06</v>
      </c>
      <c r="F159" s="54">
        <f t="shared" si="31"/>
        <v>101.26335691734172</v>
      </c>
    </row>
    <row r="160" spans="1:6" ht="12.75" customHeight="1" x14ac:dyDescent="0.2">
      <c r="A160" s="55">
        <v>3131</v>
      </c>
      <c r="B160" s="87" t="s">
        <v>139</v>
      </c>
      <c r="C160" s="52" t="s">
        <v>362</v>
      </c>
      <c r="D160" s="244">
        <v>580718</v>
      </c>
      <c r="E160" s="244">
        <v>573232.25</v>
      </c>
      <c r="F160" s="54">
        <f t="shared" si="31"/>
        <v>98.710949204260928</v>
      </c>
    </row>
    <row r="161" spans="1:6" ht="12.75" customHeight="1" x14ac:dyDescent="0.2">
      <c r="A161" s="55">
        <v>3132</v>
      </c>
      <c r="B161" s="87" t="s">
        <v>363</v>
      </c>
      <c r="C161" s="52" t="s">
        <v>364</v>
      </c>
      <c r="D161" s="244">
        <v>2407041</v>
      </c>
      <c r="E161" s="244">
        <v>2452272.81</v>
      </c>
      <c r="F161" s="54">
        <f t="shared" si="31"/>
        <v>101.87914580599167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3867987</v>
      </c>
      <c r="E163" s="53">
        <f t="shared" si="39"/>
        <v>4223205.79</v>
      </c>
      <c r="F163" s="54">
        <f t="shared" si="31"/>
        <v>109.18355697679438</v>
      </c>
    </row>
    <row r="164" spans="1:6" ht="12.75" customHeight="1" x14ac:dyDescent="0.2">
      <c r="A164" s="55">
        <v>321</v>
      </c>
      <c r="B164" s="87" t="s">
        <v>369</v>
      </c>
      <c r="C164" s="52" t="s">
        <v>370</v>
      </c>
      <c r="D164" s="53">
        <f t="shared" ref="D164:E164" si="40">SUM(D165:D168)</f>
        <v>216844</v>
      </c>
      <c r="E164" s="53">
        <f t="shared" si="40"/>
        <v>266960.66000000003</v>
      </c>
      <c r="F164" s="54">
        <f t="shared" si="31"/>
        <v>123.11184999354377</v>
      </c>
    </row>
    <row r="165" spans="1:6" ht="12.75" customHeight="1" x14ac:dyDescent="0.2">
      <c r="A165" s="55">
        <v>3211</v>
      </c>
      <c r="B165" s="87" t="s">
        <v>371</v>
      </c>
      <c r="C165" s="52" t="s">
        <v>372</v>
      </c>
      <c r="D165" s="244">
        <v>16318</v>
      </c>
      <c r="E165" s="244">
        <v>24486.32</v>
      </c>
      <c r="F165" s="54">
        <f t="shared" si="31"/>
        <v>150.0571148425052</v>
      </c>
    </row>
    <row r="166" spans="1:6" ht="12.75" customHeight="1" x14ac:dyDescent="0.2">
      <c r="A166" s="55">
        <v>3212</v>
      </c>
      <c r="B166" s="87" t="s">
        <v>373</v>
      </c>
      <c r="C166" s="52" t="s">
        <v>374</v>
      </c>
      <c r="D166" s="244">
        <v>185388</v>
      </c>
      <c r="E166" s="244">
        <v>224280.34</v>
      </c>
      <c r="F166" s="54">
        <f t="shared" si="31"/>
        <v>120.97888752238548</v>
      </c>
    </row>
    <row r="167" spans="1:6" ht="12.75" customHeight="1" x14ac:dyDescent="0.2">
      <c r="A167" s="55">
        <v>3213</v>
      </c>
      <c r="B167" s="87" t="s">
        <v>375</v>
      </c>
      <c r="C167" s="52" t="s">
        <v>376</v>
      </c>
      <c r="D167" s="244">
        <v>15138</v>
      </c>
      <c r="E167" s="244">
        <v>17890</v>
      </c>
      <c r="F167" s="54">
        <f t="shared" si="31"/>
        <v>118.17941603910688</v>
      </c>
    </row>
    <row r="168" spans="1:6" ht="12.75" customHeight="1" x14ac:dyDescent="0.2">
      <c r="A168" s="55">
        <v>3214</v>
      </c>
      <c r="B168" s="87" t="s">
        <v>377</v>
      </c>
      <c r="C168" s="52" t="s">
        <v>378</v>
      </c>
      <c r="D168" s="244"/>
      <c r="E168" s="244">
        <v>304</v>
      </c>
      <c r="F168" s="54" t="str">
        <f t="shared" si="31"/>
        <v>-</v>
      </c>
    </row>
    <row r="169" spans="1:6" ht="12.75" customHeight="1" x14ac:dyDescent="0.2">
      <c r="A169" s="55">
        <v>322</v>
      </c>
      <c r="B169" s="87" t="s">
        <v>379</v>
      </c>
      <c r="C169" s="52" t="s">
        <v>380</v>
      </c>
      <c r="D169" s="53">
        <f t="shared" ref="D169:E169" si="41">SUM(D170:D176)</f>
        <v>183162</v>
      </c>
      <c r="E169" s="53">
        <f t="shared" si="41"/>
        <v>199327.32</v>
      </c>
      <c r="F169" s="54">
        <f t="shared" si="31"/>
        <v>108.82569528614015</v>
      </c>
    </row>
    <row r="170" spans="1:6" ht="12.75" customHeight="1" x14ac:dyDescent="0.2">
      <c r="A170" s="55">
        <v>3221</v>
      </c>
      <c r="B170" s="87" t="s">
        <v>381</v>
      </c>
      <c r="C170" s="52" t="s">
        <v>382</v>
      </c>
      <c r="D170" s="244">
        <v>151717</v>
      </c>
      <c r="E170" s="244">
        <v>127813.47</v>
      </c>
      <c r="F170" s="54">
        <f t="shared" si="31"/>
        <v>84.244659464661169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18848</v>
      </c>
      <c r="E172" s="244">
        <v>30053.4</v>
      </c>
      <c r="F172" s="54">
        <f t="shared" si="31"/>
        <v>159.45140067911717</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12191</v>
      </c>
      <c r="E174" s="244">
        <v>40999.199999999997</v>
      </c>
      <c r="F174" s="54">
        <f t="shared" si="31"/>
        <v>336.30711180378967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406</v>
      </c>
      <c r="E176" s="244">
        <v>461.25</v>
      </c>
      <c r="F176" s="54">
        <f t="shared" si="31"/>
        <v>113.60837438423646</v>
      </c>
    </row>
    <row r="177" spans="1:6" ht="12.75" customHeight="1" x14ac:dyDescent="0.2">
      <c r="A177" s="55">
        <v>323</v>
      </c>
      <c r="B177" s="87" t="s">
        <v>395</v>
      </c>
      <c r="C177" s="52" t="s">
        <v>396</v>
      </c>
      <c r="D177" s="53">
        <f t="shared" ref="D177:E177" si="42">SUM(D178:D186)</f>
        <v>3395559</v>
      </c>
      <c r="E177" s="53">
        <f t="shared" si="42"/>
        <v>3698299.28</v>
      </c>
      <c r="F177" s="54">
        <f t="shared" si="31"/>
        <v>108.9157714532423</v>
      </c>
    </row>
    <row r="178" spans="1:6" ht="12.75" customHeight="1" x14ac:dyDescent="0.2">
      <c r="A178" s="55">
        <v>3231</v>
      </c>
      <c r="B178" s="87" t="s">
        <v>397</v>
      </c>
      <c r="C178" s="52" t="s">
        <v>398</v>
      </c>
      <c r="D178" s="244">
        <v>360675</v>
      </c>
      <c r="E178" s="244">
        <v>353258.67</v>
      </c>
      <c r="F178" s="54">
        <f t="shared" si="31"/>
        <v>97.943763776252851</v>
      </c>
    </row>
    <row r="179" spans="1:6" ht="12.75" customHeight="1" x14ac:dyDescent="0.2">
      <c r="A179" s="55">
        <v>3232</v>
      </c>
      <c r="B179" s="87" t="s">
        <v>399</v>
      </c>
      <c r="C179" s="52" t="s">
        <v>400</v>
      </c>
      <c r="D179" s="244">
        <v>65199</v>
      </c>
      <c r="E179" s="244">
        <v>53524.74</v>
      </c>
      <c r="F179" s="54">
        <f t="shared" si="31"/>
        <v>82.094418626052544</v>
      </c>
    </row>
    <row r="180" spans="1:6" ht="12.75" customHeight="1" x14ac:dyDescent="0.2">
      <c r="A180" s="55">
        <v>3233</v>
      </c>
      <c r="B180" s="87" t="s">
        <v>401</v>
      </c>
      <c r="C180" s="52" t="s">
        <v>402</v>
      </c>
      <c r="D180" s="244">
        <v>23383</v>
      </c>
      <c r="E180" s="244">
        <v>28475</v>
      </c>
      <c r="F180" s="54">
        <f t="shared" si="31"/>
        <v>121.77650429799426</v>
      </c>
    </row>
    <row r="181" spans="1:6" ht="12.75" customHeight="1" x14ac:dyDescent="0.2">
      <c r="A181" s="55">
        <v>3234</v>
      </c>
      <c r="B181" s="87" t="s">
        <v>403</v>
      </c>
      <c r="C181" s="52" t="s">
        <v>404</v>
      </c>
      <c r="D181" s="244">
        <v>133497</v>
      </c>
      <c r="E181" s="244">
        <v>128145.14</v>
      </c>
      <c r="F181" s="54">
        <f t="shared" si="31"/>
        <v>95.991026015565893</v>
      </c>
    </row>
    <row r="182" spans="1:6" ht="12.75" customHeight="1" x14ac:dyDescent="0.2">
      <c r="A182" s="55">
        <v>3235</v>
      </c>
      <c r="B182" s="87" t="s">
        <v>405</v>
      </c>
      <c r="C182" s="52" t="s">
        <v>406</v>
      </c>
      <c r="D182" s="244">
        <v>60485</v>
      </c>
      <c r="E182" s="244">
        <v>67257.179999999993</v>
      </c>
      <c r="F182" s="54">
        <f t="shared" si="31"/>
        <v>111.19646193271058</v>
      </c>
    </row>
    <row r="183" spans="1:6" ht="12.75" customHeight="1" x14ac:dyDescent="0.2">
      <c r="A183" s="55">
        <v>3236</v>
      </c>
      <c r="B183" s="87" t="s">
        <v>407</v>
      </c>
      <c r="C183" s="52" t="s">
        <v>408</v>
      </c>
      <c r="D183" s="244">
        <v>12810</v>
      </c>
      <c r="E183" s="244">
        <v>26950</v>
      </c>
      <c r="F183" s="54">
        <f t="shared" si="31"/>
        <v>210.38251366120218</v>
      </c>
    </row>
    <row r="184" spans="1:6" ht="12.75" customHeight="1" x14ac:dyDescent="0.2">
      <c r="A184" s="55">
        <v>3237</v>
      </c>
      <c r="B184" s="87" t="s">
        <v>409</v>
      </c>
      <c r="C184" s="52" t="s">
        <v>410</v>
      </c>
      <c r="D184" s="244">
        <v>2670315</v>
      </c>
      <c r="E184" s="244">
        <v>2986906.46</v>
      </c>
      <c r="F184" s="54">
        <f t="shared" si="31"/>
        <v>111.85595931566125</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v>69045</v>
      </c>
      <c r="E186" s="244">
        <v>53632.09</v>
      </c>
      <c r="F186" s="54">
        <f t="shared" si="31"/>
        <v>77.677007748569764</v>
      </c>
    </row>
    <row r="187" spans="1:6" ht="12.75" customHeight="1" x14ac:dyDescent="0.2">
      <c r="A187" s="55">
        <v>324</v>
      </c>
      <c r="B187" s="87" t="s">
        <v>415</v>
      </c>
      <c r="C187" s="52" t="s">
        <v>416</v>
      </c>
      <c r="D187" s="244">
        <v>40119</v>
      </c>
      <c r="E187" s="244">
        <v>32545.99</v>
      </c>
      <c r="F187" s="54">
        <f t="shared" si="31"/>
        <v>81.123632194222196</v>
      </c>
    </row>
    <row r="188" spans="1:6" ht="12.75" customHeight="1" x14ac:dyDescent="0.2">
      <c r="A188" s="55">
        <v>329</v>
      </c>
      <c r="B188" s="87" t="s">
        <v>417</v>
      </c>
      <c r="C188" s="52" t="s">
        <v>418</v>
      </c>
      <c r="D188" s="53">
        <f t="shared" ref="D188:E188" si="43">SUM(D189:D195)</f>
        <v>32303</v>
      </c>
      <c r="E188" s="53">
        <f t="shared" si="43"/>
        <v>26072.540000000005</v>
      </c>
      <c r="F188" s="54">
        <f t="shared" si="31"/>
        <v>80.712441568894548</v>
      </c>
    </row>
    <row r="189" spans="1:6" ht="12.75" customHeight="1" x14ac:dyDescent="0.2">
      <c r="A189" s="55">
        <v>3291</v>
      </c>
      <c r="B189" s="234" t="s">
        <v>419</v>
      </c>
      <c r="C189" s="52" t="s">
        <v>420</v>
      </c>
      <c r="D189" s="244">
        <v>20103</v>
      </c>
      <c r="E189" s="244">
        <v>18275</v>
      </c>
      <c r="F189" s="54">
        <f t="shared" si="31"/>
        <v>90.906829826394073</v>
      </c>
    </row>
    <row r="190" spans="1:6" ht="12.75" customHeight="1" x14ac:dyDescent="0.2">
      <c r="A190" s="55">
        <v>3292</v>
      </c>
      <c r="B190" s="87" t="s">
        <v>421</v>
      </c>
      <c r="C190" s="52" t="s">
        <v>422</v>
      </c>
      <c r="D190" s="244">
        <v>4604</v>
      </c>
      <c r="E190" s="244">
        <v>5879.01</v>
      </c>
      <c r="F190" s="54">
        <f t="shared" si="31"/>
        <v>127.69352736750652</v>
      </c>
    </row>
    <row r="191" spans="1:6" ht="12.75" customHeight="1" x14ac:dyDescent="0.2">
      <c r="A191" s="55">
        <v>3293</v>
      </c>
      <c r="B191" s="87" t="s">
        <v>423</v>
      </c>
      <c r="C191" s="52" t="s">
        <v>424</v>
      </c>
      <c r="D191" s="244">
        <v>5587</v>
      </c>
      <c r="E191" s="244">
        <v>1002.9</v>
      </c>
      <c r="F191" s="54">
        <f t="shared" si="31"/>
        <v>17.950599606228746</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2009</v>
      </c>
      <c r="E195" s="244">
        <v>915.63</v>
      </c>
      <c r="F195" s="54">
        <f t="shared" si="31"/>
        <v>45.576406172224985</v>
      </c>
    </row>
    <row r="196" spans="1:6" ht="12.75" customHeight="1" x14ac:dyDescent="0.2">
      <c r="A196" s="55">
        <v>34</v>
      </c>
      <c r="B196" s="234" t="s">
        <v>433</v>
      </c>
      <c r="C196" s="52" t="s">
        <v>434</v>
      </c>
      <c r="D196" s="53">
        <f t="shared" ref="D196:E196" si="44">D197+D202+D210</f>
        <v>6580</v>
      </c>
      <c r="E196" s="53">
        <f t="shared" si="44"/>
        <v>8344.66</v>
      </c>
      <c r="F196" s="54">
        <f t="shared" si="31"/>
        <v>126.81854103343464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2996</v>
      </c>
      <c r="E202" s="53">
        <f t="shared" si="46"/>
        <v>4585.13</v>
      </c>
      <c r="F202" s="54">
        <f t="shared" si="31"/>
        <v>153.04172229639519</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2996</v>
      </c>
      <c r="E208" s="244">
        <v>4585.13</v>
      </c>
      <c r="F208" s="54">
        <f t="shared" si="31"/>
        <v>153.04172229639519</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3584</v>
      </c>
      <c r="E210" s="53">
        <f t="shared" si="47"/>
        <v>3759.53</v>
      </c>
      <c r="F210" s="54">
        <f t="shared" si="31"/>
        <v>104.89760044642857</v>
      </c>
    </row>
    <row r="211" spans="1:6" ht="12.75" customHeight="1" x14ac:dyDescent="0.2">
      <c r="A211" s="55">
        <v>3431</v>
      </c>
      <c r="B211" s="234" t="s">
        <v>463</v>
      </c>
      <c r="C211" s="52" t="s">
        <v>464</v>
      </c>
      <c r="D211" s="244">
        <v>3571</v>
      </c>
      <c r="E211" s="244">
        <v>3605.25</v>
      </c>
      <c r="F211" s="54">
        <f t="shared" si="31"/>
        <v>100.95911509381126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13</v>
      </c>
      <c r="E213" s="244">
        <v>154.28</v>
      </c>
      <c r="F213" s="54">
        <f t="shared" si="31"/>
        <v>1186.7692307692307</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21868970</v>
      </c>
      <c r="E289" s="53">
        <f t="shared" si="79"/>
        <v>22617877.049999997</v>
      </c>
      <c r="F289" s="54">
        <f t="shared" si="76"/>
        <v>103.42451907885921</v>
      </c>
    </row>
    <row r="290" spans="1:6" ht="12.75" customHeight="1" x14ac:dyDescent="0.2">
      <c r="A290" s="55" t="s">
        <v>606</v>
      </c>
      <c r="B290" s="87" t="s">
        <v>617</v>
      </c>
      <c r="C290" s="52" t="s">
        <v>618</v>
      </c>
      <c r="D290" s="53">
        <f>IF(D6&gt;=D289,D6-D289,0)</f>
        <v>74496</v>
      </c>
      <c r="E290" s="53">
        <f>IF(E6&gt;=E289,E6-E289,0)</f>
        <v>399210.97000000253</v>
      </c>
      <c r="F290" s="54">
        <f t="shared" si="76"/>
        <v>535.88242321735743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265496</v>
      </c>
      <c r="E293" s="244">
        <v>215854.59</v>
      </c>
      <c r="F293" s="54">
        <f t="shared" si="76"/>
        <v>81.302388736553468</v>
      </c>
    </row>
    <row r="294" spans="1:6" ht="12.75" customHeight="1" x14ac:dyDescent="0.2">
      <c r="A294" s="55">
        <v>96</v>
      </c>
      <c r="B294" s="87" t="s">
        <v>625</v>
      </c>
      <c r="C294" s="52" t="s">
        <v>626</v>
      </c>
      <c r="D294" s="244">
        <v>40320986</v>
      </c>
      <c r="E294" s="244">
        <v>40893825.409999996</v>
      </c>
      <c r="F294" s="54">
        <f t="shared" si="76"/>
        <v>101.42069792142483</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3500</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3500</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3500</v>
      </c>
      <c r="E326" s="53">
        <f t="shared" si="88"/>
        <v>0</v>
      </c>
      <c r="F326" s="54">
        <f t="shared" si="81"/>
        <v>0</v>
      </c>
    </row>
    <row r="327" spans="1:6" ht="12.75" customHeight="1" x14ac:dyDescent="0.2">
      <c r="A327" s="55">
        <v>7231</v>
      </c>
      <c r="B327" s="87" t="s">
        <v>690</v>
      </c>
      <c r="C327" s="52" t="s">
        <v>691</v>
      </c>
      <c r="D327" s="244">
        <v>3500</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2524</v>
      </c>
      <c r="E350" s="53">
        <f t="shared" si="95"/>
        <v>480428.28</v>
      </c>
      <c r="F350" s="54" t="str">
        <f t="shared" si="81"/>
        <v>&gt;&gt;100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2524</v>
      </c>
      <c r="E363" s="53">
        <f t="shared" si="99"/>
        <v>223790.78</v>
      </c>
      <c r="F363" s="54">
        <f t="shared" si="81"/>
        <v>8866.5126782884308</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2524</v>
      </c>
      <c r="E369" s="53">
        <f t="shared" si="101"/>
        <v>31514.95</v>
      </c>
      <c r="F369" s="54">
        <f t="shared" si="81"/>
        <v>1248.6113312202854</v>
      </c>
    </row>
    <row r="370" spans="1:6" ht="12.75" customHeight="1" x14ac:dyDescent="0.2">
      <c r="A370" s="55">
        <v>4221</v>
      </c>
      <c r="B370" s="87" t="s">
        <v>672</v>
      </c>
      <c r="C370" s="52" t="s">
        <v>764</v>
      </c>
      <c r="D370" s="244">
        <v>1200</v>
      </c>
      <c r="E370" s="244">
        <v>31514.95</v>
      </c>
      <c r="F370" s="54">
        <f t="shared" si="81"/>
        <v>2626.2458333333334</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1324</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192275.83</v>
      </c>
      <c r="F378" s="54" t="str">
        <f t="shared" si="81"/>
        <v>-</v>
      </c>
    </row>
    <row r="379" spans="1:6" ht="12.75" customHeight="1" x14ac:dyDescent="0.2">
      <c r="A379" s="55">
        <v>4231</v>
      </c>
      <c r="B379" s="87" t="s">
        <v>690</v>
      </c>
      <c r="C379" s="52" t="s">
        <v>775</v>
      </c>
      <c r="D379" s="244"/>
      <c r="E379" s="244">
        <v>192275.83</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256637.5</v>
      </c>
      <c r="F402" s="54" t="str">
        <f t="shared" si="81"/>
        <v>-</v>
      </c>
    </row>
    <row r="403" spans="1:6" ht="12.75" customHeight="1" x14ac:dyDescent="0.2">
      <c r="A403" s="55">
        <v>451</v>
      </c>
      <c r="B403" s="87" t="s">
        <v>809</v>
      </c>
      <c r="C403" s="52" t="s">
        <v>810</v>
      </c>
      <c r="D403" s="244"/>
      <c r="E403" s="244">
        <v>256637.5</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976</v>
      </c>
      <c r="E407" s="53">
        <f t="shared" si="110"/>
        <v>0</v>
      </c>
      <c r="F407" s="54">
        <f t="shared" si="81"/>
        <v>0</v>
      </c>
    </row>
    <row r="408" spans="1:6" ht="12.75" customHeight="1" x14ac:dyDescent="0.2">
      <c r="A408" s="55" t="s">
        <v>606</v>
      </c>
      <c r="B408" s="87" t="s">
        <v>819</v>
      </c>
      <c r="C408" s="52" t="s">
        <v>820</v>
      </c>
      <c r="D408" s="53">
        <f t="shared" ref="D408:E408" si="111">IF(D350&gt;=D298,D350-D298,0)</f>
        <v>0</v>
      </c>
      <c r="E408" s="53">
        <f t="shared" si="111"/>
        <v>480428.28</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90866</v>
      </c>
      <c r="E410" s="244">
        <v>66737.63</v>
      </c>
      <c r="F410" s="54">
        <f t="shared" si="81"/>
        <v>73.446206501881889</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21946966</v>
      </c>
      <c r="E412" s="53">
        <f>E6+E298</f>
        <v>23017088.02</v>
      </c>
      <c r="F412" s="54">
        <f t="shared" si="81"/>
        <v>104.875945130639</v>
      </c>
    </row>
    <row r="413" spans="1:6" ht="12.75" customHeight="1" x14ac:dyDescent="0.2">
      <c r="A413" s="55" t="s">
        <v>606</v>
      </c>
      <c r="B413" s="87" t="s">
        <v>829</v>
      </c>
      <c r="C413" s="52" t="s">
        <v>830</v>
      </c>
      <c r="D413" s="53">
        <f t="shared" ref="D413:E413" si="112">D289+D350</f>
        <v>21871494</v>
      </c>
      <c r="E413" s="53">
        <f t="shared" si="112"/>
        <v>23098305.329999998</v>
      </c>
      <c r="F413" s="54">
        <f t="shared" si="81"/>
        <v>105.60917937293172</v>
      </c>
    </row>
    <row r="414" spans="1:6" ht="12.75" customHeight="1" x14ac:dyDescent="0.2">
      <c r="A414" s="55" t="s">
        <v>606</v>
      </c>
      <c r="B414" s="87" t="s">
        <v>831</v>
      </c>
      <c r="C414" s="52" t="s">
        <v>832</v>
      </c>
      <c r="D414" s="53">
        <f t="shared" ref="D414:E414" si="113">IF(D412&gt;=D413,D412-D413,0)</f>
        <v>75472</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81217.309999998659</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356362</v>
      </c>
      <c r="E417" s="53">
        <f t="shared" si="116"/>
        <v>282592.21999999997</v>
      </c>
      <c r="F417" s="54">
        <f t="shared" si="81"/>
        <v>79.299201373883861</v>
      </c>
    </row>
    <row r="418" spans="1:6" ht="12.75" customHeight="1" x14ac:dyDescent="0.2">
      <c r="A418" s="57" t="s">
        <v>840</v>
      </c>
      <c r="B418" s="235" t="s">
        <v>841</v>
      </c>
      <c r="C418" s="58" t="s">
        <v>842</v>
      </c>
      <c r="D418" s="64">
        <f t="shared" ref="D418:E418" si="117">D294+D411</f>
        <v>40320986</v>
      </c>
      <c r="E418" s="64">
        <f t="shared" si="117"/>
        <v>40893825.409999996</v>
      </c>
      <c r="F418" s="59">
        <f t="shared" si="81"/>
        <v>101.42069792142483</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192275.83</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192275.83</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192275.83</v>
      </c>
      <c r="F495" s="54" t="str">
        <f t="shared" si="119"/>
        <v>-</v>
      </c>
    </row>
    <row r="496" spans="1:6" ht="12.75" customHeight="1" x14ac:dyDescent="0.2">
      <c r="A496" s="55">
        <v>8443</v>
      </c>
      <c r="B496" s="87" t="s">
        <v>996</v>
      </c>
      <c r="C496" s="52" t="s">
        <v>997</v>
      </c>
      <c r="D496" s="244"/>
      <c r="E496" s="244">
        <v>192275.83</v>
      </c>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24147</v>
      </c>
      <c r="E528" s="53">
        <f t="shared" si="148"/>
        <v>30691.87</v>
      </c>
      <c r="F528" s="54">
        <f t="shared" si="119"/>
        <v>127.10427796413633</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24147</v>
      </c>
      <c r="E593" s="53">
        <f t="shared" si="167"/>
        <v>30691.87</v>
      </c>
      <c r="F593" s="54">
        <f t="shared" si="119"/>
        <v>127.10427796413633</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24147</v>
      </c>
      <c r="E605" s="53">
        <f t="shared" si="171"/>
        <v>30691.87</v>
      </c>
      <c r="F605" s="54">
        <f t="shared" si="119"/>
        <v>127.10427796413633</v>
      </c>
    </row>
    <row r="606" spans="1:6" ht="24" x14ac:dyDescent="0.2">
      <c r="A606" s="55">
        <v>5443</v>
      </c>
      <c r="B606" s="87" t="s">
        <v>1207</v>
      </c>
      <c r="C606" s="52" t="s">
        <v>1208</v>
      </c>
      <c r="D606" s="244">
        <v>24147</v>
      </c>
      <c r="E606" s="244">
        <v>30691.87</v>
      </c>
      <c r="F606" s="54">
        <f t="shared" si="119"/>
        <v>127.10427796413633</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161583.96</v>
      </c>
      <c r="F635" s="54" t="str">
        <f t="shared" si="119"/>
        <v>-</v>
      </c>
    </row>
    <row r="636" spans="1:6" ht="12.75" customHeight="1" x14ac:dyDescent="0.2">
      <c r="A636" s="55" t="s">
        <v>606</v>
      </c>
      <c r="B636" s="87" t="s">
        <v>1267</v>
      </c>
      <c r="C636" s="52" t="s">
        <v>1268</v>
      </c>
      <c r="D636" s="53">
        <f t="shared" ref="D636:E636" si="179">IF(D528-D420&gt;=0,D528-D420,0)</f>
        <v>24147</v>
      </c>
      <c r="E636" s="53">
        <f t="shared" si="179"/>
        <v>0</v>
      </c>
      <c r="F636" s="54">
        <f t="shared" si="119"/>
        <v>0</v>
      </c>
    </row>
    <row r="637" spans="1:6" ht="12.75" customHeight="1" x14ac:dyDescent="0.2">
      <c r="A637" s="55">
        <v>92213</v>
      </c>
      <c r="B637" s="87" t="s">
        <v>1269</v>
      </c>
      <c r="C637" s="52" t="s">
        <v>1270</v>
      </c>
      <c r="D637" s="244">
        <v>90885</v>
      </c>
      <c r="E637" s="244">
        <v>66737.63</v>
      </c>
      <c r="F637" s="54">
        <f t="shared" si="119"/>
        <v>73.430852175826601</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21946966</v>
      </c>
      <c r="E639" s="53">
        <f t="shared" si="180"/>
        <v>23209363.849999998</v>
      </c>
      <c r="F639" s="54">
        <f t="shared" si="119"/>
        <v>105.75203811770611</v>
      </c>
    </row>
    <row r="640" spans="1:6" ht="12.75" customHeight="1" x14ac:dyDescent="0.2">
      <c r="A640" s="55" t="s">
        <v>606</v>
      </c>
      <c r="B640" s="87" t="s">
        <v>1275</v>
      </c>
      <c r="C640" s="52" t="s">
        <v>1276</v>
      </c>
      <c r="D640" s="53">
        <f t="shared" ref="D640:E640" si="181">D413+D528</f>
        <v>21895641</v>
      </c>
      <c r="E640" s="53">
        <f t="shared" si="181"/>
        <v>23128997.199999999</v>
      </c>
      <c r="F640" s="54">
        <f t="shared" si="119"/>
        <v>105.63288464585257</v>
      </c>
    </row>
    <row r="641" spans="1:6" ht="12.75" customHeight="1" x14ac:dyDescent="0.2">
      <c r="A641" s="55" t="s">
        <v>606</v>
      </c>
      <c r="B641" s="87" t="s">
        <v>1277</v>
      </c>
      <c r="C641" s="52" t="s">
        <v>1278</v>
      </c>
      <c r="D641" s="53">
        <f t="shared" ref="D641:E641" si="182">IF(D639&gt;=D640,D639-D640,0)</f>
        <v>51325</v>
      </c>
      <c r="E641" s="53">
        <f t="shared" si="182"/>
        <v>80366.64999999851</v>
      </c>
      <c r="F641" s="54">
        <f t="shared" si="119"/>
        <v>156.58382854359184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265477</v>
      </c>
      <c r="E644" s="53">
        <f t="shared" si="185"/>
        <v>215854.58999999997</v>
      </c>
      <c r="F644" s="54">
        <f t="shared" si="119"/>
        <v>81.308207490667726</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214152</v>
      </c>
      <c r="E646" s="53">
        <f t="shared" si="187"/>
        <v>135487.94000000146</v>
      </c>
      <c r="F646" s="54">
        <f t="shared" si="119"/>
        <v>63.26718405618508</v>
      </c>
    </row>
    <row r="647" spans="1:6" ht="24" x14ac:dyDescent="0.2">
      <c r="A647" s="57" t="s">
        <v>1289</v>
      </c>
      <c r="B647" s="235" t="s">
        <v>1290</v>
      </c>
      <c r="C647" s="58" t="s">
        <v>1289</v>
      </c>
      <c r="D647" s="245">
        <v>1534430</v>
      </c>
      <c r="E647" s="245">
        <v>1503412.52</v>
      </c>
      <c r="F647" s="59">
        <f t="shared" si="119"/>
        <v>97.978566633864034</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10151409</v>
      </c>
      <c r="E649" s="244">
        <v>11281839.75</v>
      </c>
      <c r="F649" s="54">
        <f t="shared" ref="F649:F724" si="188">IF(D649&lt;&gt;0,IF(E649/D649&gt;=100,"&gt;&gt;100",E649/D649*100),"-")</f>
        <v>111.13570293542503</v>
      </c>
    </row>
    <row r="650" spans="1:6" ht="12.75" customHeight="1" x14ac:dyDescent="0.2">
      <c r="A650" s="55" t="s">
        <v>1294</v>
      </c>
      <c r="B650" s="87" t="s">
        <v>1295</v>
      </c>
      <c r="C650" s="52" t="s">
        <v>1294</v>
      </c>
      <c r="D650" s="244">
        <v>2762236</v>
      </c>
      <c r="E650" s="244">
        <v>2477458.4700000002</v>
      </c>
      <c r="F650" s="54">
        <f t="shared" si="188"/>
        <v>89.690325880916774</v>
      </c>
    </row>
    <row r="651" spans="1:6" ht="12.75" customHeight="1" x14ac:dyDescent="0.2">
      <c r="A651" s="55" t="s">
        <v>1296</v>
      </c>
      <c r="B651" s="87" t="s">
        <v>1297</v>
      </c>
      <c r="C651" s="52" t="s">
        <v>1296</v>
      </c>
      <c r="D651" s="244">
        <v>1631805</v>
      </c>
      <c r="E651" s="244">
        <v>1635755.92</v>
      </c>
      <c r="F651" s="54">
        <f t="shared" si="188"/>
        <v>100.24211961600804</v>
      </c>
    </row>
    <row r="652" spans="1:6" ht="24" x14ac:dyDescent="0.2">
      <c r="A652" s="55">
        <v>11</v>
      </c>
      <c r="B652" s="87" t="s">
        <v>1298</v>
      </c>
      <c r="C652" s="52" t="s">
        <v>1299</v>
      </c>
      <c r="D652" s="53">
        <f t="shared" ref="D652:E652" si="189">+D649+D650-D651</f>
        <v>11281840</v>
      </c>
      <c r="E652" s="53">
        <f t="shared" si="189"/>
        <v>12123542.300000001</v>
      </c>
      <c r="F652" s="54">
        <f t="shared" si="188"/>
        <v>107.46068283187849</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80</v>
      </c>
      <c r="E654" s="264">
        <v>78</v>
      </c>
      <c r="F654" s="54">
        <f t="shared" si="188"/>
        <v>97.5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77</v>
      </c>
      <c r="E656" s="264">
        <v>76</v>
      </c>
      <c r="F656" s="54">
        <f t="shared" si="188"/>
        <v>98.701298701298697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24890</v>
      </c>
      <c r="E676" s="244"/>
      <c r="F676" s="54">
        <f t="shared" si="188"/>
        <v>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312">
        <v>29688</v>
      </c>
      <c r="E716" s="244">
        <v>14520.02</v>
      </c>
      <c r="F716" s="54">
        <f t="shared" si="188"/>
        <v>48.908717326866075</v>
      </c>
    </row>
    <row r="717" spans="1:6" ht="12.75" customHeight="1" x14ac:dyDescent="0.2">
      <c r="A717" s="55">
        <v>31215</v>
      </c>
      <c r="B717" s="87" t="s">
        <v>1411</v>
      </c>
      <c r="C717" s="52" t="s">
        <v>1412</v>
      </c>
      <c r="D717" s="244">
        <v>14811</v>
      </c>
      <c r="E717" s="244">
        <v>33055.699999999997</v>
      </c>
      <c r="F717" s="54">
        <f t="shared" si="188"/>
        <v>223.18344473701976</v>
      </c>
    </row>
    <row r="718" spans="1:6" ht="12.75" customHeight="1" x14ac:dyDescent="0.2">
      <c r="A718" s="55">
        <v>32121</v>
      </c>
      <c r="B718" s="87" t="s">
        <v>1413</v>
      </c>
      <c r="C718" s="52" t="s">
        <v>1414</v>
      </c>
      <c r="D718" s="244">
        <v>185388</v>
      </c>
      <c r="E718" s="244">
        <v>224280.34</v>
      </c>
      <c r="F718" s="54">
        <f t="shared" si="188"/>
        <v>120.97888752238548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12210</v>
      </c>
      <c r="E720" s="244">
        <v>26950</v>
      </c>
      <c r="F720" s="54">
        <f t="shared" si="188"/>
        <v>220.72072072072072</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6549</v>
      </c>
      <c r="E723" s="244">
        <v>4491.2</v>
      </c>
      <c r="F723" s="54">
        <f t="shared" si="188"/>
        <v>68.578408917391968</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2996</v>
      </c>
      <c r="E748" s="244">
        <v>4585.13</v>
      </c>
      <c r="F748" s="54">
        <f t="shared" si="190"/>
        <v>153.04172229639519</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v>192275.83</v>
      </c>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24147</v>
      </c>
      <c r="E955" s="244">
        <v>30691.87</v>
      </c>
      <c r="F955" s="54">
        <f t="shared" si="190"/>
        <v>127.10427796413633</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v>66738</v>
      </c>
      <c r="E987" s="247">
        <v>228321.44</v>
      </c>
      <c r="F987" s="54">
        <f t="shared" si="192"/>
        <v>342.11609577751807</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53" sqref="E25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59237366</v>
      </c>
      <c r="E6" s="231">
        <f t="shared" si="0"/>
        <v>61138627.960000001</v>
      </c>
      <c r="F6" s="232">
        <f t="shared" ref="F6:F260" si="1">IF(D6&gt;0,IF(E6/D6&gt;=100,"&gt;&gt;100",E6/D6*100),"-")</f>
        <v>103.20956532739825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5873236</v>
      </c>
      <c r="E7" s="106">
        <f t="shared" si="2"/>
        <v>6448544.5300000003</v>
      </c>
      <c r="F7" s="95">
        <f t="shared" si="1"/>
        <v>109.79542674600511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381222</v>
      </c>
      <c r="E8" s="106">
        <f>E9+E10-E11</f>
        <v>381222.40000000002</v>
      </c>
      <c r="F8" s="95">
        <f t="shared" si="1"/>
        <v>100.00010492573881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381222</v>
      </c>
      <c r="E9" s="249">
        <v>381222.40000000002</v>
      </c>
      <c r="F9" s="95">
        <f t="shared" si="1"/>
        <v>100.00010492573881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5492014</v>
      </c>
      <c r="E12" s="106">
        <f t="shared" si="3"/>
        <v>6067322.1299999999</v>
      </c>
      <c r="F12" s="95">
        <f t="shared" si="1"/>
        <v>110.47535803805306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5294975</v>
      </c>
      <c r="E13" s="106">
        <f t="shared" si="4"/>
        <v>5401639.4900000002</v>
      </c>
      <c r="F13" s="95">
        <f t="shared" si="1"/>
        <v>102.01444747142338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11971368</v>
      </c>
      <c r="E15" s="249">
        <v>12228005.640000001</v>
      </c>
      <c r="F15" s="95">
        <f t="shared" si="1"/>
        <v>102.1437620161706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6676393</v>
      </c>
      <c r="E18" s="249">
        <v>6826366.1500000004</v>
      </c>
      <c r="F18" s="95">
        <f t="shared" si="1"/>
        <v>102.24631998146305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133188</v>
      </c>
      <c r="E19" s="106">
        <f t="shared" si="5"/>
        <v>238321.15999999968</v>
      </c>
      <c r="F19" s="95">
        <f t="shared" si="1"/>
        <v>178.93591014205461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1132554</v>
      </c>
      <c r="E20" s="249">
        <v>1686820.61</v>
      </c>
      <c r="F20" s="95">
        <f t="shared" si="1"/>
        <v>148.93953047713399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520143</v>
      </c>
      <c r="E21" s="249">
        <v>790326.31</v>
      </c>
      <c r="F21" s="95">
        <f t="shared" si="1"/>
        <v>151.9440442339895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799456</v>
      </c>
      <c r="E22" s="249">
        <v>799455.46</v>
      </c>
      <c r="F22" s="95">
        <f t="shared" si="1"/>
        <v>99.99993245406877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2318965</v>
      </c>
      <c r="E28" s="249">
        <v>3038281.22</v>
      </c>
      <c r="F28" s="95">
        <f t="shared" si="1"/>
        <v>131.01884763245673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63851</v>
      </c>
      <c r="E29" s="106">
        <f t="shared" si="6"/>
        <v>221796.31</v>
      </c>
      <c r="F29" s="95">
        <f t="shared" si="1"/>
        <v>347.36544455059436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347947</v>
      </c>
      <c r="E30" s="249">
        <v>315857.73</v>
      </c>
      <c r="F30" s="95">
        <f t="shared" si="1"/>
        <v>90.777540832368146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284096</v>
      </c>
      <c r="E34" s="249">
        <v>94061.42</v>
      </c>
      <c r="F34" s="95">
        <f t="shared" si="1"/>
        <v>33.109026526244648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205565.17000000004</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877242</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671676.83</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159507</v>
      </c>
      <c r="E54" s="249">
        <v>200505.79</v>
      </c>
      <c r="F54" s="95">
        <f t="shared" si="1"/>
        <v>125.70344248214813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159507</v>
      </c>
      <c r="E55" s="249">
        <v>200505.79</v>
      </c>
      <c r="F55" s="95">
        <f t="shared" si="1"/>
        <v>125.70344248214813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53364130</v>
      </c>
      <c r="E68" s="106">
        <f t="shared" si="13"/>
        <v>54690083.43</v>
      </c>
      <c r="F68" s="95">
        <f t="shared" si="1"/>
        <v>102.48472790617969</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11281840</v>
      </c>
      <c r="E69" s="106">
        <f t="shared" si="14"/>
        <v>12123542.300000001</v>
      </c>
      <c r="F69" s="95">
        <f t="shared" si="1"/>
        <v>107.46068283187849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11281338</v>
      </c>
      <c r="E70" s="106">
        <f t="shared" si="15"/>
        <v>12123542.300000001</v>
      </c>
      <c r="F70" s="95">
        <f t="shared" si="1"/>
        <v>107.46546464612621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11281166</v>
      </c>
      <c r="E72" s="249">
        <v>12123542.300000001</v>
      </c>
      <c r="F72" s="95">
        <f t="shared" si="1"/>
        <v>107.46710313455188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172</v>
      </c>
      <c r="E74" s="249"/>
      <c r="F74" s="95">
        <f t="shared" si="1"/>
        <v>0</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502</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223111</v>
      </c>
      <c r="E78" s="106">
        <f>E79+SUM(E82:E84)-E85+E86</f>
        <v>169232.2</v>
      </c>
      <c r="F78" s="95">
        <f t="shared" si="1"/>
        <v>75.851123431834395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223111</v>
      </c>
      <c r="E86" s="249">
        <v>169232.2</v>
      </c>
      <c r="F86" s="95">
        <f t="shared" si="1"/>
        <v>75.851123431834395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40324749</v>
      </c>
      <c r="E146" s="106">
        <f t="shared" si="26"/>
        <v>40893896.409999996</v>
      </c>
      <c r="F146" s="95">
        <f t="shared" si="1"/>
        <v>101.41140967796227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3763</v>
      </c>
      <c r="E161" s="249">
        <v>71</v>
      </c>
      <c r="F161" s="95">
        <f t="shared" si="1"/>
        <v>1.8867924528301887</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40320986</v>
      </c>
      <c r="E162" s="249">
        <v>40893825.409999996</v>
      </c>
      <c r="F162" s="95">
        <f t="shared" si="1"/>
        <v>101.42069792142483</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1534430</v>
      </c>
      <c r="E170" s="106">
        <f t="shared" si="29"/>
        <v>1503412.52</v>
      </c>
      <c r="F170" s="95">
        <f t="shared" si="1"/>
        <v>97.978566633864034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1534430</v>
      </c>
      <c r="E173" s="249">
        <v>1503412.52</v>
      </c>
      <c r="F173" s="95">
        <f t="shared" si="1"/>
        <v>97.978566633864034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59237366</v>
      </c>
      <c r="E175" s="106">
        <f t="shared" si="30"/>
        <v>61138627.959999993</v>
      </c>
      <c r="F175" s="95">
        <f t="shared" si="1"/>
        <v>103.20956532739825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13324034</v>
      </c>
      <c r="E176" s="106">
        <f t="shared" si="31"/>
        <v>14160067.549999999</v>
      </c>
      <c r="F176" s="95">
        <f t="shared" si="1"/>
        <v>106.27462786420388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13257296</v>
      </c>
      <c r="E177" s="106">
        <f t="shared" si="32"/>
        <v>13931746.109999999</v>
      </c>
      <c r="F177" s="95">
        <f t="shared" si="1"/>
        <v>105.08738818232617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1525994</v>
      </c>
      <c r="E178" s="249">
        <v>1489389.38</v>
      </c>
      <c r="F178" s="95">
        <f t="shared" si="1"/>
        <v>97.601260555415024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376764</v>
      </c>
      <c r="E179" s="249">
        <v>583482.62</v>
      </c>
      <c r="F179" s="95">
        <f t="shared" si="1"/>
        <v>154.86687156947053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356</v>
      </c>
      <c r="E180" s="106">
        <f t="shared" si="33"/>
        <v>824.38</v>
      </c>
      <c r="F180" s="95">
        <f t="shared" si="1"/>
        <v>231.56741573033707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v>824.38</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356</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11354182</v>
      </c>
      <c r="E188" s="249">
        <v>11858049.73</v>
      </c>
      <c r="F188" s="95">
        <f t="shared" si="1"/>
        <v>104.43772814281118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66738</v>
      </c>
      <c r="E206" s="106">
        <f t="shared" si="37"/>
        <v>228321.44</v>
      </c>
      <c r="F206" s="95">
        <f t="shared" si="1"/>
        <v>342.11609577751807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66738</v>
      </c>
      <c r="E207" s="106">
        <f t="shared" si="38"/>
        <v>228321.44</v>
      </c>
      <c r="F207" s="95">
        <f t="shared" si="1"/>
        <v>342.11609577751807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66738</v>
      </c>
      <c r="E212" s="249">
        <v>228321.44</v>
      </c>
      <c r="F212" s="95">
        <f t="shared" si="1"/>
        <v>342.11609577751807</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45913332</v>
      </c>
      <c r="E237" s="106">
        <f t="shared" si="41"/>
        <v>46978560.409999996</v>
      </c>
      <c r="F237" s="95">
        <f t="shared" si="1"/>
        <v>102.32008517700262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5806498</v>
      </c>
      <c r="E238" s="106">
        <f t="shared" si="42"/>
        <v>6220222.9399999995</v>
      </c>
      <c r="F238" s="95">
        <f t="shared" si="1"/>
        <v>107.12520593307704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5873236</v>
      </c>
      <c r="E239" s="106">
        <f t="shared" si="43"/>
        <v>6448544.5299999993</v>
      </c>
      <c r="F239" s="95">
        <f t="shared" si="1"/>
        <v>109.79542674600509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5864601</v>
      </c>
      <c r="E240" s="249">
        <v>6439909.8499999996</v>
      </c>
      <c r="F240" s="95">
        <f t="shared" si="1"/>
        <v>109.80985492448676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8635</v>
      </c>
      <c r="E241" s="249">
        <v>8634.68</v>
      </c>
      <c r="F241" s="95">
        <f t="shared" si="1"/>
        <v>99.99629415170817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66738</v>
      </c>
      <c r="E242" s="106">
        <f t="shared" si="44"/>
        <v>228321.59</v>
      </c>
      <c r="F242" s="95">
        <f t="shared" si="1"/>
        <v>342.11632053702539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66738</v>
      </c>
      <c r="E243" s="249">
        <v>228321.59</v>
      </c>
      <c r="F243" s="95">
        <f t="shared" si="1"/>
        <v>342.11632053702539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-214152</v>
      </c>
      <c r="E245" s="106">
        <f t="shared" si="45"/>
        <v>-135487.94000000003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66738</v>
      </c>
      <c r="E246" s="106">
        <f t="shared" si="46"/>
        <v>228321.59</v>
      </c>
      <c r="F246" s="95">
        <f t="shared" si="1"/>
        <v>342.11632053702539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66738</v>
      </c>
      <c r="E249" s="249">
        <v>228321.59</v>
      </c>
      <c r="F249" s="95">
        <f t="shared" si="1"/>
        <v>342.11632053702539</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280890</v>
      </c>
      <c r="E250" s="106">
        <f t="shared" si="47"/>
        <v>363809.53</v>
      </c>
      <c r="F250" s="95">
        <f t="shared" si="1"/>
        <v>129.52028552102249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217671</v>
      </c>
      <c r="E251" s="249">
        <v>135487.94</v>
      </c>
      <c r="F251" s="95">
        <f t="shared" si="1"/>
        <v>62.244368795108215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63219</v>
      </c>
      <c r="E252" s="249">
        <v>228321.59</v>
      </c>
      <c r="F252" s="95">
        <f t="shared" si="1"/>
        <v>361.15976209683794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40320986</v>
      </c>
      <c r="E255" s="249">
        <v>40893825.409999996</v>
      </c>
      <c r="F255" s="95">
        <f t="shared" si="1"/>
        <v>101.42069792142483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50000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50000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40324749</v>
      </c>
      <c r="E264" s="249">
        <v>40893896.409999996</v>
      </c>
      <c r="F264" s="95">
        <f t="shared" si="50"/>
        <v>101.41140967796227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223088</v>
      </c>
      <c r="E268" s="249">
        <v>168992.2</v>
      </c>
      <c r="F268" s="95">
        <f t="shared" si="50"/>
        <v>75.751362690956043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240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3763</v>
      </c>
      <c r="E286" s="249">
        <v>71</v>
      </c>
      <c r="F286" s="95">
        <f t="shared" si="50"/>
        <v>1.8867924528301887</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332328</v>
      </c>
      <c r="E287" s="249">
        <v>441560.88</v>
      </c>
      <c r="F287" s="95">
        <f t="shared" si="50"/>
        <v>132.86899689463422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12924968</v>
      </c>
      <c r="E288" s="249">
        <v>13490185.23</v>
      </c>
      <c r="F288" s="95">
        <f t="shared" si="50"/>
        <v>104.3730648307988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66738</v>
      </c>
      <c r="E294" s="249">
        <v>228321.44</v>
      </c>
      <c r="F294" s="95">
        <f t="shared" si="50"/>
        <v>342.11609577751807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v>11689293.84</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232096</v>
      </c>
      <c r="E298" s="249">
        <v>1.1599999999999999</v>
      </c>
      <c r="F298" s="95">
        <f t="shared" si="50"/>
        <v>4.9979318902523091E-4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v>75</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168679.73</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66738</v>
      </c>
      <c r="E309" s="249"/>
      <c r="F309" s="95">
        <f t="shared" si="50"/>
        <v>0</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v>228321.44</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2" sqref="E3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21871494</v>
      </c>
      <c r="E28" s="83">
        <f t="shared" si="6"/>
        <v>23098305.329999998</v>
      </c>
      <c r="F28" s="65">
        <f t="shared" si="1"/>
        <v>105.60917937293172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21871494</v>
      </c>
      <c r="E31" s="251">
        <v>23098305.329999998</v>
      </c>
      <c r="F31" s="65">
        <f t="shared" si="1"/>
        <v>105.60917937293172</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21871494</v>
      </c>
      <c r="E141" s="108">
        <f t="shared" si="28"/>
        <v>23098305.329999998</v>
      </c>
      <c r="F141" s="84">
        <f t="shared" si="1"/>
        <v>105.60917937293172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368674.11</v>
      </c>
      <c r="E5" s="109">
        <f t="shared" si="0"/>
        <v>489810.84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368674.11</v>
      </c>
      <c r="E22" s="110">
        <f t="shared" si="3"/>
        <v>489810.84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368674.11</v>
      </c>
      <c r="E23" s="110">
        <f t="shared" si="4"/>
        <v>489810.84</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368674.11</v>
      </c>
      <c r="E25" s="252">
        <v>489810.84</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13324033.460000001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24571146.359999996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336005.48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23562436.769999996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18444517.239999998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4228439.13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8338.66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881141.74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480428.28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192275.83</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192275.83</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23735112.270000003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399570.19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22824421.73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18481121.739999998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4021720.41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7870.41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313709.17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480428.28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30692.07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30692.07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14160067.54999999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441560.88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441560.88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441560.88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441560.88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13718506.67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168755.89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13321429.34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228321.44</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3453</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 Šimunović Broznić</cp:lastModifiedBy>
  <cp:lastPrinted>2022-04-04T19:59:02Z</cp:lastPrinted>
  <dcterms:created xsi:type="dcterms:W3CDTF">2022-04-01T05:14:30Z</dcterms:created>
  <dcterms:modified xsi:type="dcterms:W3CDTF">2023-01-26T16:26:30Z</dcterms:modified>
</cp:coreProperties>
</file>