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Sažetak" sheetId="1" r:id="rId1"/>
    <sheet name="Račun prihoda i rashoda" sheetId="2" r:id="rId2"/>
    <sheet name="Rashodi prema izvorima financ." sheetId="3" r:id="rId3"/>
    <sheet name="Rashodi prema fun. klasifik." sheetId="4" r:id="rId4"/>
    <sheet name="Račun financiranja" sheetId="5" r:id="rId5"/>
  </sheets>
  <definedNames>
    <definedName name="_xlnm.Print_Area" localSheetId="1">'Račun prihoda i rashoda'!$A$1:$G$95</definedName>
    <definedName name="_xlnm.Print_Area" localSheetId="3">'Rashodi prema fun. klasifik.'!$A$1:$D$13</definedName>
    <definedName name="_xlnm.Print_Area" localSheetId="0">Sažetak!$A$1:$H$31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5" l="1"/>
  <c r="F11" i="5"/>
  <c r="F10" i="5" s="1"/>
  <c r="E11" i="5"/>
  <c r="E10" i="5" s="1"/>
  <c r="G10" i="5"/>
  <c r="G8" i="5"/>
  <c r="G7" i="5" s="1"/>
  <c r="F8" i="5"/>
  <c r="F7" i="5" s="1"/>
  <c r="E8" i="5"/>
  <c r="E7" i="5"/>
  <c r="D6" i="4"/>
  <c r="C6" i="4"/>
  <c r="C5" i="4" s="1"/>
  <c r="B6" i="4"/>
  <c r="B5" i="4" s="1"/>
  <c r="D5" i="4"/>
  <c r="D18" i="3"/>
  <c r="C18" i="3"/>
  <c r="B18" i="3"/>
  <c r="D14" i="3"/>
  <c r="C14" i="3"/>
  <c r="B14" i="3"/>
  <c r="D11" i="3"/>
  <c r="C11" i="3"/>
  <c r="B11" i="3"/>
  <c r="D9" i="3"/>
  <c r="C9" i="3"/>
  <c r="C5" i="3" s="1"/>
  <c r="B9" i="3"/>
  <c r="D6" i="3"/>
  <c r="C6" i="3"/>
  <c r="B6" i="3"/>
  <c r="B5" i="3" s="1"/>
  <c r="D5" i="3"/>
  <c r="G85" i="2"/>
  <c r="F85" i="2"/>
  <c r="E85" i="2"/>
  <c r="G79" i="2"/>
  <c r="G75" i="2" s="1"/>
  <c r="F79" i="2"/>
  <c r="F75" i="2" s="1"/>
  <c r="E79" i="2"/>
  <c r="G76" i="2"/>
  <c r="F76" i="2"/>
  <c r="E76" i="2"/>
  <c r="E75" i="2" s="1"/>
  <c r="G72" i="2"/>
  <c r="F72" i="2"/>
  <c r="E72" i="2"/>
  <c r="G69" i="2"/>
  <c r="F69" i="2"/>
  <c r="E69" i="2"/>
  <c r="G66" i="2"/>
  <c r="F66" i="2"/>
  <c r="E66" i="2"/>
  <c r="G56" i="2"/>
  <c r="F56" i="2"/>
  <c r="E56" i="2"/>
  <c r="G52" i="2"/>
  <c r="G51" i="2" s="1"/>
  <c r="F52" i="2"/>
  <c r="E52" i="2"/>
  <c r="E51" i="2" s="1"/>
  <c r="F51" i="2"/>
  <c r="G46" i="2"/>
  <c r="G45" i="2" s="1"/>
  <c r="F46" i="2"/>
  <c r="F45" i="2" s="1"/>
  <c r="E46" i="2"/>
  <c r="E45" i="2" s="1"/>
  <c r="G41" i="2"/>
  <c r="F41" i="2"/>
  <c r="E41" i="2"/>
  <c r="G38" i="2"/>
  <c r="F38" i="2"/>
  <c r="E38" i="2"/>
  <c r="G35" i="2"/>
  <c r="F35" i="2"/>
  <c r="E35" i="2"/>
  <c r="G32" i="2"/>
  <c r="F32" i="2"/>
  <c r="F31" i="2" s="1"/>
  <c r="E32" i="2"/>
  <c r="E31" i="2" s="1"/>
  <c r="G31" i="2"/>
  <c r="G27" i="2"/>
  <c r="F27" i="2"/>
  <c r="E27" i="2"/>
  <c r="G23" i="2"/>
  <c r="G13" i="2" s="1"/>
  <c r="G9" i="2" s="1"/>
  <c r="F23" i="2"/>
  <c r="F13" i="2" s="1"/>
  <c r="E23" i="2"/>
  <c r="E13" i="2" s="1"/>
  <c r="G10" i="2"/>
  <c r="F10" i="2"/>
  <c r="E10" i="2"/>
  <c r="H23" i="1"/>
  <c r="G23" i="1"/>
  <c r="F23" i="1"/>
  <c r="H14" i="1"/>
  <c r="H24" i="1" s="1"/>
  <c r="G14" i="1"/>
  <c r="G24" i="1" s="1"/>
  <c r="H13" i="1"/>
  <c r="G13" i="1"/>
  <c r="F13" i="1"/>
  <c r="H10" i="1"/>
  <c r="G10" i="1"/>
  <c r="F10" i="1"/>
  <c r="F14" i="1" s="1"/>
  <c r="F24" i="1" s="1"/>
  <c r="E9" i="2" l="1"/>
  <c r="F9" i="2"/>
</calcChain>
</file>

<file path=xl/sharedStrings.xml><?xml version="1.0" encoding="utf-8"?>
<sst xmlns="http://schemas.openxmlformats.org/spreadsheetml/2006/main" count="164" uniqueCount="107">
  <si>
    <t>FINANCIJSKI PLAN PRORAČUNSKOG KORISNIKA DRŽAVNOG PRORAČUNA
ZA 2023. I PROJEKCIJE ZA 2024. I 2025. GODINU</t>
  </si>
  <si>
    <t>I. OPĆI DIO</t>
  </si>
  <si>
    <t>A) SAŽETAK RAČUNA PRIHODA I RASHODA</t>
  </si>
  <si>
    <t>Plan za 2023. U EURIMA</t>
  </si>
  <si>
    <t xml:space="preserve">Projekcija ZA 2024. U EURIMA
</t>
  </si>
  <si>
    <t xml:space="preserve">Projekcija ZA 2025. U EURIMA
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</si>
  <si>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</si>
  <si>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</si>
  <si>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</si>
  <si>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</si>
  <si>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</si>
  <si>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</si>
  <si>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</si>
  <si>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</si>
  <si>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</si>
  <si>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</si>
  <si>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</si>
  <si>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</si>
  <si>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</si>
  <si>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</si>
  <si>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</si>
  <si>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</si>
  <si>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</si>
  <si>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</si>
  <si>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</si>
  <si>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</si>
  <si>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Plan za 2023. u eurima</t>
  </si>
  <si>
    <t>Projekcija u eurima
za 2024.</t>
  </si>
  <si>
    <t>Projekcija u eurima
za 2025.</t>
  </si>
  <si>
    <t>Prihodi poslovanja</t>
  </si>
  <si>
    <t>Prihodi od poreza</t>
  </si>
  <si>
    <t>Opći prihodi i primici</t>
  </si>
  <si>
    <t>Prihodi od igara na sreću</t>
  </si>
  <si>
    <t>Pomoći iz inozemstva i od subjekata unutar općeg proračuna</t>
  </si>
  <si>
    <t>Pomoći od međunarodnih organizacija te institucija i tijela EU (AOP 050 do 053)</t>
  </si>
  <si>
    <t>Pomoći EU</t>
  </si>
  <si>
    <t>Ostale pomoći</t>
  </si>
  <si>
    <t>Donacije</t>
  </si>
  <si>
    <t>Europski socijalni fond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</si>
  <si>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</si>
  <si>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</si>
  <si>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</si>
  <si>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>Prijenosi između proračunskih korisnika istog proračuna</t>
  </si>
  <si>
    <t>Prihodi od imovine</t>
  </si>
  <si>
    <t>Ostali prihodi za posebne namjene</t>
  </si>
  <si>
    <t xml:space="preserve"> Prihodi od upravnih i administrativnih pristojbi, pristojbi po posebnim propisima i naknada</t>
  </si>
  <si>
    <t>Prihodi po posebnim propisima</t>
  </si>
  <si>
    <t xml:space="preserve"> Prihodi od prodaje proizvoda i robe te pruženih usluga i prihodi od donacija</t>
  </si>
  <si>
    <t>Vlastiti prihodi</t>
  </si>
  <si>
    <t>Prihodi iz nadležnog proračuna i od HZZOa NA TEMELJU UGOVORNIH OBVEZA</t>
  </si>
  <si>
    <t>Kazne, upravne mjere i ostali prihodi</t>
  </si>
  <si>
    <t>Sredstva učešća za pomoći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</si>
  <si>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</si>
  <si>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</si>
  <si>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</si>
  <si>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</si>
  <si>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</si>
  <si>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Rashodi za zaposlene</t>
  </si>
  <si>
    <t>Europski socijalni fond ESF</t>
  </si>
  <si>
    <t>Materijalni rashodi</t>
  </si>
  <si>
    <t>Prihodi od igara na sreeću</t>
  </si>
  <si>
    <t>Financijski rashodi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</si>
  <si>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</si>
  <si>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</si>
  <si>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</si>
  <si>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</si>
  <si>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</si>
  <si>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</si>
  <si>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A.3. RASHODI PREMA IZVORIMA FINANCIRANJA</t>
  </si>
  <si>
    <t>BROJČANA OZNAKA I NAZIV</t>
  </si>
  <si>
    <t>Plan za 2023. u EUR</t>
  </si>
  <si>
    <t>Projekcija 
za 2024. u EUR</t>
  </si>
  <si>
    <t>Projekcija 
za 2025. u EUR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</si>
  <si>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</si>
  <si>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</si>
  <si>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</si>
  <si>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</si>
  <si>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</si>
  <si>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</si>
  <si>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</si>
  <si>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</si>
  <si>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</si>
  <si>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</si>
  <si>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</si>
  <si>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</si>
  <si>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</si>
  <si>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</si>
  <si>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</si>
  <si>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A. 4. RASHODI PREMA FUNKCIJSKOJ KLASIFIKACIJI</t>
  </si>
  <si>
    <t xml:space="preserve">Plan u eurima za 2023. </t>
  </si>
  <si>
    <t xml:space="preserve">Projekcija u eurima za 2024. </t>
  </si>
  <si>
    <t xml:space="preserve">Projekcija u eurima za 2025. 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</si>
  <si>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</si>
  <si>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</si>
  <si>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</si>
  <si>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</si>
  <si>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</si>
  <si>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</si>
  <si>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B. RAČUN FINANCIRANJA</t>
  </si>
  <si>
    <t xml:space="preserve">Naziv </t>
  </si>
  <si>
    <t>Plan za 2023.
u eurima</t>
  </si>
  <si>
    <t>Projekcija 
za 2024. u eurima</t>
  </si>
  <si>
    <t>Projekcija 
za 2025. u eurima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</si>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</sst>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Font="1" applyBorder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/>
    </xf>
    <xf numFmtId="0" fontId="11" fillId="3" borderId="3" xfId="0" applyFont="1" applyFill="1" applyBorder="1" applyAlignment="1">
      <alignment vertical="center"/>
    </xf>
    <xf numFmtId="3" fontId="9" fillId="3" borderId="4" xfId="0" applyNumberFormat="1" applyFont="1" applyFill="1" applyBorder="1" applyAlignment="1">
      <alignment horizontal="right"/>
    </xf>
    <xf numFmtId="0" fontId="10" fillId="3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12" fillId="0" borderId="0" xfId="0" quotePrefix="1" applyFont="1" applyAlignment="1">
      <alignment horizontal="left" wrapText="1"/>
    </xf>
    <xf numFmtId="0" fontId="13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9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 wrapText="1"/>
    </xf>
    <xf numFmtId="3" fontId="2" fillId="5" borderId="5" xfId="0" applyNumberFormat="1" applyFont="1" applyFill="1" applyBorder="1" applyAlignment="1">
      <alignment horizontal="right"/>
    </xf>
    <xf numFmtId="0" fontId="10" fillId="6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49" fontId="16" fillId="2" borderId="6" xfId="0" applyNumberFormat="1" applyFont="1" applyFill="1" applyBorder="1" applyAlignment="1" applyProtection="1">
      <alignment horizontal="left" vertical="top" wrapText="1"/>
      <protection hidden="1"/>
    </xf>
    <xf numFmtId="3" fontId="5" fillId="2" borderId="5" xfId="0" applyNumberFormat="1" applyFont="1" applyFill="1" applyBorder="1" applyAlignment="1">
      <alignment horizontal="right"/>
    </xf>
    <xf numFmtId="0" fontId="11" fillId="0" borderId="4" xfId="0" applyFont="1" applyBorder="1" applyAlignment="1">
      <alignment horizontal="left" vertical="center" wrapText="1"/>
    </xf>
    <xf numFmtId="0" fontId="17" fillId="6" borderId="4" xfId="0" quotePrefix="1" applyFont="1" applyFill="1" applyBorder="1" applyAlignment="1">
      <alignment horizontal="left" vertical="center"/>
    </xf>
    <xf numFmtId="3" fontId="5" fillId="6" borderId="5" xfId="0" applyNumberFormat="1" applyFont="1" applyFill="1" applyBorder="1" applyAlignment="1">
      <alignment horizontal="right"/>
    </xf>
    <xf numFmtId="49" fontId="11" fillId="0" borderId="7" xfId="0" applyNumberFormat="1" applyFont="1" applyBorder="1" applyAlignment="1" applyProtection="1">
      <alignment horizontal="left" vertical="top" wrapText="1"/>
      <protection hidden="1"/>
    </xf>
    <xf numFmtId="49" fontId="11" fillId="0" borderId="4" xfId="0" applyNumberFormat="1" applyFont="1" applyBorder="1" applyAlignment="1" applyProtection="1">
      <alignment horizontal="left" vertical="top" wrapText="1"/>
      <protection hidden="1"/>
    </xf>
    <xf numFmtId="49" fontId="11" fillId="0" borderId="6" xfId="0" applyNumberFormat="1" applyFont="1" applyBorder="1" applyAlignment="1" applyProtection="1">
      <alignment horizontal="left" vertical="top" wrapText="1"/>
      <protection hidden="1"/>
    </xf>
    <xf numFmtId="0" fontId="11" fillId="6" borderId="4" xfId="0" quotePrefix="1" applyFont="1" applyFill="1" applyBorder="1" applyAlignment="1">
      <alignment horizontal="left" vertical="center"/>
    </xf>
    <xf numFmtId="3" fontId="0" fillId="0" borderId="0" xfId="0" applyNumberFormat="1"/>
    <xf numFmtId="0" fontId="11" fillId="0" borderId="4" xfId="0" quotePrefix="1" applyFont="1" applyBorder="1" applyAlignment="1">
      <alignment horizontal="left" vertical="center"/>
    </xf>
    <xf numFmtId="0" fontId="17" fillId="0" borderId="4" xfId="0" quotePrefix="1" applyFont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/>
    </xf>
    <xf numFmtId="0" fontId="10" fillId="6" borderId="4" xfId="0" quotePrefix="1" applyFont="1" applyFill="1" applyBorder="1" applyAlignment="1">
      <alignment horizontal="left" vertical="center"/>
    </xf>
    <xf numFmtId="0" fontId="17" fillId="0" borderId="4" xfId="0" quotePrefix="1" applyFont="1" applyBorder="1" applyAlignment="1">
      <alignment horizontal="left" vertical="center"/>
    </xf>
    <xf numFmtId="0" fontId="10" fillId="5" borderId="4" xfId="0" quotePrefix="1" applyFont="1" applyFill="1" applyBorder="1" applyAlignment="1">
      <alignment horizontal="left" vertical="center"/>
    </xf>
    <xf numFmtId="0" fontId="11" fillId="5" borderId="4" xfId="0" quotePrefix="1" applyFont="1" applyFill="1" applyBorder="1" applyAlignment="1">
      <alignment horizontal="left" vertical="center"/>
    </xf>
    <xf numFmtId="0" fontId="17" fillId="5" borderId="4" xfId="0" quotePrefix="1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 wrapText="1"/>
    </xf>
    <xf numFmtId="3" fontId="5" fillId="6" borderId="4" xfId="0" applyNumberFormat="1" applyFont="1" applyFill="1" applyBorder="1" applyAlignment="1">
      <alignment horizontal="right"/>
    </xf>
    <xf numFmtId="3" fontId="9" fillId="5" borderId="5" xfId="0" applyNumberFormat="1" applyFont="1" applyFill="1" applyBorder="1" applyAlignment="1">
      <alignment horizontal="right"/>
    </xf>
    <xf numFmtId="0" fontId="17" fillId="2" borderId="4" xfId="0" quotePrefix="1" applyFont="1" applyFill="1" applyBorder="1" applyAlignment="1">
      <alignment horizontal="left" vertical="center"/>
    </xf>
    <xf numFmtId="0" fontId="17" fillId="6" borderId="4" xfId="0" quotePrefix="1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3" fontId="9" fillId="0" borderId="5" xfId="0" applyNumberFormat="1" applyFont="1" applyBorder="1" applyAlignment="1">
      <alignment horizontal="right"/>
    </xf>
    <xf numFmtId="3" fontId="9" fillId="6" borderId="5" xfId="0" applyNumberFormat="1" applyFont="1" applyFill="1" applyBorder="1" applyAlignment="1">
      <alignment horizontal="right"/>
    </xf>
    <xf numFmtId="0" fontId="17" fillId="6" borderId="4" xfId="0" quotePrefix="1" applyFont="1" applyFill="1" applyBorder="1" applyAlignment="1">
      <alignment horizontal="left" vertical="center" wrapText="1" indent="1"/>
    </xf>
    <xf numFmtId="0" fontId="17" fillId="6" borderId="4" xfId="0" applyFont="1" applyFill="1" applyBorder="1" applyAlignment="1">
      <alignment horizontal="left" vertical="center" indent="1"/>
    </xf>
    <xf numFmtId="0" fontId="17" fillId="6" borderId="4" xfId="0" applyFont="1" applyFill="1" applyBorder="1" applyAlignment="1">
      <alignment horizontal="left" vertical="center" wrapText="1" indent="1"/>
    </xf>
    <xf numFmtId="0" fontId="17" fillId="6" borderId="4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0" fillId="6" borderId="4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0" fillId="0" borderId="2" xfId="0" quotePrefix="1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0" fillId="0" borderId="2" xfId="0" quotePrefix="1" applyFon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10" fillId="3" borderId="2" xfId="0" quotePrefix="1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5" xfId="0" quotePrefix="1" applyFont="1" applyBorder="1" applyAlignment="1">
      <alignment horizontal="left" wrapText="1"/>
    </xf>
    <xf numFmtId="0" fontId="14" fillId="0" borderId="0" xfId="0" applyFont="1" applyAlignment="1">
      <alignment horizontal="center" wrapText="1"/>
    </xf>
    <xf numFmtId="0" fontId="10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9"/>
  <sheetViews>
    <sheetView tabSelected="1" workbookViewId="0">
      <selection activeCell="F30" sqref="F30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77" t="s">
        <v>0</v>
      </c>
      <c r="B1" s="77"/>
      <c r="C1" s="77"/>
      <c r="D1" s="77"/>
      <c r="E1" s="77"/>
      <c r="F1" s="77"/>
      <c r="G1" s="77"/>
    </row>
    <row r="2" spans="1:8" ht="18" customHeight="1" x14ac:dyDescent="0.25">
      <c r="A2" s="2"/>
      <c r="B2" s="2"/>
      <c r="C2" s="2"/>
      <c r="D2" s="2"/>
      <c r="E2" s="2"/>
      <c r="F2" s="2"/>
      <c r="G2" s="2"/>
      <c r="H2" s="2"/>
    </row>
    <row r="3" spans="1:8" ht="15.75" x14ac:dyDescent="0.25">
      <c r="A3" s="77" t="s">
        <v>1</v>
      </c>
      <c r="B3" s="77"/>
      <c r="C3" s="77"/>
      <c r="D3" s="77"/>
      <c r="E3" s="77"/>
      <c r="F3" s="77"/>
      <c r="G3" s="88"/>
    </row>
    <row r="4" spans="1:8" ht="18" x14ac:dyDescent="0.25">
      <c r="A4" s="2"/>
      <c r="B4" s="2"/>
      <c r="C4" s="2"/>
      <c r="D4" s="2"/>
      <c r="E4" s="2"/>
      <c r="F4" s="2"/>
      <c r="G4" s="3"/>
      <c r="H4" s="3"/>
    </row>
    <row r="5" spans="1:8" ht="18" customHeight="1" x14ac:dyDescent="0.25">
      <c r="A5" s="77" t="s">
        <v>2</v>
      </c>
      <c r="B5" s="78"/>
      <c r="C5" s="78"/>
      <c r="D5" s="78"/>
      <c r="E5" s="78"/>
      <c r="F5" s="78"/>
      <c r="G5" s="78"/>
    </row>
    <row r="6" spans="1:8" ht="18" x14ac:dyDescent="0.25">
      <c r="A6" s="4"/>
      <c r="B6" s="5"/>
      <c r="C6" s="5"/>
      <c r="D6" s="5"/>
      <c r="E6" s="6"/>
      <c r="F6" s="7"/>
      <c r="G6" s="7"/>
      <c r="H6" s="8"/>
    </row>
    <row r="7" spans="1:8" ht="45.75" customHeight="1" x14ac:dyDescent="0.25">
      <c r="A7" s="9"/>
      <c r="B7" s="10"/>
      <c r="C7" s="10"/>
      <c r="D7" s="11"/>
      <c r="E7" s="12"/>
      <c r="F7" s="13" t="s">
        <v>3</v>
      </c>
      <c r="G7" s="13" t="s">
        <v>4</v>
      </c>
      <c r="H7" s="13" t="s">
        <v>5</v>
      </c>
    </row>
    <row r="8" spans="1:8" x14ac:dyDescent="0.25">
      <c r="A8" s="79" t="s">
        <v>6</v>
      </c>
      <c r="B8" s="72"/>
      <c r="C8" s="72"/>
      <c r="D8" s="72"/>
      <c r="E8" s="74"/>
      <c r="F8" s="14">
        <v>2507441</v>
      </c>
      <c r="G8" s="14">
        <v>2376469</v>
      </c>
      <c r="H8" s="14">
        <v>2233791</v>
      </c>
    </row>
    <row r="9" spans="1:8" x14ac:dyDescent="0.25">
      <c r="A9" s="73" t="s">
        <v>7</v>
      </c>
      <c r="B9" s="74"/>
      <c r="C9" s="74"/>
      <c r="D9" s="74"/>
      <c r="E9" s="74"/>
      <c r="F9" s="14"/>
      <c r="G9" s="14"/>
      <c r="H9" s="14"/>
    </row>
    <row r="10" spans="1:8" x14ac:dyDescent="0.25">
      <c r="A10" s="86" t="s">
        <v>8</v>
      </c>
      <c r="B10" s="76"/>
      <c r="C10" s="76"/>
      <c r="D10" s="76"/>
      <c r="E10" s="87"/>
      <c r="F10" s="16">
        <f t="shared" ref="F10:H10" si="0">F8+F9</f>
        <v>2507441</v>
      </c>
      <c r="G10" s="16">
        <f t="shared" si="0"/>
        <v>2376469</v>
      </c>
      <c r="H10" s="16">
        <f t="shared" si="0"/>
        <v>2233791</v>
      </c>
    </row>
    <row r="11" spans="1:8" x14ac:dyDescent="0.25">
      <c r="A11" s="71" t="s">
        <v>9</v>
      </c>
      <c r="B11" s="72"/>
      <c r="C11" s="72"/>
      <c r="D11" s="72"/>
      <c r="E11" s="72"/>
      <c r="F11" s="14">
        <v>2502395</v>
      </c>
      <c r="G11" s="14">
        <v>2389341</v>
      </c>
      <c r="H11" s="14">
        <v>2268563</v>
      </c>
    </row>
    <row r="12" spans="1:8" x14ac:dyDescent="0.25">
      <c r="A12" s="73" t="s">
        <v>10</v>
      </c>
      <c r="B12" s="74"/>
      <c r="C12" s="74"/>
      <c r="D12" s="74"/>
      <c r="E12" s="74"/>
      <c r="F12" s="14">
        <v>5044</v>
      </c>
      <c r="G12" s="14">
        <v>5044</v>
      </c>
      <c r="H12" s="14">
        <v>4447</v>
      </c>
    </row>
    <row r="13" spans="1:8" x14ac:dyDescent="0.25">
      <c r="A13" s="17" t="s">
        <v>11</v>
      </c>
      <c r="B13" s="15"/>
      <c r="C13" s="15"/>
      <c r="D13" s="15"/>
      <c r="E13" s="15"/>
      <c r="F13" s="16">
        <f t="shared" ref="F13:H13" si="1">F11+F12</f>
        <v>2507439</v>
      </c>
      <c r="G13" s="16">
        <f t="shared" si="1"/>
        <v>2394385</v>
      </c>
      <c r="H13" s="16">
        <f t="shared" si="1"/>
        <v>2273010</v>
      </c>
    </row>
    <row r="14" spans="1:8" x14ac:dyDescent="0.25">
      <c r="A14" s="75" t="s">
        <v>12</v>
      </c>
      <c r="B14" s="76"/>
      <c r="C14" s="76"/>
      <c r="D14" s="76"/>
      <c r="E14" s="76"/>
      <c r="F14" s="16">
        <f>F10-F13</f>
        <v>2</v>
      </c>
      <c r="G14" s="16">
        <f>G10-G13</f>
        <v>-17916</v>
      </c>
      <c r="H14" s="16">
        <f>H10-H13</f>
        <v>-39219</v>
      </c>
    </row>
    <row r="15" spans="1:8" ht="18" x14ac:dyDescent="0.25">
      <c r="A15" s="2"/>
      <c r="B15" s="18"/>
      <c r="C15" s="18"/>
      <c r="D15" s="18"/>
      <c r="E15" s="18"/>
      <c r="F15" s="19"/>
      <c r="G15" s="19"/>
      <c r="H15" s="19"/>
    </row>
    <row r="16" spans="1:8" ht="18" customHeight="1" x14ac:dyDescent="0.25">
      <c r="A16" s="77" t="s">
        <v>13</v>
      </c>
      <c r="B16" s="78"/>
      <c r="C16" s="78"/>
      <c r="D16" s="78"/>
      <c r="E16" s="78"/>
      <c r="F16" s="78"/>
      <c r="G16" s="78"/>
    </row>
    <row r="17" spans="1:8" ht="18" x14ac:dyDescent="0.25">
      <c r="A17" s="2"/>
      <c r="B17" s="18"/>
      <c r="C17" s="18"/>
      <c r="D17" s="18"/>
      <c r="E17" s="18"/>
      <c r="F17" s="19"/>
      <c r="G17" s="19"/>
      <c r="H17" s="19"/>
    </row>
    <row r="18" spans="1:8" ht="38.25" x14ac:dyDescent="0.25">
      <c r="A18" s="9"/>
      <c r="B18" s="10"/>
      <c r="C18" s="10"/>
      <c r="D18" s="11"/>
      <c r="E18" s="12"/>
      <c r="F18" s="13" t="s">
        <v>3</v>
      </c>
      <c r="G18" s="13" t="s">
        <v>4</v>
      </c>
      <c r="H18" s="13" t="s">
        <v>5</v>
      </c>
    </row>
    <row r="19" spans="1:8" ht="15.75" customHeight="1" x14ac:dyDescent="0.25">
      <c r="A19" s="79" t="s">
        <v>14</v>
      </c>
      <c r="B19" s="80"/>
      <c r="C19" s="80"/>
      <c r="D19" s="80"/>
      <c r="E19" s="81"/>
      <c r="F19" s="14"/>
      <c r="G19" s="14"/>
      <c r="H19" s="14"/>
    </row>
    <row r="20" spans="1:8" x14ac:dyDescent="0.25">
      <c r="A20" s="79" t="s">
        <v>15</v>
      </c>
      <c r="B20" s="72"/>
      <c r="C20" s="72"/>
      <c r="D20" s="72"/>
      <c r="E20" s="72"/>
      <c r="F20" s="14"/>
      <c r="G20" s="14"/>
      <c r="H20" s="14"/>
    </row>
    <row r="21" spans="1:8" x14ac:dyDescent="0.25">
      <c r="A21" s="82" t="s">
        <v>16</v>
      </c>
      <c r="B21" s="83"/>
      <c r="C21" s="83"/>
      <c r="D21" s="83"/>
      <c r="E21" s="84"/>
      <c r="F21" s="14">
        <v>3053</v>
      </c>
      <c r="G21" s="14">
        <v>3053</v>
      </c>
      <c r="H21" s="14">
        <v>3053</v>
      </c>
    </row>
    <row r="22" spans="1:8" x14ac:dyDescent="0.25">
      <c r="A22" s="82" t="s">
        <v>17</v>
      </c>
      <c r="B22" s="83"/>
      <c r="C22" s="83"/>
      <c r="D22" s="83"/>
      <c r="E22" s="84"/>
      <c r="F22" s="14">
        <v>-3053</v>
      </c>
      <c r="G22" s="14">
        <v>-3053</v>
      </c>
      <c r="H22" s="14">
        <v>-3053</v>
      </c>
    </row>
    <row r="23" spans="1:8" x14ac:dyDescent="0.25">
      <c r="A23" s="75" t="s">
        <v>18</v>
      </c>
      <c r="B23" s="76"/>
      <c r="C23" s="76"/>
      <c r="D23" s="76"/>
      <c r="E23" s="76"/>
      <c r="F23" s="16">
        <f>F19-F20+F21+F22</f>
        <v>0</v>
      </c>
      <c r="G23" s="16">
        <f>G19-G20+G21+G22</f>
        <v>0</v>
      </c>
      <c r="H23" s="16">
        <f>H19-H20+H21+H22</f>
        <v>0</v>
      </c>
    </row>
    <row r="24" spans="1:8" x14ac:dyDescent="0.25">
      <c r="A24" s="71" t="s">
        <v>19</v>
      </c>
      <c r="B24" s="72"/>
      <c r="C24" s="72"/>
      <c r="D24" s="72"/>
      <c r="E24" s="72"/>
      <c r="F24" s="14">
        <f t="shared" ref="F24:H24" si="2">F14+F23</f>
        <v>2</v>
      </c>
      <c r="G24" s="14">
        <f t="shared" si="2"/>
        <v>-17916</v>
      </c>
      <c r="H24" s="14">
        <f t="shared" si="2"/>
        <v>-39219</v>
      </c>
    </row>
    <row r="25" spans="1:8" ht="11.25" customHeight="1" x14ac:dyDescent="0.25">
      <c r="A25" s="20"/>
      <c r="B25" s="21"/>
      <c r="C25" s="21"/>
      <c r="D25" s="21"/>
      <c r="E25" s="21"/>
      <c r="F25" s="22"/>
      <c r="G25" s="22"/>
      <c r="H25" s="22"/>
    </row>
    <row r="26" spans="1:8" x14ac:dyDescent="0.25">
      <c r="A26" s="85"/>
      <c r="B26" s="85"/>
      <c r="C26" s="85"/>
      <c r="D26" s="85"/>
      <c r="E26" s="85"/>
      <c r="F26" s="85"/>
      <c r="G26" s="85"/>
      <c r="H26" s="85"/>
    </row>
    <row r="27" spans="1:8" ht="8.25" customHeight="1" x14ac:dyDescent="0.25"/>
    <row r="28" spans="1:8" x14ac:dyDescent="0.25">
      <c r="A28" s="69"/>
      <c r="B28" s="70"/>
      <c r="C28" s="70"/>
      <c r="D28" s="70"/>
      <c r="E28" s="70"/>
      <c r="F28" s="70"/>
      <c r="G28" s="70"/>
    </row>
    <row r="29" spans="1:8" ht="9" customHeight="1" x14ac:dyDescent="0.25"/>
  </sheetData>
  <mergeCells count="18">
    <mergeCell ref="A10:E10"/>
    <mergeCell ref="A1:G1"/>
    <mergeCell ref="A3:G3"/>
    <mergeCell ref="A5:G5"/>
    <mergeCell ref="A8:E8"/>
    <mergeCell ref="A9:E9"/>
    <mergeCell ref="A28:G28"/>
    <mergeCell ref="A11:E11"/>
    <mergeCell ref="A12:E12"/>
    <mergeCell ref="A14:E14"/>
    <mergeCell ref="A16:G16"/>
    <mergeCell ref="A19:E19"/>
    <mergeCell ref="A20:E20"/>
    <mergeCell ref="A21:E21"/>
    <mergeCell ref="A22:E22"/>
    <mergeCell ref="A23:E23"/>
    <mergeCell ref="A24:E24"/>
    <mergeCell ref="A26:H26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90"/>
  <sheetViews>
    <sheetView zoomScale="85" zoomScaleNormal="85" workbookViewId="0">
      <selection activeCell="H95" sqref="H9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77" t="s">
        <v>1</v>
      </c>
      <c r="B2" s="77"/>
      <c r="C2" s="77"/>
      <c r="D2" s="77"/>
      <c r="E2" s="77"/>
      <c r="F2" s="88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25">
      <c r="A4" s="77" t="s">
        <v>20</v>
      </c>
      <c r="B4" s="78"/>
      <c r="C4" s="78"/>
      <c r="D4" s="78"/>
      <c r="E4" s="78"/>
      <c r="F4" s="78"/>
    </row>
    <row r="5" spans="1:7" ht="18" x14ac:dyDescent="0.25">
      <c r="A5" s="2"/>
      <c r="B5" s="2"/>
      <c r="C5" s="2"/>
      <c r="D5" s="2"/>
      <c r="E5" s="2"/>
      <c r="F5" s="3"/>
      <c r="G5" s="3"/>
    </row>
    <row r="6" spans="1:7" ht="15.75" x14ac:dyDescent="0.25">
      <c r="A6" s="77" t="s">
        <v>21</v>
      </c>
      <c r="B6" s="89"/>
      <c r="C6" s="89"/>
      <c r="D6" s="89"/>
      <c r="E6" s="89"/>
      <c r="F6" s="89"/>
    </row>
    <row r="7" spans="1:7" ht="18" x14ac:dyDescent="0.25">
      <c r="A7" s="2"/>
      <c r="B7" s="2"/>
      <c r="C7" s="2"/>
      <c r="D7" s="2"/>
      <c r="E7" s="2"/>
      <c r="F7" s="3"/>
      <c r="G7" s="23"/>
    </row>
    <row r="8" spans="1:7" ht="34.5" customHeight="1" x14ac:dyDescent="0.25">
      <c r="A8" s="24" t="s">
        <v>22</v>
      </c>
      <c r="B8" s="25" t="s">
        <v>23</v>
      </c>
      <c r="C8" s="25" t="s">
        <v>24</v>
      </c>
      <c r="D8" s="25" t="s">
        <v>25</v>
      </c>
      <c r="E8" s="13" t="s">
        <v>26</v>
      </c>
      <c r="F8" s="13" t="s">
        <v>27</v>
      </c>
      <c r="G8" s="13" t="s">
        <v>28</v>
      </c>
    </row>
    <row r="9" spans="1:7" ht="24" customHeight="1" x14ac:dyDescent="0.25">
      <c r="A9" s="26">
        <v>6</v>
      </c>
      <c r="B9" s="26"/>
      <c r="C9" s="26"/>
      <c r="D9" s="26" t="s">
        <v>29</v>
      </c>
      <c r="E9" s="27">
        <f>E13+E27+E31+E35+E38+E41</f>
        <v>2507441</v>
      </c>
      <c r="F9" s="27">
        <f t="shared" ref="F9:G9" si="0">F13+F27+F31+F35+F38+F41</f>
        <v>2376469</v>
      </c>
      <c r="G9" s="27">
        <f t="shared" si="0"/>
        <v>2233791</v>
      </c>
    </row>
    <row r="10" spans="1:7" ht="29.25" customHeight="1" x14ac:dyDescent="0.25">
      <c r="A10" s="28"/>
      <c r="B10" s="29">
        <v>61</v>
      </c>
      <c r="C10" s="30"/>
      <c r="D10" s="31" t="s">
        <v>30</v>
      </c>
      <c r="E10" s="32">
        <f t="shared" ref="E10:G10" si="1">E11+E12</f>
        <v>0</v>
      </c>
      <c r="F10" s="32">
        <f t="shared" si="1"/>
        <v>0</v>
      </c>
      <c r="G10" s="32">
        <f t="shared" si="1"/>
        <v>0</v>
      </c>
    </row>
    <row r="11" spans="1:7" x14ac:dyDescent="0.25">
      <c r="A11" s="28"/>
      <c r="B11" s="33"/>
      <c r="C11" s="34">
        <v>11</v>
      </c>
      <c r="D11" s="30" t="s">
        <v>31</v>
      </c>
      <c r="E11" s="35">
        <v>0</v>
      </c>
      <c r="F11" s="35">
        <v>0</v>
      </c>
      <c r="G11" s="35">
        <v>0</v>
      </c>
    </row>
    <row r="12" spans="1:7" x14ac:dyDescent="0.25">
      <c r="A12" s="28"/>
      <c r="B12" s="33"/>
      <c r="C12" s="34">
        <v>41</v>
      </c>
      <c r="D12" s="34" t="s">
        <v>32</v>
      </c>
      <c r="E12" s="35">
        <v>0</v>
      </c>
      <c r="F12" s="35">
        <v>0</v>
      </c>
      <c r="G12" s="35">
        <v>0</v>
      </c>
    </row>
    <row r="13" spans="1:7" ht="38.25" x14ac:dyDescent="0.25">
      <c r="A13" s="28"/>
      <c r="B13" s="29">
        <v>63</v>
      </c>
      <c r="C13" s="30"/>
      <c r="D13" s="29" t="s">
        <v>33</v>
      </c>
      <c r="E13" s="32">
        <f t="shared" ref="E13:G13" si="2">E14+E19+E21+E23+E25</f>
        <v>32517</v>
      </c>
      <c r="F13" s="32">
        <f t="shared" si="2"/>
        <v>32517</v>
      </c>
      <c r="G13" s="32">
        <f t="shared" si="2"/>
        <v>11214</v>
      </c>
    </row>
    <row r="14" spans="1:7" ht="38.25" x14ac:dyDescent="0.25">
      <c r="A14" s="28"/>
      <c r="B14" s="33">
        <v>632</v>
      </c>
      <c r="C14" s="30"/>
      <c r="D14" s="36" t="s">
        <v>34</v>
      </c>
      <c r="E14" s="35">
        <v>0</v>
      </c>
      <c r="F14" s="35">
        <v>0</v>
      </c>
      <c r="G14" s="35">
        <v>0</v>
      </c>
    </row>
    <row r="15" spans="1:7" x14ac:dyDescent="0.25">
      <c r="A15" s="28"/>
      <c r="B15" s="33"/>
      <c r="C15" s="30">
        <v>51</v>
      </c>
      <c r="D15" s="37" t="s">
        <v>35</v>
      </c>
      <c r="E15" s="35">
        <v>0</v>
      </c>
      <c r="F15" s="35">
        <v>0</v>
      </c>
      <c r="G15" s="35">
        <v>0</v>
      </c>
    </row>
    <row r="16" spans="1:7" x14ac:dyDescent="0.25">
      <c r="A16" s="28"/>
      <c r="B16" s="33"/>
      <c r="C16" s="34">
        <v>52</v>
      </c>
      <c r="D16" s="34" t="s">
        <v>36</v>
      </c>
      <c r="E16" s="35">
        <v>0</v>
      </c>
      <c r="F16" s="35">
        <v>0</v>
      </c>
      <c r="G16" s="35">
        <v>0</v>
      </c>
    </row>
    <row r="17" spans="1:9" x14ac:dyDescent="0.25">
      <c r="A17" s="28"/>
      <c r="B17" s="33"/>
      <c r="C17" s="34">
        <v>61</v>
      </c>
      <c r="D17" s="34" t="s">
        <v>37</v>
      </c>
      <c r="E17" s="35">
        <v>0</v>
      </c>
      <c r="F17" s="35">
        <v>0</v>
      </c>
      <c r="G17" s="35">
        <v>0</v>
      </c>
    </row>
    <row r="18" spans="1:9" x14ac:dyDescent="0.25">
      <c r="A18" s="28"/>
      <c r="B18" s="33"/>
      <c r="C18" s="34">
        <v>561</v>
      </c>
      <c r="D18" s="34" t="s">
        <v>38</v>
      </c>
      <c r="E18" s="35">
        <v>0</v>
      </c>
      <c r="F18" s="35">
        <v>0</v>
      </c>
      <c r="G18" s="35">
        <v>0</v>
      </c>
    </row>
    <row r="19" spans="1:9" ht="51" x14ac:dyDescent="0.25">
      <c r="A19" s="28"/>
      <c r="B19" s="33">
        <v>633</v>
      </c>
      <c r="C19" s="30"/>
      <c r="D19" s="37" t="s">
        <v>39</v>
      </c>
      <c r="E19" s="35">
        <v>0</v>
      </c>
      <c r="F19" s="35">
        <v>0</v>
      </c>
      <c r="G19" s="35">
        <v>0</v>
      </c>
    </row>
    <row r="20" spans="1:9" x14ac:dyDescent="0.25">
      <c r="A20" s="28"/>
      <c r="B20" s="33"/>
      <c r="C20" s="30">
        <v>52</v>
      </c>
      <c r="D20" s="34" t="s">
        <v>36</v>
      </c>
      <c r="E20" s="35">
        <v>0</v>
      </c>
      <c r="F20" s="35">
        <v>0</v>
      </c>
      <c r="G20" s="35">
        <v>0</v>
      </c>
    </row>
    <row r="21" spans="1:9" ht="38.25" x14ac:dyDescent="0.25">
      <c r="A21" s="28"/>
      <c r="B21" s="33">
        <v>634</v>
      </c>
      <c r="C21" s="30"/>
      <c r="D21" s="37" t="s">
        <v>40</v>
      </c>
      <c r="E21" s="35">
        <v>0</v>
      </c>
      <c r="F21" s="35">
        <v>0</v>
      </c>
      <c r="G21" s="35">
        <v>0</v>
      </c>
    </row>
    <row r="22" spans="1:9" x14ac:dyDescent="0.25">
      <c r="A22" s="28"/>
      <c r="B22" s="33"/>
      <c r="C22" s="30">
        <v>52</v>
      </c>
      <c r="D22" s="34" t="s">
        <v>36</v>
      </c>
      <c r="E22" s="35">
        <v>0</v>
      </c>
      <c r="F22" s="35">
        <v>0</v>
      </c>
      <c r="G22" s="35">
        <v>0</v>
      </c>
    </row>
    <row r="23" spans="1:9" ht="51" x14ac:dyDescent="0.25">
      <c r="A23" s="28"/>
      <c r="B23" s="33">
        <v>636</v>
      </c>
      <c r="C23" s="30"/>
      <c r="D23" s="38" t="s">
        <v>41</v>
      </c>
      <c r="E23" s="35">
        <f t="shared" ref="E23:G23" si="3">E24</f>
        <v>32517</v>
      </c>
      <c r="F23" s="35">
        <f t="shared" si="3"/>
        <v>32517</v>
      </c>
      <c r="G23" s="35">
        <f t="shared" si="3"/>
        <v>11214</v>
      </c>
    </row>
    <row r="24" spans="1:9" x14ac:dyDescent="0.25">
      <c r="A24" s="39"/>
      <c r="B24" s="39"/>
      <c r="C24" s="30">
        <v>52</v>
      </c>
      <c r="D24" s="34" t="s">
        <v>36</v>
      </c>
      <c r="E24" s="35">
        <v>32517</v>
      </c>
      <c r="F24" s="35">
        <v>32517</v>
      </c>
      <c r="G24" s="35">
        <v>11214</v>
      </c>
      <c r="I24" s="40"/>
    </row>
    <row r="25" spans="1:9" ht="38.25" x14ac:dyDescent="0.25">
      <c r="A25" s="41"/>
      <c r="B25" s="39">
        <v>639</v>
      </c>
      <c r="C25" s="30"/>
      <c r="D25" s="42" t="s">
        <v>42</v>
      </c>
      <c r="E25" s="35">
        <v>0</v>
      </c>
      <c r="F25" s="35">
        <v>0</v>
      </c>
      <c r="G25" s="35">
        <v>0</v>
      </c>
    </row>
    <row r="26" spans="1:9" x14ac:dyDescent="0.25">
      <c r="A26" s="39"/>
      <c r="B26" s="39"/>
      <c r="C26" s="30">
        <v>52</v>
      </c>
      <c r="D26" s="34" t="s">
        <v>36</v>
      </c>
      <c r="E26" s="35">
        <v>0</v>
      </c>
      <c r="F26" s="35">
        <v>0</v>
      </c>
      <c r="G26" s="35">
        <v>0</v>
      </c>
    </row>
    <row r="27" spans="1:9" ht="23.25" customHeight="1" x14ac:dyDescent="0.25">
      <c r="A27" s="39"/>
      <c r="B27" s="43">
        <v>64</v>
      </c>
      <c r="C27" s="34"/>
      <c r="D27" s="29" t="s">
        <v>43</v>
      </c>
      <c r="E27" s="32">
        <f t="shared" ref="E27:G27" si="4">E28+E30+E29</f>
        <v>0</v>
      </c>
      <c r="F27" s="32">
        <f t="shared" si="4"/>
        <v>0</v>
      </c>
      <c r="G27" s="32">
        <f t="shared" si="4"/>
        <v>0</v>
      </c>
    </row>
    <row r="28" spans="1:9" x14ac:dyDescent="0.25">
      <c r="A28" s="39"/>
      <c r="B28" s="41"/>
      <c r="C28" s="34">
        <v>11</v>
      </c>
      <c r="D28" s="30" t="s">
        <v>31</v>
      </c>
      <c r="E28" s="35">
        <v>0</v>
      </c>
      <c r="F28" s="35">
        <v>0</v>
      </c>
      <c r="G28" s="35">
        <v>0</v>
      </c>
    </row>
    <row r="29" spans="1:9" x14ac:dyDescent="0.25">
      <c r="A29" s="39"/>
      <c r="B29" s="41"/>
      <c r="C29" s="34">
        <v>41</v>
      </c>
      <c r="D29" s="34" t="s">
        <v>32</v>
      </c>
      <c r="E29" s="35">
        <v>0</v>
      </c>
      <c r="F29" s="35">
        <v>0</v>
      </c>
      <c r="G29" s="35">
        <v>0</v>
      </c>
    </row>
    <row r="30" spans="1:9" ht="25.5" x14ac:dyDescent="0.25">
      <c r="A30" s="39"/>
      <c r="B30" s="41"/>
      <c r="C30" s="34">
        <v>43</v>
      </c>
      <c r="D30" s="30" t="s">
        <v>44</v>
      </c>
      <c r="E30" s="35">
        <v>0</v>
      </c>
      <c r="F30" s="35">
        <v>0</v>
      </c>
      <c r="G30" s="35">
        <v>0</v>
      </c>
    </row>
    <row r="31" spans="1:9" ht="51" x14ac:dyDescent="0.25">
      <c r="A31" s="39"/>
      <c r="B31" s="43">
        <v>65</v>
      </c>
      <c r="C31" s="34"/>
      <c r="D31" s="29" t="s">
        <v>45</v>
      </c>
      <c r="E31" s="32">
        <f t="shared" ref="E31:G31" si="5">E32</f>
        <v>0</v>
      </c>
      <c r="F31" s="32">
        <f t="shared" si="5"/>
        <v>0</v>
      </c>
      <c r="G31" s="32">
        <f t="shared" si="5"/>
        <v>0</v>
      </c>
    </row>
    <row r="32" spans="1:9" ht="27" customHeight="1" x14ac:dyDescent="0.25">
      <c r="A32" s="41"/>
      <c r="B32" s="41">
        <v>652</v>
      </c>
      <c r="C32" s="34"/>
      <c r="D32" s="30" t="s">
        <v>46</v>
      </c>
      <c r="E32" s="35">
        <f>E33+E34</f>
        <v>0</v>
      </c>
      <c r="F32" s="35">
        <f t="shared" ref="F32:G32" si="6">F33+F34</f>
        <v>0</v>
      </c>
      <c r="G32" s="35">
        <f t="shared" si="6"/>
        <v>0</v>
      </c>
    </row>
    <row r="33" spans="1:7" x14ac:dyDescent="0.25">
      <c r="A33" s="39"/>
      <c r="B33" s="41"/>
      <c r="C33" s="34">
        <v>11</v>
      </c>
      <c r="D33" s="30" t="s">
        <v>31</v>
      </c>
      <c r="E33" s="35">
        <v>0</v>
      </c>
      <c r="F33" s="35">
        <v>0</v>
      </c>
      <c r="G33" s="35">
        <v>0</v>
      </c>
    </row>
    <row r="34" spans="1:7" ht="25.5" x14ac:dyDescent="0.25">
      <c r="A34" s="39"/>
      <c r="B34" s="41"/>
      <c r="C34" s="34">
        <v>43</v>
      </c>
      <c r="D34" s="30" t="s">
        <v>44</v>
      </c>
      <c r="E34" s="35">
        <v>0</v>
      </c>
      <c r="F34" s="35">
        <v>0</v>
      </c>
      <c r="G34" s="35">
        <v>0</v>
      </c>
    </row>
    <row r="35" spans="1:7" ht="38.25" x14ac:dyDescent="0.25">
      <c r="A35" s="39"/>
      <c r="B35" s="43">
        <v>66</v>
      </c>
      <c r="C35" s="34"/>
      <c r="D35" s="29" t="s">
        <v>47</v>
      </c>
      <c r="E35" s="32">
        <f t="shared" ref="E35:G35" si="7">E36+E37</f>
        <v>400</v>
      </c>
      <c r="F35" s="32">
        <f t="shared" si="7"/>
        <v>400</v>
      </c>
      <c r="G35" s="32">
        <f t="shared" si="7"/>
        <v>400</v>
      </c>
    </row>
    <row r="36" spans="1:7" ht="16.5" customHeight="1" x14ac:dyDescent="0.25">
      <c r="A36" s="39"/>
      <c r="B36" s="44"/>
      <c r="C36" s="34">
        <v>31</v>
      </c>
      <c r="D36" s="30" t="s">
        <v>48</v>
      </c>
      <c r="E36" s="35">
        <v>400</v>
      </c>
      <c r="F36" s="35">
        <v>400</v>
      </c>
      <c r="G36" s="35">
        <v>400</v>
      </c>
    </row>
    <row r="37" spans="1:7" x14ac:dyDescent="0.25">
      <c r="A37" s="39"/>
      <c r="B37" s="44"/>
      <c r="C37" s="45">
        <v>61</v>
      </c>
      <c r="D37" s="33" t="s">
        <v>37</v>
      </c>
      <c r="E37" s="35">
        <v>0</v>
      </c>
      <c r="F37" s="35">
        <v>0</v>
      </c>
      <c r="G37" s="35">
        <v>0</v>
      </c>
    </row>
    <row r="38" spans="1:7" ht="51" x14ac:dyDescent="0.25">
      <c r="A38" s="39"/>
      <c r="B38" s="43">
        <v>67</v>
      </c>
      <c r="C38" s="34"/>
      <c r="D38" s="29" t="s">
        <v>49</v>
      </c>
      <c r="E38" s="32">
        <f t="shared" ref="E38:G38" si="8">E39+E40</f>
        <v>2474524</v>
      </c>
      <c r="F38" s="32">
        <f t="shared" si="8"/>
        <v>2343552</v>
      </c>
      <c r="G38" s="32">
        <f t="shared" si="8"/>
        <v>2222177</v>
      </c>
    </row>
    <row r="39" spans="1:7" ht="16.5" customHeight="1" x14ac:dyDescent="0.25">
      <c r="A39" s="39"/>
      <c r="B39" s="41"/>
      <c r="C39" s="34">
        <v>11</v>
      </c>
      <c r="D39" s="30" t="s">
        <v>31</v>
      </c>
      <c r="E39" s="35">
        <v>2474524</v>
      </c>
      <c r="F39" s="35">
        <v>2343552</v>
      </c>
      <c r="G39" s="35">
        <v>2222177</v>
      </c>
    </row>
    <row r="40" spans="1:7" ht="30.75" customHeight="1" x14ac:dyDescent="0.25">
      <c r="A40" s="39"/>
      <c r="B40" s="41"/>
      <c r="C40" s="34">
        <v>43</v>
      </c>
      <c r="D40" s="30" t="s">
        <v>44</v>
      </c>
      <c r="E40" s="35">
        <v>0</v>
      </c>
      <c r="F40" s="35">
        <v>0</v>
      </c>
      <c r="G40" s="35">
        <v>0</v>
      </c>
    </row>
    <row r="41" spans="1:7" ht="25.5" x14ac:dyDescent="0.25">
      <c r="A41" s="39"/>
      <c r="B41" s="43">
        <v>68</v>
      </c>
      <c r="C41" s="34"/>
      <c r="D41" s="29" t="s">
        <v>50</v>
      </c>
      <c r="E41" s="32">
        <f t="shared" ref="E41:G41" si="9">E42+E43+E44</f>
        <v>0</v>
      </c>
      <c r="F41" s="32">
        <f t="shared" si="9"/>
        <v>0</v>
      </c>
      <c r="G41" s="32">
        <f t="shared" si="9"/>
        <v>0</v>
      </c>
    </row>
    <row r="42" spans="1:7" x14ac:dyDescent="0.25">
      <c r="A42" s="39"/>
      <c r="B42" s="41"/>
      <c r="C42" s="34">
        <v>11</v>
      </c>
      <c r="D42" s="30" t="s">
        <v>31</v>
      </c>
      <c r="E42" s="35">
        <v>0</v>
      </c>
      <c r="F42" s="35">
        <v>0</v>
      </c>
      <c r="G42" s="35">
        <v>0</v>
      </c>
    </row>
    <row r="43" spans="1:7" x14ac:dyDescent="0.25">
      <c r="A43" s="39"/>
      <c r="B43" s="41"/>
      <c r="C43" s="34">
        <v>12</v>
      </c>
      <c r="D43" s="30" t="s">
        <v>51</v>
      </c>
      <c r="E43" s="35">
        <v>0</v>
      </c>
      <c r="F43" s="35">
        <v>0</v>
      </c>
      <c r="G43" s="35">
        <v>0</v>
      </c>
    </row>
    <row r="44" spans="1:7" ht="30.75" customHeight="1" x14ac:dyDescent="0.25">
      <c r="A44" s="39"/>
      <c r="B44" s="41"/>
      <c r="C44" s="34">
        <v>43</v>
      </c>
      <c r="D44" s="30" t="s">
        <v>44</v>
      </c>
      <c r="E44" s="35">
        <v>0</v>
      </c>
      <c r="F44" s="35">
        <v>0</v>
      </c>
      <c r="G44" s="35">
        <v>0</v>
      </c>
    </row>
    <row r="45" spans="1:7" ht="25.5" x14ac:dyDescent="0.25">
      <c r="A45" s="46">
        <v>7</v>
      </c>
      <c r="B45" s="47"/>
      <c r="C45" s="48"/>
      <c r="D45" s="49" t="s">
        <v>52</v>
      </c>
      <c r="E45" s="27">
        <f t="shared" ref="E45:G46" si="10">E46</f>
        <v>0</v>
      </c>
      <c r="F45" s="27">
        <f t="shared" si="10"/>
        <v>0</v>
      </c>
      <c r="G45" s="27">
        <f t="shared" si="10"/>
        <v>0</v>
      </c>
    </row>
    <row r="46" spans="1:7" ht="38.25" x14ac:dyDescent="0.25">
      <c r="A46" s="39"/>
      <c r="B46" s="43">
        <v>72</v>
      </c>
      <c r="C46" s="34"/>
      <c r="D46" s="50" t="s">
        <v>53</v>
      </c>
      <c r="E46" s="32">
        <f t="shared" si="10"/>
        <v>0</v>
      </c>
      <c r="F46" s="32">
        <f t="shared" si="10"/>
        <v>0</v>
      </c>
      <c r="G46" s="32">
        <f t="shared" si="10"/>
        <v>0</v>
      </c>
    </row>
    <row r="47" spans="1:7" x14ac:dyDescent="0.25">
      <c r="A47" s="39"/>
      <c r="B47" s="39"/>
      <c r="C47" s="34">
        <v>11</v>
      </c>
      <c r="D47" s="30" t="s">
        <v>31</v>
      </c>
      <c r="E47" s="51"/>
      <c r="F47" s="51"/>
      <c r="G47" s="51"/>
    </row>
    <row r="48" spans="1:7" ht="15.75" x14ac:dyDescent="0.25">
      <c r="A48" s="77" t="s">
        <v>54</v>
      </c>
      <c r="B48" s="89"/>
      <c r="C48" s="89"/>
      <c r="D48" s="89"/>
      <c r="E48" s="89"/>
      <c r="F48" s="89"/>
    </row>
    <row r="49" spans="1:7" ht="18" x14ac:dyDescent="0.25">
      <c r="A49" s="2"/>
      <c r="B49" s="2"/>
      <c r="C49" s="2"/>
      <c r="D49" s="2"/>
      <c r="E49" s="2"/>
      <c r="F49" s="3"/>
      <c r="G49" s="3"/>
    </row>
    <row r="50" spans="1:7" ht="25.5" x14ac:dyDescent="0.25">
      <c r="A50" s="24" t="s">
        <v>22</v>
      </c>
      <c r="B50" s="25" t="s">
        <v>23</v>
      </c>
      <c r="C50" s="25" t="s">
        <v>24</v>
      </c>
      <c r="D50" s="25" t="s">
        <v>55</v>
      </c>
      <c r="E50" s="13" t="s">
        <v>26</v>
      </c>
      <c r="F50" s="13" t="s">
        <v>27</v>
      </c>
      <c r="G50" s="13" t="s">
        <v>28</v>
      </c>
    </row>
    <row r="51" spans="1:7" ht="22.5" customHeight="1" x14ac:dyDescent="0.25">
      <c r="A51" s="26">
        <v>3</v>
      </c>
      <c r="B51" s="26"/>
      <c r="C51" s="26"/>
      <c r="D51" s="26" t="s">
        <v>56</v>
      </c>
      <c r="E51" s="52">
        <f t="shared" ref="E51:G51" si="11">E52+E56+E66+E69+E72</f>
        <v>2502395</v>
      </c>
      <c r="F51" s="52">
        <f t="shared" si="11"/>
        <v>2389341</v>
      </c>
      <c r="G51" s="52">
        <f t="shared" si="11"/>
        <v>2268563</v>
      </c>
    </row>
    <row r="52" spans="1:7" ht="21.75" customHeight="1" x14ac:dyDescent="0.25">
      <c r="A52" s="28"/>
      <c r="B52" s="29">
        <v>31</v>
      </c>
      <c r="C52" s="30"/>
      <c r="D52" s="29" t="s">
        <v>57</v>
      </c>
      <c r="E52" s="32">
        <f t="shared" ref="E52:G52" si="12">E53+E54+E55</f>
        <v>1895281</v>
      </c>
      <c r="F52" s="32">
        <f t="shared" si="12"/>
        <v>1809011</v>
      </c>
      <c r="G52" s="32">
        <f t="shared" si="12"/>
        <v>1814320</v>
      </c>
    </row>
    <row r="53" spans="1:7" ht="16.5" customHeight="1" x14ac:dyDescent="0.25">
      <c r="A53" s="39"/>
      <c r="B53" s="39"/>
      <c r="C53" s="34">
        <v>11</v>
      </c>
      <c r="D53" s="34" t="s">
        <v>31</v>
      </c>
      <c r="E53" s="35">
        <v>1895281</v>
      </c>
      <c r="F53" s="35">
        <v>1809011</v>
      </c>
      <c r="G53" s="35">
        <v>1814320</v>
      </c>
    </row>
    <row r="54" spans="1:7" ht="17.25" customHeight="1" x14ac:dyDescent="0.25">
      <c r="A54" s="39"/>
      <c r="B54" s="39"/>
      <c r="C54" s="34">
        <v>12</v>
      </c>
      <c r="D54" s="30" t="s">
        <v>51</v>
      </c>
      <c r="E54" s="35">
        <v>0</v>
      </c>
      <c r="F54" s="35">
        <v>0</v>
      </c>
      <c r="G54" s="35">
        <v>0</v>
      </c>
    </row>
    <row r="55" spans="1:7" ht="17.25" customHeight="1" x14ac:dyDescent="0.25">
      <c r="A55" s="39"/>
      <c r="B55" s="39"/>
      <c r="C55" s="34">
        <v>561</v>
      </c>
      <c r="D55" s="30" t="s">
        <v>58</v>
      </c>
      <c r="E55" s="35">
        <v>0</v>
      </c>
      <c r="F55" s="35">
        <v>0</v>
      </c>
      <c r="G55" s="35">
        <v>0</v>
      </c>
    </row>
    <row r="56" spans="1:7" ht="20.25" customHeight="1" x14ac:dyDescent="0.25">
      <c r="A56" s="39"/>
      <c r="B56" s="43">
        <v>32</v>
      </c>
      <c r="C56" s="53"/>
      <c r="D56" s="43" t="s">
        <v>59</v>
      </c>
      <c r="E56" s="32">
        <f t="shared" ref="E56:G56" si="13">E57+E58+E59+E60+E61+E62+E63+E64+E65</f>
        <v>604725</v>
      </c>
      <c r="F56" s="32">
        <f t="shared" si="13"/>
        <v>577941</v>
      </c>
      <c r="G56" s="32">
        <f t="shared" si="13"/>
        <v>451854</v>
      </c>
    </row>
    <row r="57" spans="1:7" x14ac:dyDescent="0.25">
      <c r="A57" s="39"/>
      <c r="B57" s="39"/>
      <c r="C57" s="34">
        <v>11</v>
      </c>
      <c r="D57" s="34" t="s">
        <v>31</v>
      </c>
      <c r="E57" s="35">
        <v>572208</v>
      </c>
      <c r="F57" s="35">
        <v>527506</v>
      </c>
      <c r="G57" s="35">
        <v>401419</v>
      </c>
    </row>
    <row r="58" spans="1:7" x14ac:dyDescent="0.25">
      <c r="A58" s="39"/>
      <c r="B58" s="39"/>
      <c r="C58" s="34">
        <v>12</v>
      </c>
      <c r="D58" s="30" t="s">
        <v>51</v>
      </c>
      <c r="E58" s="35">
        <v>0</v>
      </c>
      <c r="F58" s="35">
        <v>0</v>
      </c>
      <c r="G58" s="35">
        <v>0</v>
      </c>
    </row>
    <row r="59" spans="1:7" x14ac:dyDescent="0.25">
      <c r="A59" s="39"/>
      <c r="B59" s="39"/>
      <c r="C59" s="34">
        <v>31</v>
      </c>
      <c r="D59" s="34" t="s">
        <v>48</v>
      </c>
      <c r="E59" s="35">
        <v>0</v>
      </c>
      <c r="F59" s="35">
        <v>0</v>
      </c>
      <c r="G59" s="35">
        <v>0</v>
      </c>
    </row>
    <row r="60" spans="1:7" x14ac:dyDescent="0.25">
      <c r="A60" s="39"/>
      <c r="B60" s="39"/>
      <c r="C60" s="34">
        <v>41</v>
      </c>
      <c r="D60" s="34" t="s">
        <v>60</v>
      </c>
      <c r="E60" s="35">
        <v>0</v>
      </c>
      <c r="F60" s="35">
        <v>0</v>
      </c>
      <c r="G60" s="35">
        <v>0</v>
      </c>
    </row>
    <row r="61" spans="1:7" ht="25.5" x14ac:dyDescent="0.25">
      <c r="A61" s="39"/>
      <c r="B61" s="44"/>
      <c r="C61" s="34">
        <v>43</v>
      </c>
      <c r="D61" s="54" t="s">
        <v>44</v>
      </c>
      <c r="E61" s="35">
        <v>0</v>
      </c>
      <c r="F61" s="35">
        <v>0</v>
      </c>
      <c r="G61" s="35">
        <v>0</v>
      </c>
    </row>
    <row r="62" spans="1:7" x14ac:dyDescent="0.25">
      <c r="A62" s="39"/>
      <c r="B62" s="44"/>
      <c r="C62" s="34">
        <v>51</v>
      </c>
      <c r="D62" s="34" t="s">
        <v>35</v>
      </c>
      <c r="E62" s="35">
        <v>0</v>
      </c>
      <c r="F62" s="35">
        <v>0</v>
      </c>
      <c r="G62" s="35">
        <v>0</v>
      </c>
    </row>
    <row r="63" spans="1:7" x14ac:dyDescent="0.25">
      <c r="A63" s="39"/>
      <c r="B63" s="39"/>
      <c r="C63" s="34">
        <v>52</v>
      </c>
      <c r="D63" s="34" t="s">
        <v>36</v>
      </c>
      <c r="E63" s="35">
        <v>32517</v>
      </c>
      <c r="F63" s="35">
        <v>50435</v>
      </c>
      <c r="G63" s="35">
        <v>50435</v>
      </c>
    </row>
    <row r="64" spans="1:7" x14ac:dyDescent="0.25">
      <c r="A64" s="39"/>
      <c r="B64" s="39"/>
      <c r="C64" s="34">
        <v>61</v>
      </c>
      <c r="D64" s="33" t="s">
        <v>37</v>
      </c>
      <c r="E64" s="35">
        <v>0</v>
      </c>
      <c r="F64" s="35">
        <v>0</v>
      </c>
      <c r="G64" s="35">
        <v>0</v>
      </c>
    </row>
    <row r="65" spans="1:7" x14ac:dyDescent="0.25">
      <c r="A65" s="39"/>
      <c r="B65" s="39"/>
      <c r="C65" s="34">
        <v>561</v>
      </c>
      <c r="D65" s="30" t="s">
        <v>58</v>
      </c>
      <c r="E65" s="35">
        <v>0</v>
      </c>
      <c r="F65" s="35">
        <v>0</v>
      </c>
      <c r="G65" s="35">
        <v>0</v>
      </c>
    </row>
    <row r="66" spans="1:7" ht="20.25" customHeight="1" x14ac:dyDescent="0.25">
      <c r="A66" s="39"/>
      <c r="B66" s="43">
        <v>34</v>
      </c>
      <c r="C66" s="53"/>
      <c r="D66" s="43" t="s">
        <v>61</v>
      </c>
      <c r="E66" s="32">
        <f t="shared" ref="E66:G66" si="14">E67+E68</f>
        <v>2389</v>
      </c>
      <c r="F66" s="32">
        <f t="shared" si="14"/>
        <v>2389</v>
      </c>
      <c r="G66" s="32">
        <f t="shared" si="14"/>
        <v>2389</v>
      </c>
    </row>
    <row r="67" spans="1:7" x14ac:dyDescent="0.25">
      <c r="A67" s="39"/>
      <c r="B67" s="39"/>
      <c r="C67" s="34">
        <v>11</v>
      </c>
      <c r="D67" s="34" t="s">
        <v>31</v>
      </c>
      <c r="E67" s="35">
        <v>2389</v>
      </c>
      <c r="F67" s="35">
        <v>2389</v>
      </c>
      <c r="G67" s="35">
        <v>2389</v>
      </c>
    </row>
    <row r="68" spans="1:7" x14ac:dyDescent="0.25">
      <c r="A68" s="41"/>
      <c r="B68" s="39"/>
      <c r="C68" s="34">
        <v>31</v>
      </c>
      <c r="D68" s="34" t="s">
        <v>48</v>
      </c>
      <c r="E68" s="35"/>
      <c r="F68" s="35"/>
      <c r="G68" s="35"/>
    </row>
    <row r="69" spans="1:7" ht="36.75" customHeight="1" x14ac:dyDescent="0.25">
      <c r="A69" s="39"/>
      <c r="B69" s="43">
        <v>37</v>
      </c>
      <c r="C69" s="53"/>
      <c r="D69" s="50" t="s">
        <v>62</v>
      </c>
      <c r="E69" s="32">
        <f t="shared" ref="E69:G69" si="15">E70+E71</f>
        <v>0</v>
      </c>
      <c r="F69" s="32">
        <f t="shared" si="15"/>
        <v>0</v>
      </c>
      <c r="G69" s="32">
        <f t="shared" si="15"/>
        <v>0</v>
      </c>
    </row>
    <row r="70" spans="1:7" x14ac:dyDescent="0.25">
      <c r="A70" s="39"/>
      <c r="B70" s="39"/>
      <c r="C70" s="34">
        <v>11</v>
      </c>
      <c r="D70" s="34" t="s">
        <v>31</v>
      </c>
      <c r="E70" s="35">
        <v>0</v>
      </c>
      <c r="F70" s="35">
        <v>0</v>
      </c>
      <c r="G70" s="35">
        <v>0</v>
      </c>
    </row>
    <row r="71" spans="1:7" x14ac:dyDescent="0.25">
      <c r="A71" s="39"/>
      <c r="B71" s="39"/>
      <c r="C71" s="34">
        <v>31</v>
      </c>
      <c r="D71" s="34" t="s">
        <v>48</v>
      </c>
      <c r="E71" s="35">
        <v>0</v>
      </c>
      <c r="F71" s="35">
        <v>0</v>
      </c>
      <c r="G71" s="35">
        <v>0</v>
      </c>
    </row>
    <row r="72" spans="1:7" ht="36.75" customHeight="1" x14ac:dyDescent="0.25">
      <c r="A72" s="39"/>
      <c r="B72" s="43">
        <v>38</v>
      </c>
      <c r="C72" s="53"/>
      <c r="D72" s="50" t="s">
        <v>63</v>
      </c>
      <c r="E72" s="32">
        <f t="shared" ref="E72:G72" si="16">E73+E74</f>
        <v>0</v>
      </c>
      <c r="F72" s="32">
        <f t="shared" si="16"/>
        <v>0</v>
      </c>
      <c r="G72" s="32">
        <f t="shared" si="16"/>
        <v>0</v>
      </c>
    </row>
    <row r="73" spans="1:7" x14ac:dyDescent="0.25">
      <c r="A73" s="39"/>
      <c r="B73" s="39"/>
      <c r="C73" s="34">
        <v>11</v>
      </c>
      <c r="D73" s="34" t="s">
        <v>31</v>
      </c>
      <c r="E73" s="35">
        <v>0</v>
      </c>
      <c r="F73" s="35">
        <v>0</v>
      </c>
      <c r="G73" s="35">
        <v>0</v>
      </c>
    </row>
    <row r="74" spans="1:7" x14ac:dyDescent="0.25">
      <c r="A74" s="39"/>
      <c r="B74" s="39"/>
      <c r="C74" s="34">
        <v>41</v>
      </c>
      <c r="D74" s="34" t="s">
        <v>60</v>
      </c>
      <c r="E74" s="35">
        <v>0</v>
      </c>
      <c r="F74" s="35">
        <v>0</v>
      </c>
      <c r="G74" s="35">
        <v>0</v>
      </c>
    </row>
    <row r="75" spans="1:7" ht="25.5" x14ac:dyDescent="0.25">
      <c r="A75" s="55">
        <v>4</v>
      </c>
      <c r="B75" s="55"/>
      <c r="C75" s="55"/>
      <c r="D75" s="56" t="s">
        <v>64</v>
      </c>
      <c r="E75" s="52">
        <f t="shared" ref="E75:G75" si="17">E79+E85+E76</f>
        <v>5044</v>
      </c>
      <c r="F75" s="52">
        <f t="shared" si="17"/>
        <v>5044</v>
      </c>
      <c r="G75" s="52">
        <f t="shared" si="17"/>
        <v>4447</v>
      </c>
    </row>
    <row r="76" spans="1:7" ht="38.25" x14ac:dyDescent="0.25">
      <c r="A76" s="30"/>
      <c r="B76" s="29">
        <v>41</v>
      </c>
      <c r="C76" s="30"/>
      <c r="D76" s="57" t="s">
        <v>65</v>
      </c>
      <c r="E76" s="32">
        <f t="shared" ref="E76:G76" si="18">E77+E78</f>
        <v>0</v>
      </c>
      <c r="F76" s="32">
        <f t="shared" si="18"/>
        <v>0</v>
      </c>
      <c r="G76" s="32">
        <f t="shared" si="18"/>
        <v>0</v>
      </c>
    </row>
    <row r="77" spans="1:7" x14ac:dyDescent="0.25">
      <c r="A77" s="33"/>
      <c r="B77" s="58"/>
      <c r="C77" s="34">
        <v>12</v>
      </c>
      <c r="D77" s="34" t="s">
        <v>51</v>
      </c>
      <c r="E77" s="59"/>
      <c r="F77" s="59"/>
      <c r="G77" s="59"/>
    </row>
    <row r="78" spans="1:7" x14ac:dyDescent="0.25">
      <c r="A78" s="33"/>
      <c r="B78" s="58"/>
      <c r="C78" s="34">
        <v>561</v>
      </c>
      <c r="D78" s="30" t="s">
        <v>58</v>
      </c>
      <c r="E78" s="59"/>
      <c r="F78" s="59"/>
      <c r="G78" s="59"/>
    </row>
    <row r="79" spans="1:7" ht="38.25" x14ac:dyDescent="0.25">
      <c r="A79" s="30"/>
      <c r="B79" s="29">
        <v>42</v>
      </c>
      <c r="C79" s="30"/>
      <c r="D79" s="57" t="s">
        <v>66</v>
      </c>
      <c r="E79" s="32">
        <f t="shared" ref="E79:G79" si="19">E80+E82+E83+E81+E84</f>
        <v>5044</v>
      </c>
      <c r="F79" s="32">
        <f t="shared" si="19"/>
        <v>5044</v>
      </c>
      <c r="G79" s="32">
        <f t="shared" si="19"/>
        <v>4447</v>
      </c>
    </row>
    <row r="80" spans="1:7" x14ac:dyDescent="0.25">
      <c r="A80" s="30"/>
      <c r="B80" s="30"/>
      <c r="C80" s="34">
        <v>11</v>
      </c>
      <c r="D80" s="34" t="s">
        <v>31</v>
      </c>
      <c r="E80" s="35">
        <v>4646</v>
      </c>
      <c r="F80" s="35">
        <v>4646</v>
      </c>
      <c r="G80" s="35">
        <v>4049</v>
      </c>
    </row>
    <row r="81" spans="1:7" x14ac:dyDescent="0.25">
      <c r="A81" s="30"/>
      <c r="B81" s="30"/>
      <c r="C81" s="34">
        <v>12</v>
      </c>
      <c r="D81" s="30" t="s">
        <v>51</v>
      </c>
      <c r="E81" s="35"/>
      <c r="F81" s="35"/>
      <c r="G81" s="35"/>
    </row>
    <row r="82" spans="1:7" x14ac:dyDescent="0.25">
      <c r="A82" s="39"/>
      <c r="B82" s="39"/>
      <c r="C82" s="34">
        <v>31</v>
      </c>
      <c r="D82" s="34" t="s">
        <v>48</v>
      </c>
      <c r="E82" s="35">
        <v>398</v>
      </c>
      <c r="F82" s="35">
        <v>398</v>
      </c>
      <c r="G82" s="35">
        <v>398</v>
      </c>
    </row>
    <row r="83" spans="1:7" ht="25.5" x14ac:dyDescent="0.25">
      <c r="A83" s="41"/>
      <c r="B83" s="39"/>
      <c r="C83" s="34">
        <v>43</v>
      </c>
      <c r="D83" s="54" t="s">
        <v>44</v>
      </c>
      <c r="E83" s="35"/>
      <c r="F83" s="35"/>
      <c r="G83" s="35"/>
    </row>
    <row r="84" spans="1:7" x14ac:dyDescent="0.25">
      <c r="A84" s="41"/>
      <c r="B84" s="39"/>
      <c r="C84" s="34">
        <v>561</v>
      </c>
      <c r="D84" s="30" t="s">
        <v>58</v>
      </c>
      <c r="E84" s="35"/>
      <c r="F84" s="35"/>
      <c r="G84" s="35"/>
    </row>
    <row r="85" spans="1:7" ht="30.75" customHeight="1" x14ac:dyDescent="0.25">
      <c r="A85" s="30"/>
      <c r="B85" s="29">
        <v>45</v>
      </c>
      <c r="C85" s="30"/>
      <c r="D85" s="57" t="s">
        <v>67</v>
      </c>
      <c r="E85" s="32">
        <f t="shared" ref="E85:G85" si="20">E86+E87</f>
        <v>0</v>
      </c>
      <c r="F85" s="32">
        <f t="shared" si="20"/>
        <v>0</v>
      </c>
      <c r="G85" s="32">
        <f t="shared" si="20"/>
        <v>0</v>
      </c>
    </row>
    <row r="86" spans="1:7" x14ac:dyDescent="0.25">
      <c r="A86" s="30"/>
      <c r="B86" s="30"/>
      <c r="C86" s="34">
        <v>11</v>
      </c>
      <c r="D86" s="34" t="s">
        <v>31</v>
      </c>
      <c r="E86" s="35">
        <v>0</v>
      </c>
      <c r="F86" s="35">
        <v>0</v>
      </c>
      <c r="G86" s="35">
        <v>0</v>
      </c>
    </row>
    <row r="87" spans="1:7" x14ac:dyDescent="0.25">
      <c r="A87" s="39"/>
      <c r="B87" s="39"/>
      <c r="C87" s="34">
        <v>31</v>
      </c>
      <c r="D87" s="34" t="s">
        <v>48</v>
      </c>
      <c r="E87" s="35">
        <v>0</v>
      </c>
      <c r="F87" s="35">
        <v>0</v>
      </c>
      <c r="G87" s="35">
        <v>0</v>
      </c>
    </row>
    <row r="90" spans="1:7" x14ac:dyDescent="0.25">
      <c r="E90" s="40"/>
      <c r="F90" s="40"/>
      <c r="G90" s="40"/>
    </row>
  </sheetData>
  <mergeCells count="4">
    <mergeCell ref="A2:F2"/>
    <mergeCell ref="A4:F4"/>
    <mergeCell ref="A6:F6"/>
    <mergeCell ref="A48:F48"/>
  </mergeCells>
  <pageMargins left="0.7" right="0.7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9"/>
  <sheetViews>
    <sheetView workbookViewId="0">
      <selection activeCell="N17" sqref="N17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7" t="s">
        <v>68</v>
      </c>
      <c r="B2" s="89"/>
      <c r="C2" s="89"/>
    </row>
    <row r="3" spans="1:4" ht="18" x14ac:dyDescent="0.25">
      <c r="A3" s="2"/>
      <c r="B3" s="2"/>
      <c r="C3" s="3"/>
      <c r="D3" s="3"/>
    </row>
    <row r="4" spans="1:4" ht="25.5" x14ac:dyDescent="0.25">
      <c r="A4" s="24" t="s">
        <v>69</v>
      </c>
      <c r="B4" s="13" t="s">
        <v>70</v>
      </c>
      <c r="C4" s="13" t="s">
        <v>71</v>
      </c>
      <c r="D4" s="13" t="s">
        <v>72</v>
      </c>
    </row>
    <row r="5" spans="1:4" ht="15.75" customHeight="1" x14ac:dyDescent="0.25">
      <c r="A5" s="28" t="s">
        <v>73</v>
      </c>
      <c r="B5" s="60">
        <f t="shared" ref="B5:D5" si="0">B6+B9+B11+B14+B18</f>
        <v>2507439</v>
      </c>
      <c r="C5" s="60">
        <f t="shared" si="0"/>
        <v>2394385</v>
      </c>
      <c r="D5" s="60">
        <f t="shared" si="0"/>
        <v>2273010</v>
      </c>
    </row>
    <row r="6" spans="1:4" ht="15.75" customHeight="1" x14ac:dyDescent="0.25">
      <c r="A6" s="28" t="s">
        <v>74</v>
      </c>
      <c r="B6" s="60">
        <f t="shared" ref="B6:D6" si="1">B7+B8</f>
        <v>2474524</v>
      </c>
      <c r="C6" s="60">
        <f t="shared" si="1"/>
        <v>2343552</v>
      </c>
      <c r="D6" s="60">
        <f t="shared" si="1"/>
        <v>2222177</v>
      </c>
    </row>
    <row r="7" spans="1:4" x14ac:dyDescent="0.25">
      <c r="A7" s="61" t="s">
        <v>75</v>
      </c>
      <c r="B7" s="35">
        <v>2474524</v>
      </c>
      <c r="C7" s="35">
        <v>2343552</v>
      </c>
      <c r="D7" s="35">
        <v>2222177</v>
      </c>
    </row>
    <row r="8" spans="1:4" x14ac:dyDescent="0.25">
      <c r="A8" s="62" t="s">
        <v>76</v>
      </c>
      <c r="B8" s="35">
        <v>0</v>
      </c>
      <c r="C8" s="35">
        <v>0</v>
      </c>
      <c r="D8" s="35">
        <v>0</v>
      </c>
    </row>
    <row r="9" spans="1:4" x14ac:dyDescent="0.25">
      <c r="A9" s="28" t="s">
        <v>77</v>
      </c>
      <c r="B9" s="60">
        <f t="shared" ref="B9:D9" si="2">B10</f>
        <v>398</v>
      </c>
      <c r="C9" s="60">
        <f t="shared" si="2"/>
        <v>398</v>
      </c>
      <c r="D9" s="60">
        <f t="shared" si="2"/>
        <v>398</v>
      </c>
    </row>
    <row r="10" spans="1:4" x14ac:dyDescent="0.25">
      <c r="A10" s="63" t="s">
        <v>78</v>
      </c>
      <c r="B10" s="35">
        <v>398</v>
      </c>
      <c r="C10" s="35">
        <v>398</v>
      </c>
      <c r="D10" s="35">
        <v>398</v>
      </c>
    </row>
    <row r="11" spans="1:4" x14ac:dyDescent="0.25">
      <c r="A11" s="28" t="s">
        <v>79</v>
      </c>
      <c r="B11" s="60">
        <f t="shared" ref="B11:D11" si="3">B13+B12</f>
        <v>0</v>
      </c>
      <c r="C11" s="60">
        <f t="shared" si="3"/>
        <v>0</v>
      </c>
      <c r="D11" s="60">
        <f t="shared" si="3"/>
        <v>0</v>
      </c>
    </row>
    <row r="12" spans="1:4" x14ac:dyDescent="0.25">
      <c r="A12" s="62" t="s">
        <v>80</v>
      </c>
      <c r="B12" s="35"/>
      <c r="C12" s="35"/>
      <c r="D12" s="35"/>
    </row>
    <row r="13" spans="1:4" x14ac:dyDescent="0.25">
      <c r="A13" s="62" t="s">
        <v>81</v>
      </c>
      <c r="B13" s="35">
        <v>0</v>
      </c>
      <c r="C13" s="35">
        <v>0</v>
      </c>
      <c r="D13" s="35">
        <v>0</v>
      </c>
    </row>
    <row r="14" spans="1:4" x14ac:dyDescent="0.25">
      <c r="A14" s="28" t="s">
        <v>82</v>
      </c>
      <c r="B14" s="60">
        <f t="shared" ref="B14:D14" si="4">B15+B16+B17</f>
        <v>32517</v>
      </c>
      <c r="C14" s="60">
        <f t="shared" si="4"/>
        <v>50435</v>
      </c>
      <c r="D14" s="60">
        <f t="shared" si="4"/>
        <v>50435</v>
      </c>
    </row>
    <row r="15" spans="1:4" x14ac:dyDescent="0.25">
      <c r="A15" s="62" t="s">
        <v>83</v>
      </c>
      <c r="B15" s="35">
        <v>0</v>
      </c>
      <c r="C15" s="35">
        <v>0</v>
      </c>
      <c r="D15" s="35">
        <v>0</v>
      </c>
    </row>
    <row r="16" spans="1:4" x14ac:dyDescent="0.25">
      <c r="A16" s="62" t="s">
        <v>84</v>
      </c>
      <c r="B16" s="35">
        <v>32517</v>
      </c>
      <c r="C16" s="35">
        <v>50435</v>
      </c>
      <c r="D16" s="35">
        <v>50435</v>
      </c>
    </row>
    <row r="17" spans="1:4" ht="25.5" x14ac:dyDescent="0.25">
      <c r="A17" s="63" t="s">
        <v>85</v>
      </c>
      <c r="B17" s="35">
        <v>0</v>
      </c>
      <c r="C17" s="35">
        <v>0</v>
      </c>
      <c r="D17" s="35">
        <v>0</v>
      </c>
    </row>
    <row r="18" spans="1:4" x14ac:dyDescent="0.25">
      <c r="A18" s="28" t="s">
        <v>86</v>
      </c>
      <c r="B18" s="60">
        <f t="shared" ref="B18:D18" si="5">B19</f>
        <v>0</v>
      </c>
      <c r="C18" s="60">
        <f t="shared" si="5"/>
        <v>0</v>
      </c>
      <c r="D18" s="60">
        <f t="shared" si="5"/>
        <v>0</v>
      </c>
    </row>
    <row r="19" spans="1:4" x14ac:dyDescent="0.25">
      <c r="A19" s="30" t="s">
        <v>87</v>
      </c>
      <c r="B19" s="35">
        <v>0</v>
      </c>
      <c r="C19" s="35">
        <v>0</v>
      </c>
      <c r="D19" s="35">
        <v>0</v>
      </c>
    </row>
  </sheetData>
  <mergeCells count="1">
    <mergeCell ref="A2:C2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3"/>
  <sheetViews>
    <sheetView workbookViewId="0">
      <selection activeCell="D28" sqref="D28"/>
    </sheetView>
  </sheetViews>
  <sheetFormatPr defaultRowHeight="15" x14ac:dyDescent="0.25"/>
  <cols>
    <col min="1" max="1" width="52.140625" customWidth="1"/>
    <col min="2" max="2" width="25.28515625" customWidth="1"/>
    <col min="3" max="3" width="27.85546875" customWidth="1"/>
    <col min="4" max="4" width="29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7" t="s">
        <v>88</v>
      </c>
      <c r="B2" s="89"/>
      <c r="C2" s="89"/>
      <c r="D2" s="89"/>
    </row>
    <row r="3" spans="1:4" ht="18" x14ac:dyDescent="0.25">
      <c r="A3" s="2"/>
      <c r="B3" s="2"/>
      <c r="C3" s="3"/>
      <c r="D3" s="3"/>
    </row>
    <row r="4" spans="1:4" x14ac:dyDescent="0.25">
      <c r="A4" s="24" t="s">
        <v>69</v>
      </c>
      <c r="B4" s="13" t="s">
        <v>89</v>
      </c>
      <c r="C4" s="13" t="s">
        <v>90</v>
      </c>
      <c r="D4" s="13" t="s">
        <v>91</v>
      </c>
    </row>
    <row r="5" spans="1:4" ht="15.75" customHeight="1" x14ac:dyDescent="0.25">
      <c r="A5" s="28" t="s">
        <v>73</v>
      </c>
      <c r="B5" s="35">
        <f t="shared" ref="B5:D5" si="0">B6+B10</f>
        <v>2507439</v>
      </c>
      <c r="C5" s="35">
        <f t="shared" si="0"/>
        <v>2394385</v>
      </c>
      <c r="D5" s="35">
        <f t="shared" si="0"/>
        <v>2273010</v>
      </c>
    </row>
    <row r="6" spans="1:4" ht="15.75" customHeight="1" x14ac:dyDescent="0.25">
      <c r="A6" s="28" t="s">
        <v>92</v>
      </c>
      <c r="B6" s="35">
        <f t="shared" ref="B6:D6" si="1">B7+B8+B9</f>
        <v>2507439</v>
      </c>
      <c r="C6" s="35">
        <f t="shared" si="1"/>
        <v>2394385</v>
      </c>
      <c r="D6" s="35">
        <f t="shared" si="1"/>
        <v>2273010</v>
      </c>
    </row>
    <row r="7" spans="1:4" x14ac:dyDescent="0.25">
      <c r="A7" s="54" t="s">
        <v>93</v>
      </c>
      <c r="B7" s="51">
        <v>2507439</v>
      </c>
      <c r="C7" s="51">
        <v>2394385</v>
      </c>
      <c r="D7" s="51">
        <v>2273010</v>
      </c>
    </row>
    <row r="8" spans="1:4" x14ac:dyDescent="0.25">
      <c r="A8" s="64" t="s">
        <v>94</v>
      </c>
      <c r="B8" s="51">
        <v>0</v>
      </c>
      <c r="C8" s="51">
        <v>0</v>
      </c>
      <c r="D8" s="51">
        <v>0</v>
      </c>
    </row>
    <row r="9" spans="1:4" x14ac:dyDescent="0.25">
      <c r="A9" s="64" t="s">
        <v>95</v>
      </c>
      <c r="B9" s="51">
        <v>0</v>
      </c>
      <c r="C9" s="51">
        <v>0</v>
      </c>
      <c r="D9" s="51">
        <v>0</v>
      </c>
    </row>
    <row r="10" spans="1:4" x14ac:dyDescent="0.25">
      <c r="A10" s="28" t="s">
        <v>96</v>
      </c>
      <c r="B10" s="35">
        <v>0</v>
      </c>
      <c r="C10" s="35">
        <v>0</v>
      </c>
      <c r="D10" s="35">
        <v>0</v>
      </c>
    </row>
    <row r="11" spans="1:4" x14ac:dyDescent="0.25">
      <c r="A11" s="63" t="s">
        <v>97</v>
      </c>
      <c r="B11" s="51">
        <v>0</v>
      </c>
      <c r="C11" s="51">
        <v>0</v>
      </c>
      <c r="D11" s="51">
        <v>0</v>
      </c>
    </row>
    <row r="13" spans="1:4" x14ac:dyDescent="0.25">
      <c r="A13" s="65"/>
    </row>
  </sheetData>
  <mergeCells count="1">
    <mergeCell ref="A2:D2"/>
  </mergeCells>
  <pageMargins left="0.7" right="0.7" top="0.75" bottom="0.75" header="0.3" footer="0.3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3"/>
  <sheetViews>
    <sheetView topLeftCell="B1" workbookViewId="0">
      <selection activeCell="G23" sqref="G2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77" t="s">
        <v>1</v>
      </c>
      <c r="B2" s="77"/>
      <c r="C2" s="77"/>
      <c r="D2" s="77"/>
      <c r="E2" s="77"/>
      <c r="F2" s="88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25">
      <c r="A4" s="77" t="s">
        <v>98</v>
      </c>
      <c r="B4" s="78"/>
      <c r="C4" s="78"/>
      <c r="D4" s="78"/>
      <c r="E4" s="78"/>
      <c r="F4" s="78"/>
    </row>
    <row r="5" spans="1:7" ht="18" x14ac:dyDescent="0.25">
      <c r="A5" s="2"/>
      <c r="B5" s="2"/>
      <c r="C5" s="2"/>
      <c r="D5" s="1"/>
      <c r="E5" s="2"/>
      <c r="F5" s="3"/>
      <c r="G5" s="3"/>
    </row>
    <row r="6" spans="1:7" ht="25.5" customHeight="1" x14ac:dyDescent="0.25">
      <c r="A6" s="24" t="s">
        <v>22</v>
      </c>
      <c r="B6" s="25" t="s">
        <v>23</v>
      </c>
      <c r="C6" s="25" t="s">
        <v>24</v>
      </c>
      <c r="D6" s="25" t="s">
        <v>99</v>
      </c>
      <c r="E6" s="13" t="s">
        <v>100</v>
      </c>
      <c r="F6" s="13" t="s">
        <v>101</v>
      </c>
      <c r="G6" s="13" t="s">
        <v>102</v>
      </c>
    </row>
    <row r="7" spans="1:7" ht="23.25" customHeight="1" x14ac:dyDescent="0.25">
      <c r="A7" s="28">
        <v>8</v>
      </c>
      <c r="B7" s="28"/>
      <c r="C7" s="28"/>
      <c r="D7" s="28" t="s">
        <v>103</v>
      </c>
      <c r="E7" s="60">
        <f t="shared" ref="E7:G8" si="0">E8</f>
        <v>0</v>
      </c>
      <c r="F7" s="60">
        <f t="shared" si="0"/>
        <v>0</v>
      </c>
      <c r="G7" s="60">
        <f t="shared" si="0"/>
        <v>0</v>
      </c>
    </row>
    <row r="8" spans="1:7" x14ac:dyDescent="0.25">
      <c r="A8" s="28"/>
      <c r="B8" s="30">
        <v>84</v>
      </c>
      <c r="C8" s="30"/>
      <c r="D8" s="30" t="s">
        <v>104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39"/>
      <c r="B9" s="39"/>
      <c r="C9" s="34">
        <v>11</v>
      </c>
      <c r="D9" s="34" t="s">
        <v>31</v>
      </c>
      <c r="E9" s="35">
        <v>0</v>
      </c>
      <c r="F9" s="35">
        <v>0</v>
      </c>
      <c r="G9" s="35">
        <v>0</v>
      </c>
    </row>
    <row r="10" spans="1:7" ht="22.5" customHeight="1" x14ac:dyDescent="0.25">
      <c r="A10" s="66">
        <v>5</v>
      </c>
      <c r="B10" s="66"/>
      <c r="C10" s="66"/>
      <c r="D10" s="67" t="s">
        <v>105</v>
      </c>
      <c r="E10" s="60">
        <f t="shared" ref="E10:G11" si="1">E11</f>
        <v>0</v>
      </c>
      <c r="F10" s="60">
        <f t="shared" si="1"/>
        <v>0</v>
      </c>
      <c r="G10" s="60">
        <f t="shared" si="1"/>
        <v>0</v>
      </c>
    </row>
    <row r="11" spans="1:7" ht="21" customHeight="1" x14ac:dyDescent="0.25">
      <c r="A11" s="30"/>
      <c r="B11" s="30">
        <v>54</v>
      </c>
      <c r="C11" s="30"/>
      <c r="D11" s="68" t="s">
        <v>106</v>
      </c>
      <c r="E11" s="60">
        <f t="shared" si="1"/>
        <v>0</v>
      </c>
      <c r="F11" s="60">
        <f t="shared" si="1"/>
        <v>0</v>
      </c>
      <c r="G11" s="60">
        <f t="shared" si="1"/>
        <v>0</v>
      </c>
    </row>
    <row r="12" spans="1:7" x14ac:dyDescent="0.25">
      <c r="A12" s="30"/>
      <c r="B12" s="30"/>
      <c r="C12" s="34">
        <v>11</v>
      </c>
      <c r="D12" s="34" t="s">
        <v>31</v>
      </c>
      <c r="E12" s="35">
        <v>0</v>
      </c>
      <c r="F12" s="35">
        <v>0</v>
      </c>
      <c r="G12" s="35">
        <v>0</v>
      </c>
    </row>
    <row r="13" spans="1:7" x14ac:dyDescent="0.25">
      <c r="A13" s="30"/>
      <c r="B13" s="30"/>
      <c r="C13" s="34"/>
      <c r="D13" s="34"/>
      <c r="E13" s="35">
        <v>0</v>
      </c>
      <c r="F13" s="35">
        <v>0</v>
      </c>
      <c r="G13" s="35">
        <v>0</v>
      </c>
    </row>
  </sheetData>
  <mergeCells count="2">
    <mergeCell ref="A2:F2"/>
    <mergeCell ref="A4:F4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Račun prihoda i rashoda</vt:lpstr>
      <vt:lpstr>Rashodi prema izvorima financ.</vt:lpstr>
      <vt:lpstr>Rashodi prema fun. klasifik.</vt:lpstr>
      <vt:lpstr>Račun financiranja</vt:lpstr>
      <vt:lpstr>'Račun prihoda i rashoda'!Podrucje_ispisa</vt:lpstr>
      <vt:lpstr>'Rashodi prema fun. klasifik.'!Podrucje_ispisa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Gregurin</dc:creator>
  <cp:lastModifiedBy>Alen Idrizović</cp:lastModifiedBy>
  <dcterms:created xsi:type="dcterms:W3CDTF">2022-10-18T08:12:10Z</dcterms:created>
  <dcterms:modified xsi:type="dcterms:W3CDTF">2022-12-29T10:51:07Z</dcterms:modified>
</cp:coreProperties>
</file>