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anadija\Documents\web portal\Računovodstvo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E328" i="9" s="1"/>
  <c r="B328" i="9" s="1"/>
  <c r="F328" i="9"/>
  <c r="H327" i="9"/>
  <c r="G327" i="9"/>
  <c r="F327" i="9"/>
  <c r="H326" i="9"/>
  <c r="G326" i="9"/>
  <c r="F326" i="9"/>
  <c r="H325" i="9"/>
  <c r="G325" i="9"/>
  <c r="E325" i="9" s="1"/>
  <c r="B325" i="9" s="1"/>
  <c r="F325" i="9"/>
  <c r="H324" i="9"/>
  <c r="G324" i="9"/>
  <c r="F324" i="9"/>
  <c r="H323" i="9"/>
  <c r="E323" i="9" s="1"/>
  <c r="B323" i="9" s="1"/>
  <c r="G323" i="9"/>
  <c r="F323" i="9"/>
  <c r="H322" i="9"/>
  <c r="G322" i="9"/>
  <c r="F322" i="9"/>
  <c r="H321" i="9"/>
  <c r="G321" i="9"/>
  <c r="E321" i="9" s="1"/>
  <c r="B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B313" i="9" s="1"/>
  <c r="F313" i="9"/>
  <c r="H312" i="9"/>
  <c r="G312" i="9"/>
  <c r="E312" i="9" s="1"/>
  <c r="B312" i="9" s="1"/>
  <c r="F312" i="9"/>
  <c r="H311" i="9"/>
  <c r="G311" i="9"/>
  <c r="F311" i="9"/>
  <c r="F310" i="9"/>
  <c r="F309" i="9"/>
  <c r="F308" i="9"/>
  <c r="H307" i="9"/>
  <c r="G307" i="9"/>
  <c r="F307" i="9"/>
  <c r="F306" i="9"/>
  <c r="H305" i="9"/>
  <c r="G305" i="9"/>
  <c r="E305" i="9" s="1"/>
  <c r="B305" i="9" s="1"/>
  <c r="F305" i="9"/>
  <c r="H304" i="9"/>
  <c r="G304" i="9"/>
  <c r="F304" i="9"/>
  <c r="H303" i="9"/>
  <c r="G303" i="9"/>
  <c r="F303" i="9"/>
  <c r="E303" i="9"/>
  <c r="B303" i="9" s="1"/>
  <c r="F302" i="9"/>
  <c r="F301" i="9"/>
  <c r="F300" i="9"/>
  <c r="F299" i="9"/>
  <c r="F298" i="9" s="1"/>
  <c r="F297" i="9"/>
  <c r="L296" i="9"/>
  <c r="F296" i="9" s="1"/>
  <c r="H296" i="9"/>
  <c r="F295" i="9"/>
  <c r="I294" i="9"/>
  <c r="H294" i="9"/>
  <c r="F294" i="9"/>
  <c r="E293" i="9"/>
  <c r="M292" i="9"/>
  <c r="F292" i="9" s="1"/>
  <c r="L292" i="9"/>
  <c r="E292" i="9"/>
  <c r="B292" i="9" s="1"/>
  <c r="M291" i="9"/>
  <c r="L291" i="9"/>
  <c r="F291" i="9"/>
  <c r="E291" i="9"/>
  <c r="M290" i="9"/>
  <c r="L290" i="9"/>
  <c r="F290" i="9"/>
  <c r="B290" i="9" s="1"/>
  <c r="E290" i="9"/>
  <c r="M289" i="9"/>
  <c r="L289" i="9"/>
  <c r="F289" i="9" s="1"/>
  <c r="E289" i="9"/>
  <c r="M288" i="9"/>
  <c r="F288" i="9" s="1"/>
  <c r="B288" i="9" s="1"/>
  <c r="L288" i="9"/>
  <c r="E288" i="9"/>
  <c r="M287" i="9"/>
  <c r="L287" i="9"/>
  <c r="F287" i="9" s="1"/>
  <c r="E287" i="9"/>
  <c r="M286" i="9"/>
  <c r="L286" i="9"/>
  <c r="E286" i="9"/>
  <c r="M285" i="9"/>
  <c r="L285" i="9"/>
  <c r="E285" i="9"/>
  <c r="M284" i="9"/>
  <c r="F284" i="9" s="1"/>
  <c r="L284" i="9"/>
  <c r="E284" i="9"/>
  <c r="B284" i="9" s="1"/>
  <c r="M283" i="9"/>
  <c r="L283" i="9"/>
  <c r="F283" i="9"/>
  <c r="E283" i="9"/>
  <c r="M282" i="9"/>
  <c r="L282" i="9"/>
  <c r="F282" i="9"/>
  <c r="B282" i="9" s="1"/>
  <c r="E282" i="9"/>
  <c r="M281" i="9"/>
  <c r="L281" i="9"/>
  <c r="F281" i="9" s="1"/>
  <c r="E281" i="9"/>
  <c r="M280" i="9"/>
  <c r="F280" i="9" s="1"/>
  <c r="B280" i="9" s="1"/>
  <c r="L280" i="9"/>
  <c r="E280" i="9"/>
  <c r="M279" i="9"/>
  <c r="L279" i="9"/>
  <c r="F279" i="9" s="1"/>
  <c r="E279" i="9"/>
  <c r="M278" i="9"/>
  <c r="L278" i="9"/>
  <c r="E278" i="9"/>
  <c r="M277" i="9"/>
  <c r="L277" i="9"/>
  <c r="E277" i="9"/>
  <c r="M276" i="9"/>
  <c r="F276" i="9" s="1"/>
  <c r="L276" i="9"/>
  <c r="E276" i="9"/>
  <c r="B276" i="9" s="1"/>
  <c r="M275" i="9"/>
  <c r="L275" i="9"/>
  <c r="F275" i="9"/>
  <c r="E275" i="9"/>
  <c r="M274" i="9"/>
  <c r="L274" i="9"/>
  <c r="F274" i="9"/>
  <c r="B274" i="9" s="1"/>
  <c r="E274" i="9"/>
  <c r="M273" i="9"/>
  <c r="L273" i="9"/>
  <c r="F273" i="9" s="1"/>
  <c r="E273" i="9"/>
  <c r="M272" i="9"/>
  <c r="L272" i="9"/>
  <c r="F272" i="9"/>
  <c r="B272" i="9" s="1"/>
  <c r="E272" i="9"/>
  <c r="M271" i="9"/>
  <c r="L271" i="9"/>
  <c r="F271" i="9" s="1"/>
  <c r="E271" i="9"/>
  <c r="M270" i="9"/>
  <c r="L270" i="9"/>
  <c r="F270" i="9" s="1"/>
  <c r="B270" i="9" s="1"/>
  <c r="E270" i="9"/>
  <c r="M269" i="9"/>
  <c r="L269" i="9"/>
  <c r="E269" i="9"/>
  <c r="M268" i="9"/>
  <c r="F268" i="9" s="1"/>
  <c r="L268" i="9"/>
  <c r="E268" i="9"/>
  <c r="B268" i="9" s="1"/>
  <c r="M267" i="9"/>
  <c r="L267" i="9"/>
  <c r="F267" i="9"/>
  <c r="E267" i="9"/>
  <c r="M266" i="9"/>
  <c r="L266" i="9"/>
  <c r="F266" i="9"/>
  <c r="B266" i="9" s="1"/>
  <c r="E266" i="9"/>
  <c r="M265" i="9"/>
  <c r="L265" i="9"/>
  <c r="F265" i="9" s="1"/>
  <c r="E265" i="9"/>
  <c r="B265" i="9" s="1"/>
  <c r="M264" i="9"/>
  <c r="L264" i="9"/>
  <c r="F264" i="9"/>
  <c r="B264" i="9" s="1"/>
  <c r="E264" i="9"/>
  <c r="M263" i="9"/>
  <c r="L263" i="9"/>
  <c r="F263" i="9" s="1"/>
  <c r="E263" i="9"/>
  <c r="M262" i="9"/>
  <c r="L262" i="9"/>
  <c r="F262" i="9" s="1"/>
  <c r="B262" i="9" s="1"/>
  <c r="E262" i="9"/>
  <c r="M261" i="9"/>
  <c r="L261" i="9"/>
  <c r="E261" i="9"/>
  <c r="M260" i="9"/>
  <c r="F260" i="9" s="1"/>
  <c r="L260" i="9"/>
  <c r="E260" i="9"/>
  <c r="M259" i="9"/>
  <c r="L259" i="9"/>
  <c r="F259" i="9"/>
  <c r="E259" i="9"/>
  <c r="M258" i="9"/>
  <c r="L258" i="9"/>
  <c r="F258" i="9"/>
  <c r="B258" i="9" s="1"/>
  <c r="E258" i="9"/>
  <c r="M257" i="9"/>
  <c r="L257" i="9"/>
  <c r="F257" i="9" s="1"/>
  <c r="E257" i="9"/>
  <c r="M256" i="9"/>
  <c r="L256" i="9"/>
  <c r="F256" i="9"/>
  <c r="B256" i="9" s="1"/>
  <c r="E256" i="9"/>
  <c r="M255" i="9"/>
  <c r="L255" i="9"/>
  <c r="F255" i="9" s="1"/>
  <c r="E255" i="9"/>
  <c r="M254" i="9"/>
  <c r="L254" i="9"/>
  <c r="E254" i="9"/>
  <c r="M253" i="9"/>
  <c r="L253" i="9"/>
  <c r="E253" i="9"/>
  <c r="M252" i="9"/>
  <c r="F252" i="9" s="1"/>
  <c r="L252" i="9"/>
  <c r="E252" i="9"/>
  <c r="M251" i="9"/>
  <c r="L251" i="9"/>
  <c r="F251" i="9"/>
  <c r="E251" i="9"/>
  <c r="M250" i="9"/>
  <c r="L250" i="9"/>
  <c r="F250" i="9"/>
  <c r="B250" i="9" s="1"/>
  <c r="E250" i="9"/>
  <c r="M249" i="9"/>
  <c r="L249" i="9"/>
  <c r="F249" i="9" s="1"/>
  <c r="E249" i="9"/>
  <c r="M248" i="9"/>
  <c r="L248" i="9"/>
  <c r="F248" i="9"/>
  <c r="B248" i="9" s="1"/>
  <c r="E248" i="9"/>
  <c r="M247" i="9"/>
  <c r="L247" i="9"/>
  <c r="F247" i="9" s="1"/>
  <c r="E247" i="9"/>
  <c r="M246" i="9"/>
  <c r="L246" i="9"/>
  <c r="E246" i="9"/>
  <c r="M245" i="9"/>
  <c r="L245" i="9"/>
  <c r="E245" i="9"/>
  <c r="M244" i="9"/>
  <c r="F244" i="9" s="1"/>
  <c r="L244" i="9"/>
  <c r="E244" i="9"/>
  <c r="B244" i="9" s="1"/>
  <c r="M243" i="9"/>
  <c r="L243" i="9"/>
  <c r="F243" i="9"/>
  <c r="E243" i="9"/>
  <c r="M242" i="9"/>
  <c r="F242" i="9" s="1"/>
  <c r="B242" i="9" s="1"/>
  <c r="L242" i="9"/>
  <c r="E242" i="9"/>
  <c r="M241" i="9"/>
  <c r="L241" i="9"/>
  <c r="F241" i="9" s="1"/>
  <c r="E241" i="9"/>
  <c r="M240" i="9"/>
  <c r="F240" i="9" s="1"/>
  <c r="B240" i="9" s="1"/>
  <c r="L240" i="9"/>
  <c r="E240" i="9"/>
  <c r="M239" i="9"/>
  <c r="L239" i="9"/>
  <c r="E239" i="9"/>
  <c r="M238" i="9"/>
  <c r="L238" i="9"/>
  <c r="E238" i="9"/>
  <c r="M237" i="9"/>
  <c r="L237" i="9"/>
  <c r="E237" i="9"/>
  <c r="M236" i="9"/>
  <c r="L236" i="9"/>
  <c r="E236" i="9"/>
  <c r="M235" i="9"/>
  <c r="L235" i="9"/>
  <c r="F235" i="9"/>
  <c r="E235" i="9"/>
  <c r="M234" i="9"/>
  <c r="L234" i="9"/>
  <c r="F234" i="9"/>
  <c r="B234" i="9" s="1"/>
  <c r="E234" i="9"/>
  <c r="M233" i="9"/>
  <c r="L233" i="9"/>
  <c r="F233" i="9" s="1"/>
  <c r="E233" i="9"/>
  <c r="B233" i="9" s="1"/>
  <c r="M232" i="9"/>
  <c r="L232" i="9"/>
  <c r="F232" i="9"/>
  <c r="B232" i="9" s="1"/>
  <c r="E232" i="9"/>
  <c r="M231" i="9"/>
  <c r="L231" i="9"/>
  <c r="F231" i="9" s="1"/>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B171" i="9" s="1"/>
  <c r="F171" i="9"/>
  <c r="H170" i="9"/>
  <c r="G170" i="9"/>
  <c r="E170" i="9" s="1"/>
  <c r="B170" i="9" s="1"/>
  <c r="F170" i="9"/>
  <c r="H169" i="9"/>
  <c r="E169" i="9" s="1"/>
  <c r="B169" i="9" s="1"/>
  <c r="G169" i="9"/>
  <c r="F169" i="9"/>
  <c r="H168" i="9"/>
  <c r="G168" i="9"/>
  <c r="F168" i="9"/>
  <c r="E168" i="9"/>
  <c r="B168" i="9" s="1"/>
  <c r="H167" i="9"/>
  <c r="G167" i="9"/>
  <c r="E167" i="9" s="1"/>
  <c r="B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B157" i="9" s="1"/>
  <c r="G157" i="9"/>
  <c r="F157" i="9"/>
  <c r="F156" i="9"/>
  <c r="H155" i="9"/>
  <c r="G155" i="9"/>
  <c r="E155" i="9" s="1"/>
  <c r="F155" i="9"/>
  <c r="H154" i="9"/>
  <c r="G154" i="9"/>
  <c r="F154" i="9"/>
  <c r="H153" i="9"/>
  <c r="E153" i="9" s="1"/>
  <c r="B153" i="9" s="1"/>
  <c r="G153" i="9"/>
  <c r="F153" i="9"/>
  <c r="H152" i="9"/>
  <c r="G152" i="9"/>
  <c r="F152" i="9"/>
  <c r="E152" i="9"/>
  <c r="B152" i="9" s="1"/>
  <c r="H151" i="9"/>
  <c r="G151" i="9"/>
  <c r="E151" i="9" s="1"/>
  <c r="F151" i="9"/>
  <c r="H150" i="9"/>
  <c r="G150" i="9"/>
  <c r="F150" i="9"/>
  <c r="H149" i="9"/>
  <c r="E149" i="9" s="1"/>
  <c r="B149" i="9" s="1"/>
  <c r="G149" i="9"/>
  <c r="F149" i="9"/>
  <c r="H148" i="9"/>
  <c r="G148" i="9"/>
  <c r="F148" i="9"/>
  <c r="E148" i="9"/>
  <c r="B148" i="9" s="1"/>
  <c r="H147" i="9"/>
  <c r="G147" i="9"/>
  <c r="E147" i="9" s="1"/>
  <c r="F147" i="9"/>
  <c r="H146" i="9"/>
  <c r="G146" i="9"/>
  <c r="F146" i="9"/>
  <c r="H145" i="9"/>
  <c r="E145" i="9" s="1"/>
  <c r="B145" i="9" s="1"/>
  <c r="G145" i="9"/>
  <c r="F145" i="9"/>
  <c r="H144" i="9"/>
  <c r="G144" i="9"/>
  <c r="F144" i="9"/>
  <c r="E144" i="9"/>
  <c r="B144" i="9" s="1"/>
  <c r="H143" i="9"/>
  <c r="G143" i="9"/>
  <c r="E143" i="9" s="1"/>
  <c r="B143" i="9" s="1"/>
  <c r="F143" i="9"/>
  <c r="H142" i="9"/>
  <c r="G142" i="9"/>
  <c r="E142" i="9" s="1"/>
  <c r="B142" i="9" s="1"/>
  <c r="F142" i="9"/>
  <c r="H141" i="9"/>
  <c r="G141" i="9"/>
  <c r="E141" i="9" s="1"/>
  <c r="B141" i="9" s="1"/>
  <c r="F141" i="9"/>
  <c r="H140" i="9"/>
  <c r="G140" i="9"/>
  <c r="F140" i="9"/>
  <c r="E140" i="9"/>
  <c r="B140" i="9" s="1"/>
  <c r="H139" i="9"/>
  <c r="G139" i="9"/>
  <c r="F139" i="9"/>
  <c r="E139" i="9"/>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E133" i="9" s="1"/>
  <c r="B133" i="9" s="1"/>
  <c r="F133" i="9"/>
  <c r="H132" i="9"/>
  <c r="G132" i="9"/>
  <c r="F132" i="9"/>
  <c r="E132" i="9"/>
  <c r="B132" i="9" s="1"/>
  <c r="H131" i="9"/>
  <c r="G131" i="9"/>
  <c r="F131" i="9"/>
  <c r="E131" i="9"/>
  <c r="H130" i="9"/>
  <c r="G130" i="9"/>
  <c r="E130" i="9" s="1"/>
  <c r="B130" i="9" s="1"/>
  <c r="F130" i="9"/>
  <c r="H129" i="9"/>
  <c r="G129" i="9"/>
  <c r="E129" i="9" s="1"/>
  <c r="B129" i="9" s="1"/>
  <c r="F129" i="9"/>
  <c r="H128" i="9"/>
  <c r="G128" i="9"/>
  <c r="F128" i="9"/>
  <c r="E128" i="9"/>
  <c r="B128" i="9" s="1"/>
  <c r="H127" i="9"/>
  <c r="G127" i="9"/>
  <c r="F127" i="9"/>
  <c r="E127" i="9"/>
  <c r="H126" i="9"/>
  <c r="G126" i="9"/>
  <c r="E126" i="9" s="1"/>
  <c r="B126" i="9" s="1"/>
  <c r="F126" i="9"/>
  <c r="H125" i="9"/>
  <c r="G125" i="9"/>
  <c r="E125" i="9" s="1"/>
  <c r="B125" i="9" s="1"/>
  <c r="F125" i="9"/>
  <c r="H124" i="9"/>
  <c r="G124" i="9"/>
  <c r="F124" i="9"/>
  <c r="E124" i="9"/>
  <c r="B124" i="9" s="1"/>
  <c r="H123" i="9"/>
  <c r="G123" i="9"/>
  <c r="F123" i="9"/>
  <c r="E123" i="9"/>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E117" i="9" s="1"/>
  <c r="B117" i="9" s="1"/>
  <c r="F117" i="9"/>
  <c r="H116" i="9"/>
  <c r="G116" i="9"/>
  <c r="F116" i="9"/>
  <c r="E116" i="9"/>
  <c r="B116" i="9" s="1"/>
  <c r="H115" i="9"/>
  <c r="G115" i="9"/>
  <c r="F115" i="9"/>
  <c r="E115" i="9"/>
  <c r="H114" i="9"/>
  <c r="G114" i="9"/>
  <c r="E114" i="9" s="1"/>
  <c r="B114" i="9" s="1"/>
  <c r="F114" i="9"/>
  <c r="H113" i="9"/>
  <c r="G113" i="9"/>
  <c r="E113" i="9" s="1"/>
  <c r="B113" i="9" s="1"/>
  <c r="F113" i="9"/>
  <c r="H112" i="9"/>
  <c r="G112" i="9"/>
  <c r="F112" i="9"/>
  <c r="E112" i="9"/>
  <c r="B112" i="9" s="1"/>
  <c r="H111" i="9"/>
  <c r="G111" i="9"/>
  <c r="F111" i="9"/>
  <c r="E111" i="9"/>
  <c r="H110" i="9"/>
  <c r="G110" i="9"/>
  <c r="E110" i="9" s="1"/>
  <c r="B110" i="9" s="1"/>
  <c r="F110" i="9"/>
  <c r="H109" i="9"/>
  <c r="G109" i="9"/>
  <c r="E109" i="9" s="1"/>
  <c r="B109" i="9" s="1"/>
  <c r="F109" i="9"/>
  <c r="H108" i="9"/>
  <c r="G108" i="9"/>
  <c r="F108" i="9"/>
  <c r="E108" i="9"/>
  <c r="B108" i="9" s="1"/>
  <c r="H107" i="9"/>
  <c r="G107" i="9"/>
  <c r="F107" i="9"/>
  <c r="E107" i="9"/>
  <c r="H106" i="9"/>
  <c r="G106" i="9"/>
  <c r="E106" i="9" s="1"/>
  <c r="B106" i="9" s="1"/>
  <c r="F106" i="9"/>
  <c r="H105" i="9"/>
  <c r="G105" i="9"/>
  <c r="E105" i="9" s="1"/>
  <c r="B105" i="9" s="1"/>
  <c r="F105" i="9"/>
  <c r="H104" i="9"/>
  <c r="G104" i="9"/>
  <c r="F104" i="9"/>
  <c r="E104" i="9"/>
  <c r="B104" i="9" s="1"/>
  <c r="H103" i="9"/>
  <c r="G103" i="9"/>
  <c r="F103" i="9"/>
  <c r="E103" i="9"/>
  <c r="H102" i="9"/>
  <c r="G102" i="9"/>
  <c r="E102" i="9" s="1"/>
  <c r="B102" i="9" s="1"/>
  <c r="F102" i="9"/>
  <c r="H101" i="9"/>
  <c r="G101" i="9"/>
  <c r="E101" i="9" s="1"/>
  <c r="B101" i="9" s="1"/>
  <c r="F101" i="9"/>
  <c r="H100" i="9"/>
  <c r="G100" i="9"/>
  <c r="F100" i="9"/>
  <c r="E100" i="9"/>
  <c r="B100" i="9" s="1"/>
  <c r="H99" i="9"/>
  <c r="G99" i="9"/>
  <c r="F99" i="9"/>
  <c r="E99" i="9"/>
  <c r="H98" i="9"/>
  <c r="G98" i="9"/>
  <c r="E98" i="9" s="1"/>
  <c r="B98" i="9" s="1"/>
  <c r="F98" i="9"/>
  <c r="H97" i="9"/>
  <c r="G97" i="9"/>
  <c r="E97" i="9" s="1"/>
  <c r="B97" i="9" s="1"/>
  <c r="F97" i="9"/>
  <c r="H96" i="9"/>
  <c r="G96" i="9"/>
  <c r="F96" i="9"/>
  <c r="E96" i="9"/>
  <c r="B96" i="9" s="1"/>
  <c r="H95" i="9"/>
  <c r="G95" i="9"/>
  <c r="F95" i="9"/>
  <c r="E95" i="9"/>
  <c r="H94" i="9"/>
  <c r="G94" i="9"/>
  <c r="E94" i="9" s="1"/>
  <c r="B94" i="9" s="1"/>
  <c r="F94" i="9"/>
  <c r="H93" i="9"/>
  <c r="G93" i="9"/>
  <c r="E93" i="9" s="1"/>
  <c r="B93" i="9" s="1"/>
  <c r="F93" i="9"/>
  <c r="H92" i="9"/>
  <c r="G92" i="9"/>
  <c r="F92" i="9"/>
  <c r="E92" i="9"/>
  <c r="B92" i="9" s="1"/>
  <c r="H91" i="9"/>
  <c r="G91" i="9"/>
  <c r="F91" i="9"/>
  <c r="E91" i="9"/>
  <c r="H90" i="9"/>
  <c r="G90" i="9"/>
  <c r="E90" i="9" s="1"/>
  <c r="B90" i="9" s="1"/>
  <c r="F90" i="9"/>
  <c r="H89" i="9"/>
  <c r="G89" i="9"/>
  <c r="E89" i="9" s="1"/>
  <c r="B89" i="9" s="1"/>
  <c r="F89" i="9"/>
  <c r="H88" i="9"/>
  <c r="G88" i="9"/>
  <c r="F88" i="9"/>
  <c r="E88" i="9"/>
  <c r="B88" i="9" s="1"/>
  <c r="H87" i="9"/>
  <c r="G87" i="9"/>
  <c r="F87" i="9"/>
  <c r="E87" i="9"/>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E81" i="9" s="1"/>
  <c r="B81" i="9" s="1"/>
  <c r="F81" i="9"/>
  <c r="H80" i="9"/>
  <c r="G80" i="9"/>
  <c r="F80" i="9"/>
  <c r="E80" i="9"/>
  <c r="B80" i="9" s="1"/>
  <c r="H79" i="9"/>
  <c r="G79" i="9"/>
  <c r="F79" i="9"/>
  <c r="E79" i="9"/>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E55" i="9" s="1"/>
  <c r="B55" i="9" s="1"/>
  <c r="G55" i="9"/>
  <c r="F55" i="9"/>
  <c r="H54" i="9"/>
  <c r="G54" i="9"/>
  <c r="E54" i="9" s="1"/>
  <c r="B54" i="9" s="1"/>
  <c r="F54" i="9"/>
  <c r="H53" i="9"/>
  <c r="G53" i="9"/>
  <c r="F53" i="9"/>
  <c r="H52" i="9"/>
  <c r="E52" i="9" s="1"/>
  <c r="B52" i="9" s="1"/>
  <c r="G52" i="9"/>
  <c r="F52" i="9"/>
  <c r="H51" i="9"/>
  <c r="E51" i="9" s="1"/>
  <c r="B51" i="9" s="1"/>
  <c r="G51" i="9"/>
  <c r="F51" i="9"/>
  <c r="H50" i="9"/>
  <c r="G50" i="9"/>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F37" i="9"/>
  <c r="H36" i="9"/>
  <c r="G36" i="9"/>
  <c r="F36" i="9"/>
  <c r="H35" i="9"/>
  <c r="G35" i="9"/>
  <c r="F35" i="9"/>
  <c r="E35" i="9"/>
  <c r="B35" i="9" s="1"/>
  <c r="H34" i="9"/>
  <c r="G34" i="9"/>
  <c r="E34" i="9" s="1"/>
  <c r="B34" i="9" s="1"/>
  <c r="F34" i="9"/>
  <c r="H33" i="9"/>
  <c r="G33" i="9"/>
  <c r="E33" i="9" s="1"/>
  <c r="B33" i="9" s="1"/>
  <c r="F33" i="9"/>
  <c r="H32" i="9"/>
  <c r="E32" i="9" s="1"/>
  <c r="B32" i="9" s="1"/>
  <c r="G32" i="9"/>
  <c r="F32" i="9"/>
  <c r="H31" i="9"/>
  <c r="G31" i="9"/>
  <c r="F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E25" i="9" s="1"/>
  <c r="B25" i="9" s="1"/>
  <c r="F25" i="9"/>
  <c r="F24" i="9"/>
  <c r="F4" i="9"/>
  <c r="O3" i="9"/>
  <c r="G296" i="9" s="1"/>
  <c r="I3" i="9"/>
  <c r="G180" i="9" s="1"/>
  <c r="H3" i="9"/>
  <c r="G3" i="9"/>
  <c r="D104" i="8"/>
  <c r="C1681" i="1" s="1"/>
  <c r="H1681" i="1" s="1"/>
  <c r="D97" i="8"/>
  <c r="D92" i="8"/>
  <c r="D87" i="8"/>
  <c r="D82" i="8"/>
  <c r="C1659" i="1" s="1"/>
  <c r="H1659" i="1" s="1"/>
  <c r="D77" i="8"/>
  <c r="D72" i="8"/>
  <c r="D67" i="8"/>
  <c r="D62" i="8"/>
  <c r="C1639" i="1" s="1"/>
  <c r="H1639" i="1" s="1"/>
  <c r="D57" i="8"/>
  <c r="D51" i="8" s="1"/>
  <c r="D52" i="8"/>
  <c r="D46" i="8"/>
  <c r="D37" i="8"/>
  <c r="D27" i="8"/>
  <c r="D18" i="8"/>
  <c r="D8" i="8"/>
  <c r="D6" i="8" s="1"/>
  <c r="E44" i="7"/>
  <c r="D1577" i="1" s="1"/>
  <c r="D44" i="7"/>
  <c r="E39" i="7"/>
  <c r="D39" i="7"/>
  <c r="D38" i="7" s="1"/>
  <c r="E38" i="7"/>
  <c r="D1571" i="1" s="1"/>
  <c r="E30" i="7"/>
  <c r="D30" i="7"/>
  <c r="E23" i="7"/>
  <c r="E22" i="7" s="1"/>
  <c r="D1555" i="1" s="1"/>
  <c r="D23" i="7"/>
  <c r="D22" i="7"/>
  <c r="E14" i="7"/>
  <c r="D14" i="7"/>
  <c r="E7" i="7"/>
  <c r="D7" i="7"/>
  <c r="D6" i="7" s="1"/>
  <c r="D5" i="7" s="1"/>
  <c r="E6" i="7"/>
  <c r="E5" i="7"/>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1495" i="1" s="1"/>
  <c r="G1495" i="1" s="1"/>
  <c r="D99" i="6"/>
  <c r="F99" i="6" s="1"/>
  <c r="F98" i="6"/>
  <c r="F97" i="6"/>
  <c r="F96" i="6"/>
  <c r="F95" i="6"/>
  <c r="E94" i="6"/>
  <c r="D94" i="6"/>
  <c r="F94" i="6" s="1"/>
  <c r="F93" i="6"/>
  <c r="F92" i="6"/>
  <c r="F91" i="6"/>
  <c r="F90" i="6"/>
  <c r="E90" i="6"/>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F211" i="5"/>
  <c r="E211" i="5"/>
  <c r="D211" i="5"/>
  <c r="F210" i="5"/>
  <c r="F209" i="5"/>
  <c r="F208" i="5"/>
  <c r="F207" i="5"/>
  <c r="F206" i="5"/>
  <c r="F205" i="5"/>
  <c r="E204" i="5"/>
  <c r="E203" i="5" s="1"/>
  <c r="H338" i="9" s="1"/>
  <c r="D204" i="5"/>
  <c r="F204" i="5" s="1"/>
  <c r="F203" i="5"/>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F181" i="5"/>
  <c r="E181" i="5"/>
  <c r="D181" i="5"/>
  <c r="F180" i="5"/>
  <c r="F179" i="5"/>
  <c r="D178" i="5"/>
  <c r="D177"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2" i="5"/>
  <c r="F141" i="5"/>
  <c r="F140" i="5"/>
  <c r="F139" i="5"/>
  <c r="F138" i="5"/>
  <c r="F137" i="5"/>
  <c r="F136" i="5"/>
  <c r="E136" i="5"/>
  <c r="E135" i="5" s="1"/>
  <c r="D136" i="5"/>
  <c r="F134" i="5"/>
  <c r="F133" i="5"/>
  <c r="F132" i="5"/>
  <c r="F131" i="5"/>
  <c r="F130" i="5"/>
  <c r="F129" i="5"/>
  <c r="F128" i="5"/>
  <c r="F127" i="5"/>
  <c r="E127" i="5"/>
  <c r="D127" i="5"/>
  <c r="F126" i="5"/>
  <c r="F125" i="5"/>
  <c r="F124" i="5"/>
  <c r="F123" i="5"/>
  <c r="F122" i="5"/>
  <c r="F121" i="5"/>
  <c r="F120" i="5"/>
  <c r="E120" i="5"/>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0" i="1" s="1"/>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2" i="4"/>
  <c r="F601" i="4"/>
  <c r="F600" i="4"/>
  <c r="F599" i="4"/>
  <c r="F598" i="4"/>
  <c r="E598" i="4"/>
  <c r="D598" i="4"/>
  <c r="F596" i="4"/>
  <c r="F595" i="4"/>
  <c r="F594" i="4"/>
  <c r="E594" i="4"/>
  <c r="E584" i="4" s="1"/>
  <c r="D594" i="4"/>
  <c r="F593" i="4"/>
  <c r="F592" i="4"/>
  <c r="E591" i="4"/>
  <c r="D591" i="4"/>
  <c r="F591" i="4" s="1"/>
  <c r="F590" i="4"/>
  <c r="E589" i="4"/>
  <c r="D589" i="4"/>
  <c r="F589" i="4" s="1"/>
  <c r="F588" i="4"/>
  <c r="F587" i="4"/>
  <c r="F586" i="4"/>
  <c r="F585" i="4"/>
  <c r="E585" i="4"/>
  <c r="D585" i="4"/>
  <c r="F583" i="4"/>
  <c r="F582" i="4"/>
  <c r="F581" i="4"/>
  <c r="E581" i="4"/>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E536" i="4"/>
  <c r="F534" i="4"/>
  <c r="F533" i="4"/>
  <c r="E532" i="4"/>
  <c r="D532" i="4"/>
  <c r="F532" i="4" s="1"/>
  <c r="F531" i="4"/>
  <c r="F530" i="4"/>
  <c r="E529" i="4"/>
  <c r="D529" i="4"/>
  <c r="F529" i="4" s="1"/>
  <c r="F528" i="4"/>
  <c r="F527" i="4"/>
  <c r="F526" i="4"/>
  <c r="E526" i="4"/>
  <c r="D526" i="4"/>
  <c r="F525" i="4"/>
  <c r="F524" i="4"/>
  <c r="F523" i="4"/>
  <c r="E523" i="4"/>
  <c r="D523" i="4"/>
  <c r="E522" i="4"/>
  <c r="D516" i="1"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31" i="4" s="1"/>
  <c r="E428" i="4"/>
  <c r="D428" i="4"/>
  <c r="E427" i="4"/>
  <c r="D427" i="4"/>
  <c r="E426" i="4"/>
  <c r="D421" i="1" s="1"/>
  <c r="D426" i="4"/>
  <c r="F421" i="4"/>
  <c r="F420" i="4"/>
  <c r="F419" i="4"/>
  <c r="F416" i="4"/>
  <c r="F415" i="4"/>
  <c r="F414" i="4"/>
  <c r="F413" i="4"/>
  <c r="E412" i="4"/>
  <c r="F412" i="4" s="1"/>
  <c r="D412" i="4"/>
  <c r="F411" i="4"/>
  <c r="F410" i="4"/>
  <c r="E410" i="4"/>
  <c r="D410" i="4"/>
  <c r="F409" i="4"/>
  <c r="F408" i="4"/>
  <c r="F407" i="4"/>
  <c r="E407" i="4"/>
  <c r="D407" i="4"/>
  <c r="F406" i="4"/>
  <c r="E406" i="4"/>
  <c r="D406" i="4"/>
  <c r="F405" i="4"/>
  <c r="F404" i="4"/>
  <c r="F403" i="4"/>
  <c r="F402" i="4"/>
  <c r="E401" i="4"/>
  <c r="D396" i="1" s="1"/>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F372" i="4"/>
  <c r="F371" i="4"/>
  <c r="F370" i="4"/>
  <c r="F369" i="4"/>
  <c r="F368" i="4"/>
  <c r="F367" i="4"/>
  <c r="F366" i="4"/>
  <c r="E366" i="4"/>
  <c r="D366" i="4"/>
  <c r="F365" i="4"/>
  <c r="F364" i="4"/>
  <c r="F363" i="4"/>
  <c r="E362" i="4"/>
  <c r="D362" i="4"/>
  <c r="E361"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E321" i="4"/>
  <c r="D316" i="1" s="1"/>
  <c r="F320" i="4"/>
  <c r="F319" i="4"/>
  <c r="F318" i="4"/>
  <c r="F317" i="4"/>
  <c r="F316" i="4"/>
  <c r="F315" i="4"/>
  <c r="F314" i="4"/>
  <c r="E314" i="4"/>
  <c r="D314" i="4"/>
  <c r="F313" i="4"/>
  <c r="F312" i="4"/>
  <c r="F311" i="4"/>
  <c r="E310" i="4"/>
  <c r="D310" i="4"/>
  <c r="D309" i="4" s="1"/>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4" i="4" s="1"/>
  <c r="F273" i="4"/>
  <c r="D273" i="4"/>
  <c r="F272" i="4"/>
  <c r="F271" i="4"/>
  <c r="F270" i="4"/>
  <c r="F269" i="4"/>
  <c r="E269" i="4"/>
  <c r="D269" i="4"/>
  <c r="F268" i="4"/>
  <c r="F267" i="4"/>
  <c r="F266" i="4"/>
  <c r="F265" i="4"/>
  <c r="F264" i="4"/>
  <c r="F263" i="4"/>
  <c r="E263" i="4"/>
  <c r="E262" i="4" s="1"/>
  <c r="D258" i="1" s="1"/>
  <c r="D263" i="4"/>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D230" i="4" s="1"/>
  <c r="F230" i="4" s="1"/>
  <c r="E230" i="4"/>
  <c r="D226" i="1" s="1"/>
  <c r="H226" i="1" s="1"/>
  <c r="F229" i="4"/>
  <c r="F228" i="4"/>
  <c r="F227" i="4"/>
  <c r="F226" i="4"/>
  <c r="F225" i="4"/>
  <c r="E225" i="4"/>
  <c r="D225" i="4"/>
  <c r="F224" i="4"/>
  <c r="F223" i="4"/>
  <c r="F222" i="4"/>
  <c r="E222" i="4"/>
  <c r="D222" i="4"/>
  <c r="F221" i="4"/>
  <c r="E221" i="4"/>
  <c r="D221" i="4"/>
  <c r="F220" i="4"/>
  <c r="F219" i="4"/>
  <c r="F218" i="4"/>
  <c r="F217" i="4"/>
  <c r="E216" i="4"/>
  <c r="D212" i="1" s="1"/>
  <c r="D216" i="4"/>
  <c r="F215" i="4"/>
  <c r="F214" i="4"/>
  <c r="F213" i="4"/>
  <c r="F212" i="4"/>
  <c r="F211" i="4"/>
  <c r="F210" i="4"/>
  <c r="F209" i="4"/>
  <c r="E208" i="4"/>
  <c r="F208" i="4" s="1"/>
  <c r="D208" i="4"/>
  <c r="F207" i="4"/>
  <c r="F206" i="4"/>
  <c r="F205" i="4"/>
  <c r="F204" i="4"/>
  <c r="F203" i="4"/>
  <c r="E203" i="4"/>
  <c r="D203" i="4"/>
  <c r="D202" i="4" s="1"/>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s="1"/>
  <c r="F163" i="4"/>
  <c r="F162" i="4"/>
  <c r="F161" i="4"/>
  <c r="E160" i="4"/>
  <c r="D156" i="1" s="1"/>
  <c r="D160" i="4"/>
  <c r="F159" i="4"/>
  <c r="F158" i="4"/>
  <c r="F157" i="4"/>
  <c r="F156" i="4"/>
  <c r="F155" i="4"/>
  <c r="E154" i="4"/>
  <c r="D150" i="1" s="1"/>
  <c r="D154" i="4"/>
  <c r="F151" i="4"/>
  <c r="F150" i="4"/>
  <c r="F149" i="4"/>
  <c r="F148" i="4"/>
  <c r="F147" i="4"/>
  <c r="F146" i="4"/>
  <c r="F145" i="4"/>
  <c r="F144" i="4"/>
  <c r="F143" i="4"/>
  <c r="F142" i="4"/>
  <c r="E141" i="4"/>
  <c r="D141" i="4"/>
  <c r="D140" i="4" s="1"/>
  <c r="F140" i="4"/>
  <c r="E140" i="4"/>
  <c r="F139" i="4"/>
  <c r="F138" i="4"/>
  <c r="F137" i="4"/>
  <c r="F136" i="4"/>
  <c r="E135" i="4"/>
  <c r="E134" i="4" s="1"/>
  <c r="D130" i="1" s="1"/>
  <c r="H130" i="1" s="1"/>
  <c r="D135" i="4"/>
  <c r="D134" i="4"/>
  <c r="F133" i="4"/>
  <c r="F132" i="4"/>
  <c r="F131" i="4"/>
  <c r="F130" i="4"/>
  <c r="F129" i="4"/>
  <c r="E129" i="4"/>
  <c r="D129" i="4"/>
  <c r="F128" i="4"/>
  <c r="F127" i="4"/>
  <c r="E126" i="4"/>
  <c r="E125" i="4" s="1"/>
  <c r="D121" i="1" s="1"/>
  <c r="D126" i="4"/>
  <c r="D125" i="4"/>
  <c r="F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78" i="1" s="1"/>
  <c r="F81" i="4"/>
  <c r="F80" i="4"/>
  <c r="F79" i="4"/>
  <c r="F78" i="4"/>
  <c r="F77" i="4"/>
  <c r="E77" i="4"/>
  <c r="D73" i="1" s="1"/>
  <c r="D77" i="4"/>
  <c r="F76" i="4"/>
  <c r="F75" i="4"/>
  <c r="F74" i="4"/>
  <c r="E74" i="4"/>
  <c r="D74" i="4"/>
  <c r="F73" i="4"/>
  <c r="F72" i="4"/>
  <c r="E71" i="4"/>
  <c r="D71" i="4"/>
  <c r="F71" i="4" s="1"/>
  <c r="F70" i="4"/>
  <c r="F69" i="4"/>
  <c r="E68" i="4"/>
  <c r="D68" i="4"/>
  <c r="F68" i="4" s="1"/>
  <c r="F67" i="4"/>
  <c r="F66" i="4"/>
  <c r="F65" i="4"/>
  <c r="F64" i="4"/>
  <c r="E64" i="4"/>
  <c r="D64" i="4"/>
  <c r="F63" i="4"/>
  <c r="F62" i="4"/>
  <c r="F61" i="4"/>
  <c r="E61" i="4"/>
  <c r="D61" i="4"/>
  <c r="F60" i="4"/>
  <c r="F59" i="4"/>
  <c r="E58" i="4"/>
  <c r="D54" i="1" s="1"/>
  <c r="D58" i="4"/>
  <c r="F58" i="4" s="1"/>
  <c r="F57" i="4"/>
  <c r="F56" i="4"/>
  <c r="F55" i="4"/>
  <c r="F54" i="4"/>
  <c r="E53" i="4"/>
  <c r="D53" i="4"/>
  <c r="F52" i="4"/>
  <c r="F51" i="4"/>
  <c r="E50" i="4"/>
  <c r="D50" i="4"/>
  <c r="F50" i="4" s="1"/>
  <c r="F48" i="4"/>
  <c r="F47" i="4"/>
  <c r="F46" i="4"/>
  <c r="F45" i="4"/>
  <c r="F44" i="4"/>
  <c r="E44" i="4"/>
  <c r="D44" i="4"/>
  <c r="D43" i="4"/>
  <c r="F43" i="4" s="1"/>
  <c r="F42" i="4"/>
  <c r="F41" i="4"/>
  <c r="F40" i="4"/>
  <c r="F39" i="4"/>
  <c r="E39" i="4"/>
  <c r="D39" i="4"/>
  <c r="F38" i="4"/>
  <c r="F37" i="4"/>
  <c r="E36" i="4"/>
  <c r="D32" i="1" s="1"/>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40" i="3"/>
  <c r="G40" i="3"/>
  <c r="B40" i="3"/>
  <c r="G39" i="3"/>
  <c r="B39" i="3"/>
  <c r="G38" i="3"/>
  <c r="B38" i="3"/>
  <c r="H37" i="3"/>
  <c r="G37" i="3"/>
  <c r="B37" i="3"/>
  <c r="I35" i="3"/>
  <c r="H35" i="3"/>
  <c r="G35" i="3"/>
  <c r="B35" i="3"/>
  <c r="I34" i="3"/>
  <c r="H34" i="3"/>
  <c r="G34" i="3"/>
  <c r="B34" i="3"/>
  <c r="I33" i="3"/>
  <c r="H33" i="3"/>
  <c r="G33" i="3"/>
  <c r="B33" i="3"/>
  <c r="I32" i="3"/>
  <c r="G32" i="3"/>
  <c r="B32" i="3"/>
  <c r="G30" i="3"/>
  <c r="B30" i="3"/>
  <c r="I29" i="3"/>
  <c r="G29" i="3"/>
  <c r="B29" i="3"/>
  <c r="I28" i="3"/>
  <c r="H28" i="3"/>
  <c r="G28" i="3"/>
  <c r="B28" i="3"/>
  <c r="G27" i="3"/>
  <c r="B27" i="3"/>
  <c r="H26" i="3"/>
  <c r="G26" i="3"/>
  <c r="B26" i="3"/>
  <c r="G24" i="3"/>
  <c r="B24" i="3"/>
  <c r="G23" i="3"/>
  <c r="B23" i="3"/>
  <c r="G22" i="3"/>
  <c r="B22" i="3"/>
  <c r="I21" i="3"/>
  <c r="G21" i="3"/>
  <c r="B21" i="3"/>
  <c r="G19" i="3"/>
  <c r="B19" i="3"/>
  <c r="G18" i="3"/>
  <c r="B18" i="3"/>
  <c r="G17" i="3"/>
  <c r="B17" i="3"/>
  <c r="G16" i="3"/>
  <c r="B16" i="3"/>
  <c r="H10" i="3" a="1"/>
  <c r="H10" i="3" s="1"/>
  <c r="L3" i="9" s="1"/>
  <c r="H1686" i="1"/>
  <c r="C1686" i="1"/>
  <c r="G1686" i="1" s="1"/>
  <c r="C1685" i="1"/>
  <c r="H1685" i="1" s="1"/>
  <c r="C1684" i="1"/>
  <c r="G1684" i="1" s="1"/>
  <c r="H1683" i="1"/>
  <c r="C1683" i="1"/>
  <c r="G1683" i="1" s="1"/>
  <c r="C1682" i="1"/>
  <c r="G1682" i="1" s="1"/>
  <c r="G1681" i="1"/>
  <c r="H1680" i="1"/>
  <c r="C1680" i="1"/>
  <c r="G1680" i="1" s="1"/>
  <c r="H1679" i="1"/>
  <c r="G1679" i="1"/>
  <c r="C1679" i="1"/>
  <c r="C1678" i="1"/>
  <c r="G1678" i="1" s="1"/>
  <c r="G1677" i="1"/>
  <c r="C1677" i="1"/>
  <c r="H1677" i="1" s="1"/>
  <c r="C1676" i="1"/>
  <c r="G1676" i="1" s="1"/>
  <c r="H1675" i="1"/>
  <c r="G1675" i="1"/>
  <c r="C1675" i="1"/>
  <c r="C1674" i="1"/>
  <c r="G1673" i="1"/>
  <c r="C1673" i="1"/>
  <c r="H1673" i="1" s="1"/>
  <c r="C1672" i="1"/>
  <c r="H1671" i="1"/>
  <c r="G1671" i="1"/>
  <c r="C1671" i="1"/>
  <c r="C1670" i="1"/>
  <c r="G1670" i="1" s="1"/>
  <c r="G1669" i="1"/>
  <c r="C1669" i="1"/>
  <c r="H1669" i="1" s="1"/>
  <c r="C1668" i="1"/>
  <c r="G1668" i="1" s="1"/>
  <c r="H1667" i="1"/>
  <c r="G1667" i="1"/>
  <c r="C1667" i="1"/>
  <c r="H1666" i="1"/>
  <c r="C1666" i="1"/>
  <c r="G1666" i="1" s="1"/>
  <c r="G1665" i="1"/>
  <c r="C1665" i="1"/>
  <c r="H1665" i="1" s="1"/>
  <c r="H1664" i="1"/>
  <c r="C1664" i="1"/>
  <c r="G1664" i="1" s="1"/>
  <c r="H1663" i="1"/>
  <c r="G1663" i="1"/>
  <c r="C1663" i="1"/>
  <c r="C1662" i="1"/>
  <c r="G1662" i="1" s="1"/>
  <c r="G1661" i="1"/>
  <c r="C1661" i="1"/>
  <c r="H1661" i="1" s="1"/>
  <c r="C1660" i="1"/>
  <c r="G1660" i="1" s="1"/>
  <c r="G1659" i="1"/>
  <c r="H1658" i="1"/>
  <c r="C1658" i="1"/>
  <c r="G1658" i="1" s="1"/>
  <c r="G1657" i="1"/>
  <c r="C1657" i="1"/>
  <c r="H1657" i="1" s="1"/>
  <c r="H1656" i="1"/>
  <c r="C1656" i="1"/>
  <c r="G1656" i="1" s="1"/>
  <c r="H1655" i="1"/>
  <c r="G1655" i="1"/>
  <c r="C1655" i="1"/>
  <c r="C1654" i="1"/>
  <c r="G1654" i="1" s="1"/>
  <c r="G1653" i="1"/>
  <c r="C1653" i="1"/>
  <c r="H1653" i="1" s="1"/>
  <c r="C1652" i="1"/>
  <c r="G1652" i="1" s="1"/>
  <c r="H1651" i="1"/>
  <c r="G1651" i="1"/>
  <c r="C1651" i="1"/>
  <c r="C1650" i="1"/>
  <c r="G1649" i="1"/>
  <c r="C1649" i="1"/>
  <c r="H1649" i="1" s="1"/>
  <c r="C1648" i="1"/>
  <c r="H1647" i="1"/>
  <c r="G1647" i="1"/>
  <c r="C1647" i="1"/>
  <c r="C1646" i="1"/>
  <c r="G1646" i="1" s="1"/>
  <c r="G1645" i="1"/>
  <c r="C1645" i="1"/>
  <c r="H1645" i="1" s="1"/>
  <c r="C1644" i="1"/>
  <c r="G1644" i="1" s="1"/>
  <c r="H1643" i="1"/>
  <c r="G1643" i="1"/>
  <c r="C1643" i="1"/>
  <c r="H1642" i="1"/>
  <c r="C1642" i="1"/>
  <c r="G1642" i="1" s="1"/>
  <c r="G1641" i="1"/>
  <c r="C1641" i="1"/>
  <c r="H1641" i="1" s="1"/>
  <c r="H1640" i="1"/>
  <c r="C1640" i="1"/>
  <c r="G1640" i="1" s="1"/>
  <c r="G1639" i="1"/>
  <c r="C1638" i="1"/>
  <c r="G1638" i="1" s="1"/>
  <c r="G1637" i="1"/>
  <c r="C1637" i="1"/>
  <c r="H1637" i="1" s="1"/>
  <c r="C1636" i="1"/>
  <c r="G1636" i="1" s="1"/>
  <c r="H1635" i="1"/>
  <c r="G1635" i="1"/>
  <c r="C1635" i="1"/>
  <c r="H1634" i="1"/>
  <c r="C1634" i="1"/>
  <c r="G1634" i="1" s="1"/>
  <c r="G1633" i="1"/>
  <c r="C1633" i="1"/>
  <c r="H1633" i="1" s="1"/>
  <c r="H1632" i="1"/>
  <c r="C1632" i="1"/>
  <c r="G1632" i="1" s="1"/>
  <c r="H1631" i="1"/>
  <c r="G1631" i="1"/>
  <c r="C1631" i="1"/>
  <c r="C1630" i="1"/>
  <c r="G1630" i="1" s="1"/>
  <c r="G1629" i="1"/>
  <c r="C1629" i="1"/>
  <c r="H1629" i="1" s="1"/>
  <c r="C1628" i="1"/>
  <c r="G1628" i="1" s="1"/>
  <c r="H1627" i="1"/>
  <c r="G1627" i="1"/>
  <c r="C1627" i="1"/>
  <c r="C1626" i="1"/>
  <c r="G1625" i="1"/>
  <c r="C1625" i="1"/>
  <c r="H1625" i="1" s="1"/>
  <c r="C1624" i="1"/>
  <c r="C1620" i="1"/>
  <c r="G1620" i="1" s="1"/>
  <c r="H1619" i="1"/>
  <c r="G1619" i="1"/>
  <c r="C1619" i="1"/>
  <c r="C1618" i="1"/>
  <c r="G1618" i="1" s="1"/>
  <c r="G1617" i="1"/>
  <c r="C1617" i="1"/>
  <c r="H1617" i="1" s="1"/>
  <c r="C1616" i="1"/>
  <c r="G1616" i="1" s="1"/>
  <c r="H1615" i="1"/>
  <c r="G1615" i="1"/>
  <c r="C1615" i="1"/>
  <c r="C1614" i="1"/>
  <c r="C1613" i="1"/>
  <c r="H1613" i="1" s="1"/>
  <c r="C1612" i="1"/>
  <c r="H1611" i="1"/>
  <c r="G1611" i="1"/>
  <c r="C1611" i="1"/>
  <c r="C1610" i="1"/>
  <c r="G1610" i="1" s="1"/>
  <c r="G1609" i="1"/>
  <c r="C1609" i="1"/>
  <c r="H1609" i="1" s="1"/>
  <c r="C1608" i="1"/>
  <c r="G1608" i="1" s="1"/>
  <c r="G1607" i="1"/>
  <c r="C1607" i="1"/>
  <c r="H1607" i="1" s="1"/>
  <c r="C1606" i="1"/>
  <c r="G1606" i="1" s="1"/>
  <c r="G1605" i="1"/>
  <c r="C1605" i="1"/>
  <c r="H1605" i="1" s="1"/>
  <c r="C1604" i="1"/>
  <c r="G1604" i="1" s="1"/>
  <c r="H1603" i="1"/>
  <c r="G1603" i="1"/>
  <c r="C1603" i="1"/>
  <c r="C1601" i="1"/>
  <c r="H1601" i="1" s="1"/>
  <c r="C1600" i="1"/>
  <c r="G1600" i="1" s="1"/>
  <c r="G1599" i="1"/>
  <c r="C1599" i="1"/>
  <c r="H1599" i="1" s="1"/>
  <c r="C1598" i="1"/>
  <c r="G1597" i="1"/>
  <c r="C1597" i="1"/>
  <c r="H1597" i="1" s="1"/>
  <c r="C1596" i="1"/>
  <c r="H1595" i="1"/>
  <c r="C1595" i="1"/>
  <c r="G1595" i="1" s="1"/>
  <c r="C1594" i="1"/>
  <c r="G1594" i="1" s="1"/>
  <c r="C1593" i="1"/>
  <c r="H1593" i="1" s="1"/>
  <c r="C1592" i="1"/>
  <c r="G1592" i="1" s="1"/>
  <c r="H1591" i="1"/>
  <c r="G1591" i="1"/>
  <c r="C1591" i="1"/>
  <c r="H1590" i="1"/>
  <c r="C1590" i="1"/>
  <c r="G1590" i="1" s="1"/>
  <c r="G1589" i="1"/>
  <c r="C1589" i="1"/>
  <c r="H1589" i="1" s="1"/>
  <c r="C1588" i="1"/>
  <c r="G1588" i="1" s="1"/>
  <c r="H1587" i="1"/>
  <c r="C1587" i="1"/>
  <c r="G1587" i="1" s="1"/>
  <c r="C1586" i="1"/>
  <c r="G1586" i="1" s="1"/>
  <c r="C1584" i="1"/>
  <c r="G1584" i="1" s="1"/>
  <c r="H1582" i="1"/>
  <c r="C1582" i="1"/>
  <c r="G1582" i="1" s="1"/>
  <c r="G1581" i="1"/>
  <c r="D1581" i="1"/>
  <c r="C1581" i="1"/>
  <c r="G1580" i="1"/>
  <c r="D1580" i="1"/>
  <c r="C1580" i="1"/>
  <c r="G1579" i="1"/>
  <c r="D1579" i="1"/>
  <c r="C1579" i="1"/>
  <c r="G1578" i="1"/>
  <c r="D1578" i="1"/>
  <c r="C1578" i="1"/>
  <c r="C1577" i="1"/>
  <c r="D1576" i="1"/>
  <c r="C1576" i="1"/>
  <c r="D1575" i="1"/>
  <c r="C1575" i="1"/>
  <c r="D1574" i="1"/>
  <c r="C1574" i="1"/>
  <c r="D1573" i="1"/>
  <c r="C1573" i="1"/>
  <c r="G1572" i="1"/>
  <c r="D1572" i="1"/>
  <c r="C1572" i="1"/>
  <c r="H1572" i="1" s="1"/>
  <c r="C1571" i="1"/>
  <c r="D1570" i="1"/>
  <c r="C1570" i="1"/>
  <c r="D1569" i="1"/>
  <c r="C1569" i="1"/>
  <c r="D1568" i="1"/>
  <c r="C1568" i="1"/>
  <c r="D1567" i="1"/>
  <c r="C1567" i="1"/>
  <c r="D1566" i="1"/>
  <c r="C1566" i="1"/>
  <c r="D1565" i="1"/>
  <c r="C1565" i="1"/>
  <c r="D1564" i="1"/>
  <c r="C1564" i="1"/>
  <c r="D1563" i="1"/>
  <c r="C1563" i="1"/>
  <c r="D1562" i="1"/>
  <c r="C1562" i="1"/>
  <c r="D1561" i="1"/>
  <c r="C1561" i="1"/>
  <c r="D1560" i="1"/>
  <c r="C1560" i="1"/>
  <c r="D1559" i="1"/>
  <c r="C1559" i="1"/>
  <c r="D1558" i="1"/>
  <c r="C1558" i="1"/>
  <c r="D1557" i="1"/>
  <c r="C1557" i="1"/>
  <c r="G1556" i="1"/>
  <c r="D1556" i="1"/>
  <c r="C1556" i="1"/>
  <c r="H1556" i="1" s="1"/>
  <c r="C1555" i="1"/>
  <c r="H1555" i="1" s="1"/>
  <c r="D1554" i="1"/>
  <c r="C1554" i="1"/>
  <c r="D1553" i="1"/>
  <c r="C1553" i="1"/>
  <c r="D1552" i="1"/>
  <c r="C1552" i="1"/>
  <c r="D1551" i="1"/>
  <c r="C1551" i="1"/>
  <c r="D1550" i="1"/>
  <c r="C1550" i="1"/>
  <c r="D1549" i="1"/>
  <c r="C1549" i="1"/>
  <c r="D1548" i="1"/>
  <c r="C1548" i="1"/>
  <c r="D1547" i="1"/>
  <c r="G1547" i="1" s="1"/>
  <c r="C1547" i="1"/>
  <c r="J1547" i="1" s="1"/>
  <c r="J1546" i="1"/>
  <c r="D1546" i="1"/>
  <c r="H1546" i="1" s="1"/>
  <c r="C1546" i="1"/>
  <c r="G1546" i="1" s="1"/>
  <c r="J1545" i="1"/>
  <c r="D1545" i="1"/>
  <c r="G1545" i="1" s="1"/>
  <c r="C1545" i="1"/>
  <c r="J1544" i="1"/>
  <c r="D1544" i="1"/>
  <c r="H1544" i="1" s="1"/>
  <c r="C1544" i="1"/>
  <c r="G1544" i="1" s="1"/>
  <c r="I1544" i="1" s="1"/>
  <c r="J1543" i="1"/>
  <c r="D1543" i="1"/>
  <c r="G1543" i="1" s="1"/>
  <c r="C1543" i="1"/>
  <c r="J1542" i="1"/>
  <c r="D1542" i="1"/>
  <c r="H1542" i="1" s="1"/>
  <c r="C1542" i="1"/>
  <c r="G1542" i="1" s="1"/>
  <c r="J1541" i="1"/>
  <c r="D1541" i="1"/>
  <c r="G1541" i="1" s="1"/>
  <c r="C1541" i="1"/>
  <c r="H1540" i="1"/>
  <c r="D1540" i="1"/>
  <c r="G1540" i="1" s="1"/>
  <c r="C1540" i="1"/>
  <c r="H1539" i="1"/>
  <c r="D1539" i="1"/>
  <c r="G1539" i="1" s="1"/>
  <c r="C1539" i="1"/>
  <c r="D1538" i="1"/>
  <c r="D1536" i="1"/>
  <c r="C1536" i="1"/>
  <c r="D1535" i="1"/>
  <c r="G1535" i="1" s="1"/>
  <c r="C1535" i="1"/>
  <c r="H1534" i="1"/>
  <c r="D1534" i="1"/>
  <c r="G1534" i="1" s="1"/>
  <c r="C1534" i="1"/>
  <c r="H1533" i="1"/>
  <c r="D1533" i="1"/>
  <c r="G1533" i="1" s="1"/>
  <c r="C1533" i="1"/>
  <c r="D1532" i="1"/>
  <c r="C1532" i="1"/>
  <c r="D1531" i="1"/>
  <c r="G1531" i="1" s="1"/>
  <c r="C1531" i="1"/>
  <c r="H1530" i="1"/>
  <c r="D1530" i="1"/>
  <c r="G1530" i="1" s="1"/>
  <c r="C1530" i="1"/>
  <c r="D1529" i="1"/>
  <c r="C1529" i="1"/>
  <c r="D1528" i="1"/>
  <c r="C1528" i="1"/>
  <c r="D1527" i="1"/>
  <c r="G1527" i="1" s="1"/>
  <c r="C1527" i="1"/>
  <c r="H1526" i="1"/>
  <c r="D1526" i="1"/>
  <c r="G1526" i="1" s="1"/>
  <c r="C1526" i="1"/>
  <c r="D1525" i="1"/>
  <c r="D1524" i="1"/>
  <c r="G1524" i="1" s="1"/>
  <c r="C1524" i="1"/>
  <c r="H1523" i="1"/>
  <c r="D1523" i="1"/>
  <c r="G1523" i="1" s="1"/>
  <c r="C1523" i="1"/>
  <c r="D1522" i="1"/>
  <c r="G1522" i="1" s="1"/>
  <c r="C1522" i="1"/>
  <c r="D1521" i="1"/>
  <c r="C1521" i="1"/>
  <c r="D1520" i="1"/>
  <c r="G1520" i="1" s="1"/>
  <c r="C1520" i="1"/>
  <c r="H1519" i="1"/>
  <c r="D1519" i="1"/>
  <c r="G1519" i="1" s="1"/>
  <c r="C1519" i="1"/>
  <c r="H1518" i="1"/>
  <c r="D1518" i="1"/>
  <c r="G1518" i="1" s="1"/>
  <c r="C1518" i="1"/>
  <c r="D1517" i="1"/>
  <c r="C1517" i="1"/>
  <c r="D1516" i="1"/>
  <c r="G1516" i="1" s="1"/>
  <c r="C1516" i="1"/>
  <c r="H1515" i="1"/>
  <c r="D1515" i="1"/>
  <c r="G1515" i="1" s="1"/>
  <c r="C1515" i="1"/>
  <c r="D1514" i="1"/>
  <c r="G1514" i="1" s="1"/>
  <c r="C1514" i="1"/>
  <c r="D1513" i="1"/>
  <c r="C1513" i="1"/>
  <c r="G1512" i="1"/>
  <c r="D1512" i="1"/>
  <c r="H1512" i="1" s="1"/>
  <c r="C1512" i="1"/>
  <c r="D1511" i="1"/>
  <c r="D1510" i="1"/>
  <c r="H1509" i="1"/>
  <c r="D1509" i="1"/>
  <c r="G1509" i="1" s="1"/>
  <c r="C1509" i="1"/>
  <c r="H1508" i="1"/>
  <c r="D1508" i="1"/>
  <c r="G1508" i="1" s="1"/>
  <c r="C1508" i="1"/>
  <c r="H1507" i="1"/>
  <c r="D1507" i="1"/>
  <c r="G1507" i="1" s="1"/>
  <c r="C1507" i="1"/>
  <c r="H1506" i="1"/>
  <c r="D1506" i="1"/>
  <c r="G1506" i="1" s="1"/>
  <c r="C1506" i="1"/>
  <c r="H1505" i="1"/>
  <c r="D1505" i="1"/>
  <c r="G1505" i="1" s="1"/>
  <c r="C1505" i="1"/>
  <c r="H1504" i="1"/>
  <c r="D1504" i="1"/>
  <c r="G1504" i="1" s="1"/>
  <c r="C1504" i="1"/>
  <c r="H1503" i="1"/>
  <c r="D1503" i="1"/>
  <c r="G1503" i="1" s="1"/>
  <c r="C1503" i="1"/>
  <c r="H1502" i="1"/>
  <c r="D1502" i="1"/>
  <c r="G1502" i="1" s="1"/>
  <c r="C1502" i="1"/>
  <c r="H1501" i="1"/>
  <c r="D1501" i="1"/>
  <c r="G1501" i="1" s="1"/>
  <c r="C1501" i="1"/>
  <c r="H1500" i="1"/>
  <c r="D1500" i="1"/>
  <c r="G1500" i="1" s="1"/>
  <c r="C1500" i="1"/>
  <c r="H1499" i="1"/>
  <c r="D1499" i="1"/>
  <c r="G1499" i="1" s="1"/>
  <c r="C1499" i="1"/>
  <c r="H1498" i="1"/>
  <c r="D1498" i="1"/>
  <c r="G1498" i="1" s="1"/>
  <c r="C1498" i="1"/>
  <c r="H1497" i="1"/>
  <c r="D1497" i="1"/>
  <c r="G1497" i="1" s="1"/>
  <c r="C1497" i="1"/>
  <c r="H1496" i="1"/>
  <c r="D1496" i="1"/>
  <c r="G1496" i="1" s="1"/>
  <c r="C1496" i="1"/>
  <c r="H1495" i="1"/>
  <c r="C1495" i="1"/>
  <c r="H1494" i="1"/>
  <c r="D1494" i="1"/>
  <c r="G1494" i="1" s="1"/>
  <c r="C1494" i="1"/>
  <c r="H1493" i="1"/>
  <c r="D1493" i="1"/>
  <c r="G1493" i="1" s="1"/>
  <c r="C1493" i="1"/>
  <c r="H1492" i="1"/>
  <c r="D1492" i="1"/>
  <c r="G1492" i="1" s="1"/>
  <c r="C1492" i="1"/>
  <c r="H1491" i="1"/>
  <c r="D1491" i="1"/>
  <c r="G1491" i="1" s="1"/>
  <c r="C1491" i="1"/>
  <c r="H1490" i="1"/>
  <c r="D1490" i="1"/>
  <c r="G1490" i="1" s="1"/>
  <c r="C1490" i="1"/>
  <c r="H1489" i="1"/>
  <c r="D1489" i="1"/>
  <c r="G1489" i="1" s="1"/>
  <c r="C1489" i="1"/>
  <c r="H1488" i="1"/>
  <c r="D1488" i="1"/>
  <c r="G1488" i="1" s="1"/>
  <c r="C1488" i="1"/>
  <c r="H1487" i="1"/>
  <c r="D1487" i="1"/>
  <c r="G1487" i="1" s="1"/>
  <c r="C1487" i="1"/>
  <c r="C1486"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D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D1234" i="1"/>
  <c r="C1234" i="1"/>
  <c r="G1234" i="1" s="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C1181"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H1092" i="1"/>
  <c r="D1092" i="1"/>
  <c r="C1092" i="1"/>
  <c r="G1092" i="1" s="1"/>
  <c r="H1091" i="1"/>
  <c r="D1091" i="1"/>
  <c r="C1091" i="1"/>
  <c r="G1091" i="1" s="1"/>
  <c r="D1090" i="1"/>
  <c r="C1090" i="1"/>
  <c r="G1090" i="1" s="1"/>
  <c r="D1089" i="1"/>
  <c r="C1089" i="1"/>
  <c r="G1089" i="1" s="1"/>
  <c r="H1088" i="1"/>
  <c r="D1088" i="1"/>
  <c r="C1088" i="1"/>
  <c r="G1088" i="1" s="1"/>
  <c r="H1087" i="1"/>
  <c r="D1087" i="1"/>
  <c r="C1087" i="1"/>
  <c r="G1087" i="1" s="1"/>
  <c r="D1086" i="1"/>
  <c r="C1086" i="1"/>
  <c r="G1086" i="1" s="1"/>
  <c r="D1085" i="1"/>
  <c r="C1085" i="1"/>
  <c r="G1085" i="1" s="1"/>
  <c r="H1084" i="1"/>
  <c r="D1084" i="1"/>
  <c r="C1084" i="1"/>
  <c r="G1084" i="1" s="1"/>
  <c r="H1083" i="1"/>
  <c r="D1083" i="1"/>
  <c r="C1083" i="1"/>
  <c r="G1083" i="1" s="1"/>
  <c r="D1082" i="1"/>
  <c r="C1082" i="1"/>
  <c r="G1082" i="1" s="1"/>
  <c r="D1081" i="1"/>
  <c r="C1081" i="1"/>
  <c r="G1081" i="1" s="1"/>
  <c r="H1080" i="1"/>
  <c r="D1080" i="1"/>
  <c r="C1080" i="1"/>
  <c r="G1080" i="1" s="1"/>
  <c r="H1079" i="1"/>
  <c r="D1079" i="1"/>
  <c r="C1079" i="1"/>
  <c r="G1079" i="1" s="1"/>
  <c r="D1078" i="1"/>
  <c r="C1078" i="1"/>
  <c r="G1078" i="1" s="1"/>
  <c r="D1077" i="1"/>
  <c r="C1077" i="1"/>
  <c r="G1077" i="1" s="1"/>
  <c r="H1076" i="1"/>
  <c r="D1076" i="1"/>
  <c r="C1076" i="1"/>
  <c r="G1076" i="1" s="1"/>
  <c r="H1075" i="1"/>
  <c r="D1075" i="1"/>
  <c r="C1075" i="1"/>
  <c r="G1075" i="1" s="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D1005" i="1"/>
  <c r="H1005" i="1" s="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D907" i="1"/>
  <c r="H907" i="1" s="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D732" i="1"/>
  <c r="H732" i="1" s="1"/>
  <c r="C732" i="1"/>
  <c r="H731" i="1"/>
  <c r="G731" i="1"/>
  <c r="D731" i="1"/>
  <c r="C731" i="1"/>
  <c r="H730" i="1"/>
  <c r="G730" i="1"/>
  <c r="D730" i="1"/>
  <c r="C730" i="1"/>
  <c r="D729" i="1"/>
  <c r="H729" i="1" s="1"/>
  <c r="C729" i="1"/>
  <c r="H728" i="1"/>
  <c r="G728" i="1"/>
  <c r="D728" i="1"/>
  <c r="C728" i="1"/>
  <c r="D727" i="1"/>
  <c r="H727" i="1" s="1"/>
  <c r="C727" i="1"/>
  <c r="D726" i="1"/>
  <c r="H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D651" i="1"/>
  <c r="H651" i="1" s="1"/>
  <c r="C651" i="1"/>
  <c r="H650" i="1"/>
  <c r="G650" i="1"/>
  <c r="D650" i="1"/>
  <c r="C650" i="1"/>
  <c r="C649" i="1"/>
  <c r="D648" i="1"/>
  <c r="H648" i="1" s="1"/>
  <c r="C648" i="1"/>
  <c r="D647" i="1"/>
  <c r="H647" i="1" s="1"/>
  <c r="C647" i="1"/>
  <c r="D646" i="1"/>
  <c r="H646" i="1" s="1"/>
  <c r="C646" i="1"/>
  <c r="D645" i="1"/>
  <c r="G645" i="1" s="1"/>
  <c r="C645" i="1"/>
  <c r="D636" i="1"/>
  <c r="G636" i="1" s="1"/>
  <c r="C636" i="1"/>
  <c r="D635" i="1"/>
  <c r="H635" i="1" s="1"/>
  <c r="C635" i="1"/>
  <c r="D632" i="1"/>
  <c r="C632" i="1"/>
  <c r="G632" i="1" s="1"/>
  <c r="D631" i="1"/>
  <c r="C631" i="1"/>
  <c r="G631" i="1" s="1"/>
  <c r="H630" i="1"/>
  <c r="D630" i="1"/>
  <c r="C630" i="1"/>
  <c r="G630" i="1" s="1"/>
  <c r="H629" i="1"/>
  <c r="D629" i="1"/>
  <c r="C629" i="1"/>
  <c r="G629" i="1" s="1"/>
  <c r="D628" i="1"/>
  <c r="C628" i="1"/>
  <c r="G628" i="1" s="1"/>
  <c r="D627" i="1"/>
  <c r="C627" i="1"/>
  <c r="G627" i="1" s="1"/>
  <c r="H626" i="1"/>
  <c r="D626" i="1"/>
  <c r="C626" i="1"/>
  <c r="G626" i="1" s="1"/>
  <c r="H625" i="1"/>
  <c r="D625" i="1"/>
  <c r="C625" i="1"/>
  <c r="G625" i="1" s="1"/>
  <c r="D624" i="1"/>
  <c r="C624" i="1"/>
  <c r="G624" i="1" s="1"/>
  <c r="D623" i="1"/>
  <c r="H622" i="1"/>
  <c r="D622" i="1"/>
  <c r="C622" i="1"/>
  <c r="G622" i="1" s="1"/>
  <c r="H621" i="1"/>
  <c r="D621" i="1"/>
  <c r="C621" i="1"/>
  <c r="G621" i="1" s="1"/>
  <c r="D620" i="1"/>
  <c r="C620" i="1"/>
  <c r="G620" i="1" s="1"/>
  <c r="D619" i="1"/>
  <c r="C619" i="1"/>
  <c r="G619" i="1" s="1"/>
  <c r="H618" i="1"/>
  <c r="D618" i="1"/>
  <c r="C618" i="1"/>
  <c r="G618" i="1" s="1"/>
  <c r="H617" i="1"/>
  <c r="D617" i="1"/>
  <c r="C617" i="1"/>
  <c r="G617" i="1" s="1"/>
  <c r="D616" i="1"/>
  <c r="C616" i="1"/>
  <c r="G616" i="1" s="1"/>
  <c r="D615" i="1"/>
  <c r="C615" i="1"/>
  <c r="G615" i="1" s="1"/>
  <c r="H614" i="1"/>
  <c r="D614" i="1"/>
  <c r="C614" i="1"/>
  <c r="G614" i="1" s="1"/>
  <c r="H613" i="1"/>
  <c r="D613" i="1"/>
  <c r="C613" i="1"/>
  <c r="G613" i="1" s="1"/>
  <c r="D612" i="1"/>
  <c r="C612" i="1"/>
  <c r="G612" i="1" s="1"/>
  <c r="D611" i="1"/>
  <c r="C611" i="1"/>
  <c r="G611" i="1" s="1"/>
  <c r="H610" i="1"/>
  <c r="C610" i="1"/>
  <c r="G610" i="1" s="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4" i="1"/>
  <c r="C564" i="1"/>
  <c r="H564" i="1" s="1"/>
  <c r="D563" i="1"/>
  <c r="C563" i="1"/>
  <c r="H563" i="1" s="1"/>
  <c r="G562" i="1"/>
  <c r="D562" i="1"/>
  <c r="C562" i="1"/>
  <c r="H562" i="1" s="1"/>
  <c r="G561" i="1"/>
  <c r="D561" i="1"/>
  <c r="C561" i="1"/>
  <c r="H561" i="1" s="1"/>
  <c r="D560" i="1"/>
  <c r="C560" i="1"/>
  <c r="H560" i="1" s="1"/>
  <c r="D559" i="1"/>
  <c r="C559" i="1"/>
  <c r="H559" i="1" s="1"/>
  <c r="G558" i="1"/>
  <c r="D558" i="1"/>
  <c r="C558" i="1"/>
  <c r="H558" i="1" s="1"/>
  <c r="G557" i="1"/>
  <c r="D557" i="1"/>
  <c r="C557" i="1"/>
  <c r="H557" i="1" s="1"/>
  <c r="D556" i="1"/>
  <c r="C556" i="1"/>
  <c r="H556" i="1" s="1"/>
  <c r="D555" i="1"/>
  <c r="C555" i="1"/>
  <c r="H555" i="1" s="1"/>
  <c r="G554" i="1"/>
  <c r="D554" i="1"/>
  <c r="C554" i="1"/>
  <c r="H554" i="1" s="1"/>
  <c r="G553" i="1"/>
  <c r="D553" i="1"/>
  <c r="C553" i="1"/>
  <c r="H553" i="1" s="1"/>
  <c r="D552" i="1"/>
  <c r="C552" i="1"/>
  <c r="H552" i="1" s="1"/>
  <c r="D551" i="1"/>
  <c r="C551" i="1"/>
  <c r="H551" i="1" s="1"/>
  <c r="G550" i="1"/>
  <c r="D550" i="1"/>
  <c r="C550" i="1"/>
  <c r="H550" i="1" s="1"/>
  <c r="G549" i="1"/>
  <c r="D549" i="1"/>
  <c r="C549" i="1"/>
  <c r="H549" i="1" s="1"/>
  <c r="D548" i="1"/>
  <c r="C548" i="1"/>
  <c r="H548" i="1" s="1"/>
  <c r="D547" i="1"/>
  <c r="C547" i="1"/>
  <c r="H547" i="1" s="1"/>
  <c r="G546" i="1"/>
  <c r="D546" i="1"/>
  <c r="C546" i="1"/>
  <c r="H546" i="1" s="1"/>
  <c r="G545" i="1"/>
  <c r="D545" i="1"/>
  <c r="C545" i="1"/>
  <c r="H545" i="1" s="1"/>
  <c r="D544" i="1"/>
  <c r="C544" i="1"/>
  <c r="H544" i="1" s="1"/>
  <c r="D543" i="1"/>
  <c r="C543" i="1"/>
  <c r="H543" i="1" s="1"/>
  <c r="G542" i="1"/>
  <c r="D542" i="1"/>
  <c r="C542" i="1"/>
  <c r="H542" i="1" s="1"/>
  <c r="G541" i="1"/>
  <c r="D541" i="1"/>
  <c r="C541" i="1"/>
  <c r="H541" i="1" s="1"/>
  <c r="D540" i="1"/>
  <c r="C540" i="1"/>
  <c r="H540" i="1" s="1"/>
  <c r="D539" i="1"/>
  <c r="C539" i="1"/>
  <c r="H539" i="1" s="1"/>
  <c r="G538" i="1"/>
  <c r="D538" i="1"/>
  <c r="C538" i="1"/>
  <c r="H538" i="1" s="1"/>
  <c r="G537" i="1"/>
  <c r="D537" i="1"/>
  <c r="C537" i="1"/>
  <c r="H537" i="1" s="1"/>
  <c r="D536" i="1"/>
  <c r="C536" i="1"/>
  <c r="H536" i="1" s="1"/>
  <c r="D535" i="1"/>
  <c r="C535" i="1"/>
  <c r="H535" i="1" s="1"/>
  <c r="G534" i="1"/>
  <c r="D534" i="1"/>
  <c r="C534" i="1"/>
  <c r="H534" i="1" s="1"/>
  <c r="G533" i="1"/>
  <c r="D533" i="1"/>
  <c r="C533" i="1"/>
  <c r="H533" i="1" s="1"/>
  <c r="D532" i="1"/>
  <c r="C532" i="1"/>
  <c r="H532" i="1" s="1"/>
  <c r="D531" i="1"/>
  <c r="C531" i="1"/>
  <c r="H531" i="1" s="1"/>
  <c r="D530" i="1"/>
  <c r="D528" i="1"/>
  <c r="C528" i="1"/>
  <c r="G528" i="1" s="1"/>
  <c r="H527" i="1"/>
  <c r="D527" i="1"/>
  <c r="C527" i="1"/>
  <c r="G527" i="1" s="1"/>
  <c r="H526" i="1"/>
  <c r="D526" i="1"/>
  <c r="C526" i="1"/>
  <c r="G526" i="1" s="1"/>
  <c r="D525" i="1"/>
  <c r="C525" i="1"/>
  <c r="G525" i="1" s="1"/>
  <c r="D524" i="1"/>
  <c r="C524" i="1"/>
  <c r="G524" i="1" s="1"/>
  <c r="H523" i="1"/>
  <c r="D523" i="1"/>
  <c r="C523" i="1"/>
  <c r="G523" i="1" s="1"/>
  <c r="H522" i="1"/>
  <c r="D522" i="1"/>
  <c r="C522" i="1"/>
  <c r="G522" i="1" s="1"/>
  <c r="D521" i="1"/>
  <c r="C521" i="1"/>
  <c r="G521" i="1" s="1"/>
  <c r="D520" i="1"/>
  <c r="C520" i="1"/>
  <c r="G520" i="1" s="1"/>
  <c r="H519" i="1"/>
  <c r="D519" i="1"/>
  <c r="C519" i="1"/>
  <c r="G519" i="1" s="1"/>
  <c r="H518" i="1"/>
  <c r="D518" i="1"/>
  <c r="C518" i="1"/>
  <c r="G518" i="1" s="1"/>
  <c r="D517" i="1"/>
  <c r="C517" i="1"/>
  <c r="G517" i="1" s="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D497" i="1"/>
  <c r="H497" i="1" s="1"/>
  <c r="C497" i="1"/>
  <c r="D496" i="1"/>
  <c r="H496" i="1" s="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4" i="1"/>
  <c r="C484" i="1"/>
  <c r="H484" i="1" s="1"/>
  <c r="G483" i="1"/>
  <c r="D483" i="1"/>
  <c r="C483" i="1"/>
  <c r="H483" i="1" s="1"/>
  <c r="G482" i="1"/>
  <c r="D482" i="1"/>
  <c r="C482" i="1"/>
  <c r="H482" i="1" s="1"/>
  <c r="D481" i="1"/>
  <c r="C481" i="1"/>
  <c r="H481" i="1" s="1"/>
  <c r="D480" i="1"/>
  <c r="C480" i="1"/>
  <c r="H480" i="1" s="1"/>
  <c r="G479" i="1"/>
  <c r="D479" i="1"/>
  <c r="C479" i="1"/>
  <c r="H479" i="1" s="1"/>
  <c r="G478" i="1"/>
  <c r="D478" i="1"/>
  <c r="C478" i="1"/>
  <c r="H478" i="1" s="1"/>
  <c r="D477" i="1"/>
  <c r="C477" i="1"/>
  <c r="H477" i="1" s="1"/>
  <c r="D476" i="1"/>
  <c r="C476" i="1"/>
  <c r="H476" i="1" s="1"/>
  <c r="G475" i="1"/>
  <c r="D475" i="1"/>
  <c r="C475" i="1"/>
  <c r="H475" i="1" s="1"/>
  <c r="G474" i="1"/>
  <c r="D474" i="1"/>
  <c r="C474" i="1"/>
  <c r="H474" i="1" s="1"/>
  <c r="D473" i="1"/>
  <c r="D472" i="1"/>
  <c r="C472" i="1"/>
  <c r="H472" i="1" s="1"/>
  <c r="G471" i="1"/>
  <c r="D471" i="1"/>
  <c r="C471" i="1"/>
  <c r="H471" i="1" s="1"/>
  <c r="G470" i="1"/>
  <c r="D470" i="1"/>
  <c r="C470" i="1"/>
  <c r="H470" i="1" s="1"/>
  <c r="D469" i="1"/>
  <c r="C469" i="1"/>
  <c r="H469" i="1" s="1"/>
  <c r="D468" i="1"/>
  <c r="C468" i="1"/>
  <c r="H468" i="1" s="1"/>
  <c r="G467" i="1"/>
  <c r="D467" i="1"/>
  <c r="C467" i="1"/>
  <c r="H467" i="1" s="1"/>
  <c r="G466" i="1"/>
  <c r="D466" i="1"/>
  <c r="C466" i="1"/>
  <c r="H466" i="1" s="1"/>
  <c r="D465" i="1"/>
  <c r="C465" i="1"/>
  <c r="H465" i="1" s="1"/>
  <c r="D464" i="1"/>
  <c r="C464" i="1"/>
  <c r="H464" i="1" s="1"/>
  <c r="G463" i="1"/>
  <c r="D463" i="1"/>
  <c r="C463" i="1"/>
  <c r="H463" i="1" s="1"/>
  <c r="G462" i="1"/>
  <c r="D462" i="1"/>
  <c r="C462" i="1"/>
  <c r="H462" i="1" s="1"/>
  <c r="D461" i="1"/>
  <c r="C461" i="1"/>
  <c r="H461" i="1" s="1"/>
  <c r="D460" i="1"/>
  <c r="G459" i="1"/>
  <c r="D459" i="1"/>
  <c r="C459" i="1"/>
  <c r="H459" i="1" s="1"/>
  <c r="G458" i="1"/>
  <c r="D458" i="1"/>
  <c r="C458" i="1"/>
  <c r="H458" i="1" s="1"/>
  <c r="D457" i="1"/>
  <c r="C457" i="1"/>
  <c r="H457" i="1" s="1"/>
  <c r="D456" i="1"/>
  <c r="C456" i="1"/>
  <c r="H456" i="1" s="1"/>
  <c r="G455" i="1"/>
  <c r="D455" i="1"/>
  <c r="C455" i="1"/>
  <c r="H455" i="1" s="1"/>
  <c r="G454" i="1"/>
  <c r="D454" i="1"/>
  <c r="C454" i="1"/>
  <c r="H454" i="1" s="1"/>
  <c r="D453" i="1"/>
  <c r="C453" i="1"/>
  <c r="H453" i="1" s="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G442" i="1"/>
  <c r="D442" i="1"/>
  <c r="C442" i="1"/>
  <c r="H442" i="1" s="1"/>
  <c r="D441" i="1"/>
  <c r="C441" i="1"/>
  <c r="H441" i="1" s="1"/>
  <c r="D440" i="1"/>
  <c r="C440" i="1"/>
  <c r="H440" i="1" s="1"/>
  <c r="G439" i="1"/>
  <c r="D439" i="1"/>
  <c r="C439" i="1"/>
  <c r="H439" i="1" s="1"/>
  <c r="G438" i="1"/>
  <c r="D438" i="1"/>
  <c r="C438" i="1"/>
  <c r="H438" i="1" s="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D429" i="1"/>
  <c r="C429" i="1"/>
  <c r="H429" i="1" s="1"/>
  <c r="D428" i="1"/>
  <c r="C428" i="1"/>
  <c r="H428" i="1" s="1"/>
  <c r="G427" i="1"/>
  <c r="D427" i="1"/>
  <c r="C427" i="1"/>
  <c r="H427" i="1" s="1"/>
  <c r="G426" i="1"/>
  <c r="D426" i="1"/>
  <c r="C426" i="1"/>
  <c r="H426" i="1" s="1"/>
  <c r="D425" i="1"/>
  <c r="C425" i="1"/>
  <c r="H425" i="1" s="1"/>
  <c r="H423" i="1"/>
  <c r="D423" i="1"/>
  <c r="C423" i="1"/>
  <c r="C422" i="1"/>
  <c r="C421" i="1"/>
  <c r="D416" i="1"/>
  <c r="C416" i="1"/>
  <c r="D415" i="1"/>
  <c r="C415" i="1"/>
  <c r="H415" i="1" s="1"/>
  <c r="D414" i="1"/>
  <c r="C414" i="1"/>
  <c r="H414" i="1" s="1"/>
  <c r="D411" i="1"/>
  <c r="C411" i="1"/>
  <c r="H411" i="1" s="1"/>
  <c r="D410" i="1"/>
  <c r="C410" i="1"/>
  <c r="H410" i="1" s="1"/>
  <c r="G409" i="1"/>
  <c r="D409" i="1"/>
  <c r="C409" i="1"/>
  <c r="H409" i="1" s="1"/>
  <c r="G408" i="1"/>
  <c r="D408" i="1"/>
  <c r="C408" i="1"/>
  <c r="C407" i="1"/>
  <c r="D406" i="1"/>
  <c r="C406" i="1"/>
  <c r="H406" i="1" s="1"/>
  <c r="G405" i="1"/>
  <c r="D405" i="1"/>
  <c r="C405" i="1"/>
  <c r="H405" i="1" s="1"/>
  <c r="G404" i="1"/>
  <c r="D404" i="1"/>
  <c r="C404" i="1"/>
  <c r="H404" i="1" s="1"/>
  <c r="D403" i="1"/>
  <c r="C403" i="1"/>
  <c r="H403" i="1" s="1"/>
  <c r="D402" i="1"/>
  <c r="C402" i="1"/>
  <c r="H402" i="1" s="1"/>
  <c r="G401" i="1"/>
  <c r="D401" i="1"/>
  <c r="C401" i="1"/>
  <c r="H401" i="1" s="1"/>
  <c r="G400" i="1"/>
  <c r="D400" i="1"/>
  <c r="C400" i="1"/>
  <c r="H400" i="1" s="1"/>
  <c r="D399" i="1"/>
  <c r="C399" i="1"/>
  <c r="H399" i="1" s="1"/>
  <c r="D398" i="1"/>
  <c r="C398" i="1"/>
  <c r="H398" i="1" s="1"/>
  <c r="G397" i="1"/>
  <c r="D397" i="1"/>
  <c r="C397" i="1"/>
  <c r="H397" i="1" s="1"/>
  <c r="C396" i="1"/>
  <c r="H396" i="1" s="1"/>
  <c r="D395" i="1"/>
  <c r="C395" i="1"/>
  <c r="G395" i="1" s="1"/>
  <c r="H394" i="1"/>
  <c r="D394" i="1"/>
  <c r="C394" i="1"/>
  <c r="G394" i="1" s="1"/>
  <c r="H393" i="1"/>
  <c r="D393" i="1"/>
  <c r="C393" i="1"/>
  <c r="G393" i="1" s="1"/>
  <c r="D392" i="1"/>
  <c r="C392" i="1"/>
  <c r="G392" i="1" s="1"/>
  <c r="D391" i="1"/>
  <c r="C391" i="1"/>
  <c r="G391" i="1" s="1"/>
  <c r="H390" i="1"/>
  <c r="D390" i="1"/>
  <c r="C390" i="1"/>
  <c r="G390" i="1" s="1"/>
  <c r="H389" i="1"/>
  <c r="D389" i="1"/>
  <c r="C389" i="1"/>
  <c r="G389" i="1" s="1"/>
  <c r="D388" i="1"/>
  <c r="C388" i="1"/>
  <c r="G388" i="1" s="1"/>
  <c r="D387" i="1"/>
  <c r="C387" i="1"/>
  <c r="G387" i="1" s="1"/>
  <c r="H386" i="1"/>
  <c r="D386" i="1"/>
  <c r="C386" i="1"/>
  <c r="G386" i="1" s="1"/>
  <c r="H385" i="1"/>
  <c r="D385" i="1"/>
  <c r="C385" i="1"/>
  <c r="G385" i="1" s="1"/>
  <c r="D384" i="1"/>
  <c r="C384" i="1"/>
  <c r="G384" i="1" s="1"/>
  <c r="D383" i="1"/>
  <c r="C383" i="1"/>
  <c r="H382" i="1"/>
  <c r="D382" i="1"/>
  <c r="C382" i="1"/>
  <c r="G382" i="1" s="1"/>
  <c r="H381" i="1"/>
  <c r="D381" i="1"/>
  <c r="C381" i="1"/>
  <c r="G381" i="1" s="1"/>
  <c r="D380" i="1"/>
  <c r="C380" i="1"/>
  <c r="G380" i="1" s="1"/>
  <c r="D379" i="1"/>
  <c r="C379" i="1"/>
  <c r="G379" i="1" s="1"/>
  <c r="H378" i="1"/>
  <c r="D378" i="1"/>
  <c r="C378" i="1"/>
  <c r="G378" i="1" s="1"/>
  <c r="H377" i="1"/>
  <c r="D377" i="1"/>
  <c r="C377" i="1"/>
  <c r="G377" i="1" s="1"/>
  <c r="D376" i="1"/>
  <c r="C376" i="1"/>
  <c r="G376" i="1" s="1"/>
  <c r="D375" i="1"/>
  <c r="C375" i="1"/>
  <c r="G375" i="1" s="1"/>
  <c r="H374" i="1"/>
  <c r="D374" i="1"/>
  <c r="C374" i="1"/>
  <c r="G374" i="1" s="1"/>
  <c r="H373" i="1"/>
  <c r="D373" i="1"/>
  <c r="C373" i="1"/>
  <c r="G373" i="1" s="1"/>
  <c r="D372" i="1"/>
  <c r="C372" i="1"/>
  <c r="G372" i="1" s="1"/>
  <c r="D371" i="1"/>
  <c r="C371" i="1"/>
  <c r="G371" i="1" s="1"/>
  <c r="H370" i="1"/>
  <c r="D370" i="1"/>
  <c r="C370" i="1"/>
  <c r="G370" i="1" s="1"/>
  <c r="H369" i="1"/>
  <c r="D369" i="1"/>
  <c r="C369" i="1"/>
  <c r="G369"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8" i="1"/>
  <c r="D358" i="1"/>
  <c r="C358" i="1"/>
  <c r="G358" i="1" s="1"/>
  <c r="H357" i="1"/>
  <c r="D357" i="1"/>
  <c r="C357" i="1"/>
  <c r="G357" i="1" s="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D323" i="1"/>
  <c r="H323" i="1" s="1"/>
  <c r="C323" i="1"/>
  <c r="D322" i="1"/>
  <c r="H322" i="1" s="1"/>
  <c r="C322" i="1"/>
  <c r="H321" i="1"/>
  <c r="G321" i="1"/>
  <c r="D321" i="1"/>
  <c r="C321" i="1"/>
  <c r="H320" i="1"/>
  <c r="G320" i="1"/>
  <c r="D320" i="1"/>
  <c r="C320" i="1"/>
  <c r="H319" i="1"/>
  <c r="G319" i="1"/>
  <c r="D319" i="1"/>
  <c r="C319" i="1"/>
  <c r="H318" i="1"/>
  <c r="G318" i="1"/>
  <c r="D318" i="1"/>
  <c r="C318" i="1"/>
  <c r="H317" i="1"/>
  <c r="G317" i="1"/>
  <c r="D317" i="1"/>
  <c r="C317" i="1"/>
  <c r="D315" i="1"/>
  <c r="C315" i="1"/>
  <c r="H315" i="1" s="1"/>
  <c r="G314" i="1"/>
  <c r="D314" i="1"/>
  <c r="C314" i="1"/>
  <c r="H314" i="1" s="1"/>
  <c r="G313" i="1"/>
  <c r="D313" i="1"/>
  <c r="C313" i="1"/>
  <c r="H313" i="1" s="1"/>
  <c r="D312" i="1"/>
  <c r="C312" i="1"/>
  <c r="H312" i="1" s="1"/>
  <c r="D311" i="1"/>
  <c r="C311" i="1"/>
  <c r="H311" i="1" s="1"/>
  <c r="G310" i="1"/>
  <c r="D310" i="1"/>
  <c r="C310" i="1"/>
  <c r="H310" i="1" s="1"/>
  <c r="G309" i="1"/>
  <c r="D309" i="1"/>
  <c r="C309" i="1"/>
  <c r="H309" i="1" s="1"/>
  <c r="D308" i="1"/>
  <c r="C308" i="1"/>
  <c r="H308" i="1" s="1"/>
  <c r="D307" i="1"/>
  <c r="C307" i="1"/>
  <c r="H307" i="1" s="1"/>
  <c r="G306" i="1"/>
  <c r="D306" i="1"/>
  <c r="C306" i="1"/>
  <c r="H306" i="1" s="1"/>
  <c r="G305" i="1"/>
  <c r="D305" i="1"/>
  <c r="C305" i="1"/>
  <c r="H305" i="1" s="1"/>
  <c r="C304" i="1"/>
  <c r="D302" i="1"/>
  <c r="H302" i="1" s="1"/>
  <c r="C302" i="1"/>
  <c r="H301" i="1"/>
  <c r="D301" i="1"/>
  <c r="G301" i="1" s="1"/>
  <c r="C301" i="1"/>
  <c r="D300" i="1"/>
  <c r="C300" i="1"/>
  <c r="D299" i="1"/>
  <c r="C299" i="1"/>
  <c r="H298" i="1"/>
  <c r="G298" i="1"/>
  <c r="D298" i="1"/>
  <c r="C298" i="1"/>
  <c r="D294" i="1"/>
  <c r="C294" i="1"/>
  <c r="G294" i="1" s="1"/>
  <c r="H293" i="1"/>
  <c r="D293" i="1"/>
  <c r="C293" i="1"/>
  <c r="G293" i="1" s="1"/>
  <c r="H292" i="1"/>
  <c r="D292" i="1"/>
  <c r="C292" i="1"/>
  <c r="G292" i="1" s="1"/>
  <c r="D291" i="1"/>
  <c r="C291" i="1"/>
  <c r="G291" i="1" s="1"/>
  <c r="D290" i="1"/>
  <c r="C290" i="1"/>
  <c r="G290" i="1" s="1"/>
  <c r="H289" i="1"/>
  <c r="D289" i="1"/>
  <c r="C289" i="1"/>
  <c r="G289" i="1" s="1"/>
  <c r="H288" i="1"/>
  <c r="D288" i="1"/>
  <c r="C288" i="1"/>
  <c r="G288" i="1" s="1"/>
  <c r="D287" i="1"/>
  <c r="C287" i="1"/>
  <c r="G287" i="1" s="1"/>
  <c r="D286" i="1"/>
  <c r="C286" i="1"/>
  <c r="G286" i="1" s="1"/>
  <c r="H285" i="1"/>
  <c r="D285" i="1"/>
  <c r="C285" i="1"/>
  <c r="G285" i="1" s="1"/>
  <c r="H284" i="1"/>
  <c r="D284" i="1"/>
  <c r="C284" i="1"/>
  <c r="G284" i="1" s="1"/>
  <c r="D283" i="1"/>
  <c r="C283" i="1"/>
  <c r="G283" i="1" s="1"/>
  <c r="D282" i="1"/>
  <c r="C282" i="1"/>
  <c r="G282" i="1" s="1"/>
  <c r="H281" i="1"/>
  <c r="D281" i="1"/>
  <c r="C281" i="1"/>
  <c r="G281" i="1" s="1"/>
  <c r="H280" i="1"/>
  <c r="D280" i="1"/>
  <c r="C280" i="1"/>
  <c r="G280" i="1" s="1"/>
  <c r="D279" i="1"/>
  <c r="C279" i="1"/>
  <c r="G279" i="1" s="1"/>
  <c r="D278" i="1"/>
  <c r="C278" i="1"/>
  <c r="G278" i="1" s="1"/>
  <c r="H277" i="1"/>
  <c r="D277" i="1"/>
  <c r="C277" i="1"/>
  <c r="G277" i="1" s="1"/>
  <c r="H276" i="1"/>
  <c r="D276" i="1"/>
  <c r="C276" i="1"/>
  <c r="G276" i="1" s="1"/>
  <c r="D275" i="1"/>
  <c r="C275" i="1"/>
  <c r="G275" i="1" s="1"/>
  <c r="D274" i="1"/>
  <c r="C274" i="1"/>
  <c r="G274" i="1" s="1"/>
  <c r="H273" i="1"/>
  <c r="D273" i="1"/>
  <c r="C273" i="1"/>
  <c r="G273" i="1" s="1"/>
  <c r="H272" i="1"/>
  <c r="D272" i="1"/>
  <c r="C272" i="1"/>
  <c r="G272" i="1" s="1"/>
  <c r="D271" i="1"/>
  <c r="C271" i="1"/>
  <c r="G271" i="1" s="1"/>
  <c r="D270" i="1"/>
  <c r="C270" i="1"/>
  <c r="G270" i="1" s="1"/>
  <c r="H269" i="1"/>
  <c r="D269" i="1"/>
  <c r="C269" i="1"/>
  <c r="G269" i="1" s="1"/>
  <c r="H268" i="1"/>
  <c r="D268" i="1"/>
  <c r="C268" i="1"/>
  <c r="G268" i="1" s="1"/>
  <c r="D267" i="1"/>
  <c r="C267" i="1"/>
  <c r="G267" i="1" s="1"/>
  <c r="D266" i="1"/>
  <c r="C266" i="1"/>
  <c r="G266" i="1" s="1"/>
  <c r="H265" i="1"/>
  <c r="D265" i="1"/>
  <c r="C265" i="1"/>
  <c r="G265" i="1" s="1"/>
  <c r="H264" i="1"/>
  <c r="D264" i="1"/>
  <c r="C264" i="1"/>
  <c r="G264" i="1" s="1"/>
  <c r="D263" i="1"/>
  <c r="C263" i="1"/>
  <c r="G263" i="1" s="1"/>
  <c r="D262" i="1"/>
  <c r="C262" i="1"/>
  <c r="G262" i="1" s="1"/>
  <c r="H261" i="1"/>
  <c r="D261" i="1"/>
  <c r="C261" i="1"/>
  <c r="G261" i="1" s="1"/>
  <c r="H260" i="1"/>
  <c r="D260" i="1"/>
  <c r="C260" i="1"/>
  <c r="G260" i="1" s="1"/>
  <c r="D259" i="1"/>
  <c r="C259" i="1"/>
  <c r="G259" i="1" s="1"/>
  <c r="C258" i="1"/>
  <c r="G258" i="1" s="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G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D215" i="1"/>
  <c r="H215" i="1" s="1"/>
  <c r="C215" i="1"/>
  <c r="D214" i="1"/>
  <c r="H214" i="1" s="1"/>
  <c r="C214" i="1"/>
  <c r="D213" i="1"/>
  <c r="H213" i="1" s="1"/>
  <c r="C213" i="1"/>
  <c r="C212" i="1"/>
  <c r="D211" i="1"/>
  <c r="C211" i="1"/>
  <c r="H211" i="1" s="1"/>
  <c r="G210" i="1"/>
  <c r="D210" i="1"/>
  <c r="C210" i="1"/>
  <c r="H210" i="1" s="1"/>
  <c r="G209" i="1"/>
  <c r="D209" i="1"/>
  <c r="C209" i="1"/>
  <c r="H209" i="1" s="1"/>
  <c r="D208" i="1"/>
  <c r="C208" i="1"/>
  <c r="H208" i="1" s="1"/>
  <c r="D207" i="1"/>
  <c r="C207" i="1"/>
  <c r="H207" i="1" s="1"/>
  <c r="G206" i="1"/>
  <c r="D206" i="1"/>
  <c r="C206" i="1"/>
  <c r="H206" i="1" s="1"/>
  <c r="G205" i="1"/>
  <c r="D205" i="1"/>
  <c r="C205" i="1"/>
  <c r="H205" i="1" s="1"/>
  <c r="D204" i="1"/>
  <c r="C204" i="1"/>
  <c r="H204" i="1" s="1"/>
  <c r="D203" i="1"/>
  <c r="C203" i="1"/>
  <c r="H203" i="1" s="1"/>
  <c r="G202" i="1"/>
  <c r="D202" i="1"/>
  <c r="C202" i="1"/>
  <c r="H202" i="1" s="1"/>
  <c r="G201" i="1"/>
  <c r="D201" i="1"/>
  <c r="C201" i="1"/>
  <c r="H201" i="1" s="1"/>
  <c r="D200" i="1"/>
  <c r="C200" i="1"/>
  <c r="H200" i="1" s="1"/>
  <c r="D199" i="1"/>
  <c r="C199" i="1"/>
  <c r="H199" i="1" s="1"/>
  <c r="C198" i="1"/>
  <c r="D197" i="1"/>
  <c r="C197" i="1"/>
  <c r="D196" i="1"/>
  <c r="C196" i="1"/>
  <c r="G196" i="1" s="1"/>
  <c r="H195" i="1"/>
  <c r="D195" i="1"/>
  <c r="C195" i="1"/>
  <c r="G195" i="1" s="1"/>
  <c r="H194" i="1"/>
  <c r="G194" i="1"/>
  <c r="D194" i="1"/>
  <c r="C194" i="1"/>
  <c r="D193" i="1"/>
  <c r="H193" i="1" s="1"/>
  <c r="C193" i="1"/>
  <c r="D192" i="1"/>
  <c r="H192" i="1" s="1"/>
  <c r="C192" i="1"/>
  <c r="D191" i="1"/>
  <c r="H191" i="1" s="1"/>
  <c r="C191" i="1"/>
  <c r="C190" i="1"/>
  <c r="H189" i="1"/>
  <c r="D189" i="1"/>
  <c r="G189" i="1" s="1"/>
  <c r="C189" i="1"/>
  <c r="H188" i="1"/>
  <c r="G188" i="1"/>
  <c r="D188" i="1"/>
  <c r="C188" i="1"/>
  <c r="G187" i="1"/>
  <c r="D187" i="1"/>
  <c r="H187" i="1" s="1"/>
  <c r="C187" i="1"/>
  <c r="D186" i="1"/>
  <c r="G186" i="1" s="1"/>
  <c r="C186" i="1"/>
  <c r="D185" i="1"/>
  <c r="G185" i="1" s="1"/>
  <c r="C185" i="1"/>
  <c r="D184" i="1"/>
  <c r="H184" i="1" s="1"/>
  <c r="C184" i="1"/>
  <c r="D183" i="1"/>
  <c r="H183" i="1" s="1"/>
  <c r="C183" i="1"/>
  <c r="G182" i="1"/>
  <c r="D182" i="1"/>
  <c r="H182" i="1" s="1"/>
  <c r="C182" i="1"/>
  <c r="H181" i="1"/>
  <c r="D181" i="1"/>
  <c r="G181" i="1" s="1"/>
  <c r="C181" i="1"/>
  <c r="H180" i="1"/>
  <c r="D180" i="1"/>
  <c r="G180" i="1" s="1"/>
  <c r="C180" i="1"/>
  <c r="D179" i="1"/>
  <c r="G179" i="1" s="1"/>
  <c r="C179" i="1"/>
  <c r="D178" i="1"/>
  <c r="G178" i="1" s="1"/>
  <c r="C178" i="1"/>
  <c r="H177" i="1"/>
  <c r="D177" i="1"/>
  <c r="G177" i="1" s="1"/>
  <c r="C177" i="1"/>
  <c r="H176" i="1"/>
  <c r="D176" i="1"/>
  <c r="G176" i="1" s="1"/>
  <c r="C176" i="1"/>
  <c r="D175" i="1"/>
  <c r="H175" i="1" s="1"/>
  <c r="C175" i="1"/>
  <c r="C174" i="1"/>
  <c r="H173" i="1"/>
  <c r="D173" i="1"/>
  <c r="G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H164" i="1"/>
  <c r="G164" i="1"/>
  <c r="D164" i="1"/>
  <c r="C164" i="1"/>
  <c r="H163" i="1"/>
  <c r="G163" i="1"/>
  <c r="D163" i="1"/>
  <c r="C163" i="1"/>
  <c r="D162" i="1"/>
  <c r="H162" i="1" s="1"/>
  <c r="C162" i="1"/>
  <c r="D161" i="1"/>
  <c r="G161" i="1" s="1"/>
  <c r="C161" i="1"/>
  <c r="C160" i="1"/>
  <c r="D159" i="1"/>
  <c r="H159" i="1" s="1"/>
  <c r="C159" i="1"/>
  <c r="D158" i="1"/>
  <c r="H158" i="1" s="1"/>
  <c r="C158" i="1"/>
  <c r="G157" i="1"/>
  <c r="D157" i="1"/>
  <c r="H157" i="1" s="1"/>
  <c r="C157" i="1"/>
  <c r="C156" i="1"/>
  <c r="H156" i="1" s="1"/>
  <c r="D155" i="1"/>
  <c r="C155" i="1"/>
  <c r="D154" i="1"/>
  <c r="C154" i="1"/>
  <c r="H154" i="1" s="1"/>
  <c r="D153" i="1"/>
  <c r="C153" i="1"/>
  <c r="D152" i="1"/>
  <c r="C152" i="1"/>
  <c r="D151" i="1"/>
  <c r="C151"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D132" i="1"/>
  <c r="H132" i="1" s="1"/>
  <c r="C132" i="1"/>
  <c r="D131" i="1"/>
  <c r="H131" i="1" s="1"/>
  <c r="C131" i="1"/>
  <c r="C130" i="1"/>
  <c r="H129" i="1"/>
  <c r="G129" i="1"/>
  <c r="D129" i="1"/>
  <c r="C129" i="1"/>
  <c r="H128" i="1"/>
  <c r="G128" i="1"/>
  <c r="D128" i="1"/>
  <c r="C128" i="1"/>
  <c r="H127" i="1"/>
  <c r="G127" i="1"/>
  <c r="D127" i="1"/>
  <c r="C127" i="1"/>
  <c r="H126" i="1"/>
  <c r="G126" i="1"/>
  <c r="D126" i="1"/>
  <c r="C126" i="1"/>
  <c r="H125" i="1"/>
  <c r="G125" i="1"/>
  <c r="D125" i="1"/>
  <c r="C125" i="1"/>
  <c r="D124" i="1"/>
  <c r="H124" i="1" s="1"/>
  <c r="C124" i="1"/>
  <c r="H123" i="1"/>
  <c r="G123" i="1"/>
  <c r="D123" i="1"/>
  <c r="C123" i="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D81" i="1"/>
  <c r="C81" i="1"/>
  <c r="D80" i="1"/>
  <c r="C80" i="1"/>
  <c r="H80" i="1" s="1"/>
  <c r="D79" i="1"/>
  <c r="C79" i="1"/>
  <c r="D77" i="1"/>
  <c r="C77" i="1"/>
  <c r="H77" i="1" s="1"/>
  <c r="D76" i="1"/>
  <c r="C76" i="1"/>
  <c r="H76" i="1" s="1"/>
  <c r="D75" i="1"/>
  <c r="C75" i="1"/>
  <c r="H75" i="1" s="1"/>
  <c r="D74" i="1"/>
  <c r="C74" i="1"/>
  <c r="H74" i="1" s="1"/>
  <c r="C73" i="1"/>
  <c r="H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C54" i="1"/>
  <c r="G54" i="1" s="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C40" i="1"/>
  <c r="C39" i="1"/>
  <c r="H38" i="1"/>
  <c r="D38" i="1"/>
  <c r="C38" i="1"/>
  <c r="G38" i="1" s="1"/>
  <c r="H37" i="1"/>
  <c r="D37" i="1"/>
  <c r="C37" i="1"/>
  <c r="G37" i="1" s="1"/>
  <c r="H36" i="1"/>
  <c r="D36" i="1"/>
  <c r="C36" i="1"/>
  <c r="G36" i="1" s="1"/>
  <c r="H35" i="1"/>
  <c r="D35" i="1"/>
  <c r="C35" i="1"/>
  <c r="G35" i="1" s="1"/>
  <c r="H34" i="1"/>
  <c r="D34" i="1"/>
  <c r="C34" i="1"/>
  <c r="G34" i="1" s="1"/>
  <c r="H33" i="1"/>
  <c r="D33" i="1"/>
  <c r="C33" i="1"/>
  <c r="G33" i="1" s="1"/>
  <c r="H32" i="1"/>
  <c r="C32" i="1"/>
  <c r="G32" i="1" s="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31" i="9" l="1"/>
  <c r="B31" i="9" s="1"/>
  <c r="E329" i="9"/>
  <c r="B329" i="9" s="1"/>
  <c r="D407" i="1"/>
  <c r="H407" i="1" s="1"/>
  <c r="G183" i="1"/>
  <c r="H179" i="1"/>
  <c r="H178" i="1"/>
  <c r="G171" i="1"/>
  <c r="G168" i="1"/>
  <c r="G165" i="1"/>
  <c r="E326" i="9"/>
  <c r="B326" i="9" s="1"/>
  <c r="G648" i="1"/>
  <c r="G647" i="1"/>
  <c r="E327" i="9"/>
  <c r="B327" i="9" s="1"/>
  <c r="E322" i="9"/>
  <c r="B322" i="9" s="1"/>
  <c r="F236" i="9"/>
  <c r="E36" i="9"/>
  <c r="B36" i="9" s="1"/>
  <c r="E307" i="9"/>
  <c r="B307" i="9" s="1"/>
  <c r="E320" i="9"/>
  <c r="B320" i="9" s="1"/>
  <c r="E324" i="9"/>
  <c r="B324" i="9" s="1"/>
  <c r="H416" i="1"/>
  <c r="G423" i="1"/>
  <c r="H300" i="1"/>
  <c r="H645" i="1"/>
  <c r="H636" i="1"/>
  <c r="G635" i="1"/>
  <c r="G1685" i="1"/>
  <c r="H1684" i="1"/>
  <c r="H1620" i="1"/>
  <c r="G1601" i="1"/>
  <c r="D25" i="8"/>
  <c r="C1602" i="1" s="1"/>
  <c r="G1602" i="1" s="1"/>
  <c r="G1613" i="1"/>
  <c r="G1593" i="1"/>
  <c r="C1585" i="1"/>
  <c r="H1585" i="1" s="1"/>
  <c r="H1588" i="1"/>
  <c r="H1606" i="1"/>
  <c r="H1604" i="1"/>
  <c r="G1005" i="1"/>
  <c r="G907" i="1"/>
  <c r="G732" i="1"/>
  <c r="G729" i="1"/>
  <c r="F238" i="9"/>
  <c r="B238" i="9" s="1"/>
  <c r="G727" i="1"/>
  <c r="G726" i="1"/>
  <c r="G653" i="1"/>
  <c r="G651" i="1"/>
  <c r="E26" i="9"/>
  <c r="B26" i="9" s="1"/>
  <c r="E296" i="9"/>
  <c r="B296" i="9" s="1"/>
  <c r="G646" i="1"/>
  <c r="G649" i="1"/>
  <c r="F656" i="4"/>
  <c r="G496" i="1"/>
  <c r="G497" i="1"/>
  <c r="H408" i="1"/>
  <c r="G383" i="1"/>
  <c r="G322" i="1"/>
  <c r="G323" i="1"/>
  <c r="G302" i="1"/>
  <c r="G300" i="1"/>
  <c r="F428" i="4"/>
  <c r="H299" i="1"/>
  <c r="H421" i="1"/>
  <c r="G299" i="1"/>
  <c r="G421" i="1"/>
  <c r="E294" i="9"/>
  <c r="B294" i="9" s="1"/>
  <c r="G215" i="1"/>
  <c r="G214" i="1"/>
  <c r="G213" i="1"/>
  <c r="E202" i="4"/>
  <c r="D198" i="1" s="1"/>
  <c r="G198" i="1" s="1"/>
  <c r="G212" i="1"/>
  <c r="G197" i="1"/>
  <c r="G193" i="1"/>
  <c r="H186" i="1"/>
  <c r="H185" i="1"/>
  <c r="G191" i="1"/>
  <c r="F194" i="4"/>
  <c r="G190" i="1"/>
  <c r="G192" i="1"/>
  <c r="G184" i="1"/>
  <c r="E53" i="9"/>
  <c r="B53" i="9" s="1"/>
  <c r="F239" i="9"/>
  <c r="E50" i="9"/>
  <c r="B50" i="9" s="1"/>
  <c r="D174" i="1"/>
  <c r="G175" i="1"/>
  <c r="G172" i="1"/>
  <c r="G170" i="1"/>
  <c r="E164" i="4"/>
  <c r="D160" i="1" s="1"/>
  <c r="G160" i="1" s="1"/>
  <c r="G169" i="1"/>
  <c r="G166" i="1"/>
  <c r="G167" i="1"/>
  <c r="G162" i="1"/>
  <c r="H161" i="1"/>
  <c r="G159" i="1"/>
  <c r="G158" i="1"/>
  <c r="H155" i="1"/>
  <c r="H152" i="1"/>
  <c r="H153" i="1"/>
  <c r="H151" i="1"/>
  <c r="H150" i="1"/>
  <c r="H82" i="1"/>
  <c r="H79" i="1"/>
  <c r="H81" i="1"/>
  <c r="G133" i="1"/>
  <c r="G130" i="1"/>
  <c r="G131" i="1"/>
  <c r="G132" i="1"/>
  <c r="F134" i="4"/>
  <c r="F135" i="4"/>
  <c r="G124" i="1"/>
  <c r="H121" i="1"/>
  <c r="G121" i="1"/>
  <c r="F125" i="4"/>
  <c r="D122" i="1"/>
  <c r="E311" i="9"/>
  <c r="B311" i="9" s="1"/>
  <c r="E37" i="9"/>
  <c r="B37" i="9" s="1"/>
  <c r="B236" i="9"/>
  <c r="H1097" i="1"/>
  <c r="G1097" i="1"/>
  <c r="H1105" i="1"/>
  <c r="G1105" i="1"/>
  <c r="H1113" i="1"/>
  <c r="G1113" i="1"/>
  <c r="H1121" i="1"/>
  <c r="G1121" i="1"/>
  <c r="G1532" i="1"/>
  <c r="H1532" i="1"/>
  <c r="G156" i="1"/>
  <c r="H1514" i="1"/>
  <c r="H1522" i="1"/>
  <c r="G1529" i="1"/>
  <c r="H1529" i="1"/>
  <c r="H1560" i="1"/>
  <c r="J1560" i="1"/>
  <c r="G1560" i="1"/>
  <c r="H1563" i="1"/>
  <c r="G1563" i="1"/>
  <c r="H1565" i="1"/>
  <c r="J1565" i="1"/>
  <c r="G1565" i="1"/>
  <c r="I1565" i="1" s="1"/>
  <c r="H1567" i="1"/>
  <c r="J1567" i="1"/>
  <c r="G1567" i="1"/>
  <c r="H1569" i="1"/>
  <c r="J1569" i="1"/>
  <c r="G1569" i="1"/>
  <c r="H1571" i="1"/>
  <c r="G1571" i="1"/>
  <c r="G1624" i="1"/>
  <c r="H1624" i="1"/>
  <c r="H1636" i="1"/>
  <c r="H1638" i="1"/>
  <c r="H1644" i="1"/>
  <c r="H1646" i="1"/>
  <c r="G1648" i="1"/>
  <c r="H1648" i="1"/>
  <c r="F53" i="4"/>
  <c r="D49" i="4"/>
  <c r="E106" i="4"/>
  <c r="D102" i="1" s="1"/>
  <c r="D108" i="1"/>
  <c r="D361" i="4"/>
  <c r="F362" i="4"/>
  <c r="H1099" i="1"/>
  <c r="G1099" i="1"/>
  <c r="H1103" i="1"/>
  <c r="G1103" i="1"/>
  <c r="H1109" i="1"/>
  <c r="G1109" i="1"/>
  <c r="H1115" i="1"/>
  <c r="G1115" i="1"/>
  <c r="H1119" i="1"/>
  <c r="G1119" i="1"/>
  <c r="G75" i="1"/>
  <c r="G80" i="1"/>
  <c r="G83" i="1"/>
  <c r="G85" i="1"/>
  <c r="G89" i="1"/>
  <c r="G92" i="1"/>
  <c r="G96" i="1"/>
  <c r="H197" i="1"/>
  <c r="G200" i="1"/>
  <c r="G204" i="1"/>
  <c r="G208" i="1"/>
  <c r="H212" i="1"/>
  <c r="H259" i="1"/>
  <c r="H263" i="1"/>
  <c r="H267" i="1"/>
  <c r="H271" i="1"/>
  <c r="H275" i="1"/>
  <c r="H279" i="1"/>
  <c r="H283" i="1"/>
  <c r="H287" i="1"/>
  <c r="H291" i="1"/>
  <c r="G308" i="1"/>
  <c r="G312" i="1"/>
  <c r="H372" i="1"/>
  <c r="H376" i="1"/>
  <c r="H380" i="1"/>
  <c r="H384" i="1"/>
  <c r="H388" i="1"/>
  <c r="H392" i="1"/>
  <c r="G399" i="1"/>
  <c r="G403" i="1"/>
  <c r="G407" i="1"/>
  <c r="G411" i="1"/>
  <c r="G414" i="1"/>
  <c r="G415" i="1"/>
  <c r="G416" i="1"/>
  <c r="G425" i="1"/>
  <c r="G429" i="1"/>
  <c r="G433" i="1"/>
  <c r="G437" i="1"/>
  <c r="G441" i="1"/>
  <c r="G445" i="1"/>
  <c r="G449" i="1"/>
  <c r="G453" i="1"/>
  <c r="G457" i="1"/>
  <c r="G461" i="1"/>
  <c r="G465" i="1"/>
  <c r="G469" i="1"/>
  <c r="G477" i="1"/>
  <c r="G481" i="1"/>
  <c r="H517" i="1"/>
  <c r="H521" i="1"/>
  <c r="H525" i="1"/>
  <c r="G532" i="1"/>
  <c r="G536" i="1"/>
  <c r="G540" i="1"/>
  <c r="G544" i="1"/>
  <c r="G548" i="1"/>
  <c r="G552" i="1"/>
  <c r="G556" i="1"/>
  <c r="G560" i="1"/>
  <c r="G564" i="1"/>
  <c r="H612" i="1"/>
  <c r="H616" i="1"/>
  <c r="H620" i="1"/>
  <c r="H624" i="1"/>
  <c r="H628" i="1"/>
  <c r="H632" i="1"/>
  <c r="H1078" i="1"/>
  <c r="H1082" i="1"/>
  <c r="H1086" i="1"/>
  <c r="H1090"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234" i="1"/>
  <c r="H1513" i="1"/>
  <c r="G1513" i="1"/>
  <c r="H1575" i="1"/>
  <c r="J1575" i="1"/>
  <c r="G1575" i="1"/>
  <c r="I1575" i="1" s="1"/>
  <c r="E491" i="4"/>
  <c r="D508" i="1"/>
  <c r="D45" i="8"/>
  <c r="C1623" i="1"/>
  <c r="H1095" i="1"/>
  <c r="G1095" i="1"/>
  <c r="H1101" i="1"/>
  <c r="G1101" i="1"/>
  <c r="H1107" i="1"/>
  <c r="G1107" i="1"/>
  <c r="H1111" i="1"/>
  <c r="G1111" i="1"/>
  <c r="H1117" i="1"/>
  <c r="G1117" i="1"/>
  <c r="G1517" i="1"/>
  <c r="H1517" i="1"/>
  <c r="J1574" i="1"/>
  <c r="H1574" i="1"/>
  <c r="G1574" i="1"/>
  <c r="I1574" i="1" s="1"/>
  <c r="G1626" i="1"/>
  <c r="H1626" i="1"/>
  <c r="G1650" i="1"/>
  <c r="H1650" i="1"/>
  <c r="E360" i="4"/>
  <c r="D368" i="1"/>
  <c r="G396" i="1"/>
  <c r="G73" i="1"/>
  <c r="G74" i="1"/>
  <c r="G76" i="1"/>
  <c r="G77" i="1"/>
  <c r="G79" i="1"/>
  <c r="G81" i="1"/>
  <c r="G82" i="1"/>
  <c r="G84" i="1"/>
  <c r="G86" i="1"/>
  <c r="G87" i="1"/>
  <c r="G88" i="1"/>
  <c r="G90" i="1"/>
  <c r="G91" i="1"/>
  <c r="G93" i="1"/>
  <c r="G94" i="1"/>
  <c r="G95" i="1"/>
  <c r="G97" i="1"/>
  <c r="G98" i="1"/>
  <c r="G99" i="1"/>
  <c r="G100" i="1"/>
  <c r="G101" i="1"/>
  <c r="G150" i="1"/>
  <c r="G151" i="1"/>
  <c r="G152" i="1"/>
  <c r="G153" i="1"/>
  <c r="G154" i="1"/>
  <c r="G155" i="1"/>
  <c r="H196" i="1"/>
  <c r="G199" i="1"/>
  <c r="G203" i="1"/>
  <c r="G207" i="1"/>
  <c r="G211" i="1"/>
  <c r="H258" i="1"/>
  <c r="H262" i="1"/>
  <c r="H266" i="1"/>
  <c r="H270" i="1"/>
  <c r="H274" i="1"/>
  <c r="H278" i="1"/>
  <c r="H282" i="1"/>
  <c r="H286" i="1"/>
  <c r="H290" i="1"/>
  <c r="H294" i="1"/>
  <c r="G307" i="1"/>
  <c r="G311" i="1"/>
  <c r="G315" i="1"/>
  <c r="H371" i="1"/>
  <c r="H375" i="1"/>
  <c r="H379" i="1"/>
  <c r="H383" i="1"/>
  <c r="H387" i="1"/>
  <c r="H391" i="1"/>
  <c r="H395" i="1"/>
  <c r="G398" i="1"/>
  <c r="G402" i="1"/>
  <c r="G406" i="1"/>
  <c r="G410" i="1"/>
  <c r="G428" i="1"/>
  <c r="G432" i="1"/>
  <c r="G436" i="1"/>
  <c r="G440" i="1"/>
  <c r="G444" i="1"/>
  <c r="G448" i="1"/>
  <c r="G452" i="1"/>
  <c r="G456" i="1"/>
  <c r="G464" i="1"/>
  <c r="G468" i="1"/>
  <c r="G472" i="1"/>
  <c r="G476" i="1"/>
  <c r="G480" i="1"/>
  <c r="G484" i="1"/>
  <c r="H520" i="1"/>
  <c r="H524" i="1"/>
  <c r="H528" i="1"/>
  <c r="G531" i="1"/>
  <c r="G535" i="1"/>
  <c r="G539" i="1"/>
  <c r="G543" i="1"/>
  <c r="G547" i="1"/>
  <c r="G551" i="1"/>
  <c r="G555" i="1"/>
  <c r="G559" i="1"/>
  <c r="G563" i="1"/>
  <c r="H611" i="1"/>
  <c r="H615" i="1"/>
  <c r="H619" i="1"/>
  <c r="H627" i="1"/>
  <c r="H631" i="1"/>
  <c r="H1077" i="1"/>
  <c r="H1081" i="1"/>
  <c r="H1085" i="1"/>
  <c r="H1089" i="1"/>
  <c r="H1548" i="1"/>
  <c r="J1548" i="1"/>
  <c r="G1548" i="1"/>
  <c r="H1550" i="1"/>
  <c r="J1550" i="1"/>
  <c r="G1550" i="1"/>
  <c r="I1550" i="1" s="1"/>
  <c r="H1552" i="1"/>
  <c r="J1552" i="1"/>
  <c r="G1552" i="1"/>
  <c r="I1552" i="1" s="1"/>
  <c r="H1554" i="1"/>
  <c r="J1554" i="1"/>
  <c r="G1554" i="1"/>
  <c r="J1559" i="1"/>
  <c r="H1559" i="1"/>
  <c r="G1559" i="1"/>
  <c r="G1521" i="1"/>
  <c r="H1521" i="1"/>
  <c r="J1549" i="1"/>
  <c r="H1549" i="1"/>
  <c r="G1549" i="1"/>
  <c r="J1551" i="1"/>
  <c r="H1551" i="1"/>
  <c r="G1551" i="1"/>
  <c r="J1553" i="1"/>
  <c r="H1553" i="1"/>
  <c r="G1553" i="1"/>
  <c r="H1558" i="1"/>
  <c r="J1558" i="1"/>
  <c r="G1558" i="1"/>
  <c r="I1558" i="1" s="1"/>
  <c r="H1562" i="1"/>
  <c r="J1562" i="1"/>
  <c r="G1562" i="1"/>
  <c r="H1573" i="1"/>
  <c r="J1573" i="1"/>
  <c r="G1573" i="1"/>
  <c r="H1577" i="1"/>
  <c r="G1577" i="1"/>
  <c r="G1598" i="1"/>
  <c r="H1598" i="1"/>
  <c r="G1614" i="1"/>
  <c r="H1614" i="1"/>
  <c r="G1674" i="1"/>
  <c r="H1674" i="1"/>
  <c r="D106" i="4"/>
  <c r="F107" i="4"/>
  <c r="F154" i="4"/>
  <c r="D153" i="4"/>
  <c r="F427" i="4"/>
  <c r="E648" i="4"/>
  <c r="D642" i="1" s="1"/>
  <c r="D422" i="1"/>
  <c r="H422" i="1" s="1"/>
  <c r="E647" i="4"/>
  <c r="D641" i="1" s="1"/>
  <c r="D1132" i="1"/>
  <c r="E119" i="5"/>
  <c r="D1124" i="1" s="1"/>
  <c r="E251" i="5"/>
  <c r="D1268" i="1"/>
  <c r="D296" i="5"/>
  <c r="F297" i="5"/>
  <c r="C1301" i="1"/>
  <c r="D1401" i="1"/>
  <c r="I26" i="3"/>
  <c r="E35" i="6"/>
  <c r="E141" i="6" s="1"/>
  <c r="D1432" i="1"/>
  <c r="E89" i="6"/>
  <c r="D1485" i="1" s="1"/>
  <c r="D1486" i="1"/>
  <c r="D114" i="6"/>
  <c r="C1511" i="1"/>
  <c r="F115" i="6"/>
  <c r="G1528" i="1"/>
  <c r="H1528" i="1"/>
  <c r="G1536" i="1"/>
  <c r="H1536" i="1"/>
  <c r="I1542" i="1"/>
  <c r="I1546" i="1"/>
  <c r="G1555" i="1"/>
  <c r="J1557" i="1"/>
  <c r="H1557" i="1"/>
  <c r="G1557" i="1"/>
  <c r="J1561" i="1"/>
  <c r="H1561" i="1"/>
  <c r="G1561" i="1"/>
  <c r="J1564" i="1"/>
  <c r="H1564" i="1"/>
  <c r="G1564" i="1"/>
  <c r="I1564" i="1" s="1"/>
  <c r="J1566" i="1"/>
  <c r="H1566" i="1"/>
  <c r="G1566" i="1"/>
  <c r="J1568" i="1"/>
  <c r="H1568" i="1"/>
  <c r="G1568" i="1"/>
  <c r="J1570" i="1"/>
  <c r="H1570" i="1"/>
  <c r="G1570" i="1"/>
  <c r="J1576" i="1"/>
  <c r="H1576" i="1"/>
  <c r="G1576" i="1"/>
  <c r="I1576" i="1" s="1"/>
  <c r="H1592" i="1"/>
  <c r="H1594" i="1"/>
  <c r="G1596" i="1"/>
  <c r="H1596" i="1"/>
  <c r="H1608" i="1"/>
  <c r="H1610" i="1"/>
  <c r="G1612" i="1"/>
  <c r="H1612" i="1"/>
  <c r="H1668" i="1"/>
  <c r="H1670" i="1"/>
  <c r="G1672" i="1"/>
  <c r="H1672" i="1"/>
  <c r="E43" i="4"/>
  <c r="D39" i="1" s="1"/>
  <c r="H39" i="1" s="1"/>
  <c r="D40" i="1"/>
  <c r="H40" i="1" s="1"/>
  <c r="E308" i="4"/>
  <c r="D304" i="1"/>
  <c r="H304" i="1" s="1"/>
  <c r="D647" i="4"/>
  <c r="F426" i="4"/>
  <c r="F45" i="5"/>
  <c r="D12" i="5"/>
  <c r="I1543" i="1"/>
  <c r="E7" i="4"/>
  <c r="E49" i="4"/>
  <c r="D45" i="1" s="1"/>
  <c r="F309" i="4"/>
  <c r="F467" i="4"/>
  <c r="D466" i="4"/>
  <c r="F603" i="4"/>
  <c r="D597" i="4"/>
  <c r="F70" i="5"/>
  <c r="G314" i="9"/>
  <c r="F89" i="5"/>
  <c r="D88" i="5"/>
  <c r="D69" i="5" s="1"/>
  <c r="F177" i="5"/>
  <c r="H23" i="3"/>
  <c r="H336" i="9"/>
  <c r="E177" i="5"/>
  <c r="G345" i="9"/>
  <c r="E345" i="9" s="1"/>
  <c r="C1538" i="1"/>
  <c r="H32" i="3"/>
  <c r="H1516" i="1"/>
  <c r="H1520" i="1"/>
  <c r="H1524" i="1"/>
  <c r="H1527" i="1"/>
  <c r="H1531" i="1"/>
  <c r="H1535" i="1"/>
  <c r="H1541" i="1"/>
  <c r="I1541" i="1" s="1"/>
  <c r="H1543" i="1"/>
  <c r="H1545" i="1"/>
  <c r="I1545" i="1" s="1"/>
  <c r="H1547" i="1"/>
  <c r="H1578" i="1"/>
  <c r="I1578" i="1" s="1"/>
  <c r="J1578" i="1"/>
  <c r="J1579" i="1"/>
  <c r="H1579" i="1"/>
  <c r="I1579" i="1" s="1"/>
  <c r="H1580" i="1"/>
  <c r="I1580" i="1" s="1"/>
  <c r="J1580" i="1"/>
  <c r="J1581" i="1"/>
  <c r="H1581" i="1"/>
  <c r="I1581" i="1" s="1"/>
  <c r="H1584" i="1"/>
  <c r="H1586" i="1"/>
  <c r="H1600" i="1"/>
  <c r="H1616" i="1"/>
  <c r="H1618" i="1"/>
  <c r="H1628" i="1"/>
  <c r="H1630" i="1"/>
  <c r="H1652" i="1"/>
  <c r="H1654" i="1"/>
  <c r="H1660" i="1"/>
  <c r="H1662" i="1"/>
  <c r="H1676" i="1"/>
  <c r="H1678" i="1"/>
  <c r="H1682" i="1"/>
  <c r="D584" i="4"/>
  <c r="F143" i="5"/>
  <c r="D135" i="5"/>
  <c r="C1485" i="1"/>
  <c r="F89" i="6"/>
  <c r="F7" i="4"/>
  <c r="D82" i="4"/>
  <c r="F165" i="4"/>
  <c r="F231" i="4"/>
  <c r="F310" i="4"/>
  <c r="E597" i="4"/>
  <c r="D591" i="1" s="1"/>
  <c r="D44" i="8"/>
  <c r="C1583" i="1"/>
  <c r="F160" i="4"/>
  <c r="F216" i="4"/>
  <c r="D648" i="4"/>
  <c r="D7" i="5"/>
  <c r="H314" i="9"/>
  <c r="E88" i="5"/>
  <c r="D1093" i="1" s="1"/>
  <c r="G316" i="9"/>
  <c r="E316" i="9" s="1"/>
  <c r="B316" i="9" s="1"/>
  <c r="G315" i="9"/>
  <c r="D147" i="5"/>
  <c r="E338" i="9"/>
  <c r="B338" i="9" s="1"/>
  <c r="E339" i="9"/>
  <c r="B339" i="9" s="1"/>
  <c r="D255" i="5"/>
  <c r="F277" i="5"/>
  <c r="D35" i="6"/>
  <c r="D522" i="4"/>
  <c r="E571" i="4"/>
  <c r="D565" i="1" s="1"/>
  <c r="H316" i="9"/>
  <c r="H315" i="9"/>
  <c r="G336" i="9"/>
  <c r="E336" i="9" s="1"/>
  <c r="B336" i="9" s="1"/>
  <c r="F178" i="5"/>
  <c r="F126" i="4"/>
  <c r="F141" i="4"/>
  <c r="E153" i="4"/>
  <c r="F170" i="4"/>
  <c r="D321" i="4"/>
  <c r="D373" i="4"/>
  <c r="D430" i="4"/>
  <c r="D479" i="4"/>
  <c r="D491" i="4"/>
  <c r="D536" i="4"/>
  <c r="D571" i="4"/>
  <c r="D629" i="4"/>
  <c r="F8" i="5"/>
  <c r="F150" i="5"/>
  <c r="F197" i="5"/>
  <c r="F219" i="5"/>
  <c r="D129" i="6"/>
  <c r="G310" i="9"/>
  <c r="H309"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M228" i="9"/>
  <c r="G179" i="9"/>
  <c r="G178" i="9"/>
  <c r="E178" i="9" s="1"/>
  <c r="B178" i="9" s="1"/>
  <c r="G177" i="9"/>
  <c r="E177" i="9" s="1"/>
  <c r="B177" i="9" s="1"/>
  <c r="G176" i="9"/>
  <c r="E176" i="9" s="1"/>
  <c r="B176" i="9" s="1"/>
  <c r="G175" i="9"/>
  <c r="E175" i="9" s="1"/>
  <c r="B175" i="9" s="1"/>
  <c r="G174" i="9"/>
  <c r="E174" i="9" s="1"/>
  <c r="B174"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E180" i="9" s="1"/>
  <c r="B180" i="9" s="1"/>
  <c r="H179" i="9"/>
  <c r="I10" i="9"/>
  <c r="B79" i="9"/>
  <c r="B83" i="9"/>
  <c r="B87" i="9"/>
  <c r="B91" i="9"/>
  <c r="B95" i="9"/>
  <c r="B99" i="9"/>
  <c r="B103" i="9"/>
  <c r="B107" i="9"/>
  <c r="B111" i="9"/>
  <c r="B115" i="9"/>
  <c r="B119" i="9"/>
  <c r="B123" i="9"/>
  <c r="B127" i="9"/>
  <c r="B131" i="9"/>
  <c r="B135" i="9"/>
  <c r="B139" i="9"/>
  <c r="B257" i="9"/>
  <c r="B147" i="9"/>
  <c r="B151" i="9"/>
  <c r="B155" i="9"/>
  <c r="B241" i="9"/>
  <c r="F246" i="9"/>
  <c r="B246" i="9" s="1"/>
  <c r="B252" i="9"/>
  <c r="B273" i="9"/>
  <c r="F278" i="9"/>
  <c r="B278" i="9" s="1"/>
  <c r="B281" i="9"/>
  <c r="F286" i="9"/>
  <c r="B286" i="9" s="1"/>
  <c r="B289" i="9"/>
  <c r="E146" i="9"/>
  <c r="B146" i="9" s="1"/>
  <c r="E150" i="9"/>
  <c r="B150" i="9" s="1"/>
  <c r="E154" i="9"/>
  <c r="B154" i="9" s="1"/>
  <c r="B249" i="9"/>
  <c r="F254" i="9"/>
  <c r="B254" i="9" s="1"/>
  <c r="B260" i="9"/>
  <c r="B231" i="9"/>
  <c r="B239" i="9"/>
  <c r="B247" i="9"/>
  <c r="B255" i="9"/>
  <c r="B263" i="9"/>
  <c r="B271" i="9"/>
  <c r="B279" i="9"/>
  <c r="B287" i="9"/>
  <c r="F229" i="9"/>
  <c r="B229" i="9" s="1"/>
  <c r="F237" i="9"/>
  <c r="B237" i="9" s="1"/>
  <c r="F245" i="9"/>
  <c r="B245" i="9" s="1"/>
  <c r="F253" i="9"/>
  <c r="B253" i="9" s="1"/>
  <c r="F261" i="9"/>
  <c r="B261" i="9" s="1"/>
  <c r="F269" i="9"/>
  <c r="B269" i="9" s="1"/>
  <c r="F277" i="9"/>
  <c r="B277" i="9" s="1"/>
  <c r="F285" i="9"/>
  <c r="B285" i="9" s="1"/>
  <c r="E304" i="9"/>
  <c r="B304" i="9" s="1"/>
  <c r="B235" i="9"/>
  <c r="B243" i="9"/>
  <c r="B251" i="9"/>
  <c r="B259" i="9"/>
  <c r="B267" i="9"/>
  <c r="B275" i="9"/>
  <c r="B283" i="9"/>
  <c r="B291" i="9"/>
  <c r="G1585" i="1" l="1"/>
  <c r="H1602" i="1"/>
  <c r="B207" i="9"/>
  <c r="F202" i="4"/>
  <c r="H198" i="1"/>
  <c r="H160" i="1"/>
  <c r="H174" i="1"/>
  <c r="G174" i="1"/>
  <c r="F164" i="4"/>
  <c r="H122" i="1"/>
  <c r="G122" i="1"/>
  <c r="F69" i="5"/>
  <c r="H22" i="3"/>
  <c r="C1074" i="1"/>
  <c r="I30" i="3"/>
  <c r="D1537" i="1"/>
  <c r="F536" i="4"/>
  <c r="D535" i="4"/>
  <c r="C530" i="1"/>
  <c r="F373" i="4"/>
  <c r="C368" i="1"/>
  <c r="F522" i="4"/>
  <c r="C516" i="1"/>
  <c r="F648" i="4"/>
  <c r="C642" i="1"/>
  <c r="K1480" i="9"/>
  <c r="G343" i="9"/>
  <c r="E343" i="9" s="1"/>
  <c r="B343" i="9" s="1"/>
  <c r="C1621" i="1"/>
  <c r="I38" i="3"/>
  <c r="E535" i="4"/>
  <c r="F82" i="4"/>
  <c r="C78" i="1"/>
  <c r="G1485" i="1"/>
  <c r="H1485" i="1"/>
  <c r="D6" i="4"/>
  <c r="B345" i="9"/>
  <c r="E344" i="9"/>
  <c r="I10" i="3" s="1"/>
  <c r="H1401" i="1"/>
  <c r="G1401" i="1"/>
  <c r="F296" i="5"/>
  <c r="C1300" i="1"/>
  <c r="G1132" i="1"/>
  <c r="H1132" i="1"/>
  <c r="F106" i="4"/>
  <c r="C102" i="1"/>
  <c r="G40" i="1"/>
  <c r="H508" i="1"/>
  <c r="G508" i="1"/>
  <c r="G422" i="1"/>
  <c r="F361" i="4"/>
  <c r="D360" i="4"/>
  <c r="C356" i="1"/>
  <c r="I1569" i="1"/>
  <c r="E179" i="9"/>
  <c r="B179" i="9" s="1"/>
  <c r="C1525" i="1"/>
  <c r="F129" i="6"/>
  <c r="F491" i="4"/>
  <c r="C485" i="1"/>
  <c r="F321" i="4"/>
  <c r="C316" i="1"/>
  <c r="F35" i="6"/>
  <c r="H27" i="3"/>
  <c r="C1431" i="1"/>
  <c r="G342" i="9"/>
  <c r="E342" i="9" s="1"/>
  <c r="F135" i="5"/>
  <c r="C1140" i="1"/>
  <c r="D141" i="6"/>
  <c r="E314" i="9"/>
  <c r="B314" i="9" s="1"/>
  <c r="F597" i="4"/>
  <c r="C591" i="1"/>
  <c r="D308" i="4"/>
  <c r="D3" i="1"/>
  <c r="E6" i="4"/>
  <c r="F647" i="4"/>
  <c r="C641" i="1"/>
  <c r="I1566" i="1"/>
  <c r="H1511" i="1"/>
  <c r="G1511" i="1"/>
  <c r="H1432" i="1"/>
  <c r="G1432" i="1"/>
  <c r="G1268" i="1"/>
  <c r="H1268" i="1"/>
  <c r="G24" i="9"/>
  <c r="D152" i="4"/>
  <c r="H24" i="9"/>
  <c r="F153" i="4"/>
  <c r="C149" i="1"/>
  <c r="I1562" i="1"/>
  <c r="I1549" i="1"/>
  <c r="I1554" i="1"/>
  <c r="G39" i="1"/>
  <c r="D485" i="1"/>
  <c r="E430" i="4"/>
  <c r="G108" i="1"/>
  <c r="H108" i="1"/>
  <c r="G304" i="1"/>
  <c r="E310" i="9"/>
  <c r="B310" i="9" s="1"/>
  <c r="F629" i="4"/>
  <c r="C623" i="1"/>
  <c r="F479" i="4"/>
  <c r="C473" i="1"/>
  <c r="G347" i="9"/>
  <c r="E347" i="9" s="1"/>
  <c r="F147" i="5"/>
  <c r="C1152" i="1"/>
  <c r="E69" i="5"/>
  <c r="H19" i="9"/>
  <c r="E19" i="9" s="1"/>
  <c r="B19" i="9" s="1"/>
  <c r="E176" i="5"/>
  <c r="D1180" i="1" s="1"/>
  <c r="I23" i="3"/>
  <c r="D1181" i="1"/>
  <c r="F12" i="5"/>
  <c r="C1017" i="1"/>
  <c r="I1568" i="1"/>
  <c r="I1557" i="1"/>
  <c r="F114" i="6"/>
  <c r="C1510" i="1"/>
  <c r="H29" i="3"/>
  <c r="D1431" i="1"/>
  <c r="I27" i="3"/>
  <c r="H1301" i="1"/>
  <c r="G1301" i="1"/>
  <c r="D1255" i="1"/>
  <c r="I24" i="3"/>
  <c r="I1573" i="1"/>
  <c r="I1551" i="1"/>
  <c r="I1559" i="1"/>
  <c r="I1548" i="1"/>
  <c r="E418" i="4"/>
  <c r="D413" i="1" s="1"/>
  <c r="D355" i="1"/>
  <c r="H1623" i="1"/>
  <c r="G1623" i="1"/>
  <c r="F228" i="9"/>
  <c r="F571" i="4"/>
  <c r="C565" i="1"/>
  <c r="F430" i="4"/>
  <c r="D639" i="4"/>
  <c r="C424" i="1"/>
  <c r="E152" i="4"/>
  <c r="D149" i="1"/>
  <c r="F255" i="5"/>
  <c r="D251" i="5"/>
  <c r="C1259" i="1"/>
  <c r="E315" i="9"/>
  <c r="B315" i="9" s="1"/>
  <c r="H21" i="3"/>
  <c r="F7" i="5"/>
  <c r="D6" i="5"/>
  <c r="C1012" i="1"/>
  <c r="H1583" i="1"/>
  <c r="G1583" i="1"/>
  <c r="F584" i="4"/>
  <c r="C578" i="1"/>
  <c r="G1538" i="1"/>
  <c r="H1538" i="1"/>
  <c r="F88" i="5"/>
  <c r="C1093" i="1"/>
  <c r="F466" i="4"/>
  <c r="C460" i="1"/>
  <c r="E417" i="4"/>
  <c r="D412" i="1" s="1"/>
  <c r="D303" i="1"/>
  <c r="I1570" i="1"/>
  <c r="I1561" i="1"/>
  <c r="G1486" i="1"/>
  <c r="H1486" i="1"/>
  <c r="H1124" i="1"/>
  <c r="G1124" i="1"/>
  <c r="I1553" i="1"/>
  <c r="I39" i="3"/>
  <c r="C1622" i="1"/>
  <c r="F49" i="4"/>
  <c r="C45" i="1"/>
  <c r="I1567" i="1"/>
  <c r="I1560" i="1"/>
  <c r="E24" i="9" l="1"/>
  <c r="G1012" i="1"/>
  <c r="H1012" i="1"/>
  <c r="E346" i="9"/>
  <c r="B347" i="9"/>
  <c r="H591" i="1"/>
  <c r="G591" i="1"/>
  <c r="G1140" i="1"/>
  <c r="H1140" i="1"/>
  <c r="H485" i="1"/>
  <c r="G485" i="1"/>
  <c r="E640" i="4"/>
  <c r="D634" i="1" s="1"/>
  <c r="D529" i="1"/>
  <c r="D640" i="4"/>
  <c r="F535" i="4"/>
  <c r="C529" i="1"/>
  <c r="G1622" i="1"/>
  <c r="H1622" i="1"/>
  <c r="H45" i="1"/>
  <c r="G45" i="1"/>
  <c r="H460" i="1"/>
  <c r="G460" i="1"/>
  <c r="H11" i="3"/>
  <c r="F6" i="5"/>
  <c r="C1011" i="1"/>
  <c r="G1259" i="1"/>
  <c r="H1259" i="1"/>
  <c r="E299" i="4"/>
  <c r="E300" i="4" s="1"/>
  <c r="D296" i="1" s="1"/>
  <c r="I17" i="3"/>
  <c r="D148" i="1"/>
  <c r="H565" i="1"/>
  <c r="G565" i="1"/>
  <c r="G1181" i="1"/>
  <c r="H1181" i="1"/>
  <c r="I22" i="3"/>
  <c r="D1074" i="1"/>
  <c r="E6" i="5"/>
  <c r="H473" i="1"/>
  <c r="G473" i="1"/>
  <c r="D424" i="1"/>
  <c r="G424" i="1" s="1"/>
  <c r="E639" i="4"/>
  <c r="D633" i="1" s="1"/>
  <c r="D2" i="1"/>
  <c r="I16" i="3"/>
  <c r="E422" i="4"/>
  <c r="H102" i="1"/>
  <c r="G102" i="1"/>
  <c r="H1300" i="1"/>
  <c r="G1300" i="1"/>
  <c r="G642" i="1"/>
  <c r="H642" i="1"/>
  <c r="G368" i="1"/>
  <c r="H368" i="1"/>
  <c r="G1074" i="1"/>
  <c r="H1074" i="1"/>
  <c r="F251" i="5"/>
  <c r="H24" i="3"/>
  <c r="C1255" i="1"/>
  <c r="D176" i="5"/>
  <c r="G306" i="9" s="1"/>
  <c r="E306" i="9" s="1"/>
  <c r="B306" i="9" s="1"/>
  <c r="H1152" i="1"/>
  <c r="G1152" i="1"/>
  <c r="D299" i="4"/>
  <c r="F152" i="4"/>
  <c r="H17" i="3"/>
  <c r="C148" i="1"/>
  <c r="G3" i="1"/>
  <c r="H3" i="1"/>
  <c r="E341" i="9"/>
  <c r="B342" i="9"/>
  <c r="H316" i="1"/>
  <c r="G316" i="1"/>
  <c r="G356" i="1"/>
  <c r="H356" i="1"/>
  <c r="H78" i="1"/>
  <c r="G78" i="1"/>
  <c r="H1621" i="1"/>
  <c r="G1621" i="1"/>
  <c r="H1093" i="1"/>
  <c r="G1093" i="1"/>
  <c r="G578" i="1"/>
  <c r="H578" i="1"/>
  <c r="F639" i="4"/>
  <c r="C633" i="1"/>
  <c r="B228" i="9"/>
  <c r="H1510" i="1"/>
  <c r="G1510" i="1"/>
  <c r="H1017" i="1"/>
  <c r="G1017" i="1"/>
  <c r="G623" i="1"/>
  <c r="H623" i="1"/>
  <c r="H149" i="1"/>
  <c r="G149" i="1"/>
  <c r="B24" i="9"/>
  <c r="G641" i="1"/>
  <c r="H641" i="1"/>
  <c r="D417" i="4"/>
  <c r="F308" i="4"/>
  <c r="C303" i="1"/>
  <c r="C1537" i="1"/>
  <c r="F141" i="6"/>
  <c r="H30" i="3"/>
  <c r="H1431" i="1"/>
  <c r="G1431" i="1"/>
  <c r="G1525" i="1"/>
  <c r="H1525" i="1"/>
  <c r="F360" i="4"/>
  <c r="C355" i="1"/>
  <c r="D418" i="4"/>
  <c r="D422" i="4"/>
  <c r="D300" i="4"/>
  <c r="F6" i="4"/>
  <c r="H16" i="3"/>
  <c r="C2" i="1"/>
  <c r="G516" i="1"/>
  <c r="H516" i="1"/>
  <c r="H530" i="1"/>
  <c r="G530" i="1"/>
  <c r="H424" i="1" l="1"/>
  <c r="G303" i="1"/>
  <c r="H303" i="1"/>
  <c r="H1255" i="1"/>
  <c r="G1255" i="1"/>
  <c r="H529" i="1"/>
  <c r="G529" i="1"/>
  <c r="F418" i="4"/>
  <c r="C413" i="1"/>
  <c r="H633" i="1"/>
  <c r="G633" i="1"/>
  <c r="H299" i="9"/>
  <c r="D1011" i="1"/>
  <c r="H1011" i="1"/>
  <c r="G1011" i="1"/>
  <c r="N3" i="9"/>
  <c r="I11" i="3"/>
  <c r="G2" i="1"/>
  <c r="H2" i="1"/>
  <c r="F422" i="4"/>
  <c r="D643" i="4"/>
  <c r="C417" i="1"/>
  <c r="G1537" i="1"/>
  <c r="H1537" i="1"/>
  <c r="G148" i="1"/>
  <c r="H148" i="1"/>
  <c r="F176" i="5"/>
  <c r="C1180" i="1"/>
  <c r="G299" i="9"/>
  <c r="E299" i="9" s="1"/>
  <c r="F300" i="4"/>
  <c r="C296" i="1"/>
  <c r="G355" i="1"/>
  <c r="H355" i="1"/>
  <c r="H9" i="3"/>
  <c r="F417" i="4"/>
  <c r="C412" i="1"/>
  <c r="D423" i="4"/>
  <c r="D424" i="4" s="1"/>
  <c r="D301" i="4"/>
  <c r="F299" i="4"/>
  <c r="C295" i="1"/>
  <c r="E643" i="4"/>
  <c r="D417" i="1"/>
  <c r="D295" i="1"/>
  <c r="E423" i="4"/>
  <c r="E424" i="4" s="1"/>
  <c r="D419" i="1" s="1"/>
  <c r="E301" i="4"/>
  <c r="D297" i="1" s="1"/>
  <c r="F640" i="4"/>
  <c r="C634" i="1"/>
  <c r="F424" i="4" l="1"/>
  <c r="C419" i="1"/>
  <c r="H1180" i="1"/>
  <c r="G1180" i="1"/>
  <c r="D637" i="1"/>
  <c r="F301" i="4"/>
  <c r="C297" i="1"/>
  <c r="K3" i="9"/>
  <c r="I9" i="3"/>
  <c r="G417" i="1"/>
  <c r="H417" i="1"/>
  <c r="H413" i="1"/>
  <c r="G413" i="1"/>
  <c r="E644" i="4"/>
  <c r="E425" i="4"/>
  <c r="D420" i="1" s="1"/>
  <c r="D418" i="1"/>
  <c r="H20" i="9"/>
  <c r="D644" i="4"/>
  <c r="F423" i="4"/>
  <c r="D425" i="4"/>
  <c r="C418" i="1"/>
  <c r="G20" i="9"/>
  <c r="B299" i="9"/>
  <c r="H634" i="1"/>
  <c r="G634" i="1"/>
  <c r="H295" i="1"/>
  <c r="G295" i="1"/>
  <c r="H412" i="1"/>
  <c r="G412" i="1"/>
  <c r="D645" i="4"/>
  <c r="F643" i="4"/>
  <c r="C637" i="1"/>
  <c r="G296" i="1"/>
  <c r="H296" i="1"/>
  <c r="H8" i="3"/>
  <c r="H637" i="1" l="1"/>
  <c r="G637" i="1"/>
  <c r="D649" i="4"/>
  <c r="F645" i="4"/>
  <c r="C639" i="1"/>
  <c r="E20" i="9"/>
  <c r="B20" i="9" s="1"/>
  <c r="F644" i="4"/>
  <c r="D646" i="4"/>
  <c r="C638" i="1"/>
  <c r="E646" i="4"/>
  <c r="D638" i="1"/>
  <c r="G297" i="1"/>
  <c r="H297" i="1"/>
  <c r="H418" i="1"/>
  <c r="G418" i="1"/>
  <c r="M3" i="9"/>
  <c r="F425" i="4"/>
  <c r="C420" i="1"/>
  <c r="G419" i="1"/>
  <c r="H419" i="1"/>
  <c r="E645" i="4"/>
  <c r="E650" i="4" l="1"/>
  <c r="D640" i="1"/>
  <c r="G420" i="1"/>
  <c r="H420" i="1"/>
  <c r="F646" i="4"/>
  <c r="D650" i="4"/>
  <c r="C640" i="1"/>
  <c r="E649" i="4"/>
  <c r="D639" i="1"/>
  <c r="H639" i="1" s="1"/>
  <c r="F649" i="4"/>
  <c r="H18" i="3"/>
  <c r="C643" i="1"/>
  <c r="G334" i="9"/>
  <c r="H334" i="9"/>
  <c r="G638" i="1"/>
  <c r="H638" i="1"/>
  <c r="G297" i="9" l="1"/>
  <c r="E297" i="9" s="1"/>
  <c r="B297" i="9" s="1"/>
  <c r="G639" i="1"/>
  <c r="E334" i="9"/>
  <c r="I18" i="3"/>
  <c r="D643" i="1"/>
  <c r="H643" i="1" s="1"/>
  <c r="G640" i="1"/>
  <c r="H640" i="1"/>
  <c r="F650" i="4"/>
  <c r="H19" i="3"/>
  <c r="C644" i="1"/>
  <c r="D644" i="1"/>
  <c r="I19" i="3"/>
  <c r="H7" i="3" l="1"/>
  <c r="J3" i="9" s="1"/>
  <c r="G643" i="1"/>
  <c r="G644" i="1"/>
  <c r="H644" i="1"/>
  <c r="B334" i="9"/>
  <c r="E298" i="9"/>
  <c r="I8" i="3" s="1"/>
  <c r="H295" i="9" l="1"/>
  <c r="G295" i="9"/>
  <c r="L293" i="9"/>
  <c r="F293" i="9" s="1"/>
  <c r="H18" i="9"/>
  <c r="H21" i="9"/>
  <c r="K10" i="9"/>
  <c r="J7" i="9"/>
  <c r="G16" i="9"/>
  <c r="K6" i="9"/>
  <c r="G18" i="9"/>
  <c r="M15" i="9"/>
  <c r="I12" i="9"/>
  <c r="J11" i="9"/>
  <c r="I8" i="9"/>
  <c r="I17" i="9"/>
  <c r="I9" i="9"/>
  <c r="G15" i="9"/>
  <c r="G22" i="9"/>
  <c r="I6" i="9"/>
  <c r="K12" i="9"/>
  <c r="G17" i="9"/>
  <c r="K5" i="9"/>
  <c r="J10" i="9"/>
  <c r="M16" i="9"/>
  <c r="I5" i="9"/>
  <c r="K11" i="9"/>
  <c r="H16" i="9"/>
  <c r="K8" i="9"/>
  <c r="J13" i="9"/>
  <c r="J6" i="9"/>
  <c r="I11" i="9"/>
  <c r="H17" i="9"/>
  <c r="K7" i="9"/>
  <c r="J12" i="9"/>
  <c r="J17" i="9"/>
  <c r="J9" i="9"/>
  <c r="H15" i="9"/>
  <c r="H22" i="9"/>
  <c r="I7" i="9"/>
  <c r="K13" i="9"/>
  <c r="G21" i="9"/>
  <c r="E21" i="9" s="1"/>
  <c r="B21" i="9" s="1"/>
  <c r="J8" i="9"/>
  <c r="I13" i="9"/>
  <c r="J5" i="9"/>
  <c r="L16" i="9"/>
  <c r="K9" i="9"/>
  <c r="L15" i="9"/>
  <c r="E295" i="9" l="1"/>
  <c r="F15" i="9"/>
  <c r="E10" i="9"/>
  <c r="B10" i="9" s="1"/>
  <c r="E7" i="9"/>
  <c r="B7" i="9" s="1"/>
  <c r="E11" i="9"/>
  <c r="B11" i="9" s="1"/>
  <c r="E13" i="9"/>
  <c r="B13" i="9" s="1"/>
  <c r="E18" i="9"/>
  <c r="B18" i="9" s="1"/>
  <c r="F16" i="9"/>
  <c r="E9" i="9"/>
  <c r="B9" i="9" s="1"/>
  <c r="E12" i="9"/>
  <c r="B12" i="9" s="1"/>
  <c r="E16" i="9"/>
  <c r="E6" i="9"/>
  <c r="B6" i="9" s="1"/>
  <c r="B293" i="9"/>
  <c r="F23" i="9"/>
  <c r="E22" i="9"/>
  <c r="B22" i="9" s="1"/>
  <c r="E8" i="9"/>
  <c r="B8" i="9" s="1"/>
  <c r="B295" i="9"/>
  <c r="E23" i="9"/>
  <c r="I7" i="3" s="1"/>
  <c r="E5" i="9"/>
  <c r="E17" i="9"/>
  <c r="B17" i="9" s="1"/>
  <c r="E15" i="9"/>
  <c r="F14" i="9" l="1"/>
  <c r="F3" i="9" s="1"/>
  <c r="B16" i="9"/>
  <c r="B5" i="9"/>
  <c r="E4" i="9"/>
  <c r="B15" i="9"/>
  <c r="E14" i="9"/>
  <c r="I12" i="3" s="1"/>
  <c r="E3" i="9" l="1"/>
</calcChain>
</file>

<file path=xl/sharedStrings.xml><?xml version="1.0" encoding="utf-8"?>
<sst xmlns="http://schemas.openxmlformats.org/spreadsheetml/2006/main" count="4720" uniqueCount="3650">
  <si>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</si>
  <si>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</si>
  <si>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</si>
  <si>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</si>
  <si>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</si>
  <si>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</si>
  <si>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</si>
  <si>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</si>
  <si>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</si>
  <si>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</si>
  <si>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</si>
  <si>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</si>
  <si>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</si>
  <si>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</si>
  <si>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</si>
  <si>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</si>
  <si>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</si>
  <si>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</si>
  <si>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</si>
  <si>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</si>
  <si>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</si>
  <si>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</si>
  <si>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</si>
  <si>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</si>
  <si>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</si>
  <si>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</si>
  <si>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</si>
  <si>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</si>
  <si>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</si>
  <si>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</si>
  <si>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</si>
  <si>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ŽUPANIJSKI SUD U BJELOVARU</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</si>
  <si>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</si>
  <si>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</si>
  <si>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</si>
  <si>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</si>
  <si>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</si>
  <si>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</si>
  <si>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</si>
  <si>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</si>
  <si>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</si>
  <si>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</si>
  <si>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</si>
  <si>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</si>
  <si>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</si>
  <si>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</si>
  <si>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</si>
  <si>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</si>
  <si>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</si>
  <si>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</si>
  <si>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</si>
  <si>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</si>
  <si>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</si>
  <si>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</si>
  <si>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</si>
  <si>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</si>
  <si>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20743 - ŽUPANIJSKI SUD U BJELOVARU</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</si>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</sst>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3">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1421681.4899999998</v>
      </c>
      <c r="D2" s="6">
        <f>'PR-RAS'!E6</f>
        <v>1647909.9700000002</v>
      </c>
      <c r="E2" s="6">
        <v>0</v>
      </c>
      <c r="F2" s="6">
        <v>0</v>
      </c>
      <c r="G2" s="7">
        <f t="shared" ref="G2:G274" si="0">(B2/1000)*(C2*1+D2*2)</f>
        <v>4717.5014300000003</v>
      </c>
      <c r="H2" s="7">
        <f t="shared" ref="H2:H274" si="1">ABS(C2-ROUND(C2,0))+ABS(D2-ROUND(D2,0))</f>
        <v>0.51999999955296516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3.9</v>
      </c>
      <c r="E78" s="1">
        <v>0</v>
      </c>
      <c r="F78" s="1">
        <v>0</v>
      </c>
      <c r="G78" s="2">
        <f t="shared" si="0"/>
        <v>0.60060000000000002</v>
      </c>
      <c r="H78" s="2">
        <f t="shared" si="1"/>
        <v>0.10000000000000009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3.9</v>
      </c>
      <c r="E79" s="1">
        <v>0</v>
      </c>
      <c r="F79" s="1">
        <v>0</v>
      </c>
      <c r="G79" s="2">
        <f t="shared" si="0"/>
        <v>0.60839999999999994</v>
      </c>
      <c r="H79" s="2">
        <f t="shared" si="1"/>
        <v>0.10000000000000009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3.9</v>
      </c>
      <c r="E81" s="1">
        <v>0</v>
      </c>
      <c r="F81" s="1">
        <v>0</v>
      </c>
      <c r="G81" s="2">
        <f t="shared" si="0"/>
        <v>0.624</v>
      </c>
      <c r="H81" s="2">
        <f t="shared" si="1"/>
        <v>0.10000000000000009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t="str">
        <f>'PR-RAS'!E86</f>
        <v xml:space="preserve"> </v>
      </c>
      <c r="E82" s="1">
        <v>0</v>
      </c>
      <c r="F82" s="1">
        <v>0</v>
      </c>
      <c r="G82" s="2" t="e">
        <f t="shared" si="0"/>
        <v>#VALUE!</v>
      </c>
      <c r="H82" s="2" t="e">
        <f t="shared" si="1"/>
        <v>#VALUE!</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21254.9</v>
      </c>
      <c r="D121" s="1">
        <f>'PR-RAS'!E125</f>
        <v>16204.4</v>
      </c>
      <c r="E121" s="1">
        <v>0</v>
      </c>
      <c r="F121" s="1">
        <v>0</v>
      </c>
      <c r="G121" s="2">
        <f t="shared" si="0"/>
        <v>6439.6439999999993</v>
      </c>
      <c r="H121" s="2">
        <f t="shared" si="1"/>
        <v>0.49999999999818101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21254.9</v>
      </c>
      <c r="D122" s="1">
        <f>'PR-RAS'!E126</f>
        <v>16204.4</v>
      </c>
      <c r="E122" s="1">
        <v>0</v>
      </c>
      <c r="F122" s="1">
        <v>0</v>
      </c>
      <c r="G122" s="2">
        <f t="shared" si="0"/>
        <v>6493.3076999999994</v>
      </c>
      <c r="H122" s="2">
        <f t="shared" si="1"/>
        <v>0.49999999999818101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21254.9</v>
      </c>
      <c r="D124" s="1">
        <f>'PR-RAS'!E128</f>
        <v>16204.4</v>
      </c>
      <c r="E124" s="1">
        <v>0</v>
      </c>
      <c r="F124" s="1">
        <v>0</v>
      </c>
      <c r="G124" s="2">
        <f t="shared" si="0"/>
        <v>6600.6350999999995</v>
      </c>
      <c r="H124" s="2">
        <f t="shared" si="1"/>
        <v>0.49999999999818101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1400426.5899999999</v>
      </c>
      <c r="D130" s="1">
        <f>'PR-RAS'!E134</f>
        <v>1631701.6700000002</v>
      </c>
      <c r="E130" s="1">
        <v>0</v>
      </c>
      <c r="F130" s="1">
        <v>0</v>
      </c>
      <c r="G130" s="2">
        <f t="shared" si="0"/>
        <v>601634.06096999999</v>
      </c>
      <c r="H130" s="2">
        <f t="shared" si="1"/>
        <v>0.73999999999068677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1400426.5899999999</v>
      </c>
      <c r="D131" s="1">
        <f>'PR-RAS'!E135</f>
        <v>1631701.6700000002</v>
      </c>
      <c r="E131" s="1">
        <v>0</v>
      </c>
      <c r="F131" s="1">
        <v>0</v>
      </c>
      <c r="G131" s="2">
        <f t="shared" si="0"/>
        <v>606297.8909</v>
      </c>
      <c r="H131" s="2">
        <f t="shared" si="1"/>
        <v>0.73999999999068677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1324032.67</v>
      </c>
      <c r="D132" s="1">
        <f>'PR-RAS'!E136</f>
        <v>1532844.83</v>
      </c>
      <c r="E132" s="1">
        <v>0</v>
      </c>
      <c r="F132" s="1">
        <v>0</v>
      </c>
      <c r="G132" s="2">
        <f t="shared" si="0"/>
        <v>575053.62523000001</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76393.919999999998</v>
      </c>
      <c r="D133" s="1">
        <f>'PR-RAS'!E137</f>
        <v>98856.84</v>
      </c>
      <c r="E133" s="1">
        <v>0</v>
      </c>
      <c r="F133" s="1">
        <v>0</v>
      </c>
      <c r="G133" s="2">
        <f t="shared" si="0"/>
        <v>36182.203199999996</v>
      </c>
      <c r="H133" s="2">
        <f t="shared" si="1"/>
        <v>0.24000000000523869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1314431.48</v>
      </c>
      <c r="D148" s="1">
        <f>'PR-RAS'!E152</f>
        <v>1765682.75</v>
      </c>
      <c r="E148" s="1">
        <v>0</v>
      </c>
      <c r="F148" s="1">
        <v>0</v>
      </c>
      <c r="G148" s="2">
        <f t="shared" si="0"/>
        <v>712332.15606000007</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1005934.07</v>
      </c>
      <c r="D149" s="1">
        <f>'PR-RAS'!E153</f>
        <v>1520031.02</v>
      </c>
      <c r="E149" s="1">
        <v>0</v>
      </c>
      <c r="F149" s="1">
        <v>0</v>
      </c>
      <c r="G149" s="2">
        <f t="shared" si="0"/>
        <v>598807.42427999992</v>
      </c>
      <c r="H149" s="2">
        <f t="shared" si="1"/>
        <v>8.999999996740371E-2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840676.32</v>
      </c>
      <c r="D150" s="1">
        <f>'PR-RAS'!E154</f>
        <v>1284161.54</v>
      </c>
      <c r="E150" s="1">
        <v>0</v>
      </c>
      <c r="F150" s="1">
        <v>0</v>
      </c>
      <c r="G150" s="2">
        <f t="shared" si="0"/>
        <v>507940.91059999994</v>
      </c>
      <c r="H150" s="2">
        <f t="shared" si="1"/>
        <v>0.77999999991152436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776412.1</v>
      </c>
      <c r="D151" s="1">
        <f>'PR-RAS'!E155</f>
        <v>1279338.69</v>
      </c>
      <c r="E151" s="1">
        <v>0</v>
      </c>
      <c r="F151" s="1">
        <v>0</v>
      </c>
      <c r="G151" s="2">
        <f t="shared" si="0"/>
        <v>500263.42199999996</v>
      </c>
      <c r="H151" s="2">
        <f t="shared" si="1"/>
        <v>0.41000000003259629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2763.01</v>
      </c>
      <c r="D153" s="1">
        <f>'PR-RAS'!E157</f>
        <v>4822.8500000000004</v>
      </c>
      <c r="E153" s="1">
        <v>0</v>
      </c>
      <c r="F153" s="1">
        <v>0</v>
      </c>
      <c r="G153" s="2">
        <f t="shared" si="0"/>
        <v>1886.12392</v>
      </c>
      <c r="H153" s="2">
        <f t="shared" si="1"/>
        <v>0.15999999999985448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61501.21</v>
      </c>
      <c r="D154" s="1">
        <f>'PR-RAS'!E158</f>
        <v>0</v>
      </c>
      <c r="E154" s="1">
        <v>0</v>
      </c>
      <c r="F154" s="1">
        <v>0</v>
      </c>
      <c r="G154" s="2">
        <f t="shared" si="0"/>
        <v>9409.6851299999998</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26546.09</v>
      </c>
      <c r="D155" s="1">
        <f>'PR-RAS'!E159</f>
        <v>23982.880000000001</v>
      </c>
      <c r="E155" s="1">
        <v>0</v>
      </c>
      <c r="F155" s="1">
        <v>0</v>
      </c>
      <c r="G155" s="2">
        <f t="shared" si="0"/>
        <v>11474.824900000001</v>
      </c>
      <c r="H155" s="2">
        <f t="shared" si="1"/>
        <v>0.20999999999912689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138711.66</v>
      </c>
      <c r="D156" s="1">
        <f>'PR-RAS'!E160</f>
        <v>211886.6</v>
      </c>
      <c r="E156" s="1">
        <v>0</v>
      </c>
      <c r="F156" s="1">
        <v>0</v>
      </c>
      <c r="G156" s="2">
        <f t="shared" si="0"/>
        <v>87185.153299999991</v>
      </c>
      <c r="H156" s="2">
        <f t="shared" si="1"/>
        <v>0.73999999999068677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138711.66</v>
      </c>
      <c r="D158" s="1">
        <f>'PR-RAS'!E162</f>
        <v>211886.6</v>
      </c>
      <c r="E158" s="1">
        <v>0</v>
      </c>
      <c r="F158" s="1">
        <v>0</v>
      </c>
      <c r="G158" s="2">
        <f t="shared" si="0"/>
        <v>88310.123019999999</v>
      </c>
      <c r="H158" s="2">
        <f t="shared" si="1"/>
        <v>0.73999999999068677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307746.09000000003</v>
      </c>
      <c r="D160" s="1">
        <f>'PR-RAS'!E164</f>
        <v>244853.82</v>
      </c>
      <c r="E160" s="1">
        <v>0</v>
      </c>
      <c r="F160" s="1">
        <v>0</v>
      </c>
      <c r="G160" s="2">
        <f t="shared" si="0"/>
        <v>126795.14307000001</v>
      </c>
      <c r="H160" s="2">
        <f t="shared" si="1"/>
        <v>0.27000000001862645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20424.910000000003</v>
      </c>
      <c r="D161" s="1">
        <f>'PR-RAS'!E165</f>
        <v>22764.03</v>
      </c>
      <c r="E161" s="1">
        <v>0</v>
      </c>
      <c r="F161" s="1">
        <v>0</v>
      </c>
      <c r="G161" s="2">
        <f t="shared" si="0"/>
        <v>10552.475200000001</v>
      </c>
      <c r="H161" s="2">
        <f t="shared" si="1"/>
        <v>0.11999999999534339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1958.02</v>
      </c>
      <c r="D162" s="1">
        <f>'PR-RAS'!E166</f>
        <v>2945.06</v>
      </c>
      <c r="E162" s="1">
        <v>0</v>
      </c>
      <c r="F162" s="1">
        <v>0</v>
      </c>
      <c r="G162" s="2">
        <f t="shared" si="0"/>
        <v>1263.55054</v>
      </c>
      <c r="H162" s="2">
        <f t="shared" si="1"/>
        <v>7.999999999992724E-2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18213.990000000002</v>
      </c>
      <c r="D163" s="1">
        <f>'PR-RAS'!E167</f>
        <v>19388.87</v>
      </c>
      <c r="E163" s="1">
        <v>0</v>
      </c>
      <c r="F163" s="1">
        <v>0</v>
      </c>
      <c r="G163" s="2">
        <f t="shared" si="0"/>
        <v>9232.6602599999987</v>
      </c>
      <c r="H163" s="2">
        <f t="shared" si="1"/>
        <v>0.13999999999941792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188.9</v>
      </c>
      <c r="D164" s="1">
        <f>'PR-RAS'!E168</f>
        <v>161.5</v>
      </c>
      <c r="E164" s="1">
        <v>0</v>
      </c>
      <c r="F164" s="1">
        <v>0</v>
      </c>
      <c r="G164" s="2">
        <f t="shared" si="0"/>
        <v>83.439700000000002</v>
      </c>
      <c r="H164" s="2">
        <f t="shared" si="1"/>
        <v>0.59999999999999432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v>
      </c>
      <c r="D165" s="1">
        <f>'PR-RAS'!E169</f>
        <v>268.60000000000002</v>
      </c>
      <c r="E165" s="1">
        <v>0</v>
      </c>
      <c r="F165" s="1">
        <v>0</v>
      </c>
      <c r="G165" s="2">
        <f t="shared" si="0"/>
        <v>98.596800000000016</v>
      </c>
      <c r="H165" s="2">
        <f t="shared" si="1"/>
        <v>0.39999999999997726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50702.59</v>
      </c>
      <c r="D166" s="1">
        <f>'PR-RAS'!E170</f>
        <v>52940.35</v>
      </c>
      <c r="E166" s="1">
        <v>0</v>
      </c>
      <c r="F166" s="1">
        <v>0</v>
      </c>
      <c r="G166" s="2">
        <f t="shared" si="0"/>
        <v>25836.242849999999</v>
      </c>
      <c r="H166" s="2">
        <f t="shared" si="1"/>
        <v>0.76000000000203727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11479.66</v>
      </c>
      <c r="D167" s="1">
        <f>'PR-RAS'!E171</f>
        <v>12401.98</v>
      </c>
      <c r="E167" s="1">
        <v>0</v>
      </c>
      <c r="F167" s="1">
        <v>0</v>
      </c>
      <c r="G167" s="2">
        <f t="shared" si="0"/>
        <v>6023.0809199999994</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19750.830000000002</v>
      </c>
      <c r="D168" s="1">
        <f>'PR-RAS'!E172</f>
        <v>15979.46</v>
      </c>
      <c r="E168" s="1">
        <v>0</v>
      </c>
      <c r="F168" s="1">
        <v>0</v>
      </c>
      <c r="G168" s="2">
        <f t="shared" si="0"/>
        <v>8635.5282500000012</v>
      </c>
      <c r="H168" s="2">
        <f t="shared" si="1"/>
        <v>0.62999999999738066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18155.29</v>
      </c>
      <c r="D169" s="1">
        <f>'PR-RAS'!E173</f>
        <v>23580.9</v>
      </c>
      <c r="E169" s="1">
        <v>0</v>
      </c>
      <c r="F169" s="1">
        <v>0</v>
      </c>
      <c r="G169" s="2">
        <f t="shared" si="0"/>
        <v>10973.271120000001</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299.31</v>
      </c>
      <c r="D170" s="1">
        <f>'PR-RAS'!E174</f>
        <v>405.86</v>
      </c>
      <c r="E170" s="1">
        <v>0</v>
      </c>
      <c r="F170" s="1">
        <v>0</v>
      </c>
      <c r="G170" s="2">
        <f t="shared" si="0"/>
        <v>187.76407</v>
      </c>
      <c r="H170" s="2">
        <f t="shared" si="1"/>
        <v>0.44999999999998863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1017.5</v>
      </c>
      <c r="D171" s="1">
        <f>'PR-RAS'!E175</f>
        <v>329.25</v>
      </c>
      <c r="E171" s="1">
        <v>0</v>
      </c>
      <c r="F171" s="1">
        <v>0</v>
      </c>
      <c r="G171" s="2">
        <f t="shared" si="0"/>
        <v>284.92</v>
      </c>
      <c r="H171" s="2">
        <f t="shared" si="1"/>
        <v>0.75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242.9</v>
      </c>
      <c r="E173" s="1">
        <v>0</v>
      </c>
      <c r="F173" s="1">
        <v>0</v>
      </c>
      <c r="G173" s="2">
        <f t="shared" si="0"/>
        <v>83.557599999999994</v>
      </c>
      <c r="H173" s="2">
        <f t="shared" si="1"/>
        <v>9.9999999999994316E-2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234406.29</v>
      </c>
      <c r="D174" s="1">
        <f>'PR-RAS'!E178</f>
        <v>165356.76</v>
      </c>
      <c r="E174" s="1">
        <v>0</v>
      </c>
      <c r="F174" s="1">
        <v>0</v>
      </c>
      <c r="G174" s="2">
        <f t="shared" si="0"/>
        <v>97765.727129999999</v>
      </c>
      <c r="H174" s="2">
        <f t="shared" si="1"/>
        <v>0.52999999999883585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16567.330000000002</v>
      </c>
      <c r="D175" s="1">
        <f>'PR-RAS'!E179</f>
        <v>19571</v>
      </c>
      <c r="E175" s="1">
        <v>0</v>
      </c>
      <c r="F175" s="1">
        <v>0</v>
      </c>
      <c r="G175" s="2">
        <f t="shared" si="0"/>
        <v>9693.4234199999992</v>
      </c>
      <c r="H175" s="2">
        <f t="shared" si="1"/>
        <v>0.33000000000174623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6455.58</v>
      </c>
      <c r="D176" s="1">
        <f>'PR-RAS'!E180</f>
        <v>14358.28</v>
      </c>
      <c r="E176" s="1">
        <v>0</v>
      </c>
      <c r="F176" s="1">
        <v>0</v>
      </c>
      <c r="G176" s="2">
        <f t="shared" si="0"/>
        <v>6155.1244999999999</v>
      </c>
      <c r="H176" s="2">
        <f t="shared" si="1"/>
        <v>0.7000000000007276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248.85</v>
      </c>
      <c r="D177" s="1">
        <f>'PR-RAS'!E181</f>
        <v>90</v>
      </c>
      <c r="E177" s="1">
        <v>0</v>
      </c>
      <c r="F177" s="1">
        <v>0</v>
      </c>
      <c r="G177" s="2">
        <f t="shared" si="0"/>
        <v>75.477599999999995</v>
      </c>
      <c r="H177" s="2">
        <f t="shared" si="1"/>
        <v>0.15000000000000568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3867.33</v>
      </c>
      <c r="D178" s="1">
        <f>'PR-RAS'!E182</f>
        <v>3888.23</v>
      </c>
      <c r="E178" s="1">
        <v>0</v>
      </c>
      <c r="F178" s="1">
        <v>0</v>
      </c>
      <c r="G178" s="2">
        <f t="shared" si="0"/>
        <v>2060.9508300000002</v>
      </c>
      <c r="H178" s="2">
        <f t="shared" si="1"/>
        <v>0.55999999999994543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1346.91</v>
      </c>
      <c r="D179" s="1">
        <f>'PR-RAS'!E183</f>
        <v>1722.42</v>
      </c>
      <c r="E179" s="1">
        <v>0</v>
      </c>
      <c r="F179" s="1">
        <v>0</v>
      </c>
      <c r="G179" s="2">
        <f t="shared" si="0"/>
        <v>852.93149999999991</v>
      </c>
      <c r="H179" s="2">
        <f t="shared" si="1"/>
        <v>0.50999999999999091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v>
      </c>
      <c r="D180" s="1">
        <f>'PR-RAS'!E184</f>
        <v>5442.74</v>
      </c>
      <c r="E180" s="1">
        <v>0</v>
      </c>
      <c r="F180" s="1">
        <v>0</v>
      </c>
      <c r="G180" s="2">
        <f t="shared" si="0"/>
        <v>1958.3459199999998</v>
      </c>
      <c r="H180" s="2">
        <f t="shared" si="1"/>
        <v>0.26000000000021828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204452.81</v>
      </c>
      <c r="D181" s="1">
        <f>'PR-RAS'!E185</f>
        <v>119048.2</v>
      </c>
      <c r="E181" s="1">
        <v>0</v>
      </c>
      <c r="F181" s="1">
        <v>0</v>
      </c>
      <c r="G181" s="2">
        <f t="shared" si="0"/>
        <v>79658.857799999983</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74.66</v>
      </c>
      <c r="D182" s="1">
        <f>'PR-RAS'!E186</f>
        <v>73</v>
      </c>
      <c r="E182" s="1">
        <v>0</v>
      </c>
      <c r="F182" s="1">
        <v>0</v>
      </c>
      <c r="G182" s="2">
        <f t="shared" si="0"/>
        <v>39.939459999999997</v>
      </c>
      <c r="H182" s="2">
        <f t="shared" si="1"/>
        <v>0.34000000000000341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1337.82</v>
      </c>
      <c r="D183" s="1">
        <f>'PR-RAS'!E187</f>
        <v>1162.8900000000001</v>
      </c>
      <c r="E183" s="1">
        <v>0</v>
      </c>
      <c r="F183" s="1">
        <v>0</v>
      </c>
      <c r="G183" s="2">
        <f t="shared" si="0"/>
        <v>666.77520000000004</v>
      </c>
      <c r="H183" s="2">
        <f t="shared" si="1"/>
        <v>0.28999999999996362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991.33</v>
      </c>
      <c r="D184" s="1">
        <f>'PR-RAS'!E188</f>
        <v>2032.44</v>
      </c>
      <c r="E184" s="1">
        <v>0</v>
      </c>
      <c r="F184" s="1">
        <v>0</v>
      </c>
      <c r="G184" s="2">
        <f t="shared" si="0"/>
        <v>925.28643</v>
      </c>
      <c r="H184" s="2">
        <f t="shared" si="1"/>
        <v>0.7700000000000955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1220.97</v>
      </c>
      <c r="D190" s="1">
        <f>'PR-RAS'!E194</f>
        <v>1760.2400000000002</v>
      </c>
      <c r="E190" s="1">
        <v>0</v>
      </c>
      <c r="F190" s="1">
        <v>0</v>
      </c>
      <c r="G190" s="2">
        <f t="shared" si="0"/>
        <v>896.13405000000012</v>
      </c>
      <c r="H190" s="2">
        <f t="shared" si="1"/>
        <v>0.27000000000020918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462.83</v>
      </c>
      <c r="D192" s="1">
        <f>'PR-RAS'!E196</f>
        <v>1218.4100000000001</v>
      </c>
      <c r="E192" s="1">
        <v>0</v>
      </c>
      <c r="F192" s="1">
        <v>0</v>
      </c>
      <c r="G192" s="2">
        <f t="shared" si="0"/>
        <v>553.83315000000005</v>
      </c>
      <c r="H192" s="2">
        <f t="shared" si="1"/>
        <v>0.58000000000009777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189.04</v>
      </c>
      <c r="D193" s="1">
        <f>'PR-RAS'!E197</f>
        <v>334.39</v>
      </c>
      <c r="E193" s="1">
        <v>0</v>
      </c>
      <c r="F193" s="1">
        <v>0</v>
      </c>
      <c r="G193" s="2">
        <f t="shared" si="0"/>
        <v>164.70143999999999</v>
      </c>
      <c r="H193" s="2">
        <f t="shared" si="1"/>
        <v>0.4299999999999784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18.579999999999998</v>
      </c>
      <c r="D195" s="1">
        <f>'PR-RAS'!E199</f>
        <v>0</v>
      </c>
      <c r="E195" s="1">
        <v>0</v>
      </c>
      <c r="F195" s="1">
        <v>0</v>
      </c>
      <c r="G195" s="2">
        <f t="shared" si="0"/>
        <v>3.6045199999999999</v>
      </c>
      <c r="H195" s="2">
        <f t="shared" si="1"/>
        <v>0.42000000000000171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550.52</v>
      </c>
      <c r="D197" s="1">
        <f>'PR-RAS'!E201</f>
        <v>207.44</v>
      </c>
      <c r="E197" s="1">
        <v>0</v>
      </c>
      <c r="F197" s="1">
        <v>0</v>
      </c>
      <c r="G197" s="2">
        <f t="shared" si="0"/>
        <v>189.2184</v>
      </c>
      <c r="H197" s="2">
        <f t="shared" si="1"/>
        <v>0.92000000000001592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751.32</v>
      </c>
      <c r="D198" s="1">
        <f>'PR-RAS'!E202</f>
        <v>797.91</v>
      </c>
      <c r="E198" s="1">
        <v>0</v>
      </c>
      <c r="F198" s="1">
        <v>0</v>
      </c>
      <c r="G198" s="2">
        <f t="shared" si="0"/>
        <v>462.38657999999998</v>
      </c>
      <c r="H198" s="2">
        <f t="shared" si="1"/>
        <v>0.41000000000008185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11.87</v>
      </c>
      <c r="D204" s="1">
        <f>'PR-RAS'!E208</f>
        <v>0</v>
      </c>
      <c r="E204" s="1">
        <v>0</v>
      </c>
      <c r="F204" s="1">
        <v>0</v>
      </c>
      <c r="G204" s="2">
        <f t="shared" si="0"/>
        <v>2.4096099999999998</v>
      </c>
      <c r="H204" s="2">
        <f t="shared" si="1"/>
        <v>0.13000000000000078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11.87</v>
      </c>
      <c r="D210" s="1">
        <f>'PR-RAS'!E214</f>
        <v>0</v>
      </c>
      <c r="E210" s="1">
        <v>0</v>
      </c>
      <c r="F210" s="1">
        <v>0</v>
      </c>
      <c r="G210" s="2">
        <f t="shared" si="0"/>
        <v>2.4808299999999996</v>
      </c>
      <c r="H210" s="2">
        <f t="shared" si="1"/>
        <v>0.13000000000000078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739.45</v>
      </c>
      <c r="D212" s="1">
        <f>'PR-RAS'!E216</f>
        <v>797.91</v>
      </c>
      <c r="E212" s="1">
        <v>0</v>
      </c>
      <c r="F212" s="1">
        <v>0</v>
      </c>
      <c r="G212" s="2">
        <f t="shared" si="0"/>
        <v>492.74196999999998</v>
      </c>
      <c r="H212" s="2">
        <f t="shared" si="1"/>
        <v>0.54000000000007731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739.37</v>
      </c>
      <c r="D213" s="1">
        <f>'PR-RAS'!E217</f>
        <v>794.67</v>
      </c>
      <c r="E213" s="1">
        <v>0</v>
      </c>
      <c r="F213" s="1">
        <v>0</v>
      </c>
      <c r="G213" s="2">
        <f t="shared" si="0"/>
        <v>493.68651999999997</v>
      </c>
      <c r="H213" s="2">
        <f t="shared" si="1"/>
        <v>0.70000000000004547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0.08</v>
      </c>
      <c r="D215" s="1">
        <f>'PR-RAS'!E219</f>
        <v>3.24</v>
      </c>
      <c r="E215" s="1">
        <v>0</v>
      </c>
      <c r="F215" s="1">
        <v>0</v>
      </c>
      <c r="G215" s="2">
        <f t="shared" si="0"/>
        <v>1.40384</v>
      </c>
      <c r="H215" s="2">
        <f t="shared" si="1"/>
        <v>0.32000000000000023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1314431.48</v>
      </c>
      <c r="D295" s="1">
        <f>'PR-RAS'!E299</f>
        <v>1765682.75</v>
      </c>
      <c r="E295" s="1">
        <v>0</v>
      </c>
      <c r="F295" s="1">
        <v>0</v>
      </c>
      <c r="G295" s="2">
        <f t="shared" si="12"/>
        <v>1424664.3121200001</v>
      </c>
      <c r="H295" s="2">
        <f t="shared" si="13"/>
        <v>0.72999999998137355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107250.00999999978</v>
      </c>
      <c r="D296" s="1">
        <f>'PR-RAS'!E300</f>
        <v>0</v>
      </c>
      <c r="E296" s="1">
        <v>0</v>
      </c>
      <c r="F296" s="1">
        <v>0</v>
      </c>
      <c r="G296" s="2">
        <f t="shared" si="12"/>
        <v>31638.752949999933</v>
      </c>
      <c r="H296" s="2">
        <f t="shared" si="13"/>
        <v>9.9999997764825821E-3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117772.7799999998</v>
      </c>
      <c r="E297" s="1">
        <v>0</v>
      </c>
      <c r="F297" s="1">
        <v>0</v>
      </c>
      <c r="G297" s="2">
        <f t="shared" si="12"/>
        <v>69721.48575999988</v>
      </c>
      <c r="H297" s="2">
        <f t="shared" si="13"/>
        <v>0.22000000020489097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36973.040000000001</v>
      </c>
      <c r="D299" s="1">
        <f>'PR-RAS'!E303</f>
        <v>29805.57</v>
      </c>
      <c r="E299" s="1">
        <v>0</v>
      </c>
      <c r="F299" s="1">
        <v>0</v>
      </c>
      <c r="G299" s="2">
        <f t="shared" si="12"/>
        <v>28782.085639999998</v>
      </c>
      <c r="H299" s="2">
        <f t="shared" si="13"/>
        <v>0.47000000000116415</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10</v>
      </c>
      <c r="E303" s="1">
        <v>0</v>
      </c>
      <c r="F303" s="1">
        <v>0</v>
      </c>
      <c r="G303" s="2">
        <f t="shared" si="12"/>
        <v>6.04</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10</v>
      </c>
      <c r="E316" s="1">
        <v>0</v>
      </c>
      <c r="F316" s="1">
        <v>0</v>
      </c>
      <c r="G316" s="2">
        <f t="shared" si="12"/>
        <v>6.3</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10</v>
      </c>
      <c r="E322" s="1">
        <v>0</v>
      </c>
      <c r="F322" s="1">
        <v>0</v>
      </c>
      <c r="G322" s="2">
        <f t="shared" si="12"/>
        <v>6.42</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10</v>
      </c>
      <c r="E323" s="1">
        <v>0</v>
      </c>
      <c r="F323" s="1">
        <v>0</v>
      </c>
      <c r="G323" s="2">
        <f t="shared" si="12"/>
        <v>6.44</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135148.56999999998</v>
      </c>
      <c r="D355" s="1">
        <f>'PR-RAS'!E360</f>
        <v>128525.15999999999</v>
      </c>
      <c r="E355" s="1">
        <v>0</v>
      </c>
      <c r="F355" s="1">
        <v>0</v>
      </c>
      <c r="G355" s="2">
        <f t="shared" si="12"/>
        <v>138838.40705999997</v>
      </c>
      <c r="H355" s="2">
        <f t="shared" si="13"/>
        <v>0.59000000001105946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298.70999999999998</v>
      </c>
      <c r="D368" s="1">
        <f>'PR-RAS'!E373</f>
        <v>28258.37</v>
      </c>
      <c r="E368" s="1">
        <v>0</v>
      </c>
      <c r="F368" s="1">
        <v>0</v>
      </c>
      <c r="G368" s="2">
        <f t="shared" si="12"/>
        <v>20851.27015</v>
      </c>
      <c r="H368" s="2">
        <f t="shared" si="13"/>
        <v>0.65999999999900183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298.70999999999998</v>
      </c>
      <c r="D374" s="1">
        <f>'PR-RAS'!E379</f>
        <v>0</v>
      </c>
      <c r="E374" s="1">
        <v>0</v>
      </c>
      <c r="F374" s="1">
        <v>0</v>
      </c>
      <c r="G374" s="2">
        <f t="shared" si="12"/>
        <v>111.41882999999999</v>
      </c>
      <c r="H374" s="2">
        <f t="shared" si="13"/>
        <v>0.29000000000002046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298.70999999999998</v>
      </c>
      <c r="D376" s="1">
        <f>'PR-RAS'!E381</f>
        <v>0</v>
      </c>
      <c r="E376" s="1">
        <v>0</v>
      </c>
      <c r="F376" s="1">
        <v>0</v>
      </c>
      <c r="G376" s="2">
        <f t="shared" si="12"/>
        <v>112.01624999999999</v>
      </c>
      <c r="H376" s="2">
        <f t="shared" si="13"/>
        <v>0.29000000000002046</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28258.37</v>
      </c>
      <c r="E383" s="1">
        <v>0</v>
      </c>
      <c r="F383" s="1">
        <v>0</v>
      </c>
      <c r="G383" s="2">
        <f t="shared" si="12"/>
        <v>21589.394680000001</v>
      </c>
      <c r="H383" s="2">
        <f t="shared" si="13"/>
        <v>0.36999999999898137</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28258.37</v>
      </c>
      <c r="E384" s="1">
        <v>0</v>
      </c>
      <c r="F384" s="1">
        <v>0</v>
      </c>
      <c r="G384" s="2">
        <f t="shared" si="12"/>
        <v>21645.91142</v>
      </c>
      <c r="H384" s="2">
        <f t="shared" si="13"/>
        <v>0.36999999999898137</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134849.85999999999</v>
      </c>
      <c r="D407" s="1">
        <f>'PR-RAS'!E412</f>
        <v>100266.79</v>
      </c>
      <c r="E407" s="1">
        <v>0</v>
      </c>
      <c r="F407" s="1">
        <v>0</v>
      </c>
      <c r="G407" s="2">
        <f t="shared" si="12"/>
        <v>136165.67663999999</v>
      </c>
      <c r="H407" s="2">
        <f t="shared" si="13"/>
        <v>0.35000000002037268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134849.85999999999</v>
      </c>
      <c r="D408" s="1">
        <f>'PR-RAS'!E413</f>
        <v>100266.79</v>
      </c>
      <c r="E408" s="1">
        <v>0</v>
      </c>
      <c r="F408" s="1">
        <v>0</v>
      </c>
      <c r="G408" s="2">
        <f t="shared" si="12"/>
        <v>136501.06007999997</v>
      </c>
      <c r="H408" s="2">
        <f t="shared" si="13"/>
        <v>0.35000000002037268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135148.56999999998</v>
      </c>
      <c r="D413" s="1">
        <f>'PR-RAS'!E418</f>
        <v>128515.15999999999</v>
      </c>
      <c r="E413" s="1">
        <v>0</v>
      </c>
      <c r="F413" s="1">
        <v>0</v>
      </c>
      <c r="G413" s="2">
        <f t="shared" si="12"/>
        <v>161577.70267999996</v>
      </c>
      <c r="H413" s="2">
        <f t="shared" si="13"/>
        <v>0.59000000001105946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1421681.4899999998</v>
      </c>
      <c r="D417" s="1">
        <f>'PR-RAS'!E422</f>
        <v>1647919.9700000002</v>
      </c>
      <c r="E417" s="1">
        <v>0</v>
      </c>
      <c r="F417" s="1">
        <v>0</v>
      </c>
      <c r="G417" s="2">
        <f t="shared" si="12"/>
        <v>1962488.9148799998</v>
      </c>
      <c r="H417" s="2">
        <f t="shared" si="13"/>
        <v>0.51999999955296516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1449580.05</v>
      </c>
      <c r="D418" s="1">
        <f>'PR-RAS'!E423</f>
        <v>1894207.91</v>
      </c>
      <c r="E418" s="1">
        <v>0</v>
      </c>
      <c r="F418" s="1">
        <v>0</v>
      </c>
      <c r="G418" s="2">
        <f t="shared" si="12"/>
        <v>2184244.2777899997</v>
      </c>
      <c r="H418" s="2">
        <f t="shared" si="13"/>
        <v>0.14000000013038516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27898.560000000289</v>
      </c>
      <c r="D420" s="1">
        <f>'PR-RAS'!E425</f>
        <v>246287.93999999971</v>
      </c>
      <c r="E420" s="1">
        <v>0</v>
      </c>
      <c r="F420" s="1">
        <v>0</v>
      </c>
      <c r="G420" s="2">
        <f t="shared" si="12"/>
        <v>218078.79035999987</v>
      </c>
      <c r="H420" s="2">
        <f t="shared" si="13"/>
        <v>0.5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36973.040000000001</v>
      </c>
      <c r="D422" s="1">
        <f>'PR-RAS'!E427</f>
        <v>29805.57</v>
      </c>
      <c r="E422" s="1">
        <v>0</v>
      </c>
      <c r="F422" s="1">
        <v>0</v>
      </c>
      <c r="G422" s="2">
        <f t="shared" si="12"/>
        <v>40661.939779999993</v>
      </c>
      <c r="H422" s="2">
        <f t="shared" si="13"/>
        <v>0.47000000000116415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28258.37</v>
      </c>
      <c r="E424" s="1">
        <v>0</v>
      </c>
      <c r="F424" s="1">
        <v>0</v>
      </c>
      <c r="G424" s="2">
        <f t="shared" si="12"/>
        <v>23906.581019999998</v>
      </c>
      <c r="H424" s="2">
        <f t="shared" si="13"/>
        <v>0.36999999999898137</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28258.37</v>
      </c>
      <c r="E485" s="1">
        <v>0</v>
      </c>
      <c r="F485" s="1">
        <v>0</v>
      </c>
      <c r="G485" s="2">
        <f t="shared" si="12"/>
        <v>27354.102159999999</v>
      </c>
      <c r="H485" s="2">
        <f t="shared" si="13"/>
        <v>0.36999999999898137</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28258.37</v>
      </c>
      <c r="E496" s="1">
        <v>0</v>
      </c>
      <c r="F496" s="1">
        <v>0</v>
      </c>
      <c r="G496" s="2">
        <f t="shared" si="12"/>
        <v>27975.7863</v>
      </c>
      <c r="H496" s="2">
        <f t="shared" si="13"/>
        <v>0.36999999999898137</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28258.37</v>
      </c>
      <c r="E497" s="1">
        <v>0</v>
      </c>
      <c r="F497" s="1">
        <v>0</v>
      </c>
      <c r="G497" s="2">
        <f t="shared" si="12"/>
        <v>28032.303039999999</v>
      </c>
      <c r="H497" s="2">
        <f t="shared" si="13"/>
        <v>0.36999999999898137</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1574.31</v>
      </c>
      <c r="D529" s="1">
        <f>'PR-RAS'!E535</f>
        <v>0</v>
      </c>
      <c r="E529" s="1">
        <v>0</v>
      </c>
      <c r="F529" s="1">
        <v>0</v>
      </c>
      <c r="G529" s="2">
        <f t="shared" ref="G529:G836" si="14">(B529/1000)*(C529*1+D529*2)</f>
        <v>831.23568</v>
      </c>
      <c r="H529" s="2">
        <f t="shared" ref="H529:H836" si="15">ABS(C529-ROUND(C529,0))+ABS(D529-ROUND(D529,0))</f>
        <v>0.30999999999994543</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1574.31</v>
      </c>
      <c r="D591" s="1">
        <f>'PR-RAS'!E597</f>
        <v>0</v>
      </c>
      <c r="E591" s="1">
        <v>0</v>
      </c>
      <c r="F591" s="1">
        <v>0</v>
      </c>
      <c r="G591" s="2">
        <f t="shared" si="14"/>
        <v>928.84289999999987</v>
      </c>
      <c r="H591" s="2">
        <f t="shared" si="15"/>
        <v>0.30999999999994543</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1574.31</v>
      </c>
      <c r="D603" s="1">
        <f>'PR-RAS'!E609</f>
        <v>0</v>
      </c>
      <c r="E603" s="1">
        <v>0</v>
      </c>
      <c r="F603" s="1">
        <v>0</v>
      </c>
      <c r="G603" s="2">
        <f t="shared" si="14"/>
        <v>947.73461999999995</v>
      </c>
      <c r="H603" s="2">
        <f t="shared" si="15"/>
        <v>0.30999999999994543</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1574.31</v>
      </c>
      <c r="D604" s="1">
        <f>'PR-RAS'!E610</f>
        <v>0</v>
      </c>
      <c r="E604" s="1">
        <v>0</v>
      </c>
      <c r="F604" s="1">
        <v>0</v>
      </c>
      <c r="G604" s="2">
        <f t="shared" si="14"/>
        <v>949.30892999999992</v>
      </c>
      <c r="H604" s="2">
        <f t="shared" si="15"/>
        <v>0.30999999999994543</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28258.37</v>
      </c>
      <c r="E633" s="1">
        <v>0</v>
      </c>
      <c r="F633" s="1">
        <v>0</v>
      </c>
      <c r="G633" s="2">
        <f t="shared" si="14"/>
        <v>35718.579680000003</v>
      </c>
      <c r="H633" s="2">
        <f t="shared" si="15"/>
        <v>0.36999999999898137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1574.31</v>
      </c>
      <c r="D634" s="1">
        <f>'PR-RAS'!E640</f>
        <v>0</v>
      </c>
      <c r="E634" s="1">
        <v>0</v>
      </c>
      <c r="F634" s="1">
        <v>0</v>
      </c>
      <c r="G634" s="2">
        <f t="shared" si="14"/>
        <v>996.53823</v>
      </c>
      <c r="H634" s="2">
        <f t="shared" si="15"/>
        <v>0.30999999999994543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1421681.4899999998</v>
      </c>
      <c r="D637" s="1">
        <f>'PR-RAS'!E643</f>
        <v>1676178.3400000003</v>
      </c>
      <c r="E637" s="1">
        <v>0</v>
      </c>
      <c r="F637" s="1">
        <v>0</v>
      </c>
      <c r="G637" s="2">
        <f t="shared" si="14"/>
        <v>3036288.2761200001</v>
      </c>
      <c r="H637" s="2">
        <f t="shared" si="15"/>
        <v>0.83000000007450581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1451154.36</v>
      </c>
      <c r="D638" s="1">
        <f>'PR-RAS'!E644</f>
        <v>1894207.91</v>
      </c>
      <c r="E638" s="1">
        <v>0</v>
      </c>
      <c r="F638" s="1">
        <v>0</v>
      </c>
      <c r="G638" s="2">
        <f t="shared" si="14"/>
        <v>3337606.2046599998</v>
      </c>
      <c r="H638" s="2">
        <f t="shared" si="15"/>
        <v>0.45000000018626451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29472.870000000345</v>
      </c>
      <c r="D640" s="1">
        <f>'PR-RAS'!E646</f>
        <v>218029.5699999996</v>
      </c>
      <c r="E640" s="1">
        <v>0</v>
      </c>
      <c r="F640" s="1">
        <v>0</v>
      </c>
      <c r="G640" s="2">
        <f t="shared" si="14"/>
        <v>297474.95438999974</v>
      </c>
      <c r="H640" s="2">
        <f t="shared" si="15"/>
        <v>0.56000000005587935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36973.040000000001</v>
      </c>
      <c r="D642" s="1">
        <f>'PR-RAS'!E648</f>
        <v>29805.57</v>
      </c>
      <c r="E642" s="1">
        <v>0</v>
      </c>
      <c r="F642" s="1">
        <v>0</v>
      </c>
      <c r="G642" s="2">
        <f t="shared" si="14"/>
        <v>61910.45938</v>
      </c>
      <c r="H642" s="2">
        <f t="shared" si="15"/>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66445.910000000353</v>
      </c>
      <c r="D644" s="1">
        <f>'PR-RAS'!E650</f>
        <v>247835.13999999961</v>
      </c>
      <c r="E644" s="1">
        <v>0</v>
      </c>
      <c r="F644" s="1">
        <v>0</v>
      </c>
      <c r="G644" s="2">
        <f t="shared" si="14"/>
        <v>361440.71016999974</v>
      </c>
      <c r="H644" s="2">
        <f t="shared" si="15"/>
        <v>0.22999999925377779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197582.13</v>
      </c>
      <c r="D645" s="1">
        <f>'PR-RAS'!E651</f>
        <v>0</v>
      </c>
      <c r="E645" s="1">
        <v>0</v>
      </c>
      <c r="F645" s="1">
        <v>0</v>
      </c>
      <c r="G645" s="2">
        <f t="shared" si="14"/>
        <v>127242.89172</v>
      </c>
      <c r="H645" s="2">
        <f t="shared" si="15"/>
        <v>0.13000000000465661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139740.75</v>
      </c>
      <c r="D646" s="1">
        <f>'PR-RAS'!E653</f>
        <v>86600.06</v>
      </c>
      <c r="E646" s="1">
        <v>0</v>
      </c>
      <c r="F646" s="1">
        <v>0</v>
      </c>
      <c r="G646" s="2">
        <f t="shared" si="14"/>
        <v>201846.86115000001</v>
      </c>
      <c r="H646" s="2">
        <f t="shared" si="15"/>
        <v>0.30999999999767169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1884638.12</v>
      </c>
      <c r="D647" s="1">
        <f>'PR-RAS'!E654</f>
        <v>2047836.23</v>
      </c>
      <c r="E647" s="1">
        <v>0</v>
      </c>
      <c r="F647" s="1">
        <v>0</v>
      </c>
      <c r="G647" s="2">
        <f t="shared" si="14"/>
        <v>3863280.6346800001</v>
      </c>
      <c r="H647" s="2">
        <f t="shared" si="15"/>
        <v>0.35000000009313226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1951016.75</v>
      </c>
      <c r="D648" s="1">
        <f>'PR-RAS'!E655</f>
        <v>2056124.32</v>
      </c>
      <c r="E648" s="1">
        <v>0</v>
      </c>
      <c r="F648" s="1">
        <v>0</v>
      </c>
      <c r="G648" s="2">
        <f t="shared" si="14"/>
        <v>3922932.7073300006</v>
      </c>
      <c r="H648" s="2">
        <f t="shared" si="15"/>
        <v>0.57000000006519258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73362.120000000112</v>
      </c>
      <c r="D649" s="1">
        <f>'PR-RAS'!E656</f>
        <v>78311.969999999972</v>
      </c>
      <c r="E649" s="1">
        <v>0</v>
      </c>
      <c r="F649" s="1">
        <v>0</v>
      </c>
      <c r="G649" s="2">
        <f t="shared" si="14"/>
        <v>149030.96688000005</v>
      </c>
      <c r="H649" s="2">
        <f t="shared" si="15"/>
        <v>0.15000000013969839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56</v>
      </c>
      <c r="D651" s="1">
        <f>'PR-RAS'!E658</f>
        <v>58</v>
      </c>
      <c r="E651" s="1">
        <v>0</v>
      </c>
      <c r="F651" s="1">
        <v>0</v>
      </c>
      <c r="G651" s="2">
        <f t="shared" si="14"/>
        <v>111.8</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54</v>
      </c>
      <c r="D653" s="1">
        <f>'PR-RAS'!E660</f>
        <v>57</v>
      </c>
      <c r="E653" s="1">
        <v>0</v>
      </c>
      <c r="F653" s="1">
        <v>0</v>
      </c>
      <c r="G653" s="2">
        <f t="shared" si="14"/>
        <v>109.536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2277.94</v>
      </c>
      <c r="D725" s="1">
        <f>'PR-RAS'!E732</f>
        <v>0</v>
      </c>
      <c r="E725" s="1">
        <v>0</v>
      </c>
      <c r="F725" s="1">
        <v>0</v>
      </c>
      <c r="G725" s="2">
        <f t="shared" si="14"/>
        <v>1649.22856</v>
      </c>
      <c r="H725" s="2">
        <f t="shared" si="15"/>
        <v>5.999999999994543E-2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882.88</v>
      </c>
      <c r="E726" s="1">
        <v>0</v>
      </c>
      <c r="F726" s="1">
        <v>0</v>
      </c>
      <c r="G726" s="2">
        <f t="shared" si="14"/>
        <v>2240.308</v>
      </c>
      <c r="H726" s="2">
        <f t="shared" si="15"/>
        <v>0.43999999999994088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18213.990000000002</v>
      </c>
      <c r="D727" s="1">
        <f>'PR-RAS'!E734</f>
        <v>19388.87</v>
      </c>
      <c r="E727" s="1">
        <v>0</v>
      </c>
      <c r="F727" s="1">
        <v>0</v>
      </c>
      <c r="G727" s="2">
        <f t="shared" si="14"/>
        <v>41375.995979999992</v>
      </c>
      <c r="H727" s="2">
        <f t="shared" si="15"/>
        <v>0.13999999999941792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55</v>
      </c>
      <c r="D729" s="1">
        <f>'PR-RAS'!E736</f>
        <v>5442.74</v>
      </c>
      <c r="E729" s="1">
        <v>0</v>
      </c>
      <c r="F729" s="1">
        <v>0</v>
      </c>
      <c r="G729" s="2">
        <f t="shared" si="14"/>
        <v>7964.6694399999997</v>
      </c>
      <c r="H729" s="2">
        <f t="shared" si="15"/>
        <v>0.26000000000021828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2857.76</v>
      </c>
      <c r="D732" s="1">
        <f>'PR-RAS'!E739</f>
        <v>1874.16</v>
      </c>
      <c r="E732" s="1">
        <v>0</v>
      </c>
      <c r="F732" s="1">
        <v>0</v>
      </c>
      <c r="G732" s="2">
        <f t="shared" si="14"/>
        <v>4829.0444799999996</v>
      </c>
      <c r="H732" s="2">
        <f t="shared" si="15"/>
        <v>0.39999999999986358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11.87</v>
      </c>
      <c r="D759" s="1">
        <f>'PR-RAS'!E766</f>
        <v>0</v>
      </c>
      <c r="E759" s="1">
        <v>0</v>
      </c>
      <c r="F759" s="1">
        <v>0</v>
      </c>
      <c r="G759" s="2">
        <f t="shared" si="14"/>
        <v>8.9974600000000002</v>
      </c>
      <c r="H759" s="2">
        <f t="shared" si="15"/>
        <v>0.13000000000000078</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28258.37</v>
      </c>
      <c r="E907" s="1">
        <v>0</v>
      </c>
      <c r="F907" s="1">
        <v>0</v>
      </c>
      <c r="G907" s="2">
        <f t="shared" si="34"/>
        <v>51204.166440000001</v>
      </c>
      <c r="H907" s="2">
        <f t="shared" si="35"/>
        <v>0.36999999999898137</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1574.31</v>
      </c>
      <c r="D975" s="1">
        <f>'PR-RAS'!E982</f>
        <v>0</v>
      </c>
      <c r="E975" s="1">
        <v>0</v>
      </c>
      <c r="F975" s="1">
        <v>0</v>
      </c>
      <c r="G975" s="2">
        <f t="shared" si="34"/>
        <v>1533.3779399999999</v>
      </c>
      <c r="H975" s="2">
        <f t="shared" si="35"/>
        <v>0.30999999999994543</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28258.37</v>
      </c>
      <c r="E1005" s="1">
        <v>0</v>
      </c>
      <c r="F1005" s="1">
        <v>0</v>
      </c>
      <c r="G1005" s="2">
        <f t="shared" si="34"/>
        <v>56742.806960000002</v>
      </c>
      <c r="H1005" s="2">
        <f t="shared" si="35"/>
        <v>0.36999999999898137</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318766.56</v>
      </c>
      <c r="D1582" s="6"/>
      <c r="E1582" s="6">
        <v>0</v>
      </c>
      <c r="F1582" s="6">
        <v>0</v>
      </c>
      <c r="G1582" s="7">
        <f t="shared" ref="G1582:G1686" si="70">B1582/1000*C1582</f>
        <v>318.76656000000003</v>
      </c>
      <c r="H1582" s="7">
        <f t="shared" ref="H1582:H1686" si="71">ABS(C1582-ROUND(C1582,0))</f>
        <v>0.44000000000232831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1742436.44</v>
      </c>
      <c r="D1583" s="1">
        <v>0</v>
      </c>
      <c r="E1583" s="1">
        <v>0</v>
      </c>
      <c r="F1583" s="1">
        <v>0</v>
      </c>
      <c r="G1583" s="2">
        <f t="shared" si="70"/>
        <v>3484.8728799999999</v>
      </c>
      <c r="H1583" s="2">
        <f t="shared" si="71"/>
        <v>0.43999999994412065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1574410.0599999998</v>
      </c>
      <c r="D1585" s="1">
        <v>0</v>
      </c>
      <c r="E1585" s="1">
        <v>0</v>
      </c>
      <c r="F1585" s="1">
        <v>0</v>
      </c>
      <c r="G1585" s="2">
        <f t="shared" si="70"/>
        <v>6297.6402399999997</v>
      </c>
      <c r="H1585" s="2">
        <f t="shared" si="71"/>
        <v>5.9999999823048711E-2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1325747.8799999999</v>
      </c>
      <c r="D1586" s="1">
        <v>0</v>
      </c>
      <c r="E1586" s="1">
        <v>0</v>
      </c>
      <c r="F1586" s="1">
        <v>0</v>
      </c>
      <c r="G1586" s="2">
        <f t="shared" si="70"/>
        <v>6628.7393999999995</v>
      </c>
      <c r="H1586" s="2">
        <f t="shared" si="71"/>
        <v>0.12000000011175871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244853.82</v>
      </c>
      <c r="D1587" s="1">
        <v>0</v>
      </c>
      <c r="E1587" s="1">
        <v>0</v>
      </c>
      <c r="F1587" s="1">
        <v>0</v>
      </c>
      <c r="G1587" s="2">
        <f t="shared" si="70"/>
        <v>1469.12292</v>
      </c>
      <c r="H1587" s="2">
        <f t="shared" si="71"/>
        <v>0.17999999999301508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797.91</v>
      </c>
      <c r="D1588" s="1">
        <v>0</v>
      </c>
      <c r="E1588" s="1">
        <v>0</v>
      </c>
      <c r="F1588" s="1">
        <v>0</v>
      </c>
      <c r="G1588" s="2">
        <f t="shared" si="70"/>
        <v>5.5853700000000002</v>
      </c>
      <c r="H1588" s="2">
        <f t="shared" si="71"/>
        <v>9.0000000000031832E-2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3010.45</v>
      </c>
      <c r="D1593" s="1">
        <v>0</v>
      </c>
      <c r="E1593" s="1">
        <v>0</v>
      </c>
      <c r="F1593" s="1">
        <v>0</v>
      </c>
      <c r="G1593" s="2">
        <f t="shared" si="70"/>
        <v>36.125399999999999</v>
      </c>
      <c r="H1593" s="2">
        <f t="shared" si="71"/>
        <v>0.4499999999998181</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128525.16</v>
      </c>
      <c r="D1594" s="1">
        <v>0</v>
      </c>
      <c r="E1594" s="1">
        <v>0</v>
      </c>
      <c r="F1594" s="1">
        <v>0</v>
      </c>
      <c r="G1594" s="2">
        <f t="shared" si="70"/>
        <v>1670.82708</v>
      </c>
      <c r="H1594" s="2">
        <f t="shared" si="71"/>
        <v>0.16000000000349246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28258.37</v>
      </c>
      <c r="D1595" s="1">
        <v>0</v>
      </c>
      <c r="E1595" s="1">
        <v>0</v>
      </c>
      <c r="F1595" s="1">
        <v>0</v>
      </c>
      <c r="G1595" s="2">
        <f t="shared" si="70"/>
        <v>395.61718000000002</v>
      </c>
      <c r="H1595" s="2">
        <f t="shared" si="71"/>
        <v>0.36999999999898137</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28258.37</v>
      </c>
      <c r="D1599" s="1">
        <v>0</v>
      </c>
      <c r="E1599" s="1">
        <v>0</v>
      </c>
      <c r="F1599" s="1">
        <v>0</v>
      </c>
      <c r="G1599" s="2">
        <f t="shared" si="70"/>
        <v>508.65065999999996</v>
      </c>
      <c r="H1599" s="2">
        <f t="shared" si="71"/>
        <v>0.36999999999898137</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11242.85</v>
      </c>
      <c r="D1601" s="1">
        <v>0</v>
      </c>
      <c r="E1601" s="1">
        <v>0</v>
      </c>
      <c r="F1601" s="1">
        <v>0</v>
      </c>
      <c r="G1601" s="2">
        <f>B1601/1000*C1601</f>
        <v>224.857</v>
      </c>
      <c r="H1601" s="2">
        <f>ABS(C1601-ROUND(C1601,0))</f>
        <v>0.1499999999996362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1701077.0099999998</v>
      </c>
      <c r="D1602" s="1">
        <v>0</v>
      </c>
      <c r="E1602" s="1">
        <v>0</v>
      </c>
      <c r="F1602" s="1">
        <v>0</v>
      </c>
      <c r="G1602" s="2">
        <f t="shared" si="70"/>
        <v>35722.617209999997</v>
      </c>
      <c r="H1602" s="2">
        <f t="shared" si="71"/>
        <v>9.9999997764825821E-3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1553171.5699999998</v>
      </c>
      <c r="D1604" s="1">
        <v>0</v>
      </c>
      <c r="E1604" s="1">
        <v>0</v>
      </c>
      <c r="F1604" s="1">
        <v>0</v>
      </c>
      <c r="G1604" s="2">
        <f t="shared" si="70"/>
        <v>35722.946109999997</v>
      </c>
      <c r="H1604" s="2">
        <f t="shared" si="71"/>
        <v>0.43000000016763806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1293964.82</v>
      </c>
      <c r="D1605" s="1">
        <v>0</v>
      </c>
      <c r="E1605" s="1">
        <v>0</v>
      </c>
      <c r="F1605" s="1">
        <v>0</v>
      </c>
      <c r="G1605" s="2">
        <f t="shared" si="70"/>
        <v>31055.155680000003</v>
      </c>
      <c r="H1605" s="2">
        <f t="shared" si="71"/>
        <v>0.17999999993480742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255006.64</v>
      </c>
      <c r="D1606" s="1">
        <v>0</v>
      </c>
      <c r="E1606" s="1">
        <v>0</v>
      </c>
      <c r="F1606" s="1">
        <v>0</v>
      </c>
      <c r="G1606" s="2">
        <f t="shared" si="70"/>
        <v>6375.1660000000011</v>
      </c>
      <c r="H1606" s="2">
        <f t="shared" si="71"/>
        <v>0.35999999998603016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1029.8800000000001</v>
      </c>
      <c r="D1607" s="1">
        <v>0</v>
      </c>
      <c r="E1607" s="1">
        <v>0</v>
      </c>
      <c r="F1607" s="1">
        <v>0</v>
      </c>
      <c r="G1607" s="2">
        <f t="shared" si="70"/>
        <v>26.776880000000002</v>
      </c>
      <c r="H1607" s="2">
        <f t="shared" si="71"/>
        <v>0.11999999999989086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3170.23</v>
      </c>
      <c r="D1612" s="1">
        <v>0</v>
      </c>
      <c r="E1612" s="1">
        <v>0</v>
      </c>
      <c r="F1612" s="1">
        <v>0</v>
      </c>
      <c r="G1612" s="2">
        <f t="shared" si="70"/>
        <v>98.27713</v>
      </c>
      <c r="H1612" s="2">
        <f t="shared" si="71"/>
        <v>0.23000000000001819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126699.66</v>
      </c>
      <c r="D1613" s="1">
        <v>0</v>
      </c>
      <c r="E1613" s="1">
        <v>0</v>
      </c>
      <c r="F1613" s="1">
        <v>0</v>
      </c>
      <c r="G1613" s="2">
        <f t="shared" si="70"/>
        <v>4054.3891200000003</v>
      </c>
      <c r="H1613" s="2">
        <f t="shared" si="71"/>
        <v>0.33999999999650754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21205.78</v>
      </c>
      <c r="D1620" s="1">
        <v>0</v>
      </c>
      <c r="E1620" s="1">
        <v>0</v>
      </c>
      <c r="F1620" s="1">
        <v>0</v>
      </c>
      <c r="G1620" s="2">
        <f>B1620/1000*C1620</f>
        <v>827.02541999999994</v>
      </c>
      <c r="H1620" s="2">
        <f>ABS(C1620-ROUND(C1620,0))</f>
        <v>0.22000000000116415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360125.99000000022</v>
      </c>
      <c r="D1621" s="1">
        <v>0</v>
      </c>
      <c r="E1621" s="1">
        <v>0</v>
      </c>
      <c r="F1621" s="1">
        <v>0</v>
      </c>
      <c r="G1621" s="2">
        <f t="shared" si="70"/>
        <v>14405.039600000009</v>
      </c>
      <c r="H1621" s="2">
        <f t="shared" si="71"/>
        <v>9.9999997764825821E-3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360125.99</v>
      </c>
      <c r="D1681" s="1">
        <v>0</v>
      </c>
      <c r="E1681" s="1">
        <v>0</v>
      </c>
      <c r="F1681" s="1">
        <v>0</v>
      </c>
      <c r="G1681" s="2">
        <f t="shared" si="70"/>
        <v>36012.599000000002</v>
      </c>
      <c r="H1681" s="2">
        <f t="shared" si="71"/>
        <v>1.0000000009313226E-2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252526.63</v>
      </c>
      <c r="D1683" s="1">
        <v>0</v>
      </c>
      <c r="E1683" s="1">
        <v>0</v>
      </c>
      <c r="F1683" s="1">
        <v>0</v>
      </c>
      <c r="G1683" s="2">
        <f t="shared" si="70"/>
        <v>25757.716259999997</v>
      </c>
      <c r="H1683" s="2">
        <f t="shared" si="71"/>
        <v>0.36999999999534339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2450.5</v>
      </c>
      <c r="D1684" s="1">
        <v>0</v>
      </c>
      <c r="E1684" s="1">
        <v>0</v>
      </c>
      <c r="F1684" s="1">
        <v>0</v>
      </c>
      <c r="G1684" s="2">
        <f t="shared" si="70"/>
        <v>252.4015</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28258.37</v>
      </c>
      <c r="D1685" s="1">
        <v>0</v>
      </c>
      <c r="E1685" s="1">
        <v>0</v>
      </c>
      <c r="F1685" s="1">
        <v>0</v>
      </c>
      <c r="G1685" s="2">
        <f>B1685/1000*C1685</f>
        <v>2938.8704799999996</v>
      </c>
      <c r="H1685" s="2">
        <f>ABS(C1685-ROUND(C1685,0))</f>
        <v>0.36999999999898137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76890.490000000005</v>
      </c>
      <c r="D1686" s="13">
        <v>0</v>
      </c>
      <c r="E1686" s="13">
        <v>0</v>
      </c>
      <c r="F1686" s="13">
        <v>0</v>
      </c>
      <c r="G1686" s="14">
        <f t="shared" si="70"/>
        <v>8073.5014500000007</v>
      </c>
      <c r="H1686" s="14">
        <f t="shared" si="71"/>
        <v>0.49000000000523869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20743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1421681.4899999998</v>
      </c>
      <c r="I16" s="298">
        <f>'PR-RAS'!E6</f>
        <v>1647909.9700000002</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1314431.48</v>
      </c>
      <c r="I17" s="298">
        <f>'PR-RAS'!E152</f>
        <v>1765682.75</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66445.910000000353</v>
      </c>
      <c r="I19" s="298">
        <f>'PR-RAS'!E650</f>
        <v>247835.13999999961</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318766.56</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360125.99000000022</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360125.99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2" priority="4" operator="equal">
      <formula>"DA"</formula>
    </cfRule>
  </conditionalFormatting>
  <conditionalFormatting sqref="I7:I12">
    <cfRule type="cellIs" dxfId="21"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34" zoomScaleNormal="100" workbookViewId="0">
      <selection activeCell="E656" sqref="E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1421681.4899999998</v>
      </c>
      <c r="E6" s="59">
        <f>E7+E43+E49+E82+E106+E125+E134+E140</f>
        <v>1647909.9700000002</v>
      </c>
      <c r="F6" s="44">
        <f t="shared" ref="F6:F132" si="0">IF(D6&lt;&gt;0,IF(E6/D6&gt;=100,"&gt;&gt;100",E6/D6*100),"-")</f>
        <v>115.91274006106673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3.9</v>
      </c>
      <c r="F82" s="44" t="str">
        <f t="shared" si="0"/>
        <v>-</v>
      </c>
    </row>
    <row r="83" spans="1:6" ht="12.75" customHeight="1" x14ac:dyDescent="0.2">
      <c r="A83" s="62">
        <v>641</v>
      </c>
      <c r="B83" s="63" t="s">
        <v>217</v>
      </c>
      <c r="C83" s="267" t="s">
        <v>218</v>
      </c>
      <c r="D83" s="59">
        <f t="shared" ref="D83:E83" si="16">SUM(D84:D90)</f>
        <v>0</v>
      </c>
      <c r="E83" s="59">
        <f t="shared" si="16"/>
        <v>3.9</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3.9</v>
      </c>
      <c r="F85" s="44" t="str">
        <f t="shared" si="0"/>
        <v>-</v>
      </c>
    </row>
    <row r="86" spans="1:6" ht="12.75" customHeight="1" x14ac:dyDescent="0.2">
      <c r="A86" s="62">
        <v>6414</v>
      </c>
      <c r="B86" s="63" t="s">
        <v>223</v>
      </c>
      <c r="C86" s="267" t="s">
        <v>224</v>
      </c>
      <c r="D86" s="193">
        <v>0</v>
      </c>
      <c r="E86" s="318" t="s">
        <v>630</v>
      </c>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21254.9</v>
      </c>
      <c r="E125" s="59">
        <f t="shared" si="22"/>
        <v>16204.4</v>
      </c>
      <c r="F125" s="44">
        <f t="shared" si="0"/>
        <v>76.238420317197438</v>
      </c>
    </row>
    <row r="126" spans="1:6" ht="12.75" customHeight="1" x14ac:dyDescent="0.2">
      <c r="A126" s="62">
        <v>661</v>
      </c>
      <c r="B126" s="64" t="s">
        <v>303</v>
      </c>
      <c r="C126" s="267" t="s">
        <v>304</v>
      </c>
      <c r="D126" s="59">
        <f t="shared" ref="D126:E126" si="23">SUM(D127:D128)</f>
        <v>21254.9</v>
      </c>
      <c r="E126" s="59">
        <f t="shared" si="23"/>
        <v>16204.4</v>
      </c>
      <c r="F126" s="44">
        <f t="shared" si="0"/>
        <v>76.238420317197438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21254.9</v>
      </c>
      <c r="E128" s="193">
        <v>16204.4</v>
      </c>
      <c r="F128" s="44">
        <f t="shared" si="0"/>
        <v>76.238420317197438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1400426.5899999999</v>
      </c>
      <c r="E134" s="59">
        <f t="shared" si="25"/>
        <v>1631701.6700000002</v>
      </c>
      <c r="F134" s="44">
        <f t="shared" ref="F134:F229" si="26">IF(D134&lt;&gt;0,IF(E134/D134&gt;=100,"&gt;&gt;100",E134/D134*100),"-")</f>
        <v>116.51461644983479</v>
      </c>
    </row>
    <row r="135" spans="1:6" ht="24" x14ac:dyDescent="0.2">
      <c r="A135" s="62">
        <v>671</v>
      </c>
      <c r="B135" s="181" t="s">
        <v>321</v>
      </c>
      <c r="C135" s="267" t="s">
        <v>322</v>
      </c>
      <c r="D135" s="59">
        <f t="shared" ref="D135:E135" si="27">SUM(D136:D138)</f>
        <v>1400426.5899999999</v>
      </c>
      <c r="E135" s="59">
        <f t="shared" si="27"/>
        <v>1631701.6700000002</v>
      </c>
      <c r="F135" s="44">
        <f t="shared" si="26"/>
        <v>116.51461644983479</v>
      </c>
    </row>
    <row r="136" spans="1:6" ht="12.75" customHeight="1" x14ac:dyDescent="0.2">
      <c r="A136" s="62">
        <v>6711</v>
      </c>
      <c r="B136" s="64" t="s">
        <v>323</v>
      </c>
      <c r="C136" s="267" t="s">
        <v>324</v>
      </c>
      <c r="D136" s="193">
        <v>1324032.67</v>
      </c>
      <c r="E136" s="193">
        <v>1532844.83</v>
      </c>
      <c r="F136" s="44">
        <f t="shared" si="26"/>
        <v>115.77092202717326</v>
      </c>
    </row>
    <row r="137" spans="1:6" ht="24" x14ac:dyDescent="0.2">
      <c r="A137" s="62">
        <v>6712</v>
      </c>
      <c r="B137" s="181" t="s">
        <v>325</v>
      </c>
      <c r="C137" s="267" t="s">
        <v>326</v>
      </c>
      <c r="D137" s="193">
        <v>76393.919999999998</v>
      </c>
      <c r="E137" s="193">
        <v>98856.84</v>
      </c>
      <c r="F137" s="44">
        <f t="shared" si="26"/>
        <v>129.40406775827188</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1314431.48</v>
      </c>
      <c r="E152" s="59">
        <f>E153+E164+E202+E221+E230+E262+E273</f>
        <v>1765682.75</v>
      </c>
      <c r="F152" s="44">
        <f t="shared" si="26"/>
        <v>134.33052820676511</v>
      </c>
    </row>
    <row r="153" spans="1:6" ht="12.75" customHeight="1" x14ac:dyDescent="0.2">
      <c r="A153" s="62">
        <v>31</v>
      </c>
      <c r="B153" s="63" t="s">
        <v>356</v>
      </c>
      <c r="C153" s="267" t="s">
        <v>357</v>
      </c>
      <c r="D153" s="59">
        <f t="shared" ref="D153:E153" si="30">D154+D159+D160</f>
        <v>1005934.07</v>
      </c>
      <c r="E153" s="59">
        <f t="shared" si="30"/>
        <v>1520031.02</v>
      </c>
      <c r="F153" s="44">
        <f t="shared" si="26"/>
        <v>151.10642589131115</v>
      </c>
    </row>
    <row r="154" spans="1:6" ht="12.75" customHeight="1" x14ac:dyDescent="0.2">
      <c r="A154" s="62">
        <v>311</v>
      </c>
      <c r="B154" s="63" t="s">
        <v>358</v>
      </c>
      <c r="C154" s="267" t="s">
        <v>359</v>
      </c>
      <c r="D154" s="59">
        <f t="shared" ref="D154:E154" si="31">SUM(D155:D158)</f>
        <v>840676.32</v>
      </c>
      <c r="E154" s="59">
        <f t="shared" si="31"/>
        <v>1284161.54</v>
      </c>
      <c r="F154" s="44">
        <f t="shared" si="26"/>
        <v>152.75338551227421</v>
      </c>
    </row>
    <row r="155" spans="1:6" ht="12.75" customHeight="1" x14ac:dyDescent="0.2">
      <c r="A155" s="62">
        <v>3111</v>
      </c>
      <c r="B155" s="63" t="s">
        <v>360</v>
      </c>
      <c r="C155" s="267" t="s">
        <v>361</v>
      </c>
      <c r="D155" s="193">
        <v>776412.1</v>
      </c>
      <c r="E155" s="193">
        <v>1279338.69</v>
      </c>
      <c r="F155" s="44">
        <f t="shared" si="26"/>
        <v>164.77572799290479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2763.01</v>
      </c>
      <c r="E157" s="193">
        <v>4822.8500000000004</v>
      </c>
      <c r="F157" s="44">
        <f t="shared" si="26"/>
        <v>174.55058070727213</v>
      </c>
    </row>
    <row r="158" spans="1:6" ht="12.75" customHeight="1" x14ac:dyDescent="0.2">
      <c r="A158" s="62">
        <v>3114</v>
      </c>
      <c r="B158" s="64" t="s">
        <v>366</v>
      </c>
      <c r="C158" s="267" t="s">
        <v>367</v>
      </c>
      <c r="D158" s="193">
        <v>61501.21</v>
      </c>
      <c r="E158" s="193"/>
      <c r="F158" s="44">
        <f t="shared" si="26"/>
        <v>0</v>
      </c>
    </row>
    <row r="159" spans="1:6" ht="12.75" customHeight="1" x14ac:dyDescent="0.2">
      <c r="A159" s="62">
        <v>312</v>
      </c>
      <c r="B159" s="64" t="s">
        <v>368</v>
      </c>
      <c r="C159" s="267" t="s">
        <v>369</v>
      </c>
      <c r="D159" s="193">
        <v>26546.09</v>
      </c>
      <c r="E159" s="193">
        <v>23982.880000000001</v>
      </c>
      <c r="F159" s="44">
        <f t="shared" si="26"/>
        <v>90.344303059320609</v>
      </c>
    </row>
    <row r="160" spans="1:6" ht="12.75" customHeight="1" x14ac:dyDescent="0.2">
      <c r="A160" s="62">
        <v>313</v>
      </c>
      <c r="B160" s="64" t="s">
        <v>370</v>
      </c>
      <c r="C160" s="267" t="s">
        <v>371</v>
      </c>
      <c r="D160" s="59">
        <f t="shared" ref="D160:E160" si="32">SUM(D161:D163)</f>
        <v>138711.66</v>
      </c>
      <c r="E160" s="59">
        <f t="shared" si="32"/>
        <v>211886.6</v>
      </c>
      <c r="F160" s="44">
        <f t="shared" si="26"/>
        <v>152.75327250787714</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138711.66</v>
      </c>
      <c r="E162" s="193">
        <v>211886.6</v>
      </c>
      <c r="F162" s="44">
        <f t="shared" si="26"/>
        <v>152.75327250787714</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307746.09000000003</v>
      </c>
      <c r="E164" s="59">
        <f>E165+E170+E178+E188+E189+E194</f>
        <v>244853.82</v>
      </c>
      <c r="F164" s="44">
        <f t="shared" si="26"/>
        <v>79.563584382176884</v>
      </c>
    </row>
    <row r="165" spans="1:6" ht="12.75" customHeight="1" x14ac:dyDescent="0.2">
      <c r="A165" s="62">
        <v>321</v>
      </c>
      <c r="B165" s="63" t="s">
        <v>380</v>
      </c>
      <c r="C165" s="267" t="s">
        <v>381</v>
      </c>
      <c r="D165" s="59">
        <f t="shared" ref="D165:E165" si="33">SUM(D166:D169)</f>
        <v>20424.910000000003</v>
      </c>
      <c r="E165" s="59">
        <f t="shared" si="33"/>
        <v>22764.03</v>
      </c>
      <c r="F165" s="44">
        <f t="shared" si="26"/>
        <v>111.45229036504931</v>
      </c>
    </row>
    <row r="166" spans="1:6" ht="12.75" customHeight="1" x14ac:dyDescent="0.2">
      <c r="A166" s="62">
        <v>3211</v>
      </c>
      <c r="B166" s="63" t="s">
        <v>382</v>
      </c>
      <c r="C166" s="267" t="s">
        <v>383</v>
      </c>
      <c r="D166" s="193">
        <v>1958.02</v>
      </c>
      <c r="E166" s="193">
        <v>2945.06</v>
      </c>
      <c r="F166" s="44">
        <f t="shared" si="26"/>
        <v>150.41010817049875</v>
      </c>
    </row>
    <row r="167" spans="1:6" ht="12.75" customHeight="1" x14ac:dyDescent="0.2">
      <c r="A167" s="62">
        <v>3212</v>
      </c>
      <c r="B167" s="63" t="s">
        <v>384</v>
      </c>
      <c r="C167" s="267" t="s">
        <v>385</v>
      </c>
      <c r="D167" s="193">
        <v>18213.990000000002</v>
      </c>
      <c r="E167" s="193">
        <v>19388.87</v>
      </c>
      <c r="F167" s="44">
        <f t="shared" si="26"/>
        <v>106.45042629319551</v>
      </c>
    </row>
    <row r="168" spans="1:6" ht="12.75" customHeight="1" x14ac:dyDescent="0.2">
      <c r="A168" s="62">
        <v>3213</v>
      </c>
      <c r="B168" s="63" t="s">
        <v>386</v>
      </c>
      <c r="C168" s="267" t="s">
        <v>387</v>
      </c>
      <c r="D168" s="193">
        <v>188.9</v>
      </c>
      <c r="E168" s="193">
        <v>161.5</v>
      </c>
      <c r="F168" s="44">
        <f t="shared" si="26"/>
        <v>85.494970884065637</v>
      </c>
    </row>
    <row r="169" spans="1:6" ht="12.75" customHeight="1" x14ac:dyDescent="0.2">
      <c r="A169" s="62">
        <v>3214</v>
      </c>
      <c r="B169" s="63" t="s">
        <v>388</v>
      </c>
      <c r="C169" s="267" t="s">
        <v>389</v>
      </c>
      <c r="D169" s="193">
        <v>64</v>
      </c>
      <c r="E169" s="193">
        <v>268.60000000000002</v>
      </c>
      <c r="F169" s="44">
        <f t="shared" si="26"/>
        <v>419.68750000000006</v>
      </c>
    </row>
    <row r="170" spans="1:6" ht="12.75" customHeight="1" x14ac:dyDescent="0.2">
      <c r="A170" s="62">
        <v>322</v>
      </c>
      <c r="B170" s="63" t="s">
        <v>390</v>
      </c>
      <c r="C170" s="267" t="s">
        <v>391</v>
      </c>
      <c r="D170" s="59">
        <f t="shared" ref="D170:E170" si="34">SUM(D171:D177)</f>
        <v>50702.59</v>
      </c>
      <c r="E170" s="59">
        <f t="shared" si="34"/>
        <v>52940.35</v>
      </c>
      <c r="F170" s="44">
        <f t="shared" si="26"/>
        <v>104.41350234771045</v>
      </c>
    </row>
    <row r="171" spans="1:6" ht="12.75" customHeight="1" x14ac:dyDescent="0.2">
      <c r="A171" s="62">
        <v>3221</v>
      </c>
      <c r="B171" s="63" t="s">
        <v>392</v>
      </c>
      <c r="C171" s="267" t="s">
        <v>393</v>
      </c>
      <c r="D171" s="193">
        <v>11479.66</v>
      </c>
      <c r="E171" s="193">
        <v>12401.98</v>
      </c>
      <c r="F171" s="44">
        <f t="shared" si="26"/>
        <v>108.03438429361148</v>
      </c>
    </row>
    <row r="172" spans="1:6" ht="12.75" customHeight="1" x14ac:dyDescent="0.2">
      <c r="A172" s="62">
        <v>3222</v>
      </c>
      <c r="B172" s="63" t="s">
        <v>394</v>
      </c>
      <c r="C172" s="267" t="s">
        <v>395</v>
      </c>
      <c r="D172" s="193">
        <v>19750.830000000002</v>
      </c>
      <c r="E172" s="193">
        <v>15979.46</v>
      </c>
      <c r="F172" s="44">
        <f t="shared" si="26"/>
        <v>80.905258158771048</v>
      </c>
    </row>
    <row r="173" spans="1:6" ht="12.75" customHeight="1" x14ac:dyDescent="0.2">
      <c r="A173" s="62">
        <v>3223</v>
      </c>
      <c r="B173" s="64" t="s">
        <v>396</v>
      </c>
      <c r="C173" s="267" t="s">
        <v>397</v>
      </c>
      <c r="D173" s="193">
        <v>18155.29</v>
      </c>
      <c r="E173" s="193">
        <v>23580.9</v>
      </c>
      <c r="F173" s="44">
        <f t="shared" si="26"/>
        <v>129.88445791832572</v>
      </c>
    </row>
    <row r="174" spans="1:6" ht="12.75" customHeight="1" x14ac:dyDescent="0.2">
      <c r="A174" s="62">
        <v>3224</v>
      </c>
      <c r="B174" s="64" t="s">
        <v>398</v>
      </c>
      <c r="C174" s="267" t="s">
        <v>399</v>
      </c>
      <c r="D174" s="193">
        <v>299.31</v>
      </c>
      <c r="E174" s="193">
        <v>405.86</v>
      </c>
      <c r="F174" s="44">
        <f t="shared" si="26"/>
        <v>135.59854331629415</v>
      </c>
    </row>
    <row r="175" spans="1:6" ht="12.75" customHeight="1" x14ac:dyDescent="0.2">
      <c r="A175" s="62">
        <v>3225</v>
      </c>
      <c r="B175" s="64" t="s">
        <v>400</v>
      </c>
      <c r="C175" s="267" t="s">
        <v>401</v>
      </c>
      <c r="D175" s="193">
        <v>1017.5</v>
      </c>
      <c r="E175" s="193">
        <v>329.25</v>
      </c>
      <c r="F175" s="44">
        <f t="shared" si="26"/>
        <v>32.35872235872236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242.9</v>
      </c>
      <c r="F177" s="44" t="str">
        <f t="shared" si="26"/>
        <v>-</v>
      </c>
    </row>
    <row r="178" spans="1:6" ht="12.75" customHeight="1" x14ac:dyDescent="0.2">
      <c r="A178" s="62">
        <v>323</v>
      </c>
      <c r="B178" s="64" t="s">
        <v>406</v>
      </c>
      <c r="C178" s="267" t="s">
        <v>407</v>
      </c>
      <c r="D178" s="59">
        <f t="shared" ref="D178:E178" si="35">SUM(D179:D187)</f>
        <v>234406.29</v>
      </c>
      <c r="E178" s="59">
        <f t="shared" si="35"/>
        <v>165356.76</v>
      </c>
      <c r="F178" s="44">
        <f t="shared" si="26"/>
        <v>70.542799854048283</v>
      </c>
    </row>
    <row r="179" spans="1:6" ht="12.75" customHeight="1" x14ac:dyDescent="0.2">
      <c r="A179" s="62">
        <v>3231</v>
      </c>
      <c r="B179" s="64" t="s">
        <v>408</v>
      </c>
      <c r="C179" s="267" t="s">
        <v>409</v>
      </c>
      <c r="D179" s="193">
        <v>16567.330000000002</v>
      </c>
      <c r="E179" s="193">
        <v>19571</v>
      </c>
      <c r="F179" s="44">
        <f t="shared" si="26"/>
        <v>118.13007889623735</v>
      </c>
    </row>
    <row r="180" spans="1:6" ht="12.75" customHeight="1" x14ac:dyDescent="0.2">
      <c r="A180" s="62">
        <v>3232</v>
      </c>
      <c r="B180" s="64" t="s">
        <v>410</v>
      </c>
      <c r="C180" s="267" t="s">
        <v>411</v>
      </c>
      <c r="D180" s="193">
        <v>6455.58</v>
      </c>
      <c r="E180" s="193">
        <v>14358.28</v>
      </c>
      <c r="F180" s="44">
        <f t="shared" si="26"/>
        <v>222.4165760473885</v>
      </c>
    </row>
    <row r="181" spans="1:6" ht="12.75" customHeight="1" x14ac:dyDescent="0.2">
      <c r="A181" s="62">
        <v>3233</v>
      </c>
      <c r="B181" s="64" t="s">
        <v>412</v>
      </c>
      <c r="C181" s="267" t="s">
        <v>413</v>
      </c>
      <c r="D181" s="193">
        <v>248.85</v>
      </c>
      <c r="E181" s="193">
        <v>90</v>
      </c>
      <c r="F181" s="44">
        <f t="shared" si="26"/>
        <v>36.166365280289334</v>
      </c>
    </row>
    <row r="182" spans="1:6" ht="12.75" customHeight="1" x14ac:dyDescent="0.2">
      <c r="A182" s="62">
        <v>3234</v>
      </c>
      <c r="B182" s="64" t="s">
        <v>414</v>
      </c>
      <c r="C182" s="267" t="s">
        <v>415</v>
      </c>
      <c r="D182" s="193">
        <v>3867.33</v>
      </c>
      <c r="E182" s="193">
        <v>3888.23</v>
      </c>
      <c r="F182" s="44">
        <f t="shared" si="26"/>
        <v>100.5404245306193</v>
      </c>
    </row>
    <row r="183" spans="1:6" ht="12.75" customHeight="1" x14ac:dyDescent="0.2">
      <c r="A183" s="62">
        <v>3235</v>
      </c>
      <c r="B183" s="63" t="s">
        <v>416</v>
      </c>
      <c r="C183" s="267" t="s">
        <v>417</v>
      </c>
      <c r="D183" s="193">
        <v>1346.91</v>
      </c>
      <c r="E183" s="193">
        <v>1722.42</v>
      </c>
      <c r="F183" s="44">
        <f t="shared" si="26"/>
        <v>127.87936833195981</v>
      </c>
    </row>
    <row r="184" spans="1:6" ht="12.75" customHeight="1" x14ac:dyDescent="0.2">
      <c r="A184" s="62">
        <v>3236</v>
      </c>
      <c r="B184" s="63" t="s">
        <v>418</v>
      </c>
      <c r="C184" s="267" t="s">
        <v>419</v>
      </c>
      <c r="D184" s="193">
        <v>55</v>
      </c>
      <c r="E184" s="193">
        <v>5442.74</v>
      </c>
      <c r="F184" s="44">
        <f t="shared" si="26"/>
        <v>9895.8909090909092</v>
      </c>
    </row>
    <row r="185" spans="1:6" ht="12.75" customHeight="1" x14ac:dyDescent="0.2">
      <c r="A185" s="62">
        <v>3237</v>
      </c>
      <c r="B185" s="63" t="s">
        <v>420</v>
      </c>
      <c r="C185" s="267" t="s">
        <v>421</v>
      </c>
      <c r="D185" s="193">
        <v>204452.81</v>
      </c>
      <c r="E185" s="193">
        <v>119048.2</v>
      </c>
      <c r="F185" s="44">
        <f t="shared" si="26"/>
        <v>58.22771523658686</v>
      </c>
    </row>
    <row r="186" spans="1:6" ht="12.75" customHeight="1" x14ac:dyDescent="0.2">
      <c r="A186" s="62">
        <v>3238</v>
      </c>
      <c r="B186" s="63" t="s">
        <v>422</v>
      </c>
      <c r="C186" s="267" t="s">
        <v>423</v>
      </c>
      <c r="D186" s="193">
        <v>74.66</v>
      </c>
      <c r="E186" s="193">
        <v>73</v>
      </c>
      <c r="F186" s="44">
        <f t="shared" si="26"/>
        <v>97.776587195285302</v>
      </c>
    </row>
    <row r="187" spans="1:6" ht="12.75" customHeight="1" x14ac:dyDescent="0.2">
      <c r="A187" s="62">
        <v>3239</v>
      </c>
      <c r="B187" s="63" t="s">
        <v>424</v>
      </c>
      <c r="C187" s="267" t="s">
        <v>425</v>
      </c>
      <c r="D187" s="193">
        <v>1337.82</v>
      </c>
      <c r="E187" s="193">
        <v>1162.8900000000001</v>
      </c>
      <c r="F187" s="44">
        <f t="shared" si="26"/>
        <v>86.924249899089574</v>
      </c>
    </row>
    <row r="188" spans="1:6" ht="12.75" customHeight="1" x14ac:dyDescent="0.2">
      <c r="A188" s="62">
        <v>324</v>
      </c>
      <c r="B188" s="63" t="s">
        <v>426</v>
      </c>
      <c r="C188" s="267" t="s">
        <v>427</v>
      </c>
      <c r="D188" s="193">
        <v>991.33</v>
      </c>
      <c r="E188" s="193">
        <v>2032.44</v>
      </c>
      <c r="F188" s="44">
        <f t="shared" si="26"/>
        <v>205.02153672339182</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1220.97</v>
      </c>
      <c r="E194" s="59">
        <f t="shared" si="36"/>
        <v>1760.2400000000002</v>
      </c>
      <c r="F194" s="44">
        <f t="shared" si="26"/>
        <v>144.16734235894413</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462.83</v>
      </c>
      <c r="E196" s="193">
        <v>1218.4100000000001</v>
      </c>
      <c r="F196" s="44">
        <f t="shared" si="26"/>
        <v>263.25216602208161</v>
      </c>
    </row>
    <row r="197" spans="1:6" ht="12.75" customHeight="1" x14ac:dyDescent="0.2">
      <c r="A197" s="62">
        <v>3293</v>
      </c>
      <c r="B197" s="63" t="s">
        <v>444</v>
      </c>
      <c r="C197" s="267" t="s">
        <v>445</v>
      </c>
      <c r="D197" s="193">
        <v>189.04</v>
      </c>
      <c r="E197" s="318">
        <v>334.39</v>
      </c>
      <c r="F197" s="44">
        <f t="shared" si="26"/>
        <v>176.8884892086331</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18.579999999999998</v>
      </c>
      <c r="E199" s="193">
        <v>0</v>
      </c>
      <c r="F199" s="44">
        <f t="shared" si="26"/>
        <v>0</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550.52</v>
      </c>
      <c r="E201" s="193">
        <v>207.44</v>
      </c>
      <c r="F201" s="44">
        <f t="shared" si="26"/>
        <v>37.680738211145822</v>
      </c>
    </row>
    <row r="202" spans="1:6" ht="12.75" customHeight="1" x14ac:dyDescent="0.2">
      <c r="A202" s="62">
        <v>34</v>
      </c>
      <c r="B202" s="182" t="s">
        <v>454</v>
      </c>
      <c r="C202" s="267" t="s">
        <v>455</v>
      </c>
      <c r="D202" s="59">
        <f t="shared" ref="D202:E202" si="37">D203+D208+D216</f>
        <v>751.32</v>
      </c>
      <c r="E202" s="59">
        <f t="shared" si="37"/>
        <v>797.91</v>
      </c>
      <c r="F202" s="44">
        <f t="shared" si="26"/>
        <v>106.20108608848426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11.87</v>
      </c>
      <c r="E208" s="59">
        <f t="shared" si="39"/>
        <v>0</v>
      </c>
      <c r="F208" s="44">
        <f t="shared" si="26"/>
        <v>0</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11.87</v>
      </c>
      <c r="E214" s="193"/>
      <c r="F214" s="44">
        <f t="shared" si="26"/>
        <v>0</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739.45</v>
      </c>
      <c r="E216" s="59">
        <f t="shared" si="40"/>
        <v>797.91</v>
      </c>
      <c r="F216" s="44">
        <f t="shared" si="26"/>
        <v>107.90587598891067</v>
      </c>
    </row>
    <row r="217" spans="1:6" ht="12.75" customHeight="1" x14ac:dyDescent="0.2">
      <c r="A217" s="62">
        <v>3431</v>
      </c>
      <c r="B217" s="181" t="s">
        <v>484</v>
      </c>
      <c r="C217" s="267" t="s">
        <v>485</v>
      </c>
      <c r="D217" s="193">
        <v>739.37</v>
      </c>
      <c r="E217" s="193">
        <v>794.67</v>
      </c>
      <c r="F217" s="44">
        <f t="shared" si="26"/>
        <v>107.47934051963158</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0.08</v>
      </c>
      <c r="E219" s="193">
        <v>3.24</v>
      </c>
      <c r="F219" s="44">
        <f t="shared" si="26"/>
        <v>4050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1314431.48</v>
      </c>
      <c r="E299" s="59">
        <f>E152-E297+E298</f>
        <v>1765682.75</v>
      </c>
      <c r="F299" s="44">
        <f t="shared" si="68"/>
        <v>134.33052820676511</v>
      </c>
    </row>
    <row r="300" spans="1:6" ht="12.75" customHeight="1" x14ac:dyDescent="0.2">
      <c r="A300" s="62" t="s">
        <v>630</v>
      </c>
      <c r="B300" s="63" t="s">
        <v>641</v>
      </c>
      <c r="C300" s="267" t="s">
        <v>642</v>
      </c>
      <c r="D300" s="59">
        <f>IF(D6&gt;=D299,D6-D299,0)</f>
        <v>107250.00999999978</v>
      </c>
      <c r="E300" s="59">
        <f>IF(E6&gt;=E299,E6-E299,0)</f>
        <v>0</v>
      </c>
      <c r="F300" s="44">
        <f t="shared" si="68"/>
        <v>0</v>
      </c>
    </row>
    <row r="301" spans="1:6" ht="12.75" customHeight="1" x14ac:dyDescent="0.2">
      <c r="A301" s="62" t="s">
        <v>630</v>
      </c>
      <c r="B301" s="63" t="s">
        <v>643</v>
      </c>
      <c r="C301" s="267" t="s">
        <v>644</v>
      </c>
      <c r="D301" s="59">
        <f>IF(D299&gt;=D6,D299-D6,0)</f>
        <v>0</v>
      </c>
      <c r="E301" s="59">
        <f>IF(E299&gt;=E6,E299-E6,0)</f>
        <v>117772.7799999998</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318">
        <v>36973.040000000001</v>
      </c>
      <c r="E303" s="318">
        <v>29805.57</v>
      </c>
      <c r="F303" s="44">
        <f t="shared" si="68"/>
        <v>80.614334120212988</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10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10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10</v>
      </c>
      <c r="F327" s="44" t="str">
        <f t="shared" si="72"/>
        <v>-</v>
      </c>
    </row>
    <row r="328" spans="1:6" ht="12.75" customHeight="1" x14ac:dyDescent="0.2">
      <c r="A328" s="62">
        <v>7221</v>
      </c>
      <c r="B328" s="63" t="s">
        <v>696</v>
      </c>
      <c r="C328" s="267" t="s">
        <v>697</v>
      </c>
      <c r="D328" s="193">
        <v>0</v>
      </c>
      <c r="E328" s="193">
        <v>10</v>
      </c>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135148.56999999998</v>
      </c>
      <c r="E360" s="59">
        <f t="shared" si="86"/>
        <v>128525.15999999999</v>
      </c>
      <c r="F360" s="44">
        <f t="shared" si="72"/>
        <v>95.09916383133023</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298.70999999999998</v>
      </c>
      <c r="E373" s="59">
        <f t="shared" si="90"/>
        <v>28258.37</v>
      </c>
      <c r="F373" s="44">
        <f t="shared" si="72"/>
        <v>9460.1352482340735</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298.70999999999998</v>
      </c>
      <c r="E379" s="59">
        <f t="shared" si="92"/>
        <v>0</v>
      </c>
      <c r="F379" s="44">
        <f t="shared" si="72"/>
        <v>0</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298.70999999999998</v>
      </c>
      <c r="E381" s="193"/>
      <c r="F381" s="44">
        <f t="shared" si="72"/>
        <v>0</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28258.37</v>
      </c>
      <c r="F388" s="44" t="str">
        <f t="shared" si="72"/>
        <v>-</v>
      </c>
    </row>
    <row r="389" spans="1:6" ht="12.75" customHeight="1" x14ac:dyDescent="0.2">
      <c r="A389" s="62">
        <v>4231</v>
      </c>
      <c r="B389" s="63" t="s">
        <v>714</v>
      </c>
      <c r="C389" s="267" t="s">
        <v>799</v>
      </c>
      <c r="D389" s="193">
        <v>0</v>
      </c>
      <c r="E389" s="193">
        <v>28258.37</v>
      </c>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134849.85999999999</v>
      </c>
      <c r="E412" s="59">
        <f t="shared" si="100"/>
        <v>100266.79</v>
      </c>
      <c r="F412" s="44">
        <f t="shared" si="72"/>
        <v>74.354389392766151</v>
      </c>
    </row>
    <row r="413" spans="1:6" ht="12.75" customHeight="1" x14ac:dyDescent="0.2">
      <c r="A413" s="62">
        <v>451</v>
      </c>
      <c r="B413" s="63" t="s">
        <v>833</v>
      </c>
      <c r="C413" s="267" t="s">
        <v>834</v>
      </c>
      <c r="D413" s="193">
        <v>134849.85999999999</v>
      </c>
      <c r="E413" s="193">
        <v>100266.79</v>
      </c>
      <c r="F413" s="44">
        <f t="shared" si="72"/>
        <v>74.354389392766151</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135148.56999999998</v>
      </c>
      <c r="E418" s="59">
        <f t="shared" si="102"/>
        <v>128515.15999999999</v>
      </c>
      <c r="F418" s="44">
        <f t="shared" si="72"/>
        <v>95.091764566950289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1421681.4899999998</v>
      </c>
      <c r="E422" s="59">
        <f>E6+E308</f>
        <v>1647919.9700000002</v>
      </c>
      <c r="F422" s="44">
        <f t="shared" si="72"/>
        <v>115.91344345349819</v>
      </c>
    </row>
    <row r="423" spans="1:6" ht="12.75" customHeight="1" x14ac:dyDescent="0.2">
      <c r="A423" s="62" t="s">
        <v>630</v>
      </c>
      <c r="B423" s="63" t="s">
        <v>853</v>
      </c>
      <c r="C423" s="267" t="s">
        <v>854</v>
      </c>
      <c r="D423" s="59">
        <f t="shared" ref="D423:E423" si="103">D299+D360</f>
        <v>1449580.05</v>
      </c>
      <c r="E423" s="59">
        <f t="shared" si="103"/>
        <v>1894207.91</v>
      </c>
      <c r="F423" s="44">
        <f t="shared" si="72"/>
        <v>130.67287384370388</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27898.560000000289</v>
      </c>
      <c r="E425" s="59">
        <f t="shared" si="105"/>
        <v>246287.93999999971</v>
      </c>
      <c r="F425" s="44">
        <f t="shared" si="72"/>
        <v>882.79803688791526</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36973.040000000001</v>
      </c>
      <c r="E427" s="59">
        <f t="shared" si="107"/>
        <v>29805.57</v>
      </c>
      <c r="F427" s="44">
        <f t="shared" si="72"/>
        <v>80.614334120212988</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28258.37</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28258.37</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28258.37</v>
      </c>
      <c r="F502" s="44" t="str">
        <f t="shared" si="109"/>
        <v>-</v>
      </c>
    </row>
    <row r="503" spans="1:6" ht="12.75" customHeight="1" x14ac:dyDescent="0.2">
      <c r="A503" s="62">
        <v>8443</v>
      </c>
      <c r="B503" s="63" t="s">
        <v>1014</v>
      </c>
      <c r="C503" s="267" t="s">
        <v>1015</v>
      </c>
      <c r="D503" s="193">
        <v>0</v>
      </c>
      <c r="E503" s="193">
        <v>28258.37</v>
      </c>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1574.31</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1574.31</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1574.31</v>
      </c>
      <c r="E609" s="59">
        <f t="shared" si="156"/>
        <v>0</v>
      </c>
      <c r="F609" s="44">
        <f t="shared" si="109"/>
        <v>0</v>
      </c>
    </row>
    <row r="610" spans="1:6" ht="24" x14ac:dyDescent="0.2">
      <c r="A610" s="62">
        <v>5443</v>
      </c>
      <c r="B610" s="63" t="s">
        <v>1218</v>
      </c>
      <c r="C610" s="267" t="s">
        <v>1219</v>
      </c>
      <c r="D610" s="193">
        <v>1574.31</v>
      </c>
      <c r="E610" s="193"/>
      <c r="F610" s="44">
        <f t="shared" si="109"/>
        <v>0</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28258.37</v>
      </c>
      <c r="F639" s="44" t="str">
        <f t="shared" si="109"/>
        <v>-</v>
      </c>
    </row>
    <row r="640" spans="1:6" ht="12.75" customHeight="1" x14ac:dyDescent="0.2">
      <c r="A640" s="62" t="s">
        <v>630</v>
      </c>
      <c r="B640" s="63" t="s">
        <v>1278</v>
      </c>
      <c r="C640" s="267" t="s">
        <v>1279</v>
      </c>
      <c r="D640" s="59">
        <f>IF(D535-D430&gt;=0,D535-D430,0)</f>
        <v>1574.31</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1421681.4899999998</v>
      </c>
      <c r="E643" s="59">
        <f>E422+E430</f>
        <v>1676178.3400000003</v>
      </c>
      <c r="F643" s="44">
        <f t="shared" si="109"/>
        <v>117.90111581181245</v>
      </c>
    </row>
    <row r="644" spans="1:6" ht="12.75" customHeight="1" x14ac:dyDescent="0.2">
      <c r="A644" s="62" t="s">
        <v>630</v>
      </c>
      <c r="B644" s="63" t="s">
        <v>1286</v>
      </c>
      <c r="C644" s="267" t="s">
        <v>1287</v>
      </c>
      <c r="D644" s="59">
        <f>D423+D535</f>
        <v>1451154.36</v>
      </c>
      <c r="E644" s="59">
        <f>E423+E535</f>
        <v>1894207.91</v>
      </c>
      <c r="F644" s="44">
        <f t="shared" si="109"/>
        <v>130.53111110798713</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29472.870000000345</v>
      </c>
      <c r="E646" s="59">
        <f t="shared" si="164"/>
        <v>218029.5699999996</v>
      </c>
      <c r="F646" s="44">
        <f t="shared" si="109"/>
        <v>739.76361989856116</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36973.040000000001</v>
      </c>
      <c r="E648" s="59">
        <f>IF(E427-E426+E642-E641&gt;=0,E427-E426+E642-E641,0)</f>
        <v>29805.57</v>
      </c>
      <c r="F648" s="44">
        <f t="shared" si="109"/>
        <v>80.614334120212988</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66445.910000000353</v>
      </c>
      <c r="E650" s="59">
        <f t="shared" si="166"/>
        <v>247835.13999999961</v>
      </c>
      <c r="F650" s="44">
        <f t="shared" si="109"/>
        <v>372.98780316199793</v>
      </c>
    </row>
    <row r="651" spans="1:6" ht="24" x14ac:dyDescent="0.2">
      <c r="A651" s="269" t="s">
        <v>1300</v>
      </c>
      <c r="B651" s="183" t="s">
        <v>1301</v>
      </c>
      <c r="C651" s="270" t="s">
        <v>1300</v>
      </c>
      <c r="D651" s="195">
        <v>197582.13</v>
      </c>
      <c r="E651" s="195">
        <v>0</v>
      </c>
      <c r="F651" s="60">
        <f t="shared" si="109"/>
        <v>0</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139740.75</v>
      </c>
      <c r="E653" s="193">
        <v>86600.06</v>
      </c>
      <c r="F653" s="44">
        <f t="shared" ref="F653:F740" si="167">IF(D653&lt;&gt;0,IF(E653/D653&gt;=100,"&gt;&gt;100",E653/D653*100),"-")</f>
        <v>61.971944475752416</v>
      </c>
    </row>
    <row r="654" spans="1:6" ht="12.75" customHeight="1" x14ac:dyDescent="0.2">
      <c r="A654" s="62" t="s">
        <v>1305</v>
      </c>
      <c r="B654" s="63" t="s">
        <v>1306</v>
      </c>
      <c r="C654" s="267" t="s">
        <v>1305</v>
      </c>
      <c r="D654" s="193">
        <v>1884638.12</v>
      </c>
      <c r="E654" s="193">
        <v>2047836.23</v>
      </c>
      <c r="F654" s="44">
        <f t="shared" si="167"/>
        <v>108.65938708700213</v>
      </c>
    </row>
    <row r="655" spans="1:6" ht="12.75" customHeight="1" x14ac:dyDescent="0.2">
      <c r="A655" s="62" t="s">
        <v>1307</v>
      </c>
      <c r="B655" s="63" t="s">
        <v>1308</v>
      </c>
      <c r="C655" s="267" t="s">
        <v>1307</v>
      </c>
      <c r="D655" s="193">
        <v>1951016.75</v>
      </c>
      <c r="E655" s="193">
        <v>2056124.32</v>
      </c>
      <c r="F655" s="44">
        <f t="shared" si="167"/>
        <v>105.38732278951474</v>
      </c>
    </row>
    <row r="656" spans="1:6" ht="24" x14ac:dyDescent="0.2">
      <c r="A656" s="62">
        <v>11</v>
      </c>
      <c r="B656" s="63" t="s">
        <v>1309</v>
      </c>
      <c r="C656" s="267" t="s">
        <v>1310</v>
      </c>
      <c r="D656" s="59">
        <f t="shared" ref="D656:E656" si="168">+D653+D654-D655</f>
        <v>73362.120000000112</v>
      </c>
      <c r="E656" s="59">
        <f t="shared" si="168"/>
        <v>78311.969999999972</v>
      </c>
      <c r="F656" s="44">
        <f t="shared" si="167"/>
        <v>106.74714689270137</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56</v>
      </c>
      <c r="E658" s="273">
        <v>58</v>
      </c>
      <c r="F658" s="44">
        <f t="shared" si="167"/>
        <v>103.57142857142858</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54</v>
      </c>
      <c r="E660" s="273">
        <v>57</v>
      </c>
      <c r="F660" s="44">
        <f t="shared" si="167"/>
        <v>105.55555555555556</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2277.94</v>
      </c>
      <c r="E732" s="191">
        <v>0</v>
      </c>
      <c r="F732" s="70">
        <f t="shared" si="167"/>
        <v>0</v>
      </c>
    </row>
    <row r="733" spans="1:6" ht="12.75" customHeight="1" x14ac:dyDescent="0.2">
      <c r="A733" s="69">
        <v>31215</v>
      </c>
      <c r="B733" s="64" t="s">
        <v>1444</v>
      </c>
      <c r="C733" s="301" t="s">
        <v>1445</v>
      </c>
      <c r="D733" s="191">
        <v>1324.32</v>
      </c>
      <c r="E733" s="191">
        <v>882.88</v>
      </c>
      <c r="F733" s="70">
        <f t="shared" si="167"/>
        <v>66.666666666666671</v>
      </c>
    </row>
    <row r="734" spans="1:6" ht="12.75" customHeight="1" x14ac:dyDescent="0.2">
      <c r="A734" s="69">
        <v>32121</v>
      </c>
      <c r="B734" s="64" t="s">
        <v>1446</v>
      </c>
      <c r="C734" s="301" t="s">
        <v>1447</v>
      </c>
      <c r="D734" s="191">
        <v>18213.990000000002</v>
      </c>
      <c r="E734" s="191">
        <v>19388.87</v>
      </c>
      <c r="F734" s="70">
        <f t="shared" si="167"/>
        <v>106.45042629319551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55</v>
      </c>
      <c r="E736" s="193">
        <v>5442.74</v>
      </c>
      <c r="F736" s="44">
        <f t="shared" si="167"/>
        <v>9895.8909090909092</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2857.76</v>
      </c>
      <c r="E739" s="191">
        <v>1874.16</v>
      </c>
      <c r="F739" s="70">
        <f t="shared" si="167"/>
        <v>65.581434410167404</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11.87</v>
      </c>
      <c r="E766" s="193"/>
      <c r="F766" s="44">
        <f t="shared" si="169"/>
        <v>0</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v>28258.37</v>
      </c>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1574.31</v>
      </c>
      <c r="E982" s="191"/>
      <c r="F982" s="70">
        <f t="shared" si="169"/>
        <v>0</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v>28258.37</v>
      </c>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20" priority="14" operator="lessThan">
      <formula>-0.001</formula>
    </cfRule>
  </conditionalFormatting>
  <conditionalFormatting sqref="D18:E302 D304:E1009">
    <cfRule type="cellIs" dxfId="19" priority="3" operator="lessThan">
      <formula>-0.001</formula>
    </cfRule>
  </conditionalFormatting>
  <conditionalFormatting sqref="E303">
    <cfRule type="cellIs" dxfId="18" priority="2" operator="lessThan">
      <formula>-0.001</formula>
    </cfRule>
  </conditionalFormatting>
  <conditionalFormatting sqref="D303">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6"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318766.56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1742436.44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1574410.0599999998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1325747.8799999999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244853.82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797.91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3010.45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128525.16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28258.37</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28258.37</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11242.85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1701077.0099999998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1553171.5699999998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1293964.82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255006.64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1029.8800000000001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3170.23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126699.66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21205.78</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360125.99000000022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360125.99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252526.63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2450.5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28258.37</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76890.490000000005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20743</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Draženka Čanađija</cp:lastModifiedBy>
  <cp:lastPrinted>2025-07-08T09:16:15Z</cp:lastPrinted>
  <dcterms:created xsi:type="dcterms:W3CDTF">2022-04-01T05:14:30Z</dcterms:created>
  <dcterms:modified xsi:type="dcterms:W3CDTF">2025-07-09T12:15:22Z</dcterms:modified>
</cp:coreProperties>
</file>