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VUKOVAR" sheetId="1" r:id="rId1"/>
  </sheets>
  <definedNames>
    <definedName name="_xlnm.Print_Area" localSheetId="0">VUKOVAR!$A$1:$E$93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2" i="1" l="1"/>
  <c r="D92" i="1"/>
  <c r="C92" i="1"/>
  <c r="E90" i="1"/>
  <c r="E89" i="1" s="1"/>
  <c r="E8" i="1" s="1"/>
  <c r="D90" i="1"/>
  <c r="C90" i="1"/>
  <c r="C89" i="1" s="1"/>
  <c r="C8" i="1" s="1"/>
  <c r="D89" i="1"/>
  <c r="D8" i="1" s="1"/>
  <c r="E87" i="1"/>
  <c r="D87" i="1"/>
  <c r="C87" i="1"/>
  <c r="C78" i="1" s="1"/>
  <c r="C7" i="1" s="1"/>
  <c r="E84" i="1"/>
  <c r="D84" i="1"/>
  <c r="C84" i="1"/>
  <c r="E79" i="1"/>
  <c r="E78" i="1" s="1"/>
  <c r="E7" i="1" s="1"/>
  <c r="D79" i="1"/>
  <c r="C79" i="1"/>
  <c r="D78" i="1"/>
  <c r="E74" i="1"/>
  <c r="D74" i="1"/>
  <c r="C74" i="1"/>
  <c r="E71" i="1"/>
  <c r="D71" i="1"/>
  <c r="C71" i="1"/>
  <c r="E68" i="1"/>
  <c r="E63" i="1" s="1"/>
  <c r="E6" i="1" s="1"/>
  <c r="E9" i="1" s="1"/>
  <c r="D68" i="1"/>
  <c r="C68" i="1"/>
  <c r="E64" i="1"/>
  <c r="D64" i="1"/>
  <c r="D63" i="1" s="1"/>
  <c r="D6" i="1" s="1"/>
  <c r="D9" i="1" s="1"/>
  <c r="C64" i="1"/>
  <c r="C63" i="1"/>
  <c r="E61" i="1"/>
  <c r="D61" i="1"/>
  <c r="C61" i="1"/>
  <c r="E59" i="1"/>
  <c r="D59" i="1"/>
  <c r="C59" i="1"/>
  <c r="E55" i="1"/>
  <c r="D55" i="1"/>
  <c r="C55" i="1"/>
  <c r="E52" i="1"/>
  <c r="D52" i="1"/>
  <c r="C52" i="1"/>
  <c r="E50" i="1"/>
  <c r="D50" i="1"/>
  <c r="C50" i="1"/>
  <c r="E44" i="1"/>
  <c r="D44" i="1"/>
  <c r="C44" i="1"/>
  <c r="E42" i="1"/>
  <c r="D42" i="1"/>
  <c r="C42" i="1"/>
  <c r="E32" i="1"/>
  <c r="D32" i="1"/>
  <c r="C32" i="1"/>
  <c r="E26" i="1"/>
  <c r="D26" i="1"/>
  <c r="C26" i="1"/>
  <c r="E21" i="1"/>
  <c r="D21" i="1"/>
  <c r="C21" i="1"/>
  <c r="E18" i="1"/>
  <c r="D18" i="1"/>
  <c r="C18" i="1"/>
  <c r="E16" i="1"/>
  <c r="D16" i="1"/>
  <c r="C16" i="1"/>
  <c r="C12" i="1" s="1"/>
  <c r="E13" i="1"/>
  <c r="D13" i="1"/>
  <c r="D12" i="1" s="1"/>
  <c r="C13" i="1"/>
  <c r="E12" i="1"/>
  <c r="E5" i="1" s="1"/>
  <c r="D7" i="1"/>
  <c r="C6" i="1"/>
  <c r="C9" i="1" s="1"/>
  <c r="E10" i="1" l="1"/>
  <c r="D5" i="1"/>
  <c r="D10" i="1" s="1"/>
  <c r="D11" i="1"/>
  <c r="D4" i="1" s="1"/>
  <c r="C11" i="1"/>
  <c r="C4" i="1" s="1"/>
  <c r="C5" i="1"/>
  <c r="C10" i="1" s="1"/>
  <c r="E11" i="1"/>
  <c r="E4" i="1" s="1"/>
</calcChain>
</file>

<file path=xl/sharedStrings.xml><?xml version="1.0" encoding="utf-8"?>
<sst xmlns="http://schemas.openxmlformats.org/spreadsheetml/2006/main" count="181" uniqueCount="123">
  <si>
    <t>Županijski sud u Vukovaru</t>
  </si>
  <si>
    <t>10965</t>
  </si>
  <si>
    <t>IZVOR  11</t>
  </si>
  <si>
    <r>
      <t>OPĆI PRIHODI I PRIMICI -</t>
    </r>
    <r>
      <rPr>
        <b/>
        <sz val="8"/>
        <rFont val="Arial"/>
        <family val="2"/>
        <charset val="238"/>
      </rPr>
      <t xml:space="preserve"> LIMIT</t>
    </r>
  </si>
  <si>
    <t xml:space="preserve">IZVOR  31 </t>
  </si>
  <si>
    <t xml:space="preserve">VLASTITI PRIHODI </t>
  </si>
  <si>
    <t>IZVOR 43</t>
  </si>
  <si>
    <t>OSTALI PRIHODI ZA POSEBNE NAMJENE</t>
  </si>
  <si>
    <t>IZVOR 52</t>
  </si>
  <si>
    <t>OSTALE POMOĆI</t>
  </si>
  <si>
    <t>UKUPNO VAN LIMITA</t>
  </si>
  <si>
    <t>SVEUKUPNO</t>
  </si>
  <si>
    <t>A638000</t>
  </si>
  <si>
    <t>VOĐENJE SUDSKIH POSTUPAKA IZ NADLEŽNOSTI ŽUPANIJSKIH SUDOVA</t>
  </si>
  <si>
    <t>11</t>
  </si>
  <si>
    <t>Opći prihodi i primici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</si>
  <si>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</si>
  <si>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</si>
  <si>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</si>
  <si>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</si>
  <si>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</si>
  <si>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</si>
  <si>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</si>
  <si>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</si>
  <si>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</si>
  <si>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</si>
  <si>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</si>
  <si>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</si>
  <si>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</si>
  <si>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</si>
  <si>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obvezno zdravstveno osiguranje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</si>
  <si>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</si>
  <si>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</si>
  <si>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</si>
  <si>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</si>
  <si>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</si>
  <si>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</si>
  <si>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</si>
  <si>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</si>
  <si>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</si>
  <si>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</si>
  <si>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</si>
  <si>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</si>
  <si>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</si>
  <si>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</si>
  <si>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</si>
  <si>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</si>
  <si>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</si>
  <si>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</si>
  <si>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</si>
  <si>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</si>
  <si>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</si>
  <si>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</si>
  <si>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</si>
  <si>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</si>
  <si>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</si>
  <si>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</si>
  <si>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</si>
  <si>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</si>
  <si>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</si>
  <si>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</si>
  <si>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</si>
  <si>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</si>
  <si>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</si>
  <si>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</si>
  <si>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</si>
  <si>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</si>
  <si>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</si>
  <si>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</si>
  <si>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</si>
  <si>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</si>
  <si>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</si>
  <si>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</si>
  <si>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</si>
  <si>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</si>
  <si>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</si>
  <si>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</si>
  <si>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</si>
  <si>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</si>
  <si>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</si>
  <si>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</si>
  <si>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</si>
  <si>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</si>
  <si>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</si>
  <si>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</si>
  <si>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sudskih postupaka</t>
  </si>
  <si>
    <t>3299</t>
  </si>
  <si>
    <t>342</t>
  </si>
  <si>
    <t>Kamate za primljene kredite i zajmove</t>
  </si>
  <si>
    <t>3427</t>
  </si>
  <si>
    <t>Kamate za primljene zajmove od trgovačkih društava i obrtnika izvan javnog sektora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</si>
  <si>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</si>
  <si>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</si>
  <si>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</si>
  <si>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</si>
  <si>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</si>
  <si>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</si>
  <si>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</si>
  <si>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</si>
  <si>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</si>
  <si>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</si>
  <si>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</si>
  <si>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</si>
  <si>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</si>
  <si>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</si>
  <si>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</si>
  <si>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</si>
  <si>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</si>
  <si>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</si>
  <si>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451</t>
  </si>
  <si>
    <t>Dodatna ulaganja na građevinskim objektima</t>
  </si>
  <si>
    <t>4511</t>
  </si>
  <si>
    <t>31</t>
  </si>
  <si>
    <t>Vlastiti prihodi</t>
  </si>
  <si>
    <t>3222</t>
  </si>
  <si>
    <t>Materijal i sirovine</t>
  </si>
  <si>
    <t>43</t>
  </si>
  <si>
    <t>Ostali prihodi za posebne namjene</t>
  </si>
  <si>
    <t>52</t>
  </si>
  <si>
    <t>FINANCIJSKI PLAN ZA 2023.</t>
  </si>
  <si>
    <t>PROJEKCIJA FINANCIJSKOG PLANA ZA 2024.</t>
  </si>
  <si>
    <t>PROJEKCIJA FINANCIJSKOG PLANA ZA 2025.</t>
  </si>
  <si>
    <t>FINANCIJSKI PLAN 2023. - 2025.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</si>
</sst>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- &quot;@"/>
  </numFmts>
  <fonts count="5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indexed="49"/>
      </patternFill>
    </fill>
    <fill>
      <patternFill patternType="solid">
        <fgColor rgb="FF92D050"/>
        <bgColor indexed="64"/>
      </patternFill>
    </fill>
    <fill>
      <patternFill patternType="solid">
        <fgColor indexed="40"/>
      </patternFill>
    </fill>
    <fill>
      <patternFill patternType="solid">
        <fgColor rgb="FFFFFF99"/>
        <bgColor indexed="64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8">
    <xf numFmtId="0" fontId="0" fillId="0" borderId="0"/>
    <xf numFmtId="0" fontId="2" fillId="2" borderId="1" applyNumberFormat="0" applyProtection="0">
      <alignment horizontal="left" vertical="center" indent="1" justifyLastLine="1"/>
    </xf>
    <xf numFmtId="4" fontId="2" fillId="3" borderId="1" applyNumberFormat="0" applyProtection="0">
      <alignment horizontal="left" vertical="center" indent="1" justifyLastLine="1"/>
    </xf>
    <xf numFmtId="4" fontId="2" fillId="5" borderId="1" applyNumberFormat="0" applyProtection="0">
      <alignment horizontal="right" vertical="center"/>
    </xf>
    <xf numFmtId="0" fontId="2" fillId="7" borderId="1" applyNumberFormat="0" applyProtection="0">
      <alignment horizontal="left" vertical="center" indent="1" justifyLastLine="1"/>
    </xf>
    <xf numFmtId="4" fontId="2" fillId="8" borderId="1" applyNumberFormat="0" applyProtection="0">
      <alignment vertical="center"/>
    </xf>
    <xf numFmtId="0" fontId="2" fillId="9" borderId="1" applyNumberFormat="0" applyProtection="0">
      <alignment horizontal="left" vertical="center" indent="1" justifyLastLine="1"/>
    </xf>
    <xf numFmtId="4" fontId="2" fillId="0" borderId="1" applyNumberFormat="0" applyProtection="0">
      <alignment horizontal="right" vertical="center"/>
    </xf>
  </cellStyleXfs>
  <cellXfs count="24">
    <xf numFmtId="0" fontId="0" fillId="0" borderId="0" xfId="0"/>
    <xf numFmtId="3" fontId="0" fillId="0" borderId="0" xfId="0" applyNumberFormat="1"/>
    <xf numFmtId="164" fontId="2" fillId="2" borderId="1" xfId="1" quotePrefix="1" applyNumberFormat="1">
      <alignment horizontal="left" vertical="center" indent="1" justifyLastLine="1"/>
    </xf>
    <xf numFmtId="3" fontId="3" fillId="4" borderId="1" xfId="2" quotePrefix="1" applyNumberFormat="1" applyFont="1" applyFill="1" applyAlignment="1">
      <alignment horizontal="center" vertical="center" wrapText="1"/>
    </xf>
    <xf numFmtId="3" fontId="3" fillId="6" borderId="1" xfId="3" quotePrefix="1" applyNumberFormat="1" applyFont="1" applyFill="1" applyAlignment="1">
      <alignment horizontal="center" vertical="center"/>
    </xf>
    <xf numFmtId="164" fontId="2" fillId="7" borderId="1" xfId="4" quotePrefix="1" applyNumberFormat="1" applyAlignment="1">
      <alignment horizontal="left" vertical="center" indent="3" justifyLastLine="1"/>
    </xf>
    <xf numFmtId="0" fontId="2" fillId="7" borderId="1" xfId="4" quotePrefix="1">
      <alignment horizontal="left" vertical="center" indent="1" justifyLastLine="1"/>
    </xf>
    <xf numFmtId="3" fontId="2" fillId="8" borderId="1" xfId="5" applyNumberFormat="1">
      <alignment vertical="center"/>
    </xf>
    <xf numFmtId="164" fontId="2" fillId="5" borderId="1" xfId="3" quotePrefix="1" applyNumberFormat="1" applyAlignment="1">
      <alignment horizontal="center" vertical="center"/>
    </xf>
    <xf numFmtId="0" fontId="4" fillId="5" borderId="1" xfId="3" quotePrefix="1" applyNumberFormat="1" applyFont="1" applyAlignment="1">
      <alignment horizontal="left" vertical="center"/>
    </xf>
    <xf numFmtId="0" fontId="2" fillId="5" borderId="1" xfId="3" quotePrefix="1" applyNumberFormat="1" applyAlignment="1">
      <alignment horizontal="left" vertical="center"/>
    </xf>
    <xf numFmtId="164" fontId="2" fillId="5" borderId="1" xfId="3" quotePrefix="1" applyNumberFormat="1">
      <alignment horizontal="right" vertical="center"/>
    </xf>
    <xf numFmtId="164" fontId="3" fillId="5" borderId="1" xfId="3" quotePrefix="1" applyNumberFormat="1" applyFont="1" applyAlignment="1">
      <alignment horizontal="center" vertical="center"/>
    </xf>
    <xf numFmtId="0" fontId="3" fillId="5" borderId="1" xfId="3" quotePrefix="1" applyNumberFormat="1" applyFont="1" applyAlignment="1">
      <alignment horizontal="center" vertical="center"/>
    </xf>
    <xf numFmtId="3" fontId="3" fillId="8" borderId="1" xfId="5" applyNumberFormat="1" applyFont="1">
      <alignment vertical="center"/>
    </xf>
    <xf numFmtId="164" fontId="2" fillId="9" borderId="1" xfId="6" quotePrefix="1" applyNumberFormat="1" applyAlignment="1">
      <alignment horizontal="left" vertical="center" indent="4" justifyLastLine="1"/>
    </xf>
    <xf numFmtId="0" fontId="2" fillId="9" borderId="1" xfId="6" quotePrefix="1">
      <alignment horizontal="left" vertical="center" indent="1" justifyLastLine="1"/>
    </xf>
    <xf numFmtId="164" fontId="2" fillId="10" borderId="1" xfId="1" quotePrefix="1" applyNumberFormat="1" applyFill="1" applyAlignment="1">
      <alignment horizontal="left" vertical="center" indent="5" justifyLastLine="1"/>
    </xf>
    <xf numFmtId="0" fontId="2" fillId="2" borderId="1" xfId="1" quotePrefix="1">
      <alignment horizontal="left" vertical="center" indent="1" justifyLastLine="1"/>
    </xf>
    <xf numFmtId="164" fontId="2" fillId="2" borderId="1" xfId="1" quotePrefix="1" applyNumberFormat="1" applyAlignment="1">
      <alignment horizontal="left" vertical="center" indent="6" justifyLastLine="1"/>
    </xf>
    <xf numFmtId="0" fontId="2" fillId="2" borderId="1" xfId="1" quotePrefix="1" applyAlignment="1">
      <alignment horizontal="left" vertical="center" indent="7" justifyLastLine="1"/>
    </xf>
    <xf numFmtId="3" fontId="2" fillId="0" borderId="1" xfId="7" applyNumberFormat="1">
      <alignment horizontal="right" vertical="center"/>
    </xf>
    <xf numFmtId="3" fontId="2" fillId="0" borderId="1" xfId="7" applyNumberFormat="1" applyProtection="1">
      <alignment horizontal="right" vertical="center"/>
      <protection locked="0"/>
    </xf>
    <xf numFmtId="0" fontId="1" fillId="0" borderId="0" xfId="0" applyFont="1" applyAlignment="1">
      <alignment horizontal="center" vertical="center" wrapText="1"/>
    </xf>
  </cellXfs>
  <cellStyles count="8">
    <cellStyle name="Normalno" xfId="0" builtinId="0"/>
    <cellStyle name="SAPBEXaggData" xfId="5"/>
    <cellStyle name="SAPBEXformats" xfId="3"/>
    <cellStyle name="SAPBEXHLevel1" xfId="4"/>
    <cellStyle name="SAPBEXHLevel2" xfId="6"/>
    <cellStyle name="SAPBEXHLevel3" xfId="1"/>
    <cellStyle name="SAPBEXstdData" xfId="7"/>
    <cellStyle name="SAPBEXstdIte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93"/>
  <sheetViews>
    <sheetView tabSelected="1" zoomScaleNormal="100" workbookViewId="0">
      <selection activeCell="H12" sqref="H12"/>
    </sheetView>
  </sheetViews>
  <sheetFormatPr defaultRowHeight="15" x14ac:dyDescent="0.25"/>
  <cols>
    <col min="1" max="1" width="25" customWidth="1"/>
    <col min="2" max="2" width="82.140625" customWidth="1"/>
    <col min="3" max="3" width="18.7109375" style="1" customWidth="1"/>
    <col min="4" max="5" width="18.28515625" style="1" customWidth="1"/>
    <col min="192" max="192" width="30.28515625" customWidth="1"/>
    <col min="193" max="193" width="59" customWidth="1"/>
    <col min="194" max="194" width="10.85546875" customWidth="1"/>
    <col min="195" max="195" width="16" customWidth="1"/>
    <col min="196" max="196" width="17.140625" customWidth="1"/>
    <col min="197" max="197" width="16" customWidth="1"/>
    <col min="198" max="198" width="15" customWidth="1"/>
    <col min="199" max="207" width="12.7109375" customWidth="1"/>
    <col min="208" max="209" width="15.42578125" customWidth="1"/>
    <col min="210" max="221" width="16" customWidth="1"/>
    <col min="222" max="226" width="15" customWidth="1"/>
    <col min="227" max="227" width="14" customWidth="1"/>
    <col min="228" max="228" width="15" customWidth="1"/>
    <col min="229" max="229" width="14" customWidth="1"/>
    <col min="448" max="448" width="30.28515625" customWidth="1"/>
    <col min="449" max="449" width="59" customWidth="1"/>
    <col min="450" max="450" width="10.85546875" customWidth="1"/>
    <col min="451" max="451" width="16" customWidth="1"/>
    <col min="452" max="452" width="17.140625" customWidth="1"/>
    <col min="453" max="453" width="16" customWidth="1"/>
    <col min="454" max="454" width="15" customWidth="1"/>
    <col min="455" max="463" width="12.7109375" customWidth="1"/>
    <col min="464" max="465" width="15.42578125" customWidth="1"/>
    <col min="466" max="477" width="16" customWidth="1"/>
    <col min="478" max="482" width="15" customWidth="1"/>
    <col min="483" max="483" width="14" customWidth="1"/>
    <col min="484" max="484" width="15" customWidth="1"/>
    <col min="485" max="485" width="14" customWidth="1"/>
    <col min="704" max="704" width="30.28515625" customWidth="1"/>
    <col min="705" max="705" width="59" customWidth="1"/>
    <col min="706" max="706" width="10.85546875" customWidth="1"/>
    <col min="707" max="707" width="16" customWidth="1"/>
    <col min="708" max="708" width="17.140625" customWidth="1"/>
    <col min="709" max="709" width="16" customWidth="1"/>
    <col min="710" max="710" width="15" customWidth="1"/>
    <col min="711" max="719" width="12.7109375" customWidth="1"/>
    <col min="720" max="721" width="15.42578125" customWidth="1"/>
    <col min="722" max="733" width="16" customWidth="1"/>
    <col min="734" max="738" width="15" customWidth="1"/>
    <col min="739" max="739" width="14" customWidth="1"/>
    <col min="740" max="740" width="15" customWidth="1"/>
    <col min="741" max="741" width="14" customWidth="1"/>
    <col min="960" max="960" width="30.28515625" customWidth="1"/>
    <col min="961" max="961" width="59" customWidth="1"/>
    <col min="962" max="962" width="10.85546875" customWidth="1"/>
    <col min="963" max="963" width="16" customWidth="1"/>
    <col min="964" max="964" width="17.140625" customWidth="1"/>
    <col min="965" max="965" width="16" customWidth="1"/>
    <col min="966" max="966" width="15" customWidth="1"/>
    <col min="967" max="975" width="12.7109375" customWidth="1"/>
    <col min="976" max="977" width="15.42578125" customWidth="1"/>
    <col min="978" max="989" width="16" customWidth="1"/>
    <col min="990" max="994" width="15" customWidth="1"/>
    <col min="995" max="995" width="14" customWidth="1"/>
    <col min="996" max="996" width="15" customWidth="1"/>
    <col min="997" max="997" width="14" customWidth="1"/>
    <col min="1216" max="1216" width="30.28515625" customWidth="1"/>
    <col min="1217" max="1217" width="59" customWidth="1"/>
    <col min="1218" max="1218" width="10.85546875" customWidth="1"/>
    <col min="1219" max="1219" width="16" customWidth="1"/>
    <col min="1220" max="1220" width="17.140625" customWidth="1"/>
    <col min="1221" max="1221" width="16" customWidth="1"/>
    <col min="1222" max="1222" width="15" customWidth="1"/>
    <col min="1223" max="1231" width="12.7109375" customWidth="1"/>
    <col min="1232" max="1233" width="15.42578125" customWidth="1"/>
    <col min="1234" max="1245" width="16" customWidth="1"/>
    <col min="1246" max="1250" width="15" customWidth="1"/>
    <col min="1251" max="1251" width="14" customWidth="1"/>
    <col min="1252" max="1252" width="15" customWidth="1"/>
    <col min="1253" max="1253" width="14" customWidth="1"/>
    <col min="1472" max="1472" width="30.28515625" customWidth="1"/>
    <col min="1473" max="1473" width="59" customWidth="1"/>
    <col min="1474" max="1474" width="10.85546875" customWidth="1"/>
    <col min="1475" max="1475" width="16" customWidth="1"/>
    <col min="1476" max="1476" width="17.140625" customWidth="1"/>
    <col min="1477" max="1477" width="16" customWidth="1"/>
    <col min="1478" max="1478" width="15" customWidth="1"/>
    <col min="1479" max="1487" width="12.7109375" customWidth="1"/>
    <col min="1488" max="1489" width="15.42578125" customWidth="1"/>
    <col min="1490" max="1501" width="16" customWidth="1"/>
    <col min="1502" max="1506" width="15" customWidth="1"/>
    <col min="1507" max="1507" width="14" customWidth="1"/>
    <col min="1508" max="1508" width="15" customWidth="1"/>
    <col min="1509" max="1509" width="14" customWidth="1"/>
    <col min="1728" max="1728" width="30.28515625" customWidth="1"/>
    <col min="1729" max="1729" width="59" customWidth="1"/>
    <col min="1730" max="1730" width="10.85546875" customWidth="1"/>
    <col min="1731" max="1731" width="16" customWidth="1"/>
    <col min="1732" max="1732" width="17.140625" customWidth="1"/>
    <col min="1733" max="1733" width="16" customWidth="1"/>
    <col min="1734" max="1734" width="15" customWidth="1"/>
    <col min="1735" max="1743" width="12.7109375" customWidth="1"/>
    <col min="1744" max="1745" width="15.42578125" customWidth="1"/>
    <col min="1746" max="1757" width="16" customWidth="1"/>
    <col min="1758" max="1762" width="15" customWidth="1"/>
    <col min="1763" max="1763" width="14" customWidth="1"/>
    <col min="1764" max="1764" width="15" customWidth="1"/>
    <col min="1765" max="1765" width="14" customWidth="1"/>
    <col min="1984" max="1984" width="30.28515625" customWidth="1"/>
    <col min="1985" max="1985" width="59" customWidth="1"/>
    <col min="1986" max="1986" width="10.85546875" customWidth="1"/>
    <col min="1987" max="1987" width="16" customWidth="1"/>
    <col min="1988" max="1988" width="17.140625" customWidth="1"/>
    <col min="1989" max="1989" width="16" customWidth="1"/>
    <col min="1990" max="1990" width="15" customWidth="1"/>
    <col min="1991" max="1999" width="12.7109375" customWidth="1"/>
    <col min="2000" max="2001" width="15.42578125" customWidth="1"/>
    <col min="2002" max="2013" width="16" customWidth="1"/>
    <col min="2014" max="2018" width="15" customWidth="1"/>
    <col min="2019" max="2019" width="14" customWidth="1"/>
    <col min="2020" max="2020" width="15" customWidth="1"/>
    <col min="2021" max="2021" width="14" customWidth="1"/>
    <col min="2240" max="2240" width="30.28515625" customWidth="1"/>
    <col min="2241" max="2241" width="59" customWidth="1"/>
    <col min="2242" max="2242" width="10.85546875" customWidth="1"/>
    <col min="2243" max="2243" width="16" customWidth="1"/>
    <col min="2244" max="2244" width="17.140625" customWidth="1"/>
    <col min="2245" max="2245" width="16" customWidth="1"/>
    <col min="2246" max="2246" width="15" customWidth="1"/>
    <col min="2247" max="2255" width="12.7109375" customWidth="1"/>
    <col min="2256" max="2257" width="15.42578125" customWidth="1"/>
    <col min="2258" max="2269" width="16" customWidth="1"/>
    <col min="2270" max="2274" width="15" customWidth="1"/>
    <col min="2275" max="2275" width="14" customWidth="1"/>
    <col min="2276" max="2276" width="15" customWidth="1"/>
    <col min="2277" max="2277" width="14" customWidth="1"/>
    <col min="2496" max="2496" width="30.28515625" customWidth="1"/>
    <col min="2497" max="2497" width="59" customWidth="1"/>
    <col min="2498" max="2498" width="10.85546875" customWidth="1"/>
    <col min="2499" max="2499" width="16" customWidth="1"/>
    <col min="2500" max="2500" width="17.140625" customWidth="1"/>
    <col min="2501" max="2501" width="16" customWidth="1"/>
    <col min="2502" max="2502" width="15" customWidth="1"/>
    <col min="2503" max="2511" width="12.7109375" customWidth="1"/>
    <col min="2512" max="2513" width="15.42578125" customWidth="1"/>
    <col min="2514" max="2525" width="16" customWidth="1"/>
    <col min="2526" max="2530" width="15" customWidth="1"/>
    <col min="2531" max="2531" width="14" customWidth="1"/>
    <col min="2532" max="2532" width="15" customWidth="1"/>
    <col min="2533" max="2533" width="14" customWidth="1"/>
    <col min="2752" max="2752" width="30.28515625" customWidth="1"/>
    <col min="2753" max="2753" width="59" customWidth="1"/>
    <col min="2754" max="2754" width="10.85546875" customWidth="1"/>
    <col min="2755" max="2755" width="16" customWidth="1"/>
    <col min="2756" max="2756" width="17.140625" customWidth="1"/>
    <col min="2757" max="2757" width="16" customWidth="1"/>
    <col min="2758" max="2758" width="15" customWidth="1"/>
    <col min="2759" max="2767" width="12.7109375" customWidth="1"/>
    <col min="2768" max="2769" width="15.42578125" customWidth="1"/>
    <col min="2770" max="2781" width="16" customWidth="1"/>
    <col min="2782" max="2786" width="15" customWidth="1"/>
    <col min="2787" max="2787" width="14" customWidth="1"/>
    <col min="2788" max="2788" width="15" customWidth="1"/>
    <col min="2789" max="2789" width="14" customWidth="1"/>
    <col min="3008" max="3008" width="30.28515625" customWidth="1"/>
    <col min="3009" max="3009" width="59" customWidth="1"/>
    <col min="3010" max="3010" width="10.85546875" customWidth="1"/>
    <col min="3011" max="3011" width="16" customWidth="1"/>
    <col min="3012" max="3012" width="17.140625" customWidth="1"/>
    <col min="3013" max="3013" width="16" customWidth="1"/>
    <col min="3014" max="3014" width="15" customWidth="1"/>
    <col min="3015" max="3023" width="12.7109375" customWidth="1"/>
    <col min="3024" max="3025" width="15.42578125" customWidth="1"/>
    <col min="3026" max="3037" width="16" customWidth="1"/>
    <col min="3038" max="3042" width="15" customWidth="1"/>
    <col min="3043" max="3043" width="14" customWidth="1"/>
    <col min="3044" max="3044" width="15" customWidth="1"/>
    <col min="3045" max="3045" width="14" customWidth="1"/>
    <col min="3264" max="3264" width="30.28515625" customWidth="1"/>
    <col min="3265" max="3265" width="59" customWidth="1"/>
    <col min="3266" max="3266" width="10.85546875" customWidth="1"/>
    <col min="3267" max="3267" width="16" customWidth="1"/>
    <col min="3268" max="3268" width="17.140625" customWidth="1"/>
    <col min="3269" max="3269" width="16" customWidth="1"/>
    <col min="3270" max="3270" width="15" customWidth="1"/>
    <col min="3271" max="3279" width="12.7109375" customWidth="1"/>
    <col min="3280" max="3281" width="15.42578125" customWidth="1"/>
    <col min="3282" max="3293" width="16" customWidth="1"/>
    <col min="3294" max="3298" width="15" customWidth="1"/>
    <col min="3299" max="3299" width="14" customWidth="1"/>
    <col min="3300" max="3300" width="15" customWidth="1"/>
    <col min="3301" max="3301" width="14" customWidth="1"/>
    <col min="3520" max="3520" width="30.28515625" customWidth="1"/>
    <col min="3521" max="3521" width="59" customWidth="1"/>
    <col min="3522" max="3522" width="10.85546875" customWidth="1"/>
    <col min="3523" max="3523" width="16" customWidth="1"/>
    <col min="3524" max="3524" width="17.140625" customWidth="1"/>
    <col min="3525" max="3525" width="16" customWidth="1"/>
    <col min="3526" max="3526" width="15" customWidth="1"/>
    <col min="3527" max="3535" width="12.7109375" customWidth="1"/>
    <col min="3536" max="3537" width="15.42578125" customWidth="1"/>
    <col min="3538" max="3549" width="16" customWidth="1"/>
    <col min="3550" max="3554" width="15" customWidth="1"/>
    <col min="3555" max="3555" width="14" customWidth="1"/>
    <col min="3556" max="3556" width="15" customWidth="1"/>
    <col min="3557" max="3557" width="14" customWidth="1"/>
    <col min="3776" max="3776" width="30.28515625" customWidth="1"/>
    <col min="3777" max="3777" width="59" customWidth="1"/>
    <col min="3778" max="3778" width="10.85546875" customWidth="1"/>
    <col min="3779" max="3779" width="16" customWidth="1"/>
    <col min="3780" max="3780" width="17.140625" customWidth="1"/>
    <col min="3781" max="3781" width="16" customWidth="1"/>
    <col min="3782" max="3782" width="15" customWidth="1"/>
    <col min="3783" max="3791" width="12.7109375" customWidth="1"/>
    <col min="3792" max="3793" width="15.42578125" customWidth="1"/>
    <col min="3794" max="3805" width="16" customWidth="1"/>
    <col min="3806" max="3810" width="15" customWidth="1"/>
    <col min="3811" max="3811" width="14" customWidth="1"/>
    <col min="3812" max="3812" width="15" customWidth="1"/>
    <col min="3813" max="3813" width="14" customWidth="1"/>
    <col min="4032" max="4032" width="30.28515625" customWidth="1"/>
    <col min="4033" max="4033" width="59" customWidth="1"/>
    <col min="4034" max="4034" width="10.85546875" customWidth="1"/>
    <col min="4035" max="4035" width="16" customWidth="1"/>
    <col min="4036" max="4036" width="17.140625" customWidth="1"/>
    <col min="4037" max="4037" width="16" customWidth="1"/>
    <col min="4038" max="4038" width="15" customWidth="1"/>
    <col min="4039" max="4047" width="12.7109375" customWidth="1"/>
    <col min="4048" max="4049" width="15.42578125" customWidth="1"/>
    <col min="4050" max="4061" width="16" customWidth="1"/>
    <col min="4062" max="4066" width="15" customWidth="1"/>
    <col min="4067" max="4067" width="14" customWidth="1"/>
    <col min="4068" max="4068" width="15" customWidth="1"/>
    <col min="4069" max="4069" width="14" customWidth="1"/>
    <col min="4288" max="4288" width="30.28515625" customWidth="1"/>
    <col min="4289" max="4289" width="59" customWidth="1"/>
    <col min="4290" max="4290" width="10.85546875" customWidth="1"/>
    <col min="4291" max="4291" width="16" customWidth="1"/>
    <col min="4292" max="4292" width="17.140625" customWidth="1"/>
    <col min="4293" max="4293" width="16" customWidth="1"/>
    <col min="4294" max="4294" width="15" customWidth="1"/>
    <col min="4295" max="4303" width="12.7109375" customWidth="1"/>
    <col min="4304" max="4305" width="15.42578125" customWidth="1"/>
    <col min="4306" max="4317" width="16" customWidth="1"/>
    <col min="4318" max="4322" width="15" customWidth="1"/>
    <col min="4323" max="4323" width="14" customWidth="1"/>
    <col min="4324" max="4324" width="15" customWidth="1"/>
    <col min="4325" max="4325" width="14" customWidth="1"/>
    <col min="4544" max="4544" width="30.28515625" customWidth="1"/>
    <col min="4545" max="4545" width="59" customWidth="1"/>
    <col min="4546" max="4546" width="10.85546875" customWidth="1"/>
    <col min="4547" max="4547" width="16" customWidth="1"/>
    <col min="4548" max="4548" width="17.140625" customWidth="1"/>
    <col min="4549" max="4549" width="16" customWidth="1"/>
    <col min="4550" max="4550" width="15" customWidth="1"/>
    <col min="4551" max="4559" width="12.7109375" customWidth="1"/>
    <col min="4560" max="4561" width="15.42578125" customWidth="1"/>
    <col min="4562" max="4573" width="16" customWidth="1"/>
    <col min="4574" max="4578" width="15" customWidth="1"/>
    <col min="4579" max="4579" width="14" customWidth="1"/>
    <col min="4580" max="4580" width="15" customWidth="1"/>
    <col min="4581" max="4581" width="14" customWidth="1"/>
    <col min="4800" max="4800" width="30.28515625" customWidth="1"/>
    <col min="4801" max="4801" width="59" customWidth="1"/>
    <col min="4802" max="4802" width="10.85546875" customWidth="1"/>
    <col min="4803" max="4803" width="16" customWidth="1"/>
    <col min="4804" max="4804" width="17.140625" customWidth="1"/>
    <col min="4805" max="4805" width="16" customWidth="1"/>
    <col min="4806" max="4806" width="15" customWidth="1"/>
    <col min="4807" max="4815" width="12.7109375" customWidth="1"/>
    <col min="4816" max="4817" width="15.42578125" customWidth="1"/>
    <col min="4818" max="4829" width="16" customWidth="1"/>
    <col min="4830" max="4834" width="15" customWidth="1"/>
    <col min="4835" max="4835" width="14" customWidth="1"/>
    <col min="4836" max="4836" width="15" customWidth="1"/>
    <col min="4837" max="4837" width="14" customWidth="1"/>
    <col min="5056" max="5056" width="30.28515625" customWidth="1"/>
    <col min="5057" max="5057" width="59" customWidth="1"/>
    <col min="5058" max="5058" width="10.85546875" customWidth="1"/>
    <col min="5059" max="5059" width="16" customWidth="1"/>
    <col min="5060" max="5060" width="17.140625" customWidth="1"/>
    <col min="5061" max="5061" width="16" customWidth="1"/>
    <col min="5062" max="5062" width="15" customWidth="1"/>
    <col min="5063" max="5071" width="12.7109375" customWidth="1"/>
    <col min="5072" max="5073" width="15.42578125" customWidth="1"/>
    <col min="5074" max="5085" width="16" customWidth="1"/>
    <col min="5086" max="5090" width="15" customWidth="1"/>
    <col min="5091" max="5091" width="14" customWidth="1"/>
    <col min="5092" max="5092" width="15" customWidth="1"/>
    <col min="5093" max="5093" width="14" customWidth="1"/>
    <col min="5312" max="5312" width="30.28515625" customWidth="1"/>
    <col min="5313" max="5313" width="59" customWidth="1"/>
    <col min="5314" max="5314" width="10.85546875" customWidth="1"/>
    <col min="5315" max="5315" width="16" customWidth="1"/>
    <col min="5316" max="5316" width="17.140625" customWidth="1"/>
    <col min="5317" max="5317" width="16" customWidth="1"/>
    <col min="5318" max="5318" width="15" customWidth="1"/>
    <col min="5319" max="5327" width="12.7109375" customWidth="1"/>
    <col min="5328" max="5329" width="15.42578125" customWidth="1"/>
    <col min="5330" max="5341" width="16" customWidth="1"/>
    <col min="5342" max="5346" width="15" customWidth="1"/>
    <col min="5347" max="5347" width="14" customWidth="1"/>
    <col min="5348" max="5348" width="15" customWidth="1"/>
    <col min="5349" max="5349" width="14" customWidth="1"/>
    <col min="5568" max="5568" width="30.28515625" customWidth="1"/>
    <col min="5569" max="5569" width="59" customWidth="1"/>
    <col min="5570" max="5570" width="10.85546875" customWidth="1"/>
    <col min="5571" max="5571" width="16" customWidth="1"/>
    <col min="5572" max="5572" width="17.140625" customWidth="1"/>
    <col min="5573" max="5573" width="16" customWidth="1"/>
    <col min="5574" max="5574" width="15" customWidth="1"/>
    <col min="5575" max="5583" width="12.7109375" customWidth="1"/>
    <col min="5584" max="5585" width="15.42578125" customWidth="1"/>
    <col min="5586" max="5597" width="16" customWidth="1"/>
    <col min="5598" max="5602" width="15" customWidth="1"/>
    <col min="5603" max="5603" width="14" customWidth="1"/>
    <col min="5604" max="5604" width="15" customWidth="1"/>
    <col min="5605" max="5605" width="14" customWidth="1"/>
    <col min="5824" max="5824" width="30.28515625" customWidth="1"/>
    <col min="5825" max="5825" width="59" customWidth="1"/>
    <col min="5826" max="5826" width="10.85546875" customWidth="1"/>
    <col min="5827" max="5827" width="16" customWidth="1"/>
    <col min="5828" max="5828" width="17.140625" customWidth="1"/>
    <col min="5829" max="5829" width="16" customWidth="1"/>
    <col min="5830" max="5830" width="15" customWidth="1"/>
    <col min="5831" max="5839" width="12.7109375" customWidth="1"/>
    <col min="5840" max="5841" width="15.42578125" customWidth="1"/>
    <col min="5842" max="5853" width="16" customWidth="1"/>
    <col min="5854" max="5858" width="15" customWidth="1"/>
    <col min="5859" max="5859" width="14" customWidth="1"/>
    <col min="5860" max="5860" width="15" customWidth="1"/>
    <col min="5861" max="5861" width="14" customWidth="1"/>
    <col min="6080" max="6080" width="30.28515625" customWidth="1"/>
    <col min="6081" max="6081" width="59" customWidth="1"/>
    <col min="6082" max="6082" width="10.85546875" customWidth="1"/>
    <col min="6083" max="6083" width="16" customWidth="1"/>
    <col min="6084" max="6084" width="17.140625" customWidth="1"/>
    <col min="6085" max="6085" width="16" customWidth="1"/>
    <col min="6086" max="6086" width="15" customWidth="1"/>
    <col min="6087" max="6095" width="12.7109375" customWidth="1"/>
    <col min="6096" max="6097" width="15.42578125" customWidth="1"/>
    <col min="6098" max="6109" width="16" customWidth="1"/>
    <col min="6110" max="6114" width="15" customWidth="1"/>
    <col min="6115" max="6115" width="14" customWidth="1"/>
    <col min="6116" max="6116" width="15" customWidth="1"/>
    <col min="6117" max="6117" width="14" customWidth="1"/>
    <col min="6336" max="6336" width="30.28515625" customWidth="1"/>
    <col min="6337" max="6337" width="59" customWidth="1"/>
    <col min="6338" max="6338" width="10.85546875" customWidth="1"/>
    <col min="6339" max="6339" width="16" customWidth="1"/>
    <col min="6340" max="6340" width="17.140625" customWidth="1"/>
    <col min="6341" max="6341" width="16" customWidth="1"/>
    <col min="6342" max="6342" width="15" customWidth="1"/>
    <col min="6343" max="6351" width="12.7109375" customWidth="1"/>
    <col min="6352" max="6353" width="15.42578125" customWidth="1"/>
    <col min="6354" max="6365" width="16" customWidth="1"/>
    <col min="6366" max="6370" width="15" customWidth="1"/>
    <col min="6371" max="6371" width="14" customWidth="1"/>
    <col min="6372" max="6372" width="15" customWidth="1"/>
    <col min="6373" max="6373" width="14" customWidth="1"/>
    <col min="6592" max="6592" width="30.28515625" customWidth="1"/>
    <col min="6593" max="6593" width="59" customWidth="1"/>
    <col min="6594" max="6594" width="10.85546875" customWidth="1"/>
    <col min="6595" max="6595" width="16" customWidth="1"/>
    <col min="6596" max="6596" width="17.140625" customWidth="1"/>
    <col min="6597" max="6597" width="16" customWidth="1"/>
    <col min="6598" max="6598" width="15" customWidth="1"/>
    <col min="6599" max="6607" width="12.7109375" customWidth="1"/>
    <col min="6608" max="6609" width="15.42578125" customWidth="1"/>
    <col min="6610" max="6621" width="16" customWidth="1"/>
    <col min="6622" max="6626" width="15" customWidth="1"/>
    <col min="6627" max="6627" width="14" customWidth="1"/>
    <col min="6628" max="6628" width="15" customWidth="1"/>
    <col min="6629" max="6629" width="14" customWidth="1"/>
    <col min="6848" max="6848" width="30.28515625" customWidth="1"/>
    <col min="6849" max="6849" width="59" customWidth="1"/>
    <col min="6850" max="6850" width="10.85546875" customWidth="1"/>
    <col min="6851" max="6851" width="16" customWidth="1"/>
    <col min="6852" max="6852" width="17.140625" customWidth="1"/>
    <col min="6853" max="6853" width="16" customWidth="1"/>
    <col min="6854" max="6854" width="15" customWidth="1"/>
    <col min="6855" max="6863" width="12.7109375" customWidth="1"/>
    <col min="6864" max="6865" width="15.42578125" customWidth="1"/>
    <col min="6866" max="6877" width="16" customWidth="1"/>
    <col min="6878" max="6882" width="15" customWidth="1"/>
    <col min="6883" max="6883" width="14" customWidth="1"/>
    <col min="6884" max="6884" width="15" customWidth="1"/>
    <col min="6885" max="6885" width="14" customWidth="1"/>
    <col min="7104" max="7104" width="30.28515625" customWidth="1"/>
    <col min="7105" max="7105" width="59" customWidth="1"/>
    <col min="7106" max="7106" width="10.85546875" customWidth="1"/>
    <col min="7107" max="7107" width="16" customWidth="1"/>
    <col min="7108" max="7108" width="17.140625" customWidth="1"/>
    <col min="7109" max="7109" width="16" customWidth="1"/>
    <col min="7110" max="7110" width="15" customWidth="1"/>
    <col min="7111" max="7119" width="12.7109375" customWidth="1"/>
    <col min="7120" max="7121" width="15.42578125" customWidth="1"/>
    <col min="7122" max="7133" width="16" customWidth="1"/>
    <col min="7134" max="7138" width="15" customWidth="1"/>
    <col min="7139" max="7139" width="14" customWidth="1"/>
    <col min="7140" max="7140" width="15" customWidth="1"/>
    <col min="7141" max="7141" width="14" customWidth="1"/>
    <col min="7360" max="7360" width="30.28515625" customWidth="1"/>
    <col min="7361" max="7361" width="59" customWidth="1"/>
    <col min="7362" max="7362" width="10.85546875" customWidth="1"/>
    <col min="7363" max="7363" width="16" customWidth="1"/>
    <col min="7364" max="7364" width="17.140625" customWidth="1"/>
    <col min="7365" max="7365" width="16" customWidth="1"/>
    <col min="7366" max="7366" width="15" customWidth="1"/>
    <col min="7367" max="7375" width="12.7109375" customWidth="1"/>
    <col min="7376" max="7377" width="15.42578125" customWidth="1"/>
    <col min="7378" max="7389" width="16" customWidth="1"/>
    <col min="7390" max="7394" width="15" customWidth="1"/>
    <col min="7395" max="7395" width="14" customWidth="1"/>
    <col min="7396" max="7396" width="15" customWidth="1"/>
    <col min="7397" max="7397" width="14" customWidth="1"/>
    <col min="7616" max="7616" width="30.28515625" customWidth="1"/>
    <col min="7617" max="7617" width="59" customWidth="1"/>
    <col min="7618" max="7618" width="10.85546875" customWidth="1"/>
    <col min="7619" max="7619" width="16" customWidth="1"/>
    <col min="7620" max="7620" width="17.140625" customWidth="1"/>
    <col min="7621" max="7621" width="16" customWidth="1"/>
    <col min="7622" max="7622" width="15" customWidth="1"/>
    <col min="7623" max="7631" width="12.7109375" customWidth="1"/>
    <col min="7632" max="7633" width="15.42578125" customWidth="1"/>
    <col min="7634" max="7645" width="16" customWidth="1"/>
    <col min="7646" max="7650" width="15" customWidth="1"/>
    <col min="7651" max="7651" width="14" customWidth="1"/>
    <col min="7652" max="7652" width="15" customWidth="1"/>
    <col min="7653" max="7653" width="14" customWidth="1"/>
    <col min="7872" max="7872" width="30.28515625" customWidth="1"/>
    <col min="7873" max="7873" width="59" customWidth="1"/>
    <col min="7874" max="7874" width="10.85546875" customWidth="1"/>
    <col min="7875" max="7875" width="16" customWidth="1"/>
    <col min="7876" max="7876" width="17.140625" customWidth="1"/>
    <col min="7877" max="7877" width="16" customWidth="1"/>
    <col min="7878" max="7878" width="15" customWidth="1"/>
    <col min="7879" max="7887" width="12.7109375" customWidth="1"/>
    <col min="7888" max="7889" width="15.42578125" customWidth="1"/>
    <col min="7890" max="7901" width="16" customWidth="1"/>
    <col min="7902" max="7906" width="15" customWidth="1"/>
    <col min="7907" max="7907" width="14" customWidth="1"/>
    <col min="7908" max="7908" width="15" customWidth="1"/>
    <col min="7909" max="7909" width="14" customWidth="1"/>
    <col min="8128" max="8128" width="30.28515625" customWidth="1"/>
    <col min="8129" max="8129" width="59" customWidth="1"/>
    <col min="8130" max="8130" width="10.85546875" customWidth="1"/>
    <col min="8131" max="8131" width="16" customWidth="1"/>
    <col min="8132" max="8132" width="17.140625" customWidth="1"/>
    <col min="8133" max="8133" width="16" customWidth="1"/>
    <col min="8134" max="8134" width="15" customWidth="1"/>
    <col min="8135" max="8143" width="12.7109375" customWidth="1"/>
    <col min="8144" max="8145" width="15.42578125" customWidth="1"/>
    <col min="8146" max="8157" width="16" customWidth="1"/>
    <col min="8158" max="8162" width="15" customWidth="1"/>
    <col min="8163" max="8163" width="14" customWidth="1"/>
    <col min="8164" max="8164" width="15" customWidth="1"/>
    <col min="8165" max="8165" width="14" customWidth="1"/>
    <col min="8384" max="8384" width="30.28515625" customWidth="1"/>
    <col min="8385" max="8385" width="59" customWidth="1"/>
    <col min="8386" max="8386" width="10.85546875" customWidth="1"/>
    <col min="8387" max="8387" width="16" customWidth="1"/>
    <col min="8388" max="8388" width="17.140625" customWidth="1"/>
    <col min="8389" max="8389" width="16" customWidth="1"/>
    <col min="8390" max="8390" width="15" customWidth="1"/>
    <col min="8391" max="8399" width="12.7109375" customWidth="1"/>
    <col min="8400" max="8401" width="15.42578125" customWidth="1"/>
    <col min="8402" max="8413" width="16" customWidth="1"/>
    <col min="8414" max="8418" width="15" customWidth="1"/>
    <col min="8419" max="8419" width="14" customWidth="1"/>
    <col min="8420" max="8420" width="15" customWidth="1"/>
    <col min="8421" max="8421" width="14" customWidth="1"/>
    <col min="8640" max="8640" width="30.28515625" customWidth="1"/>
    <col min="8641" max="8641" width="59" customWidth="1"/>
    <col min="8642" max="8642" width="10.85546875" customWidth="1"/>
    <col min="8643" max="8643" width="16" customWidth="1"/>
    <col min="8644" max="8644" width="17.140625" customWidth="1"/>
    <col min="8645" max="8645" width="16" customWidth="1"/>
    <col min="8646" max="8646" width="15" customWidth="1"/>
    <col min="8647" max="8655" width="12.7109375" customWidth="1"/>
    <col min="8656" max="8657" width="15.42578125" customWidth="1"/>
    <col min="8658" max="8669" width="16" customWidth="1"/>
    <col min="8670" max="8674" width="15" customWidth="1"/>
    <col min="8675" max="8675" width="14" customWidth="1"/>
    <col min="8676" max="8676" width="15" customWidth="1"/>
    <col min="8677" max="8677" width="14" customWidth="1"/>
    <col min="8896" max="8896" width="30.28515625" customWidth="1"/>
    <col min="8897" max="8897" width="59" customWidth="1"/>
    <col min="8898" max="8898" width="10.85546875" customWidth="1"/>
    <col min="8899" max="8899" width="16" customWidth="1"/>
    <col min="8900" max="8900" width="17.140625" customWidth="1"/>
    <col min="8901" max="8901" width="16" customWidth="1"/>
    <col min="8902" max="8902" width="15" customWidth="1"/>
    <col min="8903" max="8911" width="12.7109375" customWidth="1"/>
    <col min="8912" max="8913" width="15.42578125" customWidth="1"/>
    <col min="8914" max="8925" width="16" customWidth="1"/>
    <col min="8926" max="8930" width="15" customWidth="1"/>
    <col min="8931" max="8931" width="14" customWidth="1"/>
    <col min="8932" max="8932" width="15" customWidth="1"/>
    <col min="8933" max="8933" width="14" customWidth="1"/>
    <col min="9152" max="9152" width="30.28515625" customWidth="1"/>
    <col min="9153" max="9153" width="59" customWidth="1"/>
    <col min="9154" max="9154" width="10.85546875" customWidth="1"/>
    <col min="9155" max="9155" width="16" customWidth="1"/>
    <col min="9156" max="9156" width="17.140625" customWidth="1"/>
    <col min="9157" max="9157" width="16" customWidth="1"/>
    <col min="9158" max="9158" width="15" customWidth="1"/>
    <col min="9159" max="9167" width="12.7109375" customWidth="1"/>
    <col min="9168" max="9169" width="15.42578125" customWidth="1"/>
    <col min="9170" max="9181" width="16" customWidth="1"/>
    <col min="9182" max="9186" width="15" customWidth="1"/>
    <col min="9187" max="9187" width="14" customWidth="1"/>
    <col min="9188" max="9188" width="15" customWidth="1"/>
    <col min="9189" max="9189" width="14" customWidth="1"/>
    <col min="9408" max="9408" width="30.28515625" customWidth="1"/>
    <col min="9409" max="9409" width="59" customWidth="1"/>
    <col min="9410" max="9410" width="10.85546875" customWidth="1"/>
    <col min="9411" max="9411" width="16" customWidth="1"/>
    <col min="9412" max="9412" width="17.140625" customWidth="1"/>
    <col min="9413" max="9413" width="16" customWidth="1"/>
    <col min="9414" max="9414" width="15" customWidth="1"/>
    <col min="9415" max="9423" width="12.7109375" customWidth="1"/>
    <col min="9424" max="9425" width="15.42578125" customWidth="1"/>
    <col min="9426" max="9437" width="16" customWidth="1"/>
    <col min="9438" max="9442" width="15" customWidth="1"/>
    <col min="9443" max="9443" width="14" customWidth="1"/>
    <col min="9444" max="9444" width="15" customWidth="1"/>
    <col min="9445" max="9445" width="14" customWidth="1"/>
    <col min="9664" max="9664" width="30.28515625" customWidth="1"/>
    <col min="9665" max="9665" width="59" customWidth="1"/>
    <col min="9666" max="9666" width="10.85546875" customWidth="1"/>
    <col min="9667" max="9667" width="16" customWidth="1"/>
    <col min="9668" max="9668" width="17.140625" customWidth="1"/>
    <col min="9669" max="9669" width="16" customWidth="1"/>
    <col min="9670" max="9670" width="15" customWidth="1"/>
    <col min="9671" max="9679" width="12.7109375" customWidth="1"/>
    <col min="9680" max="9681" width="15.42578125" customWidth="1"/>
    <col min="9682" max="9693" width="16" customWidth="1"/>
    <col min="9694" max="9698" width="15" customWidth="1"/>
    <col min="9699" max="9699" width="14" customWidth="1"/>
    <col min="9700" max="9700" width="15" customWidth="1"/>
    <col min="9701" max="9701" width="14" customWidth="1"/>
    <col min="9920" max="9920" width="30.28515625" customWidth="1"/>
    <col min="9921" max="9921" width="59" customWidth="1"/>
    <col min="9922" max="9922" width="10.85546875" customWidth="1"/>
    <col min="9923" max="9923" width="16" customWidth="1"/>
    <col min="9924" max="9924" width="17.140625" customWidth="1"/>
    <col min="9925" max="9925" width="16" customWidth="1"/>
    <col min="9926" max="9926" width="15" customWidth="1"/>
    <col min="9927" max="9935" width="12.7109375" customWidth="1"/>
    <col min="9936" max="9937" width="15.42578125" customWidth="1"/>
    <col min="9938" max="9949" width="16" customWidth="1"/>
    <col min="9950" max="9954" width="15" customWidth="1"/>
    <col min="9955" max="9955" width="14" customWidth="1"/>
    <col min="9956" max="9956" width="15" customWidth="1"/>
    <col min="9957" max="9957" width="14" customWidth="1"/>
    <col min="10176" max="10176" width="30.28515625" customWidth="1"/>
    <col min="10177" max="10177" width="59" customWidth="1"/>
    <col min="10178" max="10178" width="10.85546875" customWidth="1"/>
    <col min="10179" max="10179" width="16" customWidth="1"/>
    <col min="10180" max="10180" width="17.140625" customWidth="1"/>
    <col min="10181" max="10181" width="16" customWidth="1"/>
    <col min="10182" max="10182" width="15" customWidth="1"/>
    <col min="10183" max="10191" width="12.7109375" customWidth="1"/>
    <col min="10192" max="10193" width="15.42578125" customWidth="1"/>
    <col min="10194" max="10205" width="16" customWidth="1"/>
    <col min="10206" max="10210" width="15" customWidth="1"/>
    <col min="10211" max="10211" width="14" customWidth="1"/>
    <col min="10212" max="10212" width="15" customWidth="1"/>
    <col min="10213" max="10213" width="14" customWidth="1"/>
    <col min="10432" max="10432" width="30.28515625" customWidth="1"/>
    <col min="10433" max="10433" width="59" customWidth="1"/>
    <col min="10434" max="10434" width="10.85546875" customWidth="1"/>
    <col min="10435" max="10435" width="16" customWidth="1"/>
    <col min="10436" max="10436" width="17.140625" customWidth="1"/>
    <col min="10437" max="10437" width="16" customWidth="1"/>
    <col min="10438" max="10438" width="15" customWidth="1"/>
    <col min="10439" max="10447" width="12.7109375" customWidth="1"/>
    <col min="10448" max="10449" width="15.42578125" customWidth="1"/>
    <col min="10450" max="10461" width="16" customWidth="1"/>
    <col min="10462" max="10466" width="15" customWidth="1"/>
    <col min="10467" max="10467" width="14" customWidth="1"/>
    <col min="10468" max="10468" width="15" customWidth="1"/>
    <col min="10469" max="10469" width="14" customWidth="1"/>
    <col min="10688" max="10688" width="30.28515625" customWidth="1"/>
    <col min="10689" max="10689" width="59" customWidth="1"/>
    <col min="10690" max="10690" width="10.85546875" customWidth="1"/>
    <col min="10691" max="10691" width="16" customWidth="1"/>
    <col min="10692" max="10692" width="17.140625" customWidth="1"/>
    <col min="10693" max="10693" width="16" customWidth="1"/>
    <col min="10694" max="10694" width="15" customWidth="1"/>
    <col min="10695" max="10703" width="12.7109375" customWidth="1"/>
    <col min="10704" max="10705" width="15.42578125" customWidth="1"/>
    <col min="10706" max="10717" width="16" customWidth="1"/>
    <col min="10718" max="10722" width="15" customWidth="1"/>
    <col min="10723" max="10723" width="14" customWidth="1"/>
    <col min="10724" max="10724" width="15" customWidth="1"/>
    <col min="10725" max="10725" width="14" customWidth="1"/>
    <col min="10944" max="10944" width="30.28515625" customWidth="1"/>
    <col min="10945" max="10945" width="59" customWidth="1"/>
    <col min="10946" max="10946" width="10.85546875" customWidth="1"/>
    <col min="10947" max="10947" width="16" customWidth="1"/>
    <col min="10948" max="10948" width="17.140625" customWidth="1"/>
    <col min="10949" max="10949" width="16" customWidth="1"/>
    <col min="10950" max="10950" width="15" customWidth="1"/>
    <col min="10951" max="10959" width="12.7109375" customWidth="1"/>
    <col min="10960" max="10961" width="15.42578125" customWidth="1"/>
    <col min="10962" max="10973" width="16" customWidth="1"/>
    <col min="10974" max="10978" width="15" customWidth="1"/>
    <col min="10979" max="10979" width="14" customWidth="1"/>
    <col min="10980" max="10980" width="15" customWidth="1"/>
    <col min="10981" max="10981" width="14" customWidth="1"/>
    <col min="11200" max="11200" width="30.28515625" customWidth="1"/>
    <col min="11201" max="11201" width="59" customWidth="1"/>
    <col min="11202" max="11202" width="10.85546875" customWidth="1"/>
    <col min="11203" max="11203" width="16" customWidth="1"/>
    <col min="11204" max="11204" width="17.140625" customWidth="1"/>
    <col min="11205" max="11205" width="16" customWidth="1"/>
    <col min="11206" max="11206" width="15" customWidth="1"/>
    <col min="11207" max="11215" width="12.7109375" customWidth="1"/>
    <col min="11216" max="11217" width="15.42578125" customWidth="1"/>
    <col min="11218" max="11229" width="16" customWidth="1"/>
    <col min="11230" max="11234" width="15" customWidth="1"/>
    <col min="11235" max="11235" width="14" customWidth="1"/>
    <col min="11236" max="11236" width="15" customWidth="1"/>
    <col min="11237" max="11237" width="14" customWidth="1"/>
    <col min="11456" max="11456" width="30.28515625" customWidth="1"/>
    <col min="11457" max="11457" width="59" customWidth="1"/>
    <col min="11458" max="11458" width="10.85546875" customWidth="1"/>
    <col min="11459" max="11459" width="16" customWidth="1"/>
    <col min="11460" max="11460" width="17.140625" customWidth="1"/>
    <col min="11461" max="11461" width="16" customWidth="1"/>
    <col min="11462" max="11462" width="15" customWidth="1"/>
    <col min="11463" max="11471" width="12.7109375" customWidth="1"/>
    <col min="11472" max="11473" width="15.42578125" customWidth="1"/>
    <col min="11474" max="11485" width="16" customWidth="1"/>
    <col min="11486" max="11490" width="15" customWidth="1"/>
    <col min="11491" max="11491" width="14" customWidth="1"/>
    <col min="11492" max="11492" width="15" customWidth="1"/>
    <col min="11493" max="11493" width="14" customWidth="1"/>
    <col min="11712" max="11712" width="30.28515625" customWidth="1"/>
    <col min="11713" max="11713" width="59" customWidth="1"/>
    <col min="11714" max="11714" width="10.85546875" customWidth="1"/>
    <col min="11715" max="11715" width="16" customWidth="1"/>
    <col min="11716" max="11716" width="17.140625" customWidth="1"/>
    <col min="11717" max="11717" width="16" customWidth="1"/>
    <col min="11718" max="11718" width="15" customWidth="1"/>
    <col min="11719" max="11727" width="12.7109375" customWidth="1"/>
    <col min="11728" max="11729" width="15.42578125" customWidth="1"/>
    <col min="11730" max="11741" width="16" customWidth="1"/>
    <col min="11742" max="11746" width="15" customWidth="1"/>
    <col min="11747" max="11747" width="14" customWidth="1"/>
    <col min="11748" max="11748" width="15" customWidth="1"/>
    <col min="11749" max="11749" width="14" customWidth="1"/>
    <col min="11968" max="11968" width="30.28515625" customWidth="1"/>
    <col min="11969" max="11969" width="59" customWidth="1"/>
    <col min="11970" max="11970" width="10.85546875" customWidth="1"/>
    <col min="11971" max="11971" width="16" customWidth="1"/>
    <col min="11972" max="11972" width="17.140625" customWidth="1"/>
    <col min="11973" max="11973" width="16" customWidth="1"/>
    <col min="11974" max="11974" width="15" customWidth="1"/>
    <col min="11975" max="11983" width="12.7109375" customWidth="1"/>
    <col min="11984" max="11985" width="15.42578125" customWidth="1"/>
    <col min="11986" max="11997" width="16" customWidth="1"/>
    <col min="11998" max="12002" width="15" customWidth="1"/>
    <col min="12003" max="12003" width="14" customWidth="1"/>
    <col min="12004" max="12004" width="15" customWidth="1"/>
    <col min="12005" max="12005" width="14" customWidth="1"/>
    <col min="12224" max="12224" width="30.28515625" customWidth="1"/>
    <col min="12225" max="12225" width="59" customWidth="1"/>
    <col min="12226" max="12226" width="10.85546875" customWidth="1"/>
    <col min="12227" max="12227" width="16" customWidth="1"/>
    <col min="12228" max="12228" width="17.140625" customWidth="1"/>
    <col min="12229" max="12229" width="16" customWidth="1"/>
    <col min="12230" max="12230" width="15" customWidth="1"/>
    <col min="12231" max="12239" width="12.7109375" customWidth="1"/>
    <col min="12240" max="12241" width="15.42578125" customWidth="1"/>
    <col min="12242" max="12253" width="16" customWidth="1"/>
    <col min="12254" max="12258" width="15" customWidth="1"/>
    <col min="12259" max="12259" width="14" customWidth="1"/>
    <col min="12260" max="12260" width="15" customWidth="1"/>
    <col min="12261" max="12261" width="14" customWidth="1"/>
    <col min="12480" max="12480" width="30.28515625" customWidth="1"/>
    <col min="12481" max="12481" width="59" customWidth="1"/>
    <col min="12482" max="12482" width="10.85546875" customWidth="1"/>
    <col min="12483" max="12483" width="16" customWidth="1"/>
    <col min="12484" max="12484" width="17.140625" customWidth="1"/>
    <col min="12485" max="12485" width="16" customWidth="1"/>
    <col min="12486" max="12486" width="15" customWidth="1"/>
    <col min="12487" max="12495" width="12.7109375" customWidth="1"/>
    <col min="12496" max="12497" width="15.42578125" customWidth="1"/>
    <col min="12498" max="12509" width="16" customWidth="1"/>
    <col min="12510" max="12514" width="15" customWidth="1"/>
    <col min="12515" max="12515" width="14" customWidth="1"/>
    <col min="12516" max="12516" width="15" customWidth="1"/>
    <col min="12517" max="12517" width="14" customWidth="1"/>
    <col min="12736" max="12736" width="30.28515625" customWidth="1"/>
    <col min="12737" max="12737" width="59" customWidth="1"/>
    <col min="12738" max="12738" width="10.85546875" customWidth="1"/>
    <col min="12739" max="12739" width="16" customWidth="1"/>
    <col min="12740" max="12740" width="17.140625" customWidth="1"/>
    <col min="12741" max="12741" width="16" customWidth="1"/>
    <col min="12742" max="12742" width="15" customWidth="1"/>
    <col min="12743" max="12751" width="12.7109375" customWidth="1"/>
    <col min="12752" max="12753" width="15.42578125" customWidth="1"/>
    <col min="12754" max="12765" width="16" customWidth="1"/>
    <col min="12766" max="12770" width="15" customWidth="1"/>
    <col min="12771" max="12771" width="14" customWidth="1"/>
    <col min="12772" max="12772" width="15" customWidth="1"/>
    <col min="12773" max="12773" width="14" customWidth="1"/>
    <col min="12992" max="12992" width="30.28515625" customWidth="1"/>
    <col min="12993" max="12993" width="59" customWidth="1"/>
    <col min="12994" max="12994" width="10.85546875" customWidth="1"/>
    <col min="12995" max="12995" width="16" customWidth="1"/>
    <col min="12996" max="12996" width="17.140625" customWidth="1"/>
    <col min="12997" max="12997" width="16" customWidth="1"/>
    <col min="12998" max="12998" width="15" customWidth="1"/>
    <col min="12999" max="13007" width="12.7109375" customWidth="1"/>
    <col min="13008" max="13009" width="15.42578125" customWidth="1"/>
    <col min="13010" max="13021" width="16" customWidth="1"/>
    <col min="13022" max="13026" width="15" customWidth="1"/>
    <col min="13027" max="13027" width="14" customWidth="1"/>
    <col min="13028" max="13028" width="15" customWidth="1"/>
    <col min="13029" max="13029" width="14" customWidth="1"/>
    <col min="13248" max="13248" width="30.28515625" customWidth="1"/>
    <col min="13249" max="13249" width="59" customWidth="1"/>
    <col min="13250" max="13250" width="10.85546875" customWidth="1"/>
    <col min="13251" max="13251" width="16" customWidth="1"/>
    <col min="13252" max="13252" width="17.140625" customWidth="1"/>
    <col min="13253" max="13253" width="16" customWidth="1"/>
    <col min="13254" max="13254" width="15" customWidth="1"/>
    <col min="13255" max="13263" width="12.7109375" customWidth="1"/>
    <col min="13264" max="13265" width="15.42578125" customWidth="1"/>
    <col min="13266" max="13277" width="16" customWidth="1"/>
    <col min="13278" max="13282" width="15" customWidth="1"/>
    <col min="13283" max="13283" width="14" customWidth="1"/>
    <col min="13284" max="13284" width="15" customWidth="1"/>
    <col min="13285" max="13285" width="14" customWidth="1"/>
    <col min="13504" max="13504" width="30.28515625" customWidth="1"/>
    <col min="13505" max="13505" width="59" customWidth="1"/>
    <col min="13506" max="13506" width="10.85546875" customWidth="1"/>
    <col min="13507" max="13507" width="16" customWidth="1"/>
    <col min="13508" max="13508" width="17.140625" customWidth="1"/>
    <col min="13509" max="13509" width="16" customWidth="1"/>
    <col min="13510" max="13510" width="15" customWidth="1"/>
    <col min="13511" max="13519" width="12.7109375" customWidth="1"/>
    <col min="13520" max="13521" width="15.42578125" customWidth="1"/>
    <col min="13522" max="13533" width="16" customWidth="1"/>
    <col min="13534" max="13538" width="15" customWidth="1"/>
    <col min="13539" max="13539" width="14" customWidth="1"/>
    <col min="13540" max="13540" width="15" customWidth="1"/>
    <col min="13541" max="13541" width="14" customWidth="1"/>
    <col min="13760" max="13760" width="30.28515625" customWidth="1"/>
    <col min="13761" max="13761" width="59" customWidth="1"/>
    <col min="13762" max="13762" width="10.85546875" customWidth="1"/>
    <col min="13763" max="13763" width="16" customWidth="1"/>
    <col min="13764" max="13764" width="17.140625" customWidth="1"/>
    <col min="13765" max="13765" width="16" customWidth="1"/>
    <col min="13766" max="13766" width="15" customWidth="1"/>
    <col min="13767" max="13775" width="12.7109375" customWidth="1"/>
    <col min="13776" max="13777" width="15.42578125" customWidth="1"/>
    <col min="13778" max="13789" width="16" customWidth="1"/>
    <col min="13790" max="13794" width="15" customWidth="1"/>
    <col min="13795" max="13795" width="14" customWidth="1"/>
    <col min="13796" max="13796" width="15" customWidth="1"/>
    <col min="13797" max="13797" width="14" customWidth="1"/>
    <col min="14016" max="14016" width="30.28515625" customWidth="1"/>
    <col min="14017" max="14017" width="59" customWidth="1"/>
    <col min="14018" max="14018" width="10.85546875" customWidth="1"/>
    <col min="14019" max="14019" width="16" customWidth="1"/>
    <col min="14020" max="14020" width="17.140625" customWidth="1"/>
    <col min="14021" max="14021" width="16" customWidth="1"/>
    <col min="14022" max="14022" width="15" customWidth="1"/>
    <col min="14023" max="14031" width="12.7109375" customWidth="1"/>
    <col min="14032" max="14033" width="15.42578125" customWidth="1"/>
    <col min="14034" max="14045" width="16" customWidth="1"/>
    <col min="14046" max="14050" width="15" customWidth="1"/>
    <col min="14051" max="14051" width="14" customWidth="1"/>
    <col min="14052" max="14052" width="15" customWidth="1"/>
    <col min="14053" max="14053" width="14" customWidth="1"/>
    <col min="14272" max="14272" width="30.28515625" customWidth="1"/>
    <col min="14273" max="14273" width="59" customWidth="1"/>
    <col min="14274" max="14274" width="10.85546875" customWidth="1"/>
    <col min="14275" max="14275" width="16" customWidth="1"/>
    <col min="14276" max="14276" width="17.140625" customWidth="1"/>
    <col min="14277" max="14277" width="16" customWidth="1"/>
    <col min="14278" max="14278" width="15" customWidth="1"/>
    <col min="14279" max="14287" width="12.7109375" customWidth="1"/>
    <col min="14288" max="14289" width="15.42578125" customWidth="1"/>
    <col min="14290" max="14301" width="16" customWidth="1"/>
    <col min="14302" max="14306" width="15" customWidth="1"/>
    <col min="14307" max="14307" width="14" customWidth="1"/>
    <col min="14308" max="14308" width="15" customWidth="1"/>
    <col min="14309" max="14309" width="14" customWidth="1"/>
    <col min="14528" max="14528" width="30.28515625" customWidth="1"/>
    <col min="14529" max="14529" width="59" customWidth="1"/>
    <col min="14530" max="14530" width="10.85546875" customWidth="1"/>
    <col min="14531" max="14531" width="16" customWidth="1"/>
    <col min="14532" max="14532" width="17.140625" customWidth="1"/>
    <col min="14533" max="14533" width="16" customWidth="1"/>
    <col min="14534" max="14534" width="15" customWidth="1"/>
    <col min="14535" max="14543" width="12.7109375" customWidth="1"/>
    <col min="14544" max="14545" width="15.42578125" customWidth="1"/>
    <col min="14546" max="14557" width="16" customWidth="1"/>
    <col min="14558" max="14562" width="15" customWidth="1"/>
    <col min="14563" max="14563" width="14" customWidth="1"/>
    <col min="14564" max="14564" width="15" customWidth="1"/>
    <col min="14565" max="14565" width="14" customWidth="1"/>
    <col min="14784" max="14784" width="30.28515625" customWidth="1"/>
    <col min="14785" max="14785" width="59" customWidth="1"/>
    <col min="14786" max="14786" width="10.85546875" customWidth="1"/>
    <col min="14787" max="14787" width="16" customWidth="1"/>
    <col min="14788" max="14788" width="17.140625" customWidth="1"/>
    <col min="14789" max="14789" width="16" customWidth="1"/>
    <col min="14790" max="14790" width="15" customWidth="1"/>
    <col min="14791" max="14799" width="12.7109375" customWidth="1"/>
    <col min="14800" max="14801" width="15.42578125" customWidth="1"/>
    <col min="14802" max="14813" width="16" customWidth="1"/>
    <col min="14814" max="14818" width="15" customWidth="1"/>
    <col min="14819" max="14819" width="14" customWidth="1"/>
    <col min="14820" max="14820" width="15" customWidth="1"/>
    <col min="14821" max="14821" width="14" customWidth="1"/>
    <col min="15040" max="15040" width="30.28515625" customWidth="1"/>
    <col min="15041" max="15041" width="59" customWidth="1"/>
    <col min="15042" max="15042" width="10.85546875" customWidth="1"/>
    <col min="15043" max="15043" width="16" customWidth="1"/>
    <col min="15044" max="15044" width="17.140625" customWidth="1"/>
    <col min="15045" max="15045" width="16" customWidth="1"/>
    <col min="15046" max="15046" width="15" customWidth="1"/>
    <col min="15047" max="15055" width="12.7109375" customWidth="1"/>
    <col min="15056" max="15057" width="15.42578125" customWidth="1"/>
    <col min="15058" max="15069" width="16" customWidth="1"/>
    <col min="15070" max="15074" width="15" customWidth="1"/>
    <col min="15075" max="15075" width="14" customWidth="1"/>
    <col min="15076" max="15076" width="15" customWidth="1"/>
    <col min="15077" max="15077" width="14" customWidth="1"/>
    <col min="15296" max="15296" width="30.28515625" customWidth="1"/>
    <col min="15297" max="15297" width="59" customWidth="1"/>
    <col min="15298" max="15298" width="10.85546875" customWidth="1"/>
    <col min="15299" max="15299" width="16" customWidth="1"/>
    <col min="15300" max="15300" width="17.140625" customWidth="1"/>
    <col min="15301" max="15301" width="16" customWidth="1"/>
    <col min="15302" max="15302" width="15" customWidth="1"/>
    <col min="15303" max="15311" width="12.7109375" customWidth="1"/>
    <col min="15312" max="15313" width="15.42578125" customWidth="1"/>
    <col min="15314" max="15325" width="16" customWidth="1"/>
    <col min="15326" max="15330" width="15" customWidth="1"/>
    <col min="15331" max="15331" width="14" customWidth="1"/>
    <col min="15332" max="15332" width="15" customWidth="1"/>
    <col min="15333" max="15333" width="14" customWidth="1"/>
    <col min="15552" max="15552" width="30.28515625" customWidth="1"/>
    <col min="15553" max="15553" width="59" customWidth="1"/>
    <col min="15554" max="15554" width="10.85546875" customWidth="1"/>
    <col min="15555" max="15555" width="16" customWidth="1"/>
    <col min="15556" max="15556" width="17.140625" customWidth="1"/>
    <col min="15557" max="15557" width="16" customWidth="1"/>
    <col min="15558" max="15558" width="15" customWidth="1"/>
    <col min="15559" max="15567" width="12.7109375" customWidth="1"/>
    <col min="15568" max="15569" width="15.42578125" customWidth="1"/>
    <col min="15570" max="15581" width="16" customWidth="1"/>
    <col min="15582" max="15586" width="15" customWidth="1"/>
    <col min="15587" max="15587" width="14" customWidth="1"/>
    <col min="15588" max="15588" width="15" customWidth="1"/>
    <col min="15589" max="15589" width="14" customWidth="1"/>
    <col min="15808" max="15808" width="30.28515625" customWidth="1"/>
    <col min="15809" max="15809" width="59" customWidth="1"/>
    <col min="15810" max="15810" width="10.85546875" customWidth="1"/>
    <col min="15811" max="15811" width="16" customWidth="1"/>
    <col min="15812" max="15812" width="17.140625" customWidth="1"/>
    <col min="15813" max="15813" width="16" customWidth="1"/>
    <col min="15814" max="15814" width="15" customWidth="1"/>
    <col min="15815" max="15823" width="12.7109375" customWidth="1"/>
    <col min="15824" max="15825" width="15.42578125" customWidth="1"/>
    <col min="15826" max="15837" width="16" customWidth="1"/>
    <col min="15838" max="15842" width="15" customWidth="1"/>
    <col min="15843" max="15843" width="14" customWidth="1"/>
    <col min="15844" max="15844" width="15" customWidth="1"/>
    <col min="15845" max="15845" width="14" customWidth="1"/>
    <col min="16064" max="16064" width="30.28515625" customWidth="1"/>
    <col min="16065" max="16065" width="59" customWidth="1"/>
    <col min="16066" max="16066" width="10.85546875" customWidth="1"/>
    <col min="16067" max="16067" width="16" customWidth="1"/>
    <col min="16068" max="16068" width="17.140625" customWidth="1"/>
    <col min="16069" max="16069" width="16" customWidth="1"/>
    <col min="16070" max="16070" width="15" customWidth="1"/>
    <col min="16071" max="16079" width="12.7109375" customWidth="1"/>
    <col min="16080" max="16081" width="15.42578125" customWidth="1"/>
    <col min="16082" max="16093" width="16" customWidth="1"/>
    <col min="16094" max="16098" width="15" customWidth="1"/>
    <col min="16099" max="16099" width="14" customWidth="1"/>
    <col min="16100" max="16100" width="15" customWidth="1"/>
    <col min="16101" max="16101" width="14" customWidth="1"/>
  </cols>
  <sheetData>
    <row r="1" spans="1:5" ht="41.25" customHeight="1" x14ac:dyDescent="0.25">
      <c r="A1" s="23" t="s">
        <v>122</v>
      </c>
      <c r="B1" s="23"/>
      <c r="C1" s="23"/>
    </row>
    <row r="2" spans="1:5" ht="36.75" customHeight="1" x14ac:dyDescent="0.25">
      <c r="A2" s="2"/>
      <c r="B2" s="2" t="s">
        <v>0</v>
      </c>
      <c r="C2" s="3" t="s">
        <v>119</v>
      </c>
      <c r="D2" s="3" t="s">
        <v>120</v>
      </c>
      <c r="E2" s="3" t="s">
        <v>121</v>
      </c>
    </row>
    <row r="3" spans="1:5" x14ac:dyDescent="0.25">
      <c r="A3" s="2"/>
      <c r="B3" s="2"/>
      <c r="C3" s="4">
        <v>1</v>
      </c>
      <c r="D3" s="4">
        <v>2</v>
      </c>
      <c r="E3" s="4">
        <v>3</v>
      </c>
    </row>
    <row r="4" spans="1:5" x14ac:dyDescent="0.25">
      <c r="A4" s="5" t="s">
        <v>1</v>
      </c>
      <c r="B4" s="6"/>
      <c r="C4" s="7">
        <f t="shared" ref="C4:E4" si="0">C11</f>
        <v>1643013</v>
      </c>
      <c r="D4" s="7">
        <f t="shared" si="0"/>
        <v>1698747</v>
      </c>
      <c r="E4" s="7">
        <f t="shared" si="0"/>
        <v>1720332</v>
      </c>
    </row>
    <row r="5" spans="1:5" x14ac:dyDescent="0.25">
      <c r="A5" s="8" t="s">
        <v>2</v>
      </c>
      <c r="B5" s="9" t="s">
        <v>3</v>
      </c>
      <c r="C5" s="7">
        <f t="shared" ref="C5:E5" si="1">+C12</f>
        <v>1642748</v>
      </c>
      <c r="D5" s="7">
        <f t="shared" si="1"/>
        <v>1698482</v>
      </c>
      <c r="E5" s="7">
        <f t="shared" si="1"/>
        <v>1720067</v>
      </c>
    </row>
    <row r="6" spans="1:5" x14ac:dyDescent="0.25">
      <c r="A6" s="8" t="s">
        <v>4</v>
      </c>
      <c r="B6" s="10" t="s">
        <v>5</v>
      </c>
      <c r="C6" s="7">
        <f t="shared" ref="C6:E6" si="2">+C63</f>
        <v>265</v>
      </c>
      <c r="D6" s="7">
        <f t="shared" si="2"/>
        <v>265</v>
      </c>
      <c r="E6" s="7">
        <f t="shared" si="2"/>
        <v>265</v>
      </c>
    </row>
    <row r="7" spans="1:5" x14ac:dyDescent="0.25">
      <c r="A7" s="8" t="s">
        <v>6</v>
      </c>
      <c r="B7" s="10" t="s">
        <v>7</v>
      </c>
      <c r="C7" s="7">
        <f t="shared" ref="C7:E7" si="3">+C78</f>
        <v>0</v>
      </c>
      <c r="D7" s="7">
        <f t="shared" si="3"/>
        <v>0</v>
      </c>
      <c r="E7" s="7">
        <f t="shared" si="3"/>
        <v>0</v>
      </c>
    </row>
    <row r="8" spans="1:5" x14ac:dyDescent="0.25">
      <c r="A8" s="8" t="s">
        <v>8</v>
      </c>
      <c r="B8" s="10" t="s">
        <v>9</v>
      </c>
      <c r="C8" s="7">
        <f t="shared" ref="C8:E8" si="4">C89</f>
        <v>0</v>
      </c>
      <c r="D8" s="7">
        <f t="shared" si="4"/>
        <v>0</v>
      </c>
      <c r="E8" s="7">
        <f t="shared" si="4"/>
        <v>0</v>
      </c>
    </row>
    <row r="9" spans="1:5" x14ac:dyDescent="0.25">
      <c r="A9" s="11"/>
      <c r="B9" s="12" t="s">
        <v>10</v>
      </c>
      <c r="C9" s="7">
        <f t="shared" ref="C9:E9" si="5">+C6+C7+C8</f>
        <v>265</v>
      </c>
      <c r="D9" s="7">
        <f t="shared" si="5"/>
        <v>265</v>
      </c>
      <c r="E9" s="7">
        <f t="shared" si="5"/>
        <v>265</v>
      </c>
    </row>
    <row r="10" spans="1:5" x14ac:dyDescent="0.25">
      <c r="A10" s="11"/>
      <c r="B10" s="13" t="s">
        <v>11</v>
      </c>
      <c r="C10" s="14">
        <f t="shared" ref="C10:E10" si="6">+C5+C9</f>
        <v>1643013</v>
      </c>
      <c r="D10" s="14">
        <f t="shared" si="6"/>
        <v>1698747</v>
      </c>
      <c r="E10" s="14">
        <f t="shared" si="6"/>
        <v>1720332</v>
      </c>
    </row>
    <row r="11" spans="1:5" x14ac:dyDescent="0.25">
      <c r="A11" s="15" t="s">
        <v>12</v>
      </c>
      <c r="B11" s="16" t="s">
        <v>13</v>
      </c>
      <c r="C11" s="7">
        <f t="shared" ref="C11:E11" si="7">C12+C63+C78</f>
        <v>1643013</v>
      </c>
      <c r="D11" s="7">
        <f t="shared" si="7"/>
        <v>1698747</v>
      </c>
      <c r="E11" s="7">
        <f t="shared" si="7"/>
        <v>1720332</v>
      </c>
    </row>
    <row r="12" spans="1:5" x14ac:dyDescent="0.25">
      <c r="A12" s="17" t="s">
        <v>14</v>
      </c>
      <c r="B12" s="18" t="s">
        <v>15</v>
      </c>
      <c r="C12" s="7">
        <f t="shared" ref="C12:E12" si="8">C13+C16+C18+C21+C26+C32+C42+C44+C50+C52+C55+C59+C61</f>
        <v>1642748</v>
      </c>
      <c r="D12" s="7">
        <f t="shared" si="8"/>
        <v>1698482</v>
      </c>
      <c r="E12" s="7">
        <f t="shared" si="8"/>
        <v>1720067</v>
      </c>
    </row>
    <row r="13" spans="1:5" x14ac:dyDescent="0.25">
      <c r="A13" s="19" t="s">
        <v>16</v>
      </c>
      <c r="B13" s="18" t="s">
        <v>17</v>
      </c>
      <c r="C13" s="7">
        <f t="shared" ref="C13:E13" si="9">C14+C15</f>
        <v>1058616</v>
      </c>
      <c r="D13" s="7">
        <f t="shared" si="9"/>
        <v>1063910</v>
      </c>
      <c r="E13" s="7">
        <f t="shared" si="9"/>
        <v>1069229</v>
      </c>
    </row>
    <row r="14" spans="1:5" x14ac:dyDescent="0.25">
      <c r="A14" s="20" t="s">
        <v>18</v>
      </c>
      <c r="B14" s="18" t="s">
        <v>19</v>
      </c>
      <c r="C14" s="21">
        <v>1048714</v>
      </c>
      <c r="D14" s="21">
        <v>1053292</v>
      </c>
      <c r="E14" s="21">
        <v>1057284</v>
      </c>
    </row>
    <row r="15" spans="1:5" x14ac:dyDescent="0.25">
      <c r="A15" s="20" t="s">
        <v>20</v>
      </c>
      <c r="B15" s="18" t="s">
        <v>21</v>
      </c>
      <c r="C15" s="21">
        <v>9902</v>
      </c>
      <c r="D15" s="21">
        <v>10618</v>
      </c>
      <c r="E15" s="21">
        <v>11945</v>
      </c>
    </row>
    <row r="16" spans="1:5" x14ac:dyDescent="0.25">
      <c r="A16" s="19" t="s">
        <v>22</v>
      </c>
      <c r="B16" s="18" t="s">
        <v>23</v>
      </c>
      <c r="C16" s="7">
        <f t="shared" ref="C16:E16" si="10">C17</f>
        <v>35558</v>
      </c>
      <c r="D16" s="7">
        <f t="shared" si="10"/>
        <v>33609</v>
      </c>
      <c r="E16" s="7">
        <f t="shared" si="10"/>
        <v>27061</v>
      </c>
    </row>
    <row r="17" spans="1:5" x14ac:dyDescent="0.25">
      <c r="A17" s="20" t="s">
        <v>24</v>
      </c>
      <c r="B17" s="18" t="s">
        <v>23</v>
      </c>
      <c r="C17" s="21">
        <v>35558</v>
      </c>
      <c r="D17" s="21">
        <v>33609</v>
      </c>
      <c r="E17" s="21">
        <v>27061</v>
      </c>
    </row>
    <row r="18" spans="1:5" x14ac:dyDescent="0.25">
      <c r="A18" s="19" t="s">
        <v>25</v>
      </c>
      <c r="B18" s="18" t="s">
        <v>26</v>
      </c>
      <c r="C18" s="7">
        <f t="shared" ref="C18:E18" si="11">C19+C20</f>
        <v>174672</v>
      </c>
      <c r="D18" s="7">
        <f t="shared" si="11"/>
        <v>175545</v>
      </c>
      <c r="E18" s="7">
        <f t="shared" si="11"/>
        <v>176423</v>
      </c>
    </row>
    <row r="19" spans="1:5" x14ac:dyDescent="0.25">
      <c r="A19" s="20" t="s">
        <v>27</v>
      </c>
      <c r="B19" s="18" t="s">
        <v>28</v>
      </c>
      <c r="C19" s="21">
        <v>0</v>
      </c>
      <c r="D19" s="21">
        <v>0</v>
      </c>
      <c r="E19" s="21">
        <v>0</v>
      </c>
    </row>
    <row r="20" spans="1:5" x14ac:dyDescent="0.25">
      <c r="A20" s="20" t="s">
        <v>29</v>
      </c>
      <c r="B20" s="18" t="s">
        <v>30</v>
      </c>
      <c r="C20" s="21">
        <v>174672</v>
      </c>
      <c r="D20" s="21">
        <v>175545</v>
      </c>
      <c r="E20" s="22">
        <v>176423</v>
      </c>
    </row>
    <row r="21" spans="1:5" x14ac:dyDescent="0.25">
      <c r="A21" s="19" t="s">
        <v>31</v>
      </c>
      <c r="B21" s="18" t="s">
        <v>32</v>
      </c>
      <c r="C21" s="7">
        <f t="shared" ref="C21:E21" si="12">C22+C23+C24+C25</f>
        <v>68353</v>
      </c>
      <c r="D21" s="7">
        <f t="shared" si="12"/>
        <v>68353</v>
      </c>
      <c r="E21" s="7">
        <f t="shared" si="12"/>
        <v>68353</v>
      </c>
    </row>
    <row r="22" spans="1:5" x14ac:dyDescent="0.25">
      <c r="A22" s="20" t="s">
        <v>33</v>
      </c>
      <c r="B22" s="18" t="s">
        <v>34</v>
      </c>
      <c r="C22" s="21">
        <v>3584</v>
      </c>
      <c r="D22" s="21">
        <v>3584</v>
      </c>
      <c r="E22" s="21">
        <v>3584</v>
      </c>
    </row>
    <row r="23" spans="1:5" x14ac:dyDescent="0.25">
      <c r="A23" s="20" t="s">
        <v>35</v>
      </c>
      <c r="B23" s="18" t="s">
        <v>36</v>
      </c>
      <c r="C23" s="21">
        <v>63707</v>
      </c>
      <c r="D23" s="21">
        <v>63707</v>
      </c>
      <c r="E23" s="21">
        <v>63707</v>
      </c>
    </row>
    <row r="24" spans="1:5" x14ac:dyDescent="0.25">
      <c r="A24" s="20" t="s">
        <v>37</v>
      </c>
      <c r="B24" s="18" t="s">
        <v>38</v>
      </c>
      <c r="C24" s="21">
        <v>1062</v>
      </c>
      <c r="D24" s="21">
        <v>1062</v>
      </c>
      <c r="E24" s="21">
        <v>1062</v>
      </c>
    </row>
    <row r="25" spans="1:5" x14ac:dyDescent="0.25">
      <c r="A25" s="20" t="s">
        <v>39</v>
      </c>
      <c r="B25" s="18" t="s">
        <v>40</v>
      </c>
      <c r="C25" s="21">
        <v>0</v>
      </c>
      <c r="D25" s="21">
        <v>0</v>
      </c>
      <c r="E25" s="21">
        <v>0</v>
      </c>
    </row>
    <row r="26" spans="1:5" x14ac:dyDescent="0.25">
      <c r="A26" s="19" t="s">
        <v>41</v>
      </c>
      <c r="B26" s="18" t="s">
        <v>42</v>
      </c>
      <c r="C26" s="7">
        <f t="shared" ref="C26:E26" si="13">C27+C28+C29+C30+C31</f>
        <v>124428</v>
      </c>
      <c r="D26" s="7">
        <f t="shared" si="13"/>
        <v>124428</v>
      </c>
      <c r="E26" s="7">
        <f t="shared" si="13"/>
        <v>124428</v>
      </c>
    </row>
    <row r="27" spans="1:5" x14ac:dyDescent="0.25">
      <c r="A27" s="20" t="s">
        <v>43</v>
      </c>
      <c r="B27" s="18" t="s">
        <v>44</v>
      </c>
      <c r="C27" s="21">
        <v>15927</v>
      </c>
      <c r="D27" s="21">
        <v>15927</v>
      </c>
      <c r="E27" s="21">
        <v>15927</v>
      </c>
    </row>
    <row r="28" spans="1:5" x14ac:dyDescent="0.25">
      <c r="A28" s="20" t="s">
        <v>45</v>
      </c>
      <c r="B28" s="18" t="s">
        <v>46</v>
      </c>
      <c r="C28" s="21">
        <v>106178</v>
      </c>
      <c r="D28" s="21">
        <v>106178</v>
      </c>
      <c r="E28" s="21">
        <v>106178</v>
      </c>
    </row>
    <row r="29" spans="1:5" x14ac:dyDescent="0.25">
      <c r="A29" s="20" t="s">
        <v>47</v>
      </c>
      <c r="B29" s="18" t="s">
        <v>48</v>
      </c>
      <c r="C29" s="21">
        <v>1062</v>
      </c>
      <c r="D29" s="21">
        <v>1062</v>
      </c>
      <c r="E29" s="21">
        <v>1062</v>
      </c>
    </row>
    <row r="30" spans="1:5" x14ac:dyDescent="0.25">
      <c r="A30" s="20" t="s">
        <v>49</v>
      </c>
      <c r="B30" s="18" t="s">
        <v>50</v>
      </c>
      <c r="C30" s="21">
        <v>1261</v>
      </c>
      <c r="D30" s="21">
        <v>1261</v>
      </c>
      <c r="E30" s="21">
        <v>1261</v>
      </c>
    </row>
    <row r="31" spans="1:5" x14ac:dyDescent="0.25">
      <c r="A31" s="20" t="s">
        <v>51</v>
      </c>
      <c r="B31" s="18" t="s">
        <v>52</v>
      </c>
      <c r="C31" s="21">
        <v>0</v>
      </c>
      <c r="D31" s="21">
        <v>0</v>
      </c>
      <c r="E31" s="21">
        <v>0</v>
      </c>
    </row>
    <row r="32" spans="1:5" x14ac:dyDescent="0.25">
      <c r="A32" s="19" t="s">
        <v>53</v>
      </c>
      <c r="B32" s="18" t="s">
        <v>54</v>
      </c>
      <c r="C32" s="7">
        <f t="shared" ref="C32:E32" si="14">C33+C34+C35+C36+C37+C38+C39+C40+C41</f>
        <v>156657</v>
      </c>
      <c r="D32" s="7">
        <f t="shared" si="14"/>
        <v>209633</v>
      </c>
      <c r="E32" s="7">
        <f t="shared" si="14"/>
        <v>231569</v>
      </c>
    </row>
    <row r="33" spans="1:5" x14ac:dyDescent="0.25">
      <c r="A33" s="20" t="s">
        <v>55</v>
      </c>
      <c r="B33" s="18" t="s">
        <v>56</v>
      </c>
      <c r="C33" s="21">
        <v>26545</v>
      </c>
      <c r="D33" s="21">
        <v>26545</v>
      </c>
      <c r="E33" s="21">
        <v>26545</v>
      </c>
    </row>
    <row r="34" spans="1:5" x14ac:dyDescent="0.25">
      <c r="A34" s="20" t="s">
        <v>57</v>
      </c>
      <c r="B34" s="18" t="s">
        <v>58</v>
      </c>
      <c r="C34" s="21">
        <v>26545</v>
      </c>
      <c r="D34" s="21">
        <v>26545</v>
      </c>
      <c r="E34" s="21">
        <v>26545</v>
      </c>
    </row>
    <row r="35" spans="1:5" x14ac:dyDescent="0.25">
      <c r="A35" s="20" t="s">
        <v>59</v>
      </c>
      <c r="B35" s="18" t="s">
        <v>60</v>
      </c>
      <c r="C35" s="21">
        <v>2124</v>
      </c>
      <c r="D35" s="21">
        <v>2124</v>
      </c>
      <c r="E35" s="21">
        <v>2124</v>
      </c>
    </row>
    <row r="36" spans="1:5" x14ac:dyDescent="0.25">
      <c r="A36" s="20" t="s">
        <v>61</v>
      </c>
      <c r="B36" s="18" t="s">
        <v>62</v>
      </c>
      <c r="C36" s="21">
        <v>10618</v>
      </c>
      <c r="D36" s="21">
        <v>10618</v>
      </c>
      <c r="E36" s="21">
        <v>10618</v>
      </c>
    </row>
    <row r="37" spans="1:5" x14ac:dyDescent="0.25">
      <c r="A37" s="20" t="s">
        <v>63</v>
      </c>
      <c r="B37" s="18" t="s">
        <v>64</v>
      </c>
      <c r="C37" s="21">
        <v>2588</v>
      </c>
      <c r="D37" s="21">
        <v>2588</v>
      </c>
      <c r="E37" s="21">
        <v>2588</v>
      </c>
    </row>
    <row r="38" spans="1:5" x14ac:dyDescent="0.25">
      <c r="A38" s="20" t="s">
        <v>65</v>
      </c>
      <c r="B38" s="18" t="s">
        <v>66</v>
      </c>
      <c r="C38" s="21">
        <v>53</v>
      </c>
      <c r="D38" s="21">
        <v>7963</v>
      </c>
      <c r="E38" s="21">
        <v>7963</v>
      </c>
    </row>
    <row r="39" spans="1:5" x14ac:dyDescent="0.25">
      <c r="A39" s="20" t="s">
        <v>67</v>
      </c>
      <c r="B39" s="18" t="s">
        <v>68</v>
      </c>
      <c r="C39" s="21">
        <v>87653</v>
      </c>
      <c r="D39" s="21">
        <v>132719</v>
      </c>
      <c r="E39" s="21">
        <v>154655</v>
      </c>
    </row>
    <row r="40" spans="1:5" x14ac:dyDescent="0.25">
      <c r="A40" s="20" t="s">
        <v>69</v>
      </c>
      <c r="B40" s="18" t="s">
        <v>70</v>
      </c>
      <c r="C40" s="21">
        <v>0</v>
      </c>
      <c r="D40" s="21">
        <v>0</v>
      </c>
      <c r="E40" s="21">
        <v>0</v>
      </c>
    </row>
    <row r="41" spans="1:5" x14ac:dyDescent="0.25">
      <c r="A41" s="20" t="s">
        <v>71</v>
      </c>
      <c r="B41" s="18" t="s">
        <v>72</v>
      </c>
      <c r="C41" s="21">
        <v>531</v>
      </c>
      <c r="D41" s="21">
        <v>531</v>
      </c>
      <c r="E41" s="21">
        <v>531</v>
      </c>
    </row>
    <row r="42" spans="1:5" x14ac:dyDescent="0.25">
      <c r="A42" s="19" t="s">
        <v>73</v>
      </c>
      <c r="B42" s="18" t="s">
        <v>74</v>
      </c>
      <c r="C42" s="7">
        <f t="shared" ref="C42:E42" si="15">C43</f>
        <v>3982</v>
      </c>
      <c r="D42" s="7">
        <f t="shared" si="15"/>
        <v>3982</v>
      </c>
      <c r="E42" s="7">
        <f t="shared" si="15"/>
        <v>3982</v>
      </c>
    </row>
    <row r="43" spans="1:5" x14ac:dyDescent="0.25">
      <c r="A43" s="20" t="s">
        <v>75</v>
      </c>
      <c r="B43" s="18" t="s">
        <v>74</v>
      </c>
      <c r="C43" s="21">
        <v>3982</v>
      </c>
      <c r="D43" s="21">
        <v>3982</v>
      </c>
      <c r="E43" s="21">
        <v>3982</v>
      </c>
    </row>
    <row r="44" spans="1:5" x14ac:dyDescent="0.25">
      <c r="A44" s="19" t="s">
        <v>76</v>
      </c>
      <c r="B44" s="18" t="s">
        <v>77</v>
      </c>
      <c r="C44" s="7">
        <f t="shared" ref="C44:E44" si="16">C45+C46+C47+C48+C49</f>
        <v>1261</v>
      </c>
      <c r="D44" s="7">
        <f t="shared" si="16"/>
        <v>1261</v>
      </c>
      <c r="E44" s="7">
        <f t="shared" si="16"/>
        <v>1261</v>
      </c>
    </row>
    <row r="45" spans="1:5" x14ac:dyDescent="0.25">
      <c r="A45" s="20" t="s">
        <v>78</v>
      </c>
      <c r="B45" s="18" t="s">
        <v>79</v>
      </c>
      <c r="C45" s="21">
        <v>531</v>
      </c>
      <c r="D45" s="21">
        <v>531</v>
      </c>
      <c r="E45" s="21">
        <v>531</v>
      </c>
    </row>
    <row r="46" spans="1:5" x14ac:dyDescent="0.25">
      <c r="A46" s="20" t="s">
        <v>80</v>
      </c>
      <c r="B46" s="18" t="s">
        <v>81</v>
      </c>
      <c r="C46" s="21">
        <v>332</v>
      </c>
      <c r="D46" s="21">
        <v>332</v>
      </c>
      <c r="E46" s="21">
        <v>332</v>
      </c>
    </row>
    <row r="47" spans="1:5" x14ac:dyDescent="0.25">
      <c r="A47" s="20" t="s">
        <v>82</v>
      </c>
      <c r="B47" s="18" t="s">
        <v>83</v>
      </c>
      <c r="C47" s="21">
        <v>0</v>
      </c>
      <c r="D47" s="21">
        <v>0</v>
      </c>
      <c r="E47" s="21">
        <v>0</v>
      </c>
    </row>
    <row r="48" spans="1:5" x14ac:dyDescent="0.25">
      <c r="A48" s="20" t="s">
        <v>84</v>
      </c>
      <c r="B48" s="18" t="s">
        <v>85</v>
      </c>
      <c r="C48" s="21">
        <v>0</v>
      </c>
      <c r="D48" s="21">
        <v>0</v>
      </c>
      <c r="E48" s="21">
        <v>0</v>
      </c>
    </row>
    <row r="49" spans="1:5" x14ac:dyDescent="0.25">
      <c r="A49" s="20" t="s">
        <v>86</v>
      </c>
      <c r="B49" s="18" t="s">
        <v>77</v>
      </c>
      <c r="C49" s="21">
        <v>398</v>
      </c>
      <c r="D49" s="21">
        <v>398</v>
      </c>
      <c r="E49" s="21">
        <v>398</v>
      </c>
    </row>
    <row r="50" spans="1:5" x14ac:dyDescent="0.25">
      <c r="A50" s="19" t="s">
        <v>87</v>
      </c>
      <c r="B50" s="18" t="s">
        <v>88</v>
      </c>
      <c r="C50" s="7">
        <f t="shared" ref="C50:E50" si="17">C51</f>
        <v>392</v>
      </c>
      <c r="D50" s="7">
        <f t="shared" si="17"/>
        <v>280</v>
      </c>
      <c r="E50" s="7">
        <f t="shared" si="17"/>
        <v>164</v>
      </c>
    </row>
    <row r="51" spans="1:5" x14ac:dyDescent="0.25">
      <c r="A51" s="20" t="s">
        <v>89</v>
      </c>
      <c r="B51" s="18" t="s">
        <v>90</v>
      </c>
      <c r="C51" s="21">
        <v>392</v>
      </c>
      <c r="D51" s="21">
        <v>280</v>
      </c>
      <c r="E51" s="21">
        <v>164</v>
      </c>
    </row>
    <row r="52" spans="1:5" x14ac:dyDescent="0.25">
      <c r="A52" s="19" t="s">
        <v>91</v>
      </c>
      <c r="B52" s="18" t="s">
        <v>92</v>
      </c>
      <c r="C52" s="7">
        <f t="shared" ref="C52:E52" si="18">C53+C54</f>
        <v>345</v>
      </c>
      <c r="D52" s="7">
        <f t="shared" si="18"/>
        <v>345</v>
      </c>
      <c r="E52" s="7">
        <f t="shared" si="18"/>
        <v>345</v>
      </c>
    </row>
    <row r="53" spans="1:5" x14ac:dyDescent="0.25">
      <c r="A53" s="20" t="s">
        <v>93</v>
      </c>
      <c r="B53" s="18" t="s">
        <v>94</v>
      </c>
      <c r="C53" s="21">
        <v>345</v>
      </c>
      <c r="D53" s="21">
        <v>345</v>
      </c>
      <c r="E53" s="21">
        <v>345</v>
      </c>
    </row>
    <row r="54" spans="1:5" x14ac:dyDescent="0.25">
      <c r="A54" s="20" t="s">
        <v>95</v>
      </c>
      <c r="B54" s="18" t="s">
        <v>96</v>
      </c>
      <c r="C54" s="21">
        <v>0</v>
      </c>
      <c r="D54" s="21">
        <v>0</v>
      </c>
      <c r="E54" s="21">
        <v>0</v>
      </c>
    </row>
    <row r="55" spans="1:5" x14ac:dyDescent="0.25">
      <c r="A55" s="19" t="s">
        <v>97</v>
      </c>
      <c r="B55" s="18" t="s">
        <v>98</v>
      </c>
      <c r="C55" s="7">
        <f t="shared" ref="C55:E55" si="19">C57+C58+C56</f>
        <v>0</v>
      </c>
      <c r="D55" s="7">
        <f t="shared" si="19"/>
        <v>0</v>
      </c>
      <c r="E55" s="7">
        <f t="shared" si="19"/>
        <v>0</v>
      </c>
    </row>
    <row r="56" spans="1:5" x14ac:dyDescent="0.25">
      <c r="A56" s="20" t="s">
        <v>99</v>
      </c>
      <c r="B56" s="18" t="s">
        <v>100</v>
      </c>
      <c r="C56" s="21">
        <v>0</v>
      </c>
      <c r="D56" s="21">
        <v>0</v>
      </c>
      <c r="E56" s="21">
        <v>0</v>
      </c>
    </row>
    <row r="57" spans="1:5" x14ac:dyDescent="0.25">
      <c r="A57" s="20" t="s">
        <v>101</v>
      </c>
      <c r="B57" s="18" t="s">
        <v>102</v>
      </c>
      <c r="C57" s="21">
        <v>0</v>
      </c>
      <c r="D57" s="21">
        <v>0</v>
      </c>
      <c r="E57" s="21">
        <v>0</v>
      </c>
    </row>
    <row r="58" spans="1:5" x14ac:dyDescent="0.25">
      <c r="A58" s="20" t="s">
        <v>103</v>
      </c>
      <c r="B58" s="18" t="s">
        <v>104</v>
      </c>
      <c r="C58" s="21">
        <v>0</v>
      </c>
      <c r="D58" s="21">
        <v>0</v>
      </c>
      <c r="E58" s="21">
        <v>0</v>
      </c>
    </row>
    <row r="59" spans="1:5" x14ac:dyDescent="0.25">
      <c r="A59" s="19" t="s">
        <v>105</v>
      </c>
      <c r="B59" s="18" t="s">
        <v>106</v>
      </c>
      <c r="C59" s="7">
        <f t="shared" ref="C59:E59" si="20">C60</f>
        <v>3752</v>
      </c>
      <c r="D59" s="7">
        <f t="shared" si="20"/>
        <v>3864</v>
      </c>
      <c r="E59" s="7">
        <f t="shared" si="20"/>
        <v>3980</v>
      </c>
    </row>
    <row r="60" spans="1:5" x14ac:dyDescent="0.25">
      <c r="A60" s="20" t="s">
        <v>107</v>
      </c>
      <c r="B60" s="18" t="s">
        <v>108</v>
      </c>
      <c r="C60" s="21">
        <v>3752</v>
      </c>
      <c r="D60" s="21">
        <v>3864</v>
      </c>
      <c r="E60" s="21">
        <v>3980</v>
      </c>
    </row>
    <row r="61" spans="1:5" x14ac:dyDescent="0.25">
      <c r="A61" s="19" t="s">
        <v>109</v>
      </c>
      <c r="B61" s="18" t="s">
        <v>110</v>
      </c>
      <c r="C61" s="7">
        <f t="shared" ref="C61:E61" si="21">C62</f>
        <v>14732</v>
      </c>
      <c r="D61" s="7">
        <f t="shared" si="21"/>
        <v>13272</v>
      </c>
      <c r="E61" s="7">
        <f t="shared" si="21"/>
        <v>13272</v>
      </c>
    </row>
    <row r="62" spans="1:5" x14ac:dyDescent="0.25">
      <c r="A62" s="20" t="s">
        <v>111</v>
      </c>
      <c r="B62" s="18" t="s">
        <v>110</v>
      </c>
      <c r="C62" s="21">
        <v>14732</v>
      </c>
      <c r="D62" s="21">
        <v>13272</v>
      </c>
      <c r="E62" s="21">
        <v>13272</v>
      </c>
    </row>
    <row r="63" spans="1:5" x14ac:dyDescent="0.25">
      <c r="A63" s="17" t="s">
        <v>112</v>
      </c>
      <c r="B63" s="18" t="s">
        <v>113</v>
      </c>
      <c r="C63" s="7">
        <f t="shared" ref="C63:E63" si="22">C64+C68+C71+C74</f>
        <v>265</v>
      </c>
      <c r="D63" s="7">
        <f t="shared" si="22"/>
        <v>265</v>
      </c>
      <c r="E63" s="7">
        <f t="shared" si="22"/>
        <v>265</v>
      </c>
    </row>
    <row r="64" spans="1:5" x14ac:dyDescent="0.25">
      <c r="A64" s="19" t="s">
        <v>41</v>
      </c>
      <c r="B64" s="18" t="s">
        <v>42</v>
      </c>
      <c r="C64" s="7">
        <f t="shared" ref="C64:E64" si="23">C65+C66+C67</f>
        <v>265</v>
      </c>
      <c r="D64" s="7">
        <f t="shared" si="23"/>
        <v>265</v>
      </c>
      <c r="E64" s="7">
        <f t="shared" si="23"/>
        <v>265</v>
      </c>
    </row>
    <row r="65" spans="1:5" x14ac:dyDescent="0.25">
      <c r="A65" s="20" t="s">
        <v>43</v>
      </c>
      <c r="B65" s="18" t="s">
        <v>44</v>
      </c>
      <c r="C65" s="21">
        <v>265</v>
      </c>
      <c r="D65" s="21">
        <v>265</v>
      </c>
      <c r="E65" s="21">
        <v>265</v>
      </c>
    </row>
    <row r="66" spans="1:5" x14ac:dyDescent="0.25">
      <c r="A66" s="20" t="s">
        <v>114</v>
      </c>
      <c r="B66" s="18" t="s">
        <v>115</v>
      </c>
      <c r="C66" s="21">
        <v>0</v>
      </c>
      <c r="D66" s="21">
        <v>0</v>
      </c>
      <c r="E66" s="21">
        <v>0</v>
      </c>
    </row>
    <row r="67" spans="1:5" x14ac:dyDescent="0.25">
      <c r="A67" s="20" t="s">
        <v>45</v>
      </c>
      <c r="B67" s="18" t="s">
        <v>46</v>
      </c>
      <c r="C67" s="21">
        <v>0</v>
      </c>
      <c r="D67" s="21">
        <v>0</v>
      </c>
      <c r="E67" s="21">
        <v>0</v>
      </c>
    </row>
    <row r="68" spans="1:5" x14ac:dyDescent="0.25">
      <c r="A68" s="19" t="s">
        <v>53</v>
      </c>
      <c r="B68" s="18" t="s">
        <v>54</v>
      </c>
      <c r="C68" s="7">
        <f t="shared" ref="C68:E68" si="24">C69+C70</f>
        <v>0</v>
      </c>
      <c r="D68" s="7">
        <f t="shared" si="24"/>
        <v>0</v>
      </c>
      <c r="E68" s="7">
        <f t="shared" si="24"/>
        <v>0</v>
      </c>
    </row>
    <row r="69" spans="1:5" x14ac:dyDescent="0.25">
      <c r="A69" s="20" t="s">
        <v>57</v>
      </c>
      <c r="B69" s="18" t="s">
        <v>58</v>
      </c>
      <c r="C69" s="21">
        <v>0</v>
      </c>
      <c r="D69" s="21">
        <v>0</v>
      </c>
      <c r="E69" s="21">
        <v>0</v>
      </c>
    </row>
    <row r="70" spans="1:5" x14ac:dyDescent="0.25">
      <c r="A70" s="20" t="s">
        <v>63</v>
      </c>
      <c r="B70" s="18" t="s">
        <v>64</v>
      </c>
      <c r="C70" s="21">
        <v>0</v>
      </c>
      <c r="D70" s="21">
        <v>0</v>
      </c>
      <c r="E70" s="21">
        <v>0</v>
      </c>
    </row>
    <row r="71" spans="1:5" x14ac:dyDescent="0.25">
      <c r="A71" s="19" t="s">
        <v>76</v>
      </c>
      <c r="B71" s="18" t="s">
        <v>77</v>
      </c>
      <c r="C71" s="7">
        <f t="shared" ref="C71:E71" si="25">C72+C73</f>
        <v>0</v>
      </c>
      <c r="D71" s="7">
        <f t="shared" si="25"/>
        <v>0</v>
      </c>
      <c r="E71" s="7">
        <f t="shared" si="25"/>
        <v>0</v>
      </c>
    </row>
    <row r="72" spans="1:5" x14ac:dyDescent="0.25">
      <c r="A72" s="20" t="s">
        <v>80</v>
      </c>
      <c r="B72" s="18" t="s">
        <v>81</v>
      </c>
      <c r="C72" s="21">
        <v>0</v>
      </c>
      <c r="D72" s="21">
        <v>0</v>
      </c>
      <c r="E72" s="21">
        <v>0</v>
      </c>
    </row>
    <row r="73" spans="1:5" x14ac:dyDescent="0.25">
      <c r="A73" s="20" t="s">
        <v>86</v>
      </c>
      <c r="B73" s="18" t="s">
        <v>77</v>
      </c>
      <c r="C73" s="21">
        <v>0</v>
      </c>
      <c r="D73" s="21">
        <v>0</v>
      </c>
      <c r="E73" s="21">
        <v>0</v>
      </c>
    </row>
    <row r="74" spans="1:5" x14ac:dyDescent="0.25">
      <c r="A74" s="19" t="s">
        <v>97</v>
      </c>
      <c r="B74" s="18" t="s">
        <v>98</v>
      </c>
      <c r="C74" s="7">
        <f t="shared" ref="C74:E74" si="26">C75+C76+C77</f>
        <v>0</v>
      </c>
      <c r="D74" s="7">
        <f t="shared" si="26"/>
        <v>0</v>
      </c>
      <c r="E74" s="7">
        <f t="shared" si="26"/>
        <v>0</v>
      </c>
    </row>
    <row r="75" spans="1:5" x14ac:dyDescent="0.25">
      <c r="A75" s="20" t="s">
        <v>99</v>
      </c>
      <c r="B75" s="18" t="s">
        <v>100</v>
      </c>
      <c r="C75" s="21">
        <v>0</v>
      </c>
      <c r="D75" s="21">
        <v>0</v>
      </c>
      <c r="E75" s="21">
        <v>0</v>
      </c>
    </row>
    <row r="76" spans="1:5" x14ac:dyDescent="0.25">
      <c r="A76" s="20" t="s">
        <v>101</v>
      </c>
      <c r="B76" s="18" t="s">
        <v>102</v>
      </c>
      <c r="C76" s="21">
        <v>0</v>
      </c>
      <c r="D76" s="21">
        <v>0</v>
      </c>
      <c r="E76" s="21">
        <v>0</v>
      </c>
    </row>
    <row r="77" spans="1:5" x14ac:dyDescent="0.25">
      <c r="A77" s="20" t="s">
        <v>103</v>
      </c>
      <c r="B77" s="18" t="s">
        <v>104</v>
      </c>
      <c r="C77" s="21">
        <v>0</v>
      </c>
      <c r="D77" s="21">
        <v>0</v>
      </c>
      <c r="E77" s="21">
        <v>0</v>
      </c>
    </row>
    <row r="78" spans="1:5" x14ac:dyDescent="0.25">
      <c r="A78" s="17" t="s">
        <v>116</v>
      </c>
      <c r="B78" s="18" t="s">
        <v>117</v>
      </c>
      <c r="C78" s="7">
        <f t="shared" ref="C78:E78" si="27">C79+C84+C87</f>
        <v>0</v>
      </c>
      <c r="D78" s="7">
        <f t="shared" si="27"/>
        <v>0</v>
      </c>
      <c r="E78" s="7">
        <f t="shared" si="27"/>
        <v>0</v>
      </c>
    </row>
    <row r="79" spans="1:5" x14ac:dyDescent="0.25">
      <c r="A79" s="19" t="s">
        <v>53</v>
      </c>
      <c r="B79" s="18" t="s">
        <v>54</v>
      </c>
      <c r="C79" s="7">
        <f t="shared" ref="C79:E79" si="28">C81+C83+C82+C80</f>
        <v>0</v>
      </c>
      <c r="D79" s="7">
        <f t="shared" si="28"/>
        <v>0</v>
      </c>
      <c r="E79" s="7">
        <f t="shared" si="28"/>
        <v>0</v>
      </c>
    </row>
    <row r="80" spans="1:5" x14ac:dyDescent="0.25">
      <c r="A80" s="20" t="s">
        <v>55</v>
      </c>
      <c r="B80" s="18" t="s">
        <v>56</v>
      </c>
      <c r="C80" s="21">
        <v>0</v>
      </c>
      <c r="D80" s="21">
        <v>0</v>
      </c>
      <c r="E80" s="21">
        <v>0</v>
      </c>
    </row>
    <row r="81" spans="1:5" x14ac:dyDescent="0.25">
      <c r="A81" s="20" t="s">
        <v>57</v>
      </c>
      <c r="B81" s="18" t="s">
        <v>58</v>
      </c>
      <c r="C81" s="21">
        <v>0</v>
      </c>
      <c r="D81" s="21">
        <v>0</v>
      </c>
      <c r="E81" s="21">
        <v>0</v>
      </c>
    </row>
    <row r="82" spans="1:5" x14ac:dyDescent="0.25">
      <c r="A82" s="20" t="s">
        <v>63</v>
      </c>
      <c r="B82" s="18" t="s">
        <v>64</v>
      </c>
      <c r="C82" s="21">
        <v>0</v>
      </c>
      <c r="D82" s="21">
        <v>0</v>
      </c>
      <c r="E82" s="21">
        <v>0</v>
      </c>
    </row>
    <row r="83" spans="1:5" x14ac:dyDescent="0.25">
      <c r="A83" s="20" t="s">
        <v>67</v>
      </c>
      <c r="B83" s="18" t="s">
        <v>68</v>
      </c>
      <c r="C83" s="21">
        <v>0</v>
      </c>
      <c r="D83" s="21">
        <v>0</v>
      </c>
      <c r="E83" s="21">
        <v>0</v>
      </c>
    </row>
    <row r="84" spans="1:5" x14ac:dyDescent="0.25">
      <c r="A84" s="19" t="s">
        <v>97</v>
      </c>
      <c r="B84" s="18" t="s">
        <v>98</v>
      </c>
      <c r="C84" s="7">
        <f t="shared" ref="C84:E84" si="29">C85+C86</f>
        <v>0</v>
      </c>
      <c r="D84" s="7">
        <f t="shared" si="29"/>
        <v>0</v>
      </c>
      <c r="E84" s="7">
        <f t="shared" si="29"/>
        <v>0</v>
      </c>
    </row>
    <row r="85" spans="1:5" x14ac:dyDescent="0.25">
      <c r="A85" s="20" t="s">
        <v>99</v>
      </c>
      <c r="B85" s="18" t="s">
        <v>100</v>
      </c>
      <c r="C85" s="21">
        <v>0</v>
      </c>
      <c r="D85" s="21">
        <v>0</v>
      </c>
      <c r="E85" s="21">
        <v>0</v>
      </c>
    </row>
    <row r="86" spans="1:5" x14ac:dyDescent="0.25">
      <c r="A86" s="20">
        <v>4223</v>
      </c>
      <c r="B86" s="18" t="s">
        <v>104</v>
      </c>
      <c r="C86" s="21">
        <v>0</v>
      </c>
      <c r="D86" s="21">
        <v>0</v>
      </c>
      <c r="E86" s="21">
        <v>0</v>
      </c>
    </row>
    <row r="87" spans="1:5" x14ac:dyDescent="0.25">
      <c r="A87" s="19" t="s">
        <v>109</v>
      </c>
      <c r="B87" s="18" t="s">
        <v>110</v>
      </c>
      <c r="C87" s="7">
        <f t="shared" ref="C87:E87" si="30">C88</f>
        <v>0</v>
      </c>
      <c r="D87" s="7">
        <f t="shared" si="30"/>
        <v>0</v>
      </c>
      <c r="E87" s="7">
        <f t="shared" si="30"/>
        <v>0</v>
      </c>
    </row>
    <row r="88" spans="1:5" x14ac:dyDescent="0.25">
      <c r="A88" s="20" t="s">
        <v>111</v>
      </c>
      <c r="B88" s="18" t="s">
        <v>110</v>
      </c>
      <c r="C88" s="21">
        <v>0</v>
      </c>
      <c r="D88" s="21">
        <v>0</v>
      </c>
      <c r="E88" s="21">
        <v>0</v>
      </c>
    </row>
    <row r="89" spans="1:5" x14ac:dyDescent="0.25">
      <c r="A89" s="17" t="s">
        <v>118</v>
      </c>
      <c r="B89" s="18" t="s">
        <v>9</v>
      </c>
      <c r="C89" s="7">
        <f t="shared" ref="C89:E89" si="31">C90+C92</f>
        <v>0</v>
      </c>
      <c r="D89" s="7">
        <f t="shared" si="31"/>
        <v>0</v>
      </c>
      <c r="E89" s="7">
        <f t="shared" si="31"/>
        <v>0</v>
      </c>
    </row>
    <row r="90" spans="1:5" x14ac:dyDescent="0.25">
      <c r="A90" s="19" t="s">
        <v>53</v>
      </c>
      <c r="B90" s="18" t="s">
        <v>54</v>
      </c>
      <c r="C90" s="7">
        <f t="shared" ref="C90:E90" si="32">C91</f>
        <v>0</v>
      </c>
      <c r="D90" s="7">
        <f t="shared" si="32"/>
        <v>0</v>
      </c>
      <c r="E90" s="7">
        <f t="shared" si="32"/>
        <v>0</v>
      </c>
    </row>
    <row r="91" spans="1:5" x14ac:dyDescent="0.25">
      <c r="A91" s="20" t="s">
        <v>57</v>
      </c>
      <c r="B91" s="18" t="s">
        <v>58</v>
      </c>
      <c r="C91" s="21">
        <v>0</v>
      </c>
      <c r="D91" s="21">
        <v>0</v>
      </c>
      <c r="E91" s="21">
        <v>0</v>
      </c>
    </row>
    <row r="92" spans="1:5" x14ac:dyDescent="0.25">
      <c r="A92" s="19" t="s">
        <v>109</v>
      </c>
      <c r="B92" s="18" t="s">
        <v>110</v>
      </c>
      <c r="C92" s="7">
        <f t="shared" ref="C92:E92" si="33">C93</f>
        <v>0</v>
      </c>
      <c r="D92" s="7">
        <f t="shared" si="33"/>
        <v>0</v>
      </c>
      <c r="E92" s="7">
        <f t="shared" si="33"/>
        <v>0</v>
      </c>
    </row>
    <row r="93" spans="1:5" x14ac:dyDescent="0.25">
      <c r="A93" s="20" t="s">
        <v>111</v>
      </c>
      <c r="B93" s="18" t="s">
        <v>110</v>
      </c>
      <c r="C93" s="21">
        <v>0</v>
      </c>
      <c r="D93" s="21">
        <v>0</v>
      </c>
      <c r="E93" s="21">
        <v>0</v>
      </c>
    </row>
  </sheetData>
  <mergeCells count="1">
    <mergeCell ref="A1:C1"/>
  </mergeCells>
  <pageMargins left="0.25" right="0.25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VUKOVAR</vt:lpstr>
      <vt:lpstr>VUKOVAR!Podrucje_ispisa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Zeba</dc:creator>
  <cp:lastModifiedBy>Gordana Salopek</cp:lastModifiedBy>
  <cp:lastPrinted>2022-12-05T13:23:15Z</cp:lastPrinted>
  <dcterms:created xsi:type="dcterms:W3CDTF">2022-10-18T10:02:57Z</dcterms:created>
  <dcterms:modified xsi:type="dcterms:W3CDTF">2022-12-21T08:18:28Z</dcterms:modified>
</cp:coreProperties>
</file>