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i\Web\zsvu_portal\priprema\Fin\"/>
    </mc:Choice>
  </mc:AlternateContent>
  <xr:revisionPtr revIDLastSave="0" documentId="8_{3F52E160-9F08-43E0-BF6A-74BEBF999E4B}" xr6:coauthVersionLast="47" xr6:coauthVersionMax="47" xr10:uidLastSave="{00000000-0000-0000-0000-000000000000}"/>
  <bookViews>
    <workbookView xWindow="390" yWindow="390" windowWidth="27105" windowHeight="15255" xr2:uid="{00000000-000D-0000-FFFF-FFFF00000000}"/>
  </bookViews>
  <sheets>
    <sheet name="VUKOVAR" sheetId="1" r:id="rId1"/>
  </sheets>
  <definedNames>
    <definedName name="_xlnm.Print_Area" localSheetId="0">VUKOVAR!$A$1:$E$85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C15" i="1"/>
  <c r="D15" i="1"/>
  <c r="E15" i="1"/>
  <c r="C17" i="1"/>
  <c r="D17" i="1"/>
  <c r="E17" i="1"/>
  <c r="C20" i="1"/>
  <c r="D20" i="1"/>
  <c r="E20" i="1"/>
  <c r="C25" i="1"/>
  <c r="D25" i="1"/>
  <c r="E25" i="1"/>
  <c r="C31" i="1"/>
  <c r="D31" i="1"/>
  <c r="E31" i="1"/>
  <c r="C41" i="1"/>
  <c r="D41" i="1"/>
  <c r="E41" i="1"/>
  <c r="C43" i="1"/>
  <c r="D43" i="1"/>
  <c r="E43" i="1"/>
  <c r="C49" i="1"/>
  <c r="D49" i="1"/>
  <c r="E49" i="1"/>
  <c r="C51" i="1"/>
  <c r="D51" i="1"/>
  <c r="E51" i="1"/>
  <c r="C54" i="1"/>
  <c r="D54" i="1"/>
  <c r="E54" i="1"/>
  <c r="C58" i="1"/>
  <c r="D58" i="1"/>
  <c r="E58" i="1"/>
  <c r="C60" i="1"/>
  <c r="D60" i="1"/>
  <c r="E60" i="1"/>
  <c r="C63" i="1"/>
  <c r="D63" i="1"/>
  <c r="D62" i="1" s="1"/>
  <c r="D6" i="1" s="1"/>
  <c r="E63" i="1"/>
  <c r="C67" i="1"/>
  <c r="D67" i="1"/>
  <c r="E67" i="1"/>
  <c r="C70" i="1"/>
  <c r="D70" i="1"/>
  <c r="E70" i="1"/>
  <c r="C73" i="1"/>
  <c r="C62" i="1" s="1"/>
  <c r="C6" i="1" s="1"/>
  <c r="D73" i="1"/>
  <c r="E73" i="1"/>
  <c r="C78" i="1"/>
  <c r="D78" i="1"/>
  <c r="E78" i="1"/>
  <c r="E77" i="1" s="1"/>
  <c r="E7" i="1" s="1"/>
  <c r="C83" i="1"/>
  <c r="D83" i="1"/>
  <c r="D77" i="1" s="1"/>
  <c r="D7" i="1" s="1"/>
  <c r="E83" i="1"/>
  <c r="C77" i="1" l="1"/>
  <c r="C7" i="1" s="1"/>
  <c r="E11" i="1"/>
  <c r="E62" i="1"/>
  <c r="E6" i="1" s="1"/>
  <c r="E8" i="1" s="1"/>
  <c r="D11" i="1"/>
  <c r="D10" i="1" s="1"/>
  <c r="D4" i="1" s="1"/>
  <c r="C11" i="1"/>
  <c r="C5" i="1" s="1"/>
  <c r="E10" i="1"/>
  <c r="E4" i="1" s="1"/>
  <c r="E5" i="1"/>
  <c r="D5" i="1"/>
  <c r="C8" i="1"/>
  <c r="D8" i="1"/>
  <c r="C10" i="1" l="1"/>
  <c r="C4" i="1" s="1"/>
  <c r="E9" i="1"/>
  <c r="C9" i="1"/>
  <c r="D9" i="1"/>
</calcChain>
</file>

<file path=xl/sharedStrings.xml><?xml version="1.0" encoding="utf-8"?>
<sst xmlns="http://schemas.openxmlformats.org/spreadsheetml/2006/main" count="165" uniqueCount="120">
  <si>
    <t>Oprema za održavanje i zaštitu</t>
  </si>
  <si>
    <t>Uredska oprema i namještaj</t>
  </si>
  <si>
    <t>4221</t>
  </si>
  <si>
    <t>Postrojenja i oprema</t>
  </si>
  <si>
    <t>422</t>
  </si>
  <si>
    <t>Intelektualne i osobne usluge</t>
  </si>
  <si>
    <t>3237</t>
  </si>
  <si>
    <t>Zakupnine i najamnine</t>
  </si>
  <si>
    <t>3235</t>
  </si>
  <si>
    <t>Usluge tekućeg i investicijskog održavanja</t>
  </si>
  <si>
    <t>3232</t>
  </si>
  <si>
    <t>Usluge telefona, pošte i prijevoza</t>
  </si>
  <si>
    <t>3231</t>
  </si>
  <si>
    <t>Rashodi za usluge</t>
  </si>
  <si>
    <t>323</t>
  </si>
  <si>
    <t>Ostali prihodi za posebne namjene</t>
  </si>
  <si>
    <t>43</t>
  </si>
  <si>
    <t>4223</t>
  </si>
  <si>
    <t>Komunikacijska oprema</t>
  </si>
  <si>
    <t>4222</t>
  </si>
  <si>
    <t>Ostali nespomenuti rashodi poslovanja</t>
  </si>
  <si>
    <t>3299</t>
  </si>
  <si>
    <t>Reprezentacija</t>
  </si>
  <si>
    <t>3293</t>
  </si>
  <si>
    <t>329</t>
  </si>
  <si>
    <t>Energija</t>
  </si>
  <si>
    <t>3223</t>
  </si>
  <si>
    <t>Materijal i sirovine</t>
  </si>
  <si>
    <t>3222</t>
  </si>
  <si>
    <t>Uredski materijal i ostali materijalni rashodi</t>
  </si>
  <si>
    <t>3221</t>
  </si>
  <si>
    <t>Rashodi za materijal i energiju</t>
  </si>
  <si>
    <t>322</t>
  </si>
  <si>
    <t>Vlastiti prihodi</t>
  </si>
  <si>
    <t>31</t>
  </si>
  <si>
    <t>Dodatna ulaganja na građevinskim objektima</t>
  </si>
  <si>
    <t>4511</t>
  </si>
  <si>
    <t>451</t>
  </si>
  <si>
    <t>Prijevozna sredstva u cestovnom prometu</t>
  </si>
  <si>
    <t>4231</t>
  </si>
  <si>
    <t>Prijevozna sredstva</t>
  </si>
  <si>
    <t>423</t>
  </si>
  <si>
    <t>Zatezne kamate</t>
  </si>
  <si>
    <t>3433</t>
  </si>
  <si>
    <t>Bankarske usluge i usluge platnog prometa</t>
  </si>
  <si>
    <t>3431</t>
  </si>
  <si>
    <t>Ostali financijski rashodi</t>
  </si>
  <si>
    <t>343</t>
  </si>
  <si>
    <t>Kamate za primljene zajmove od trgovačkih društava i obrtnika izvan javnog sektora</t>
  </si>
  <si>
    <t>3427</t>
  </si>
  <si>
    <t>Kamate za primljene kredite i zajmove</t>
  </si>
  <si>
    <t>342</t>
  </si>
  <si>
    <t>Troškovi sudskih postupaka</t>
  </si>
  <si>
    <t>3296</t>
  </si>
  <si>
    <t>Pristojbe i naknade</t>
  </si>
  <si>
    <t>3295</t>
  </si>
  <si>
    <t>Premije osiguranja</t>
  </si>
  <si>
    <t>3292</t>
  </si>
  <si>
    <t>Naknade troškova osobama izvan radnog odnosa</t>
  </si>
  <si>
    <t>3241</t>
  </si>
  <si>
    <t>324</t>
  </si>
  <si>
    <t>Ostale usluge</t>
  </si>
  <si>
    <t>3239</t>
  </si>
  <si>
    <t>Računalne usluge</t>
  </si>
  <si>
    <t>3238</t>
  </si>
  <si>
    <t>Zdravstvene i veterinarske usluge</t>
  </si>
  <si>
    <t>3236</t>
  </si>
  <si>
    <t>Komunalne usluge</t>
  </si>
  <si>
    <t>3234</t>
  </si>
  <si>
    <t>Usluge promidžbe i informiranja</t>
  </si>
  <si>
    <t>3233</t>
  </si>
  <si>
    <t>Službena, radna i zaštitna odjeća i obuća</t>
  </si>
  <si>
    <t>3227</t>
  </si>
  <si>
    <t>Sitni inventar i auto gume</t>
  </si>
  <si>
    <t>3225</t>
  </si>
  <si>
    <t>Materijal i dijelovi za tekuće i investicijsko održavanje</t>
  </si>
  <si>
    <t>3224</t>
  </si>
  <si>
    <t>Ostale naknade troškova zaposlenima</t>
  </si>
  <si>
    <t>3214</t>
  </si>
  <si>
    <t>Stručno usavršavanje zaposlenika</t>
  </si>
  <si>
    <t>3213</t>
  </si>
  <si>
    <t>Naknade za prijevoz, za rad na terenu i odvojeni život</t>
  </si>
  <si>
    <t>3212</t>
  </si>
  <si>
    <t>Službena putovanja</t>
  </si>
  <si>
    <t>3211</t>
  </si>
  <si>
    <t>Naknade troškova zaposlenima</t>
  </si>
  <si>
    <t>321</t>
  </si>
  <si>
    <t>Doprinosi za obvezno zdravstveno osiguranje</t>
  </si>
  <si>
    <t>3132</t>
  </si>
  <si>
    <t>Doprinosi za mirovinsko osiguranje</t>
  </si>
  <si>
    <t>3131</t>
  </si>
  <si>
    <t>Doprinosi na plaće</t>
  </si>
  <si>
    <t>313</t>
  </si>
  <si>
    <t>Ostali rashodi za zaposlene</t>
  </si>
  <si>
    <t>3121</t>
  </si>
  <si>
    <t>312</t>
  </si>
  <si>
    <t>Plaće za prekovremeni rad</t>
  </si>
  <si>
    <t>3113</t>
  </si>
  <si>
    <t>Plaće za redovan rad</t>
  </si>
  <si>
    <t>3111</t>
  </si>
  <si>
    <t>Plaće (Bruto)</t>
  </si>
  <si>
    <t>311</t>
  </si>
  <si>
    <t>Opći prihodi i primici</t>
  </si>
  <si>
    <t>11</t>
  </si>
  <si>
    <t>VOĐENJE SUDSKIH POSTUPAKA IZ NADLEŽNOSTI ŽUPANIJSKIH SUDOVA</t>
  </si>
  <si>
    <t>A638000</t>
  </si>
  <si>
    <t>SVEUKUPNO</t>
  </si>
  <si>
    <t>UKUPNO VAN LIMITA</t>
  </si>
  <si>
    <t>OSTALI PRIHODI ZA POSEBNE NAMJENE</t>
  </si>
  <si>
    <t>IZVOR 43</t>
  </si>
  <si>
    <t xml:space="preserve">VLASTITI PRIHODI </t>
  </si>
  <si>
    <t xml:space="preserve">IZVOR  31 </t>
  </si>
  <si>
    <r>
      <t>OPĆI PRIHODI I PRIMICI -</t>
    </r>
    <r>
      <rPr>
        <b/>
        <sz val="8"/>
        <rFont val="Arial"/>
        <family val="2"/>
        <charset val="238"/>
      </rPr>
      <t xml:space="preserve"> LIMIT</t>
    </r>
  </si>
  <si>
    <t>IZVOR  11</t>
  </si>
  <si>
    <t>Županijski sud u VUKOVARU</t>
  </si>
  <si>
    <t>10965</t>
  </si>
  <si>
    <t>PROJEKCIJA PRORAČUNA ZA 2024.</t>
  </si>
  <si>
    <t>PROJEKCIJA PRORAČUNA ZA 2023.</t>
  </si>
  <si>
    <t>PRIJEDLOG PRORAČUNA ZA 2022.</t>
  </si>
  <si>
    <t>FINANCIJSKI PLAN 2022. - 2024.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</si>
</sst>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- &quot;@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rgb="FFFFFF99"/>
        <bgColor indexed="64"/>
      </patternFill>
    </fill>
    <fill>
      <patternFill patternType="solid">
        <fgColor indexed="49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8">
    <xf numFmtId="0" fontId="0" fillId="0" borderId="0"/>
    <xf numFmtId="4" fontId="1" fillId="0" borderId="1" applyNumberFormat="0" applyProtection="0">
      <alignment horizontal="right" vertical="center"/>
    </xf>
    <xf numFmtId="0" fontId="1" fillId="2" borderId="1" applyNumberFormat="0" applyProtection="0">
      <alignment horizontal="left" vertical="center" indent="1" justifyLastLine="1"/>
    </xf>
    <xf numFmtId="4" fontId="1" fillId="3" borderId="1" applyNumberFormat="0" applyProtection="0">
      <alignment vertical="center"/>
    </xf>
    <xf numFmtId="0" fontId="1" fillId="4" borderId="1" applyNumberFormat="0" applyProtection="0">
      <alignment horizontal="left" vertical="center" indent="1" justifyLastLine="1"/>
    </xf>
    <xf numFmtId="4" fontId="1" fillId="5" borderId="1" applyNumberFormat="0" applyProtection="0">
      <alignment horizontal="right" vertical="center"/>
    </xf>
    <xf numFmtId="0" fontId="1" fillId="6" borderId="1" applyNumberFormat="0" applyProtection="0">
      <alignment horizontal="left" vertical="center" indent="1" justifyLastLine="1"/>
    </xf>
    <xf numFmtId="4" fontId="1" fillId="8" borderId="1" applyNumberFormat="0" applyProtection="0">
      <alignment horizontal="left" vertical="center" indent="1" justifyLastLine="1"/>
    </xf>
  </cellStyleXfs>
  <cellXfs count="23">
    <xf numFmtId="0" fontId="0" fillId="0" borderId="0" xfId="0"/>
    <xf numFmtId="4" fontId="0" fillId="0" borderId="0" xfId="0" applyNumberFormat="1"/>
    <xf numFmtId="4" fontId="1" fillId="0" borderId="1" xfId="1" applyNumberFormat="1">
      <alignment horizontal="right" vertical="center"/>
    </xf>
    <xf numFmtId="0" fontId="1" fillId="2" borderId="1" xfId="2" quotePrefix="1">
      <alignment horizontal="left" vertical="center" indent="1" justifyLastLine="1"/>
    </xf>
    <xf numFmtId="0" fontId="1" fillId="2" borderId="1" xfId="2" quotePrefix="1" applyAlignment="1">
      <alignment horizontal="left" vertical="center" indent="7" justifyLastLine="1"/>
    </xf>
    <xf numFmtId="4" fontId="1" fillId="3" borderId="1" xfId="3" applyNumberFormat="1">
      <alignment vertical="center"/>
    </xf>
    <xf numFmtId="164" fontId="1" fillId="2" borderId="1" xfId="2" quotePrefix="1" applyNumberFormat="1" applyAlignment="1">
      <alignment horizontal="left" vertical="center" indent="6" justifyLastLine="1"/>
    </xf>
    <xf numFmtId="164" fontId="1" fillId="2" borderId="1" xfId="2" quotePrefix="1" applyNumberFormat="1" applyAlignment="1">
      <alignment horizontal="left" vertical="center" indent="5" justifyLastLine="1"/>
    </xf>
    <xf numFmtId="0" fontId="1" fillId="4" borderId="1" xfId="4" quotePrefix="1">
      <alignment horizontal="left" vertical="center" indent="1" justifyLastLine="1"/>
    </xf>
    <xf numFmtId="164" fontId="1" fillId="4" borderId="1" xfId="4" quotePrefix="1" applyNumberFormat="1" applyAlignment="1">
      <alignment horizontal="left" vertical="center" indent="4" justifyLastLine="1"/>
    </xf>
    <xf numFmtId="4" fontId="2" fillId="3" borderId="1" xfId="3" applyNumberFormat="1" applyFont="1">
      <alignment vertical="center"/>
    </xf>
    <xf numFmtId="0" fontId="2" fillId="5" borderId="1" xfId="5" quotePrefix="1" applyNumberFormat="1" applyFont="1" applyAlignment="1">
      <alignment horizontal="center" vertical="center"/>
    </xf>
    <xf numFmtId="164" fontId="1" fillId="5" borderId="1" xfId="5" quotePrefix="1" applyNumberFormat="1">
      <alignment horizontal="right" vertical="center"/>
    </xf>
    <xf numFmtId="164" fontId="2" fillId="5" borderId="1" xfId="5" quotePrefix="1" applyNumberFormat="1" applyFont="1" applyAlignment="1">
      <alignment horizontal="center" vertical="center"/>
    </xf>
    <xf numFmtId="0" fontId="1" fillId="5" borderId="1" xfId="5" quotePrefix="1" applyNumberFormat="1" applyAlignment="1">
      <alignment horizontal="left" vertical="center"/>
    </xf>
    <xf numFmtId="164" fontId="1" fillId="5" borderId="1" xfId="5" quotePrefix="1" applyNumberFormat="1" applyAlignment="1">
      <alignment horizontal="center" vertical="center"/>
    </xf>
    <xf numFmtId="0" fontId="3" fillId="5" borderId="1" xfId="5" quotePrefix="1" applyNumberFormat="1" applyFont="1" applyAlignment="1">
      <alignment horizontal="left" vertical="center"/>
    </xf>
    <xf numFmtId="0" fontId="1" fillId="6" borderId="1" xfId="6" quotePrefix="1">
      <alignment horizontal="left" vertical="center" indent="1" justifyLastLine="1"/>
    </xf>
    <xf numFmtId="164" fontId="1" fillId="6" borderId="1" xfId="6" quotePrefix="1" applyNumberFormat="1" applyAlignment="1">
      <alignment horizontal="left" vertical="center" indent="3" justifyLastLine="1"/>
    </xf>
    <xf numFmtId="3" fontId="1" fillId="7" borderId="1" xfId="5" quotePrefix="1" applyNumberFormat="1" applyFill="1" applyAlignment="1">
      <alignment horizontal="center" vertical="center"/>
    </xf>
    <xf numFmtId="164" fontId="1" fillId="2" borderId="1" xfId="2" quotePrefix="1" applyNumberFormat="1">
      <alignment horizontal="left" vertical="center" indent="1" justifyLastLine="1"/>
    </xf>
    <xf numFmtId="4" fontId="2" fillId="9" borderId="1" xfId="7" quotePrefix="1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8">
    <cellStyle name="Normalno" xfId="0" builtinId="0"/>
    <cellStyle name="SAPBEXaggData" xfId="3" xr:uid="{00000000-0005-0000-0000-000001000000}"/>
    <cellStyle name="SAPBEXformats" xfId="5" xr:uid="{00000000-0005-0000-0000-000002000000}"/>
    <cellStyle name="SAPBEXHLevel1" xfId="6" xr:uid="{00000000-0005-0000-0000-000003000000}"/>
    <cellStyle name="SAPBEXHLevel2" xfId="4" xr:uid="{00000000-0005-0000-0000-000004000000}"/>
    <cellStyle name="SAPBEXHLevel3" xfId="2" xr:uid="{00000000-0005-0000-0000-000005000000}"/>
    <cellStyle name="SAPBEXstdData" xfId="1" xr:uid="{00000000-0005-0000-0000-000006000000}"/>
    <cellStyle name="SAPBEXstdItem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E85"/>
  <sheetViews>
    <sheetView showGridLines="0"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25"/>
  <cols>
    <col min="1" max="1" width="25" customWidth="1"/>
    <col min="2" max="2" width="82.140625" customWidth="1"/>
    <col min="3" max="4" width="18.7109375" style="1" customWidth="1"/>
    <col min="5" max="5" width="18.28515625" style="1" customWidth="1"/>
    <col min="6" max="8" width="12.7109375" customWidth="1"/>
    <col min="9" max="10" width="15.42578125" customWidth="1"/>
    <col min="11" max="22" width="16" customWidth="1"/>
    <col min="23" max="27" width="15" customWidth="1"/>
    <col min="28" max="28" width="14" customWidth="1"/>
    <col min="29" max="29" width="15" customWidth="1"/>
    <col min="30" max="30" width="14" customWidth="1"/>
    <col min="249" max="249" width="30.28515625" customWidth="1"/>
    <col min="250" max="250" width="59" customWidth="1"/>
    <col min="251" max="251" width="10.85546875" customWidth="1"/>
    <col min="252" max="252" width="16" customWidth="1"/>
    <col min="253" max="253" width="17.140625" customWidth="1"/>
    <col min="254" max="254" width="16" customWidth="1"/>
    <col min="255" max="255" width="15" customWidth="1"/>
    <col min="256" max="264" width="12.7109375" customWidth="1"/>
    <col min="265" max="266" width="15.42578125" customWidth="1"/>
    <col min="267" max="278" width="16" customWidth="1"/>
    <col min="279" max="283" width="15" customWidth="1"/>
    <col min="284" max="284" width="14" customWidth="1"/>
    <col min="285" max="285" width="15" customWidth="1"/>
    <col min="286" max="286" width="14" customWidth="1"/>
    <col min="505" max="505" width="30.28515625" customWidth="1"/>
    <col min="506" max="506" width="59" customWidth="1"/>
    <col min="507" max="507" width="10.85546875" customWidth="1"/>
    <col min="508" max="508" width="16" customWidth="1"/>
    <col min="509" max="509" width="17.140625" customWidth="1"/>
    <col min="510" max="510" width="16" customWidth="1"/>
    <col min="511" max="511" width="15" customWidth="1"/>
    <col min="512" max="520" width="12.7109375" customWidth="1"/>
    <col min="521" max="522" width="15.42578125" customWidth="1"/>
    <col min="523" max="534" width="16" customWidth="1"/>
    <col min="535" max="539" width="15" customWidth="1"/>
    <col min="540" max="540" width="14" customWidth="1"/>
    <col min="541" max="541" width="15" customWidth="1"/>
    <col min="542" max="542" width="14" customWidth="1"/>
    <col min="761" max="761" width="30.28515625" customWidth="1"/>
    <col min="762" max="762" width="59" customWidth="1"/>
    <col min="763" max="763" width="10.85546875" customWidth="1"/>
    <col min="764" max="764" width="16" customWidth="1"/>
    <col min="765" max="765" width="17.140625" customWidth="1"/>
    <col min="766" max="766" width="16" customWidth="1"/>
    <col min="767" max="767" width="15" customWidth="1"/>
    <col min="768" max="776" width="12.7109375" customWidth="1"/>
    <col min="777" max="778" width="15.42578125" customWidth="1"/>
    <col min="779" max="790" width="16" customWidth="1"/>
    <col min="791" max="795" width="15" customWidth="1"/>
    <col min="796" max="796" width="14" customWidth="1"/>
    <col min="797" max="797" width="15" customWidth="1"/>
    <col min="798" max="798" width="14" customWidth="1"/>
    <col min="1017" max="1017" width="30.28515625" customWidth="1"/>
    <col min="1018" max="1018" width="59" customWidth="1"/>
    <col min="1019" max="1019" width="10.85546875" customWidth="1"/>
    <col min="1020" max="1020" width="16" customWidth="1"/>
    <col min="1021" max="1021" width="17.140625" customWidth="1"/>
    <col min="1022" max="1022" width="16" customWidth="1"/>
    <col min="1023" max="1023" width="15" customWidth="1"/>
    <col min="1024" max="1032" width="12.7109375" customWidth="1"/>
    <col min="1033" max="1034" width="15.42578125" customWidth="1"/>
    <col min="1035" max="1046" width="16" customWidth="1"/>
    <col min="1047" max="1051" width="15" customWidth="1"/>
    <col min="1052" max="1052" width="14" customWidth="1"/>
    <col min="1053" max="1053" width="15" customWidth="1"/>
    <col min="1054" max="1054" width="14" customWidth="1"/>
    <col min="1273" max="1273" width="30.28515625" customWidth="1"/>
    <col min="1274" max="1274" width="59" customWidth="1"/>
    <col min="1275" max="1275" width="10.85546875" customWidth="1"/>
    <col min="1276" max="1276" width="16" customWidth="1"/>
    <col min="1277" max="1277" width="17.140625" customWidth="1"/>
    <col min="1278" max="1278" width="16" customWidth="1"/>
    <col min="1279" max="1279" width="15" customWidth="1"/>
    <col min="1280" max="1288" width="12.7109375" customWidth="1"/>
    <col min="1289" max="1290" width="15.42578125" customWidth="1"/>
    <col min="1291" max="1302" width="16" customWidth="1"/>
    <col min="1303" max="1307" width="15" customWidth="1"/>
    <col min="1308" max="1308" width="14" customWidth="1"/>
    <col min="1309" max="1309" width="15" customWidth="1"/>
    <col min="1310" max="1310" width="14" customWidth="1"/>
    <col min="1529" max="1529" width="30.28515625" customWidth="1"/>
    <col min="1530" max="1530" width="59" customWidth="1"/>
    <col min="1531" max="1531" width="10.85546875" customWidth="1"/>
    <col min="1532" max="1532" width="16" customWidth="1"/>
    <col min="1533" max="1533" width="17.140625" customWidth="1"/>
    <col min="1534" max="1534" width="16" customWidth="1"/>
    <col min="1535" max="1535" width="15" customWidth="1"/>
    <col min="1536" max="1544" width="12.7109375" customWidth="1"/>
    <col min="1545" max="1546" width="15.42578125" customWidth="1"/>
    <col min="1547" max="1558" width="16" customWidth="1"/>
    <col min="1559" max="1563" width="15" customWidth="1"/>
    <col min="1564" max="1564" width="14" customWidth="1"/>
    <col min="1565" max="1565" width="15" customWidth="1"/>
    <col min="1566" max="1566" width="14" customWidth="1"/>
    <col min="1785" max="1785" width="30.28515625" customWidth="1"/>
    <col min="1786" max="1786" width="59" customWidth="1"/>
    <col min="1787" max="1787" width="10.85546875" customWidth="1"/>
    <col min="1788" max="1788" width="16" customWidth="1"/>
    <col min="1789" max="1789" width="17.140625" customWidth="1"/>
    <col min="1790" max="1790" width="16" customWidth="1"/>
    <col min="1791" max="1791" width="15" customWidth="1"/>
    <col min="1792" max="1800" width="12.7109375" customWidth="1"/>
    <col min="1801" max="1802" width="15.42578125" customWidth="1"/>
    <col min="1803" max="1814" width="16" customWidth="1"/>
    <col min="1815" max="1819" width="15" customWidth="1"/>
    <col min="1820" max="1820" width="14" customWidth="1"/>
    <col min="1821" max="1821" width="15" customWidth="1"/>
    <col min="1822" max="1822" width="14" customWidth="1"/>
    <col min="2041" max="2041" width="30.28515625" customWidth="1"/>
    <col min="2042" max="2042" width="59" customWidth="1"/>
    <col min="2043" max="2043" width="10.85546875" customWidth="1"/>
    <col min="2044" max="2044" width="16" customWidth="1"/>
    <col min="2045" max="2045" width="17.140625" customWidth="1"/>
    <col min="2046" max="2046" width="16" customWidth="1"/>
    <col min="2047" max="2047" width="15" customWidth="1"/>
    <col min="2048" max="2056" width="12.7109375" customWidth="1"/>
    <col min="2057" max="2058" width="15.42578125" customWidth="1"/>
    <col min="2059" max="2070" width="16" customWidth="1"/>
    <col min="2071" max="2075" width="15" customWidth="1"/>
    <col min="2076" max="2076" width="14" customWidth="1"/>
    <col min="2077" max="2077" width="15" customWidth="1"/>
    <col min="2078" max="2078" width="14" customWidth="1"/>
    <col min="2297" max="2297" width="30.28515625" customWidth="1"/>
    <col min="2298" max="2298" width="59" customWidth="1"/>
    <col min="2299" max="2299" width="10.85546875" customWidth="1"/>
    <col min="2300" max="2300" width="16" customWidth="1"/>
    <col min="2301" max="2301" width="17.140625" customWidth="1"/>
    <col min="2302" max="2302" width="16" customWidth="1"/>
    <col min="2303" max="2303" width="15" customWidth="1"/>
    <col min="2304" max="2312" width="12.7109375" customWidth="1"/>
    <col min="2313" max="2314" width="15.42578125" customWidth="1"/>
    <col min="2315" max="2326" width="16" customWidth="1"/>
    <col min="2327" max="2331" width="15" customWidth="1"/>
    <col min="2332" max="2332" width="14" customWidth="1"/>
    <col min="2333" max="2333" width="15" customWidth="1"/>
    <col min="2334" max="2334" width="14" customWidth="1"/>
    <col min="2553" max="2553" width="30.28515625" customWidth="1"/>
    <col min="2554" max="2554" width="59" customWidth="1"/>
    <col min="2555" max="2555" width="10.85546875" customWidth="1"/>
    <col min="2556" max="2556" width="16" customWidth="1"/>
    <col min="2557" max="2557" width="17.140625" customWidth="1"/>
    <col min="2558" max="2558" width="16" customWidth="1"/>
    <col min="2559" max="2559" width="15" customWidth="1"/>
    <col min="2560" max="2568" width="12.7109375" customWidth="1"/>
    <col min="2569" max="2570" width="15.42578125" customWidth="1"/>
    <col min="2571" max="2582" width="16" customWidth="1"/>
    <col min="2583" max="2587" width="15" customWidth="1"/>
    <col min="2588" max="2588" width="14" customWidth="1"/>
    <col min="2589" max="2589" width="15" customWidth="1"/>
    <col min="2590" max="2590" width="14" customWidth="1"/>
    <col min="2809" max="2809" width="30.28515625" customWidth="1"/>
    <col min="2810" max="2810" width="59" customWidth="1"/>
    <col min="2811" max="2811" width="10.85546875" customWidth="1"/>
    <col min="2812" max="2812" width="16" customWidth="1"/>
    <col min="2813" max="2813" width="17.140625" customWidth="1"/>
    <col min="2814" max="2814" width="16" customWidth="1"/>
    <col min="2815" max="2815" width="15" customWidth="1"/>
    <col min="2816" max="2824" width="12.7109375" customWidth="1"/>
    <col min="2825" max="2826" width="15.42578125" customWidth="1"/>
    <col min="2827" max="2838" width="16" customWidth="1"/>
    <col min="2839" max="2843" width="15" customWidth="1"/>
    <col min="2844" max="2844" width="14" customWidth="1"/>
    <col min="2845" max="2845" width="15" customWidth="1"/>
    <col min="2846" max="2846" width="14" customWidth="1"/>
    <col min="3065" max="3065" width="30.28515625" customWidth="1"/>
    <col min="3066" max="3066" width="59" customWidth="1"/>
    <col min="3067" max="3067" width="10.85546875" customWidth="1"/>
    <col min="3068" max="3068" width="16" customWidth="1"/>
    <col min="3069" max="3069" width="17.140625" customWidth="1"/>
    <col min="3070" max="3070" width="16" customWidth="1"/>
    <col min="3071" max="3071" width="15" customWidth="1"/>
    <col min="3072" max="3080" width="12.7109375" customWidth="1"/>
    <col min="3081" max="3082" width="15.42578125" customWidth="1"/>
    <col min="3083" max="3094" width="16" customWidth="1"/>
    <col min="3095" max="3099" width="15" customWidth="1"/>
    <col min="3100" max="3100" width="14" customWidth="1"/>
    <col min="3101" max="3101" width="15" customWidth="1"/>
    <col min="3102" max="3102" width="14" customWidth="1"/>
    <col min="3321" max="3321" width="30.28515625" customWidth="1"/>
    <col min="3322" max="3322" width="59" customWidth="1"/>
    <col min="3323" max="3323" width="10.85546875" customWidth="1"/>
    <col min="3324" max="3324" width="16" customWidth="1"/>
    <col min="3325" max="3325" width="17.140625" customWidth="1"/>
    <col min="3326" max="3326" width="16" customWidth="1"/>
    <col min="3327" max="3327" width="15" customWidth="1"/>
    <col min="3328" max="3336" width="12.7109375" customWidth="1"/>
    <col min="3337" max="3338" width="15.42578125" customWidth="1"/>
    <col min="3339" max="3350" width="16" customWidth="1"/>
    <col min="3351" max="3355" width="15" customWidth="1"/>
    <col min="3356" max="3356" width="14" customWidth="1"/>
    <col min="3357" max="3357" width="15" customWidth="1"/>
    <col min="3358" max="3358" width="14" customWidth="1"/>
    <col min="3577" max="3577" width="30.28515625" customWidth="1"/>
    <col min="3578" max="3578" width="59" customWidth="1"/>
    <col min="3579" max="3579" width="10.85546875" customWidth="1"/>
    <col min="3580" max="3580" width="16" customWidth="1"/>
    <col min="3581" max="3581" width="17.140625" customWidth="1"/>
    <col min="3582" max="3582" width="16" customWidth="1"/>
    <col min="3583" max="3583" width="15" customWidth="1"/>
    <col min="3584" max="3592" width="12.7109375" customWidth="1"/>
    <col min="3593" max="3594" width="15.42578125" customWidth="1"/>
    <col min="3595" max="3606" width="16" customWidth="1"/>
    <col min="3607" max="3611" width="15" customWidth="1"/>
    <col min="3612" max="3612" width="14" customWidth="1"/>
    <col min="3613" max="3613" width="15" customWidth="1"/>
    <col min="3614" max="3614" width="14" customWidth="1"/>
    <col min="3833" max="3833" width="30.28515625" customWidth="1"/>
    <col min="3834" max="3834" width="59" customWidth="1"/>
    <col min="3835" max="3835" width="10.85546875" customWidth="1"/>
    <col min="3836" max="3836" width="16" customWidth="1"/>
    <col min="3837" max="3837" width="17.140625" customWidth="1"/>
    <col min="3838" max="3838" width="16" customWidth="1"/>
    <col min="3839" max="3839" width="15" customWidth="1"/>
    <col min="3840" max="3848" width="12.7109375" customWidth="1"/>
    <col min="3849" max="3850" width="15.42578125" customWidth="1"/>
    <col min="3851" max="3862" width="16" customWidth="1"/>
    <col min="3863" max="3867" width="15" customWidth="1"/>
    <col min="3868" max="3868" width="14" customWidth="1"/>
    <col min="3869" max="3869" width="15" customWidth="1"/>
    <col min="3870" max="3870" width="14" customWidth="1"/>
    <col min="4089" max="4089" width="30.28515625" customWidth="1"/>
    <col min="4090" max="4090" width="59" customWidth="1"/>
    <col min="4091" max="4091" width="10.85546875" customWidth="1"/>
    <col min="4092" max="4092" width="16" customWidth="1"/>
    <col min="4093" max="4093" width="17.140625" customWidth="1"/>
    <col min="4094" max="4094" width="16" customWidth="1"/>
    <col min="4095" max="4095" width="15" customWidth="1"/>
    <col min="4096" max="4104" width="12.7109375" customWidth="1"/>
    <col min="4105" max="4106" width="15.42578125" customWidth="1"/>
    <col min="4107" max="4118" width="16" customWidth="1"/>
    <col min="4119" max="4123" width="15" customWidth="1"/>
    <col min="4124" max="4124" width="14" customWidth="1"/>
    <col min="4125" max="4125" width="15" customWidth="1"/>
    <col min="4126" max="4126" width="14" customWidth="1"/>
    <col min="4345" max="4345" width="30.28515625" customWidth="1"/>
    <col min="4346" max="4346" width="59" customWidth="1"/>
    <col min="4347" max="4347" width="10.85546875" customWidth="1"/>
    <col min="4348" max="4348" width="16" customWidth="1"/>
    <col min="4349" max="4349" width="17.140625" customWidth="1"/>
    <col min="4350" max="4350" width="16" customWidth="1"/>
    <col min="4351" max="4351" width="15" customWidth="1"/>
    <col min="4352" max="4360" width="12.7109375" customWidth="1"/>
    <col min="4361" max="4362" width="15.42578125" customWidth="1"/>
    <col min="4363" max="4374" width="16" customWidth="1"/>
    <col min="4375" max="4379" width="15" customWidth="1"/>
    <col min="4380" max="4380" width="14" customWidth="1"/>
    <col min="4381" max="4381" width="15" customWidth="1"/>
    <col min="4382" max="4382" width="14" customWidth="1"/>
    <col min="4601" max="4601" width="30.28515625" customWidth="1"/>
    <col min="4602" max="4602" width="59" customWidth="1"/>
    <col min="4603" max="4603" width="10.85546875" customWidth="1"/>
    <col min="4604" max="4604" width="16" customWidth="1"/>
    <col min="4605" max="4605" width="17.140625" customWidth="1"/>
    <col min="4606" max="4606" width="16" customWidth="1"/>
    <col min="4607" max="4607" width="15" customWidth="1"/>
    <col min="4608" max="4616" width="12.7109375" customWidth="1"/>
    <col min="4617" max="4618" width="15.42578125" customWidth="1"/>
    <col min="4619" max="4630" width="16" customWidth="1"/>
    <col min="4631" max="4635" width="15" customWidth="1"/>
    <col min="4636" max="4636" width="14" customWidth="1"/>
    <col min="4637" max="4637" width="15" customWidth="1"/>
    <col min="4638" max="4638" width="14" customWidth="1"/>
    <col min="4857" max="4857" width="30.28515625" customWidth="1"/>
    <col min="4858" max="4858" width="59" customWidth="1"/>
    <col min="4859" max="4859" width="10.85546875" customWidth="1"/>
    <col min="4860" max="4860" width="16" customWidth="1"/>
    <col min="4861" max="4861" width="17.140625" customWidth="1"/>
    <col min="4862" max="4862" width="16" customWidth="1"/>
    <col min="4863" max="4863" width="15" customWidth="1"/>
    <col min="4864" max="4872" width="12.7109375" customWidth="1"/>
    <col min="4873" max="4874" width="15.42578125" customWidth="1"/>
    <col min="4875" max="4886" width="16" customWidth="1"/>
    <col min="4887" max="4891" width="15" customWidth="1"/>
    <col min="4892" max="4892" width="14" customWidth="1"/>
    <col min="4893" max="4893" width="15" customWidth="1"/>
    <col min="4894" max="4894" width="14" customWidth="1"/>
    <col min="5113" max="5113" width="30.28515625" customWidth="1"/>
    <col min="5114" max="5114" width="59" customWidth="1"/>
    <col min="5115" max="5115" width="10.85546875" customWidth="1"/>
    <col min="5116" max="5116" width="16" customWidth="1"/>
    <col min="5117" max="5117" width="17.140625" customWidth="1"/>
    <col min="5118" max="5118" width="16" customWidth="1"/>
    <col min="5119" max="5119" width="15" customWidth="1"/>
    <col min="5120" max="5128" width="12.7109375" customWidth="1"/>
    <col min="5129" max="5130" width="15.42578125" customWidth="1"/>
    <col min="5131" max="5142" width="16" customWidth="1"/>
    <col min="5143" max="5147" width="15" customWidth="1"/>
    <col min="5148" max="5148" width="14" customWidth="1"/>
    <col min="5149" max="5149" width="15" customWidth="1"/>
    <col min="5150" max="5150" width="14" customWidth="1"/>
    <col min="5369" max="5369" width="30.28515625" customWidth="1"/>
    <col min="5370" max="5370" width="59" customWidth="1"/>
    <col min="5371" max="5371" width="10.85546875" customWidth="1"/>
    <col min="5372" max="5372" width="16" customWidth="1"/>
    <col min="5373" max="5373" width="17.140625" customWidth="1"/>
    <col min="5374" max="5374" width="16" customWidth="1"/>
    <col min="5375" max="5375" width="15" customWidth="1"/>
    <col min="5376" max="5384" width="12.7109375" customWidth="1"/>
    <col min="5385" max="5386" width="15.42578125" customWidth="1"/>
    <col min="5387" max="5398" width="16" customWidth="1"/>
    <col min="5399" max="5403" width="15" customWidth="1"/>
    <col min="5404" max="5404" width="14" customWidth="1"/>
    <col min="5405" max="5405" width="15" customWidth="1"/>
    <col min="5406" max="5406" width="14" customWidth="1"/>
    <col min="5625" max="5625" width="30.28515625" customWidth="1"/>
    <col min="5626" max="5626" width="59" customWidth="1"/>
    <col min="5627" max="5627" width="10.85546875" customWidth="1"/>
    <col min="5628" max="5628" width="16" customWidth="1"/>
    <col min="5629" max="5629" width="17.140625" customWidth="1"/>
    <col min="5630" max="5630" width="16" customWidth="1"/>
    <col min="5631" max="5631" width="15" customWidth="1"/>
    <col min="5632" max="5640" width="12.7109375" customWidth="1"/>
    <col min="5641" max="5642" width="15.42578125" customWidth="1"/>
    <col min="5643" max="5654" width="16" customWidth="1"/>
    <col min="5655" max="5659" width="15" customWidth="1"/>
    <col min="5660" max="5660" width="14" customWidth="1"/>
    <col min="5661" max="5661" width="15" customWidth="1"/>
    <col min="5662" max="5662" width="14" customWidth="1"/>
    <col min="5881" max="5881" width="30.28515625" customWidth="1"/>
    <col min="5882" max="5882" width="59" customWidth="1"/>
    <col min="5883" max="5883" width="10.85546875" customWidth="1"/>
    <col min="5884" max="5884" width="16" customWidth="1"/>
    <col min="5885" max="5885" width="17.140625" customWidth="1"/>
    <col min="5886" max="5886" width="16" customWidth="1"/>
    <col min="5887" max="5887" width="15" customWidth="1"/>
    <col min="5888" max="5896" width="12.7109375" customWidth="1"/>
    <col min="5897" max="5898" width="15.42578125" customWidth="1"/>
    <col min="5899" max="5910" width="16" customWidth="1"/>
    <col min="5911" max="5915" width="15" customWidth="1"/>
    <col min="5916" max="5916" width="14" customWidth="1"/>
    <col min="5917" max="5917" width="15" customWidth="1"/>
    <col min="5918" max="5918" width="14" customWidth="1"/>
    <col min="6137" max="6137" width="30.28515625" customWidth="1"/>
    <col min="6138" max="6138" width="59" customWidth="1"/>
    <col min="6139" max="6139" width="10.85546875" customWidth="1"/>
    <col min="6140" max="6140" width="16" customWidth="1"/>
    <col min="6141" max="6141" width="17.140625" customWidth="1"/>
    <col min="6142" max="6142" width="16" customWidth="1"/>
    <col min="6143" max="6143" width="15" customWidth="1"/>
    <col min="6144" max="6152" width="12.7109375" customWidth="1"/>
    <col min="6153" max="6154" width="15.42578125" customWidth="1"/>
    <col min="6155" max="6166" width="16" customWidth="1"/>
    <col min="6167" max="6171" width="15" customWidth="1"/>
    <col min="6172" max="6172" width="14" customWidth="1"/>
    <col min="6173" max="6173" width="15" customWidth="1"/>
    <col min="6174" max="6174" width="14" customWidth="1"/>
    <col min="6393" max="6393" width="30.28515625" customWidth="1"/>
    <col min="6394" max="6394" width="59" customWidth="1"/>
    <col min="6395" max="6395" width="10.85546875" customWidth="1"/>
    <col min="6396" max="6396" width="16" customWidth="1"/>
    <col min="6397" max="6397" width="17.140625" customWidth="1"/>
    <col min="6398" max="6398" width="16" customWidth="1"/>
    <col min="6399" max="6399" width="15" customWidth="1"/>
    <col min="6400" max="6408" width="12.7109375" customWidth="1"/>
    <col min="6409" max="6410" width="15.42578125" customWidth="1"/>
    <col min="6411" max="6422" width="16" customWidth="1"/>
    <col min="6423" max="6427" width="15" customWidth="1"/>
    <col min="6428" max="6428" width="14" customWidth="1"/>
    <col min="6429" max="6429" width="15" customWidth="1"/>
    <col min="6430" max="6430" width="14" customWidth="1"/>
    <col min="6649" max="6649" width="30.28515625" customWidth="1"/>
    <col min="6650" max="6650" width="59" customWidth="1"/>
    <col min="6651" max="6651" width="10.85546875" customWidth="1"/>
    <col min="6652" max="6652" width="16" customWidth="1"/>
    <col min="6653" max="6653" width="17.140625" customWidth="1"/>
    <col min="6654" max="6654" width="16" customWidth="1"/>
    <col min="6655" max="6655" width="15" customWidth="1"/>
    <col min="6656" max="6664" width="12.7109375" customWidth="1"/>
    <col min="6665" max="6666" width="15.42578125" customWidth="1"/>
    <col min="6667" max="6678" width="16" customWidth="1"/>
    <col min="6679" max="6683" width="15" customWidth="1"/>
    <col min="6684" max="6684" width="14" customWidth="1"/>
    <col min="6685" max="6685" width="15" customWidth="1"/>
    <col min="6686" max="6686" width="14" customWidth="1"/>
    <col min="6905" max="6905" width="30.28515625" customWidth="1"/>
    <col min="6906" max="6906" width="59" customWidth="1"/>
    <col min="6907" max="6907" width="10.85546875" customWidth="1"/>
    <col min="6908" max="6908" width="16" customWidth="1"/>
    <col min="6909" max="6909" width="17.140625" customWidth="1"/>
    <col min="6910" max="6910" width="16" customWidth="1"/>
    <col min="6911" max="6911" width="15" customWidth="1"/>
    <col min="6912" max="6920" width="12.7109375" customWidth="1"/>
    <col min="6921" max="6922" width="15.42578125" customWidth="1"/>
    <col min="6923" max="6934" width="16" customWidth="1"/>
    <col min="6935" max="6939" width="15" customWidth="1"/>
    <col min="6940" max="6940" width="14" customWidth="1"/>
    <col min="6941" max="6941" width="15" customWidth="1"/>
    <col min="6942" max="6942" width="14" customWidth="1"/>
    <col min="7161" max="7161" width="30.28515625" customWidth="1"/>
    <col min="7162" max="7162" width="59" customWidth="1"/>
    <col min="7163" max="7163" width="10.85546875" customWidth="1"/>
    <col min="7164" max="7164" width="16" customWidth="1"/>
    <col min="7165" max="7165" width="17.140625" customWidth="1"/>
    <col min="7166" max="7166" width="16" customWidth="1"/>
    <col min="7167" max="7167" width="15" customWidth="1"/>
    <col min="7168" max="7176" width="12.7109375" customWidth="1"/>
    <col min="7177" max="7178" width="15.42578125" customWidth="1"/>
    <col min="7179" max="7190" width="16" customWidth="1"/>
    <col min="7191" max="7195" width="15" customWidth="1"/>
    <col min="7196" max="7196" width="14" customWidth="1"/>
    <col min="7197" max="7197" width="15" customWidth="1"/>
    <col min="7198" max="7198" width="14" customWidth="1"/>
    <col min="7417" max="7417" width="30.28515625" customWidth="1"/>
    <col min="7418" max="7418" width="59" customWidth="1"/>
    <col min="7419" max="7419" width="10.85546875" customWidth="1"/>
    <col min="7420" max="7420" width="16" customWidth="1"/>
    <col min="7421" max="7421" width="17.140625" customWidth="1"/>
    <col min="7422" max="7422" width="16" customWidth="1"/>
    <col min="7423" max="7423" width="15" customWidth="1"/>
    <col min="7424" max="7432" width="12.7109375" customWidth="1"/>
    <col min="7433" max="7434" width="15.42578125" customWidth="1"/>
    <col min="7435" max="7446" width="16" customWidth="1"/>
    <col min="7447" max="7451" width="15" customWidth="1"/>
    <col min="7452" max="7452" width="14" customWidth="1"/>
    <col min="7453" max="7453" width="15" customWidth="1"/>
    <col min="7454" max="7454" width="14" customWidth="1"/>
    <col min="7673" max="7673" width="30.28515625" customWidth="1"/>
    <col min="7674" max="7674" width="59" customWidth="1"/>
    <col min="7675" max="7675" width="10.85546875" customWidth="1"/>
    <col min="7676" max="7676" width="16" customWidth="1"/>
    <col min="7677" max="7677" width="17.140625" customWidth="1"/>
    <col min="7678" max="7678" width="16" customWidth="1"/>
    <col min="7679" max="7679" width="15" customWidth="1"/>
    <col min="7680" max="7688" width="12.7109375" customWidth="1"/>
    <col min="7689" max="7690" width="15.42578125" customWidth="1"/>
    <col min="7691" max="7702" width="16" customWidth="1"/>
    <col min="7703" max="7707" width="15" customWidth="1"/>
    <col min="7708" max="7708" width="14" customWidth="1"/>
    <col min="7709" max="7709" width="15" customWidth="1"/>
    <col min="7710" max="7710" width="14" customWidth="1"/>
    <col min="7929" max="7929" width="30.28515625" customWidth="1"/>
    <col min="7930" max="7930" width="59" customWidth="1"/>
    <col min="7931" max="7931" width="10.85546875" customWidth="1"/>
    <col min="7932" max="7932" width="16" customWidth="1"/>
    <col min="7933" max="7933" width="17.140625" customWidth="1"/>
    <col min="7934" max="7934" width="16" customWidth="1"/>
    <col min="7935" max="7935" width="15" customWidth="1"/>
    <col min="7936" max="7944" width="12.7109375" customWidth="1"/>
    <col min="7945" max="7946" width="15.42578125" customWidth="1"/>
    <col min="7947" max="7958" width="16" customWidth="1"/>
    <col min="7959" max="7963" width="15" customWidth="1"/>
    <col min="7964" max="7964" width="14" customWidth="1"/>
    <col min="7965" max="7965" width="15" customWidth="1"/>
    <col min="7966" max="7966" width="14" customWidth="1"/>
    <col min="8185" max="8185" width="30.28515625" customWidth="1"/>
    <col min="8186" max="8186" width="59" customWidth="1"/>
    <col min="8187" max="8187" width="10.85546875" customWidth="1"/>
    <col min="8188" max="8188" width="16" customWidth="1"/>
    <col min="8189" max="8189" width="17.140625" customWidth="1"/>
    <col min="8190" max="8190" width="16" customWidth="1"/>
    <col min="8191" max="8191" width="15" customWidth="1"/>
    <col min="8192" max="8200" width="12.7109375" customWidth="1"/>
    <col min="8201" max="8202" width="15.42578125" customWidth="1"/>
    <col min="8203" max="8214" width="16" customWidth="1"/>
    <col min="8215" max="8219" width="15" customWidth="1"/>
    <col min="8220" max="8220" width="14" customWidth="1"/>
    <col min="8221" max="8221" width="15" customWidth="1"/>
    <col min="8222" max="8222" width="14" customWidth="1"/>
    <col min="8441" max="8441" width="30.28515625" customWidth="1"/>
    <col min="8442" max="8442" width="59" customWidth="1"/>
    <col min="8443" max="8443" width="10.85546875" customWidth="1"/>
    <col min="8444" max="8444" width="16" customWidth="1"/>
    <col min="8445" max="8445" width="17.140625" customWidth="1"/>
    <col min="8446" max="8446" width="16" customWidth="1"/>
    <col min="8447" max="8447" width="15" customWidth="1"/>
    <col min="8448" max="8456" width="12.7109375" customWidth="1"/>
    <col min="8457" max="8458" width="15.42578125" customWidth="1"/>
    <col min="8459" max="8470" width="16" customWidth="1"/>
    <col min="8471" max="8475" width="15" customWidth="1"/>
    <col min="8476" max="8476" width="14" customWidth="1"/>
    <col min="8477" max="8477" width="15" customWidth="1"/>
    <col min="8478" max="8478" width="14" customWidth="1"/>
    <col min="8697" max="8697" width="30.28515625" customWidth="1"/>
    <col min="8698" max="8698" width="59" customWidth="1"/>
    <col min="8699" max="8699" width="10.85546875" customWidth="1"/>
    <col min="8700" max="8700" width="16" customWidth="1"/>
    <col min="8701" max="8701" width="17.140625" customWidth="1"/>
    <col min="8702" max="8702" width="16" customWidth="1"/>
    <col min="8703" max="8703" width="15" customWidth="1"/>
    <col min="8704" max="8712" width="12.7109375" customWidth="1"/>
    <col min="8713" max="8714" width="15.42578125" customWidth="1"/>
    <col min="8715" max="8726" width="16" customWidth="1"/>
    <col min="8727" max="8731" width="15" customWidth="1"/>
    <col min="8732" max="8732" width="14" customWidth="1"/>
    <col min="8733" max="8733" width="15" customWidth="1"/>
    <col min="8734" max="8734" width="14" customWidth="1"/>
    <col min="8953" max="8953" width="30.28515625" customWidth="1"/>
    <col min="8954" max="8954" width="59" customWidth="1"/>
    <col min="8955" max="8955" width="10.85546875" customWidth="1"/>
    <col min="8956" max="8956" width="16" customWidth="1"/>
    <col min="8957" max="8957" width="17.140625" customWidth="1"/>
    <col min="8958" max="8958" width="16" customWidth="1"/>
    <col min="8959" max="8959" width="15" customWidth="1"/>
    <col min="8960" max="8968" width="12.7109375" customWidth="1"/>
    <col min="8969" max="8970" width="15.42578125" customWidth="1"/>
    <col min="8971" max="8982" width="16" customWidth="1"/>
    <col min="8983" max="8987" width="15" customWidth="1"/>
    <col min="8988" max="8988" width="14" customWidth="1"/>
    <col min="8989" max="8989" width="15" customWidth="1"/>
    <col min="8990" max="8990" width="14" customWidth="1"/>
    <col min="9209" max="9209" width="30.28515625" customWidth="1"/>
    <col min="9210" max="9210" width="59" customWidth="1"/>
    <col min="9211" max="9211" width="10.85546875" customWidth="1"/>
    <col min="9212" max="9212" width="16" customWidth="1"/>
    <col min="9213" max="9213" width="17.140625" customWidth="1"/>
    <col min="9214" max="9214" width="16" customWidth="1"/>
    <col min="9215" max="9215" width="15" customWidth="1"/>
    <col min="9216" max="9224" width="12.7109375" customWidth="1"/>
    <col min="9225" max="9226" width="15.42578125" customWidth="1"/>
    <col min="9227" max="9238" width="16" customWidth="1"/>
    <col min="9239" max="9243" width="15" customWidth="1"/>
    <col min="9244" max="9244" width="14" customWidth="1"/>
    <col min="9245" max="9245" width="15" customWidth="1"/>
    <col min="9246" max="9246" width="14" customWidth="1"/>
    <col min="9465" max="9465" width="30.28515625" customWidth="1"/>
    <col min="9466" max="9466" width="59" customWidth="1"/>
    <col min="9467" max="9467" width="10.85546875" customWidth="1"/>
    <col min="9468" max="9468" width="16" customWidth="1"/>
    <col min="9469" max="9469" width="17.140625" customWidth="1"/>
    <col min="9470" max="9470" width="16" customWidth="1"/>
    <col min="9471" max="9471" width="15" customWidth="1"/>
    <col min="9472" max="9480" width="12.7109375" customWidth="1"/>
    <col min="9481" max="9482" width="15.42578125" customWidth="1"/>
    <col min="9483" max="9494" width="16" customWidth="1"/>
    <col min="9495" max="9499" width="15" customWidth="1"/>
    <col min="9500" max="9500" width="14" customWidth="1"/>
    <col min="9501" max="9501" width="15" customWidth="1"/>
    <col min="9502" max="9502" width="14" customWidth="1"/>
    <col min="9721" max="9721" width="30.28515625" customWidth="1"/>
    <col min="9722" max="9722" width="59" customWidth="1"/>
    <col min="9723" max="9723" width="10.85546875" customWidth="1"/>
    <col min="9724" max="9724" width="16" customWidth="1"/>
    <col min="9725" max="9725" width="17.140625" customWidth="1"/>
    <col min="9726" max="9726" width="16" customWidth="1"/>
    <col min="9727" max="9727" width="15" customWidth="1"/>
    <col min="9728" max="9736" width="12.7109375" customWidth="1"/>
    <col min="9737" max="9738" width="15.42578125" customWidth="1"/>
    <col min="9739" max="9750" width="16" customWidth="1"/>
    <col min="9751" max="9755" width="15" customWidth="1"/>
    <col min="9756" max="9756" width="14" customWidth="1"/>
    <col min="9757" max="9757" width="15" customWidth="1"/>
    <col min="9758" max="9758" width="14" customWidth="1"/>
    <col min="9977" max="9977" width="30.28515625" customWidth="1"/>
    <col min="9978" max="9978" width="59" customWidth="1"/>
    <col min="9979" max="9979" width="10.85546875" customWidth="1"/>
    <col min="9980" max="9980" width="16" customWidth="1"/>
    <col min="9981" max="9981" width="17.140625" customWidth="1"/>
    <col min="9982" max="9982" width="16" customWidth="1"/>
    <col min="9983" max="9983" width="15" customWidth="1"/>
    <col min="9984" max="9992" width="12.7109375" customWidth="1"/>
    <col min="9993" max="9994" width="15.42578125" customWidth="1"/>
    <col min="9995" max="10006" width="16" customWidth="1"/>
    <col min="10007" max="10011" width="15" customWidth="1"/>
    <col min="10012" max="10012" width="14" customWidth="1"/>
    <col min="10013" max="10013" width="15" customWidth="1"/>
    <col min="10014" max="10014" width="14" customWidth="1"/>
    <col min="10233" max="10233" width="30.28515625" customWidth="1"/>
    <col min="10234" max="10234" width="59" customWidth="1"/>
    <col min="10235" max="10235" width="10.85546875" customWidth="1"/>
    <col min="10236" max="10236" width="16" customWidth="1"/>
    <col min="10237" max="10237" width="17.140625" customWidth="1"/>
    <col min="10238" max="10238" width="16" customWidth="1"/>
    <col min="10239" max="10239" width="15" customWidth="1"/>
    <col min="10240" max="10248" width="12.7109375" customWidth="1"/>
    <col min="10249" max="10250" width="15.42578125" customWidth="1"/>
    <col min="10251" max="10262" width="16" customWidth="1"/>
    <col min="10263" max="10267" width="15" customWidth="1"/>
    <col min="10268" max="10268" width="14" customWidth="1"/>
    <col min="10269" max="10269" width="15" customWidth="1"/>
    <col min="10270" max="10270" width="14" customWidth="1"/>
    <col min="10489" max="10489" width="30.28515625" customWidth="1"/>
    <col min="10490" max="10490" width="59" customWidth="1"/>
    <col min="10491" max="10491" width="10.85546875" customWidth="1"/>
    <col min="10492" max="10492" width="16" customWidth="1"/>
    <col min="10493" max="10493" width="17.140625" customWidth="1"/>
    <col min="10494" max="10494" width="16" customWidth="1"/>
    <col min="10495" max="10495" width="15" customWidth="1"/>
    <col min="10496" max="10504" width="12.7109375" customWidth="1"/>
    <col min="10505" max="10506" width="15.42578125" customWidth="1"/>
    <col min="10507" max="10518" width="16" customWidth="1"/>
    <col min="10519" max="10523" width="15" customWidth="1"/>
    <col min="10524" max="10524" width="14" customWidth="1"/>
    <col min="10525" max="10525" width="15" customWidth="1"/>
    <col min="10526" max="10526" width="14" customWidth="1"/>
    <col min="10745" max="10745" width="30.28515625" customWidth="1"/>
    <col min="10746" max="10746" width="59" customWidth="1"/>
    <col min="10747" max="10747" width="10.85546875" customWidth="1"/>
    <col min="10748" max="10748" width="16" customWidth="1"/>
    <col min="10749" max="10749" width="17.140625" customWidth="1"/>
    <col min="10750" max="10750" width="16" customWidth="1"/>
    <col min="10751" max="10751" width="15" customWidth="1"/>
    <col min="10752" max="10760" width="12.7109375" customWidth="1"/>
    <col min="10761" max="10762" width="15.42578125" customWidth="1"/>
    <col min="10763" max="10774" width="16" customWidth="1"/>
    <col min="10775" max="10779" width="15" customWidth="1"/>
    <col min="10780" max="10780" width="14" customWidth="1"/>
    <col min="10781" max="10781" width="15" customWidth="1"/>
    <col min="10782" max="10782" width="14" customWidth="1"/>
    <col min="11001" max="11001" width="30.28515625" customWidth="1"/>
    <col min="11002" max="11002" width="59" customWidth="1"/>
    <col min="11003" max="11003" width="10.85546875" customWidth="1"/>
    <col min="11004" max="11004" width="16" customWidth="1"/>
    <col min="11005" max="11005" width="17.140625" customWidth="1"/>
    <col min="11006" max="11006" width="16" customWidth="1"/>
    <col min="11007" max="11007" width="15" customWidth="1"/>
    <col min="11008" max="11016" width="12.7109375" customWidth="1"/>
    <col min="11017" max="11018" width="15.42578125" customWidth="1"/>
    <col min="11019" max="11030" width="16" customWidth="1"/>
    <col min="11031" max="11035" width="15" customWidth="1"/>
    <col min="11036" max="11036" width="14" customWidth="1"/>
    <col min="11037" max="11037" width="15" customWidth="1"/>
    <col min="11038" max="11038" width="14" customWidth="1"/>
    <col min="11257" max="11257" width="30.28515625" customWidth="1"/>
    <col min="11258" max="11258" width="59" customWidth="1"/>
    <col min="11259" max="11259" width="10.85546875" customWidth="1"/>
    <col min="11260" max="11260" width="16" customWidth="1"/>
    <col min="11261" max="11261" width="17.140625" customWidth="1"/>
    <col min="11262" max="11262" width="16" customWidth="1"/>
    <col min="11263" max="11263" width="15" customWidth="1"/>
    <col min="11264" max="11272" width="12.7109375" customWidth="1"/>
    <col min="11273" max="11274" width="15.42578125" customWidth="1"/>
    <col min="11275" max="11286" width="16" customWidth="1"/>
    <col min="11287" max="11291" width="15" customWidth="1"/>
    <col min="11292" max="11292" width="14" customWidth="1"/>
    <col min="11293" max="11293" width="15" customWidth="1"/>
    <col min="11294" max="11294" width="14" customWidth="1"/>
    <col min="11513" max="11513" width="30.28515625" customWidth="1"/>
    <col min="11514" max="11514" width="59" customWidth="1"/>
    <col min="11515" max="11515" width="10.85546875" customWidth="1"/>
    <col min="11516" max="11516" width="16" customWidth="1"/>
    <col min="11517" max="11517" width="17.140625" customWidth="1"/>
    <col min="11518" max="11518" width="16" customWidth="1"/>
    <col min="11519" max="11519" width="15" customWidth="1"/>
    <col min="11520" max="11528" width="12.7109375" customWidth="1"/>
    <col min="11529" max="11530" width="15.42578125" customWidth="1"/>
    <col min="11531" max="11542" width="16" customWidth="1"/>
    <col min="11543" max="11547" width="15" customWidth="1"/>
    <col min="11548" max="11548" width="14" customWidth="1"/>
    <col min="11549" max="11549" width="15" customWidth="1"/>
    <col min="11550" max="11550" width="14" customWidth="1"/>
    <col min="11769" max="11769" width="30.28515625" customWidth="1"/>
    <col min="11770" max="11770" width="59" customWidth="1"/>
    <col min="11771" max="11771" width="10.85546875" customWidth="1"/>
    <col min="11772" max="11772" width="16" customWidth="1"/>
    <col min="11773" max="11773" width="17.140625" customWidth="1"/>
    <col min="11774" max="11774" width="16" customWidth="1"/>
    <col min="11775" max="11775" width="15" customWidth="1"/>
    <col min="11776" max="11784" width="12.7109375" customWidth="1"/>
    <col min="11785" max="11786" width="15.42578125" customWidth="1"/>
    <col min="11787" max="11798" width="16" customWidth="1"/>
    <col min="11799" max="11803" width="15" customWidth="1"/>
    <col min="11804" max="11804" width="14" customWidth="1"/>
    <col min="11805" max="11805" width="15" customWidth="1"/>
    <col min="11806" max="11806" width="14" customWidth="1"/>
    <col min="12025" max="12025" width="30.28515625" customWidth="1"/>
    <col min="12026" max="12026" width="59" customWidth="1"/>
    <col min="12027" max="12027" width="10.85546875" customWidth="1"/>
    <col min="12028" max="12028" width="16" customWidth="1"/>
    <col min="12029" max="12029" width="17.140625" customWidth="1"/>
    <col min="12030" max="12030" width="16" customWidth="1"/>
    <col min="12031" max="12031" width="15" customWidth="1"/>
    <col min="12032" max="12040" width="12.7109375" customWidth="1"/>
    <col min="12041" max="12042" width="15.42578125" customWidth="1"/>
    <col min="12043" max="12054" width="16" customWidth="1"/>
    <col min="12055" max="12059" width="15" customWidth="1"/>
    <col min="12060" max="12060" width="14" customWidth="1"/>
    <col min="12061" max="12061" width="15" customWidth="1"/>
    <col min="12062" max="12062" width="14" customWidth="1"/>
    <col min="12281" max="12281" width="30.28515625" customWidth="1"/>
    <col min="12282" max="12282" width="59" customWidth="1"/>
    <col min="12283" max="12283" width="10.85546875" customWidth="1"/>
    <col min="12284" max="12284" width="16" customWidth="1"/>
    <col min="12285" max="12285" width="17.140625" customWidth="1"/>
    <col min="12286" max="12286" width="16" customWidth="1"/>
    <col min="12287" max="12287" width="15" customWidth="1"/>
    <col min="12288" max="12296" width="12.7109375" customWidth="1"/>
    <col min="12297" max="12298" width="15.42578125" customWidth="1"/>
    <col min="12299" max="12310" width="16" customWidth="1"/>
    <col min="12311" max="12315" width="15" customWidth="1"/>
    <col min="12316" max="12316" width="14" customWidth="1"/>
    <col min="12317" max="12317" width="15" customWidth="1"/>
    <col min="12318" max="12318" width="14" customWidth="1"/>
    <col min="12537" max="12537" width="30.28515625" customWidth="1"/>
    <col min="12538" max="12538" width="59" customWidth="1"/>
    <col min="12539" max="12539" width="10.85546875" customWidth="1"/>
    <col min="12540" max="12540" width="16" customWidth="1"/>
    <col min="12541" max="12541" width="17.140625" customWidth="1"/>
    <col min="12542" max="12542" width="16" customWidth="1"/>
    <col min="12543" max="12543" width="15" customWidth="1"/>
    <col min="12544" max="12552" width="12.7109375" customWidth="1"/>
    <col min="12553" max="12554" width="15.42578125" customWidth="1"/>
    <col min="12555" max="12566" width="16" customWidth="1"/>
    <col min="12567" max="12571" width="15" customWidth="1"/>
    <col min="12572" max="12572" width="14" customWidth="1"/>
    <col min="12573" max="12573" width="15" customWidth="1"/>
    <col min="12574" max="12574" width="14" customWidth="1"/>
    <col min="12793" max="12793" width="30.28515625" customWidth="1"/>
    <col min="12794" max="12794" width="59" customWidth="1"/>
    <col min="12795" max="12795" width="10.85546875" customWidth="1"/>
    <col min="12796" max="12796" width="16" customWidth="1"/>
    <col min="12797" max="12797" width="17.140625" customWidth="1"/>
    <col min="12798" max="12798" width="16" customWidth="1"/>
    <col min="12799" max="12799" width="15" customWidth="1"/>
    <col min="12800" max="12808" width="12.7109375" customWidth="1"/>
    <col min="12809" max="12810" width="15.42578125" customWidth="1"/>
    <col min="12811" max="12822" width="16" customWidth="1"/>
    <col min="12823" max="12827" width="15" customWidth="1"/>
    <col min="12828" max="12828" width="14" customWidth="1"/>
    <col min="12829" max="12829" width="15" customWidth="1"/>
    <col min="12830" max="12830" width="14" customWidth="1"/>
    <col min="13049" max="13049" width="30.28515625" customWidth="1"/>
    <col min="13050" max="13050" width="59" customWidth="1"/>
    <col min="13051" max="13051" width="10.85546875" customWidth="1"/>
    <col min="13052" max="13052" width="16" customWidth="1"/>
    <col min="13053" max="13053" width="17.140625" customWidth="1"/>
    <col min="13054" max="13054" width="16" customWidth="1"/>
    <col min="13055" max="13055" width="15" customWidth="1"/>
    <col min="13056" max="13064" width="12.7109375" customWidth="1"/>
    <col min="13065" max="13066" width="15.42578125" customWidth="1"/>
    <col min="13067" max="13078" width="16" customWidth="1"/>
    <col min="13079" max="13083" width="15" customWidth="1"/>
    <col min="13084" max="13084" width="14" customWidth="1"/>
    <col min="13085" max="13085" width="15" customWidth="1"/>
    <col min="13086" max="13086" width="14" customWidth="1"/>
    <col min="13305" max="13305" width="30.28515625" customWidth="1"/>
    <col min="13306" max="13306" width="59" customWidth="1"/>
    <col min="13307" max="13307" width="10.85546875" customWidth="1"/>
    <col min="13308" max="13308" width="16" customWidth="1"/>
    <col min="13309" max="13309" width="17.140625" customWidth="1"/>
    <col min="13310" max="13310" width="16" customWidth="1"/>
    <col min="13311" max="13311" width="15" customWidth="1"/>
    <col min="13312" max="13320" width="12.7109375" customWidth="1"/>
    <col min="13321" max="13322" width="15.42578125" customWidth="1"/>
    <col min="13323" max="13334" width="16" customWidth="1"/>
    <col min="13335" max="13339" width="15" customWidth="1"/>
    <col min="13340" max="13340" width="14" customWidth="1"/>
    <col min="13341" max="13341" width="15" customWidth="1"/>
    <col min="13342" max="13342" width="14" customWidth="1"/>
    <col min="13561" max="13561" width="30.28515625" customWidth="1"/>
    <col min="13562" max="13562" width="59" customWidth="1"/>
    <col min="13563" max="13563" width="10.85546875" customWidth="1"/>
    <col min="13564" max="13564" width="16" customWidth="1"/>
    <col min="13565" max="13565" width="17.140625" customWidth="1"/>
    <col min="13566" max="13566" width="16" customWidth="1"/>
    <col min="13567" max="13567" width="15" customWidth="1"/>
    <col min="13568" max="13576" width="12.7109375" customWidth="1"/>
    <col min="13577" max="13578" width="15.42578125" customWidth="1"/>
    <col min="13579" max="13590" width="16" customWidth="1"/>
    <col min="13591" max="13595" width="15" customWidth="1"/>
    <col min="13596" max="13596" width="14" customWidth="1"/>
    <col min="13597" max="13597" width="15" customWidth="1"/>
    <col min="13598" max="13598" width="14" customWidth="1"/>
    <col min="13817" max="13817" width="30.28515625" customWidth="1"/>
    <col min="13818" max="13818" width="59" customWidth="1"/>
    <col min="13819" max="13819" width="10.85546875" customWidth="1"/>
    <col min="13820" max="13820" width="16" customWidth="1"/>
    <col min="13821" max="13821" width="17.140625" customWidth="1"/>
    <col min="13822" max="13822" width="16" customWidth="1"/>
    <col min="13823" max="13823" width="15" customWidth="1"/>
    <col min="13824" max="13832" width="12.7109375" customWidth="1"/>
    <col min="13833" max="13834" width="15.42578125" customWidth="1"/>
    <col min="13835" max="13846" width="16" customWidth="1"/>
    <col min="13847" max="13851" width="15" customWidth="1"/>
    <col min="13852" max="13852" width="14" customWidth="1"/>
    <col min="13853" max="13853" width="15" customWidth="1"/>
    <col min="13854" max="13854" width="14" customWidth="1"/>
    <col min="14073" max="14073" width="30.28515625" customWidth="1"/>
    <col min="14074" max="14074" width="59" customWidth="1"/>
    <col min="14075" max="14075" width="10.85546875" customWidth="1"/>
    <col min="14076" max="14076" width="16" customWidth="1"/>
    <col min="14077" max="14077" width="17.140625" customWidth="1"/>
    <col min="14078" max="14078" width="16" customWidth="1"/>
    <col min="14079" max="14079" width="15" customWidth="1"/>
    <col min="14080" max="14088" width="12.7109375" customWidth="1"/>
    <col min="14089" max="14090" width="15.42578125" customWidth="1"/>
    <col min="14091" max="14102" width="16" customWidth="1"/>
    <col min="14103" max="14107" width="15" customWidth="1"/>
    <col min="14108" max="14108" width="14" customWidth="1"/>
    <col min="14109" max="14109" width="15" customWidth="1"/>
    <col min="14110" max="14110" width="14" customWidth="1"/>
    <col min="14329" max="14329" width="30.28515625" customWidth="1"/>
    <col min="14330" max="14330" width="59" customWidth="1"/>
    <col min="14331" max="14331" width="10.85546875" customWidth="1"/>
    <col min="14332" max="14332" width="16" customWidth="1"/>
    <col min="14333" max="14333" width="17.140625" customWidth="1"/>
    <col min="14334" max="14334" width="16" customWidth="1"/>
    <col min="14335" max="14335" width="15" customWidth="1"/>
    <col min="14336" max="14344" width="12.7109375" customWidth="1"/>
    <col min="14345" max="14346" width="15.42578125" customWidth="1"/>
    <col min="14347" max="14358" width="16" customWidth="1"/>
    <col min="14359" max="14363" width="15" customWidth="1"/>
    <col min="14364" max="14364" width="14" customWidth="1"/>
    <col min="14365" max="14365" width="15" customWidth="1"/>
    <col min="14366" max="14366" width="14" customWidth="1"/>
    <col min="14585" max="14585" width="30.28515625" customWidth="1"/>
    <col min="14586" max="14586" width="59" customWidth="1"/>
    <col min="14587" max="14587" width="10.85546875" customWidth="1"/>
    <col min="14588" max="14588" width="16" customWidth="1"/>
    <col min="14589" max="14589" width="17.140625" customWidth="1"/>
    <col min="14590" max="14590" width="16" customWidth="1"/>
    <col min="14591" max="14591" width="15" customWidth="1"/>
    <col min="14592" max="14600" width="12.7109375" customWidth="1"/>
    <col min="14601" max="14602" width="15.42578125" customWidth="1"/>
    <col min="14603" max="14614" width="16" customWidth="1"/>
    <col min="14615" max="14619" width="15" customWidth="1"/>
    <col min="14620" max="14620" width="14" customWidth="1"/>
    <col min="14621" max="14621" width="15" customWidth="1"/>
    <col min="14622" max="14622" width="14" customWidth="1"/>
    <col min="14841" max="14841" width="30.28515625" customWidth="1"/>
    <col min="14842" max="14842" width="59" customWidth="1"/>
    <col min="14843" max="14843" width="10.85546875" customWidth="1"/>
    <col min="14844" max="14844" width="16" customWidth="1"/>
    <col min="14845" max="14845" width="17.140625" customWidth="1"/>
    <col min="14846" max="14846" width="16" customWidth="1"/>
    <col min="14847" max="14847" width="15" customWidth="1"/>
    <col min="14848" max="14856" width="12.7109375" customWidth="1"/>
    <col min="14857" max="14858" width="15.42578125" customWidth="1"/>
    <col min="14859" max="14870" width="16" customWidth="1"/>
    <col min="14871" max="14875" width="15" customWidth="1"/>
    <col min="14876" max="14876" width="14" customWidth="1"/>
    <col min="14877" max="14877" width="15" customWidth="1"/>
    <col min="14878" max="14878" width="14" customWidth="1"/>
    <col min="15097" max="15097" width="30.28515625" customWidth="1"/>
    <col min="15098" max="15098" width="59" customWidth="1"/>
    <col min="15099" max="15099" width="10.85546875" customWidth="1"/>
    <col min="15100" max="15100" width="16" customWidth="1"/>
    <col min="15101" max="15101" width="17.140625" customWidth="1"/>
    <col min="15102" max="15102" width="16" customWidth="1"/>
    <col min="15103" max="15103" width="15" customWidth="1"/>
    <col min="15104" max="15112" width="12.7109375" customWidth="1"/>
    <col min="15113" max="15114" width="15.42578125" customWidth="1"/>
    <col min="15115" max="15126" width="16" customWidth="1"/>
    <col min="15127" max="15131" width="15" customWidth="1"/>
    <col min="15132" max="15132" width="14" customWidth="1"/>
    <col min="15133" max="15133" width="15" customWidth="1"/>
    <col min="15134" max="15134" width="14" customWidth="1"/>
    <col min="15353" max="15353" width="30.28515625" customWidth="1"/>
    <col min="15354" max="15354" width="59" customWidth="1"/>
    <col min="15355" max="15355" width="10.85546875" customWidth="1"/>
    <col min="15356" max="15356" width="16" customWidth="1"/>
    <col min="15357" max="15357" width="17.140625" customWidth="1"/>
    <col min="15358" max="15358" width="16" customWidth="1"/>
    <col min="15359" max="15359" width="15" customWidth="1"/>
    <col min="15360" max="15368" width="12.7109375" customWidth="1"/>
    <col min="15369" max="15370" width="15.42578125" customWidth="1"/>
    <col min="15371" max="15382" width="16" customWidth="1"/>
    <col min="15383" max="15387" width="15" customWidth="1"/>
    <col min="15388" max="15388" width="14" customWidth="1"/>
    <col min="15389" max="15389" width="15" customWidth="1"/>
    <col min="15390" max="15390" width="14" customWidth="1"/>
    <col min="15609" max="15609" width="30.28515625" customWidth="1"/>
    <col min="15610" max="15610" width="59" customWidth="1"/>
    <col min="15611" max="15611" width="10.85546875" customWidth="1"/>
    <col min="15612" max="15612" width="16" customWidth="1"/>
    <col min="15613" max="15613" width="17.140625" customWidth="1"/>
    <col min="15614" max="15614" width="16" customWidth="1"/>
    <col min="15615" max="15615" width="15" customWidth="1"/>
    <col min="15616" max="15624" width="12.7109375" customWidth="1"/>
    <col min="15625" max="15626" width="15.42578125" customWidth="1"/>
    <col min="15627" max="15638" width="16" customWidth="1"/>
    <col min="15639" max="15643" width="15" customWidth="1"/>
    <col min="15644" max="15644" width="14" customWidth="1"/>
    <col min="15645" max="15645" width="15" customWidth="1"/>
    <col min="15646" max="15646" width="14" customWidth="1"/>
    <col min="15865" max="15865" width="30.28515625" customWidth="1"/>
    <col min="15866" max="15866" width="59" customWidth="1"/>
    <col min="15867" max="15867" width="10.85546875" customWidth="1"/>
    <col min="15868" max="15868" width="16" customWidth="1"/>
    <col min="15869" max="15869" width="17.140625" customWidth="1"/>
    <col min="15870" max="15870" width="16" customWidth="1"/>
    <col min="15871" max="15871" width="15" customWidth="1"/>
    <col min="15872" max="15880" width="12.7109375" customWidth="1"/>
    <col min="15881" max="15882" width="15.42578125" customWidth="1"/>
    <col min="15883" max="15894" width="16" customWidth="1"/>
    <col min="15895" max="15899" width="15" customWidth="1"/>
    <col min="15900" max="15900" width="14" customWidth="1"/>
    <col min="15901" max="15901" width="15" customWidth="1"/>
    <col min="15902" max="15902" width="14" customWidth="1"/>
    <col min="16121" max="16121" width="30.28515625" customWidth="1"/>
    <col min="16122" max="16122" width="59" customWidth="1"/>
    <col min="16123" max="16123" width="10.85546875" customWidth="1"/>
    <col min="16124" max="16124" width="16" customWidth="1"/>
    <col min="16125" max="16125" width="17.140625" customWidth="1"/>
    <col min="16126" max="16126" width="16" customWidth="1"/>
    <col min="16127" max="16127" width="15" customWidth="1"/>
    <col min="16128" max="16136" width="12.7109375" customWidth="1"/>
    <col min="16137" max="16138" width="15.42578125" customWidth="1"/>
    <col min="16139" max="16150" width="16" customWidth="1"/>
    <col min="16151" max="16155" width="15" customWidth="1"/>
    <col min="16156" max="16156" width="14" customWidth="1"/>
    <col min="16157" max="16157" width="15" customWidth="1"/>
    <col min="16158" max="16158" width="14" customWidth="1"/>
  </cols>
  <sheetData>
    <row r="1" spans="1:5" ht="41.25" customHeight="1" x14ac:dyDescent="0.25">
      <c r="A1" s="22" t="s">
        <v>119</v>
      </c>
      <c r="B1" s="22"/>
      <c r="C1" s="22"/>
      <c r="D1" s="22"/>
      <c r="E1" s="22"/>
    </row>
    <row r="2" spans="1:5" ht="36.75" customHeight="1" x14ac:dyDescent="0.25">
      <c r="A2" s="20"/>
      <c r="B2" s="20"/>
      <c r="C2" s="21" t="s">
        <v>118</v>
      </c>
      <c r="D2" s="21" t="s">
        <v>117</v>
      </c>
      <c r="E2" s="21" t="s">
        <v>116</v>
      </c>
    </row>
    <row r="3" spans="1:5" x14ac:dyDescent="0.25">
      <c r="A3" s="20"/>
      <c r="B3" s="20"/>
      <c r="C3" s="19">
        <v>1</v>
      </c>
      <c r="D3" s="19">
        <v>2</v>
      </c>
      <c r="E3" s="19">
        <v>3</v>
      </c>
    </row>
    <row r="4" spans="1:5" x14ac:dyDescent="0.25">
      <c r="A4" s="18" t="s">
        <v>115</v>
      </c>
      <c r="B4" s="17" t="s">
        <v>114</v>
      </c>
      <c r="C4" s="5">
        <f>C10</f>
        <v>11001303</v>
      </c>
      <c r="D4" s="5">
        <f>D10</f>
        <v>11367284</v>
      </c>
      <c r="E4" s="5">
        <f>E10</f>
        <v>11984481</v>
      </c>
    </row>
    <row r="5" spans="1:5" x14ac:dyDescent="0.25">
      <c r="A5" s="15" t="s">
        <v>113</v>
      </c>
      <c r="B5" s="16" t="s">
        <v>112</v>
      </c>
      <c r="C5" s="5">
        <f>+C11</f>
        <v>11000303</v>
      </c>
      <c r="D5" s="5">
        <f>+D11</f>
        <v>11366284</v>
      </c>
      <c r="E5" s="5">
        <f>+E11</f>
        <v>11983281</v>
      </c>
    </row>
    <row r="6" spans="1:5" x14ac:dyDescent="0.25">
      <c r="A6" s="15" t="s">
        <v>111</v>
      </c>
      <c r="B6" s="14" t="s">
        <v>110</v>
      </c>
      <c r="C6" s="5">
        <f>+C62</f>
        <v>1000</v>
      </c>
      <c r="D6" s="5">
        <f>+D62</f>
        <v>1000</v>
      </c>
      <c r="E6" s="5">
        <f>+E62</f>
        <v>1200</v>
      </c>
    </row>
    <row r="7" spans="1:5" x14ac:dyDescent="0.25">
      <c r="A7" s="15" t="s">
        <v>109</v>
      </c>
      <c r="B7" s="14" t="s">
        <v>108</v>
      </c>
      <c r="C7" s="5">
        <f>+C77</f>
        <v>0</v>
      </c>
      <c r="D7" s="5">
        <f>+D77</f>
        <v>0</v>
      </c>
      <c r="E7" s="5">
        <f>+E77</f>
        <v>0</v>
      </c>
    </row>
    <row r="8" spans="1:5" x14ac:dyDescent="0.25">
      <c r="A8" s="12"/>
      <c r="B8" s="13" t="s">
        <v>107</v>
      </c>
      <c r="C8" s="5">
        <f>+C6+C7</f>
        <v>1000</v>
      </c>
      <c r="D8" s="5">
        <f>+D6+D7</f>
        <v>1000</v>
      </c>
      <c r="E8" s="5">
        <f>+E6+E7</f>
        <v>1200</v>
      </c>
    </row>
    <row r="9" spans="1:5" x14ac:dyDescent="0.25">
      <c r="A9" s="12"/>
      <c r="B9" s="11" t="s">
        <v>106</v>
      </c>
      <c r="C9" s="10">
        <f>+C5+C8</f>
        <v>11001303</v>
      </c>
      <c r="D9" s="10">
        <f>+D5+D8</f>
        <v>11367284</v>
      </c>
      <c r="E9" s="10">
        <f>+E5+E8</f>
        <v>11984481</v>
      </c>
    </row>
    <row r="10" spans="1:5" x14ac:dyDescent="0.25">
      <c r="A10" s="9" t="s">
        <v>105</v>
      </c>
      <c r="B10" s="8" t="s">
        <v>104</v>
      </c>
      <c r="C10" s="5">
        <f>C11+C62+C77</f>
        <v>11001303</v>
      </c>
      <c r="D10" s="5">
        <f>D11+D62+D77</f>
        <v>11367284</v>
      </c>
      <c r="E10" s="5">
        <f>E11+E62+E77</f>
        <v>11984481</v>
      </c>
    </row>
    <row r="11" spans="1:5" x14ac:dyDescent="0.25">
      <c r="A11" s="7" t="s">
        <v>103</v>
      </c>
      <c r="B11" s="3" t="s">
        <v>102</v>
      </c>
      <c r="C11" s="5">
        <f>C12+C15+C17+C20+C25+C31+C41+C43+C49+C51+C54+C58+C60</f>
        <v>11000303</v>
      </c>
      <c r="D11" s="5">
        <f>D12+D15+D17+D20+D25+D31+D41+D43+D49+D51+D54+D58+D60</f>
        <v>11366284</v>
      </c>
      <c r="E11" s="5">
        <f>E12+E15+E17+E20+E25+E31+E41+E43+E49+E51+E54+E58+E60</f>
        <v>11983281</v>
      </c>
    </row>
    <row r="12" spans="1:5" x14ac:dyDescent="0.25">
      <c r="A12" s="6" t="s">
        <v>101</v>
      </c>
      <c r="B12" s="3" t="s">
        <v>100</v>
      </c>
      <c r="C12" s="5">
        <f>C13+C14</f>
        <v>7439961</v>
      </c>
      <c r="D12" s="5">
        <f>D13+D14</f>
        <v>7477161</v>
      </c>
      <c r="E12" s="5">
        <f>E13+E14</f>
        <v>7514546</v>
      </c>
    </row>
    <row r="13" spans="1:5" x14ac:dyDescent="0.25">
      <c r="A13" s="4" t="s">
        <v>99</v>
      </c>
      <c r="B13" s="3" t="s">
        <v>98</v>
      </c>
      <c r="C13" s="2">
        <v>7319961</v>
      </c>
      <c r="D13" s="2">
        <v>7357161</v>
      </c>
      <c r="E13" s="2">
        <v>7394546</v>
      </c>
    </row>
    <row r="14" spans="1:5" x14ac:dyDescent="0.25">
      <c r="A14" s="4" t="s">
        <v>97</v>
      </c>
      <c r="B14" s="3" t="s">
        <v>96</v>
      </c>
      <c r="C14" s="2">
        <v>120000</v>
      </c>
      <c r="D14" s="2">
        <v>120000</v>
      </c>
      <c r="E14" s="2">
        <v>120000</v>
      </c>
    </row>
    <row r="15" spans="1:5" x14ac:dyDescent="0.25">
      <c r="A15" s="6" t="s">
        <v>95</v>
      </c>
      <c r="B15" s="3" t="s">
        <v>93</v>
      </c>
      <c r="C15" s="5">
        <f>C16</f>
        <v>304153</v>
      </c>
      <c r="D15" s="5">
        <f>D16</f>
        <v>241184</v>
      </c>
      <c r="E15" s="5">
        <f>E16</f>
        <v>221381</v>
      </c>
    </row>
    <row r="16" spans="1:5" x14ac:dyDescent="0.25">
      <c r="A16" s="4" t="s">
        <v>94</v>
      </c>
      <c r="B16" s="3" t="s">
        <v>93</v>
      </c>
      <c r="C16" s="2">
        <v>304153</v>
      </c>
      <c r="D16" s="2">
        <v>241184</v>
      </c>
      <c r="E16" s="2">
        <v>221381</v>
      </c>
    </row>
    <row r="17" spans="1:5" x14ac:dyDescent="0.25">
      <c r="A17" s="6" t="s">
        <v>92</v>
      </c>
      <c r="B17" s="3" t="s">
        <v>91</v>
      </c>
      <c r="C17" s="5">
        <f>C18+C19</f>
        <v>1227594</v>
      </c>
      <c r="D17" s="5">
        <f>D18+D19</f>
        <v>1233731</v>
      </c>
      <c r="E17" s="5">
        <f>E18+E19</f>
        <v>1239900</v>
      </c>
    </row>
    <row r="18" spans="1:5" x14ac:dyDescent="0.25">
      <c r="A18" s="4" t="s">
        <v>90</v>
      </c>
      <c r="B18" s="3" t="s">
        <v>89</v>
      </c>
      <c r="C18" s="2"/>
      <c r="D18" s="2"/>
      <c r="E18" s="2"/>
    </row>
    <row r="19" spans="1:5" x14ac:dyDescent="0.25">
      <c r="A19" s="4" t="s">
        <v>88</v>
      </c>
      <c r="B19" s="3" t="s">
        <v>87</v>
      </c>
      <c r="C19" s="2">
        <v>1227594</v>
      </c>
      <c r="D19" s="2">
        <v>1233731</v>
      </c>
      <c r="E19" s="2">
        <v>1239900</v>
      </c>
    </row>
    <row r="20" spans="1:5" x14ac:dyDescent="0.25">
      <c r="A20" s="6" t="s">
        <v>86</v>
      </c>
      <c r="B20" s="3" t="s">
        <v>85</v>
      </c>
      <c r="C20" s="5">
        <f>C21+C22+C23+C24</f>
        <v>412000</v>
      </c>
      <c r="D20" s="5">
        <f>D21+D22+D23+D24</f>
        <v>423500</v>
      </c>
      <c r="E20" s="5">
        <f>E21+E22+E23+E24</f>
        <v>423500</v>
      </c>
    </row>
    <row r="21" spans="1:5" x14ac:dyDescent="0.25">
      <c r="A21" s="4" t="s">
        <v>84</v>
      </c>
      <c r="B21" s="3" t="s">
        <v>83</v>
      </c>
      <c r="C21" s="2">
        <v>25000</v>
      </c>
      <c r="D21" s="2">
        <v>26000</v>
      </c>
      <c r="E21" s="2">
        <v>26000</v>
      </c>
    </row>
    <row r="22" spans="1:5" x14ac:dyDescent="0.25">
      <c r="A22" s="4" t="s">
        <v>82</v>
      </c>
      <c r="B22" s="3" t="s">
        <v>81</v>
      </c>
      <c r="C22" s="2">
        <v>380000</v>
      </c>
      <c r="D22" s="2">
        <v>390000</v>
      </c>
      <c r="E22" s="2">
        <v>390000</v>
      </c>
    </row>
    <row r="23" spans="1:5" x14ac:dyDescent="0.25">
      <c r="A23" s="4" t="s">
        <v>80</v>
      </c>
      <c r="B23" s="3" t="s">
        <v>79</v>
      </c>
      <c r="C23" s="2">
        <v>7000</v>
      </c>
      <c r="D23" s="2">
        <v>7500</v>
      </c>
      <c r="E23" s="2">
        <v>7500</v>
      </c>
    </row>
    <row r="24" spans="1:5" x14ac:dyDescent="0.25">
      <c r="A24" s="4" t="s">
        <v>78</v>
      </c>
      <c r="B24" s="3" t="s">
        <v>77</v>
      </c>
      <c r="C24" s="2">
        <v>0</v>
      </c>
      <c r="D24" s="2">
        <v>0</v>
      </c>
      <c r="E24" s="2">
        <v>0</v>
      </c>
    </row>
    <row r="25" spans="1:5" x14ac:dyDescent="0.25">
      <c r="A25" s="6" t="s">
        <v>32</v>
      </c>
      <c r="B25" s="3" t="s">
        <v>31</v>
      </c>
      <c r="C25" s="5">
        <f>C26+C27+C28+C29+C30</f>
        <v>488550</v>
      </c>
      <c r="D25" s="5">
        <f>D26+D27+D28+D29+D30</f>
        <v>496000</v>
      </c>
      <c r="E25" s="5">
        <f>E26+E27+E28+E29+E30</f>
        <v>506000</v>
      </c>
    </row>
    <row r="26" spans="1:5" x14ac:dyDescent="0.25">
      <c r="A26" s="4" t="s">
        <v>30</v>
      </c>
      <c r="B26" s="3" t="s">
        <v>29</v>
      </c>
      <c r="C26" s="2">
        <v>110000</v>
      </c>
      <c r="D26" s="2">
        <v>110000</v>
      </c>
      <c r="E26" s="2">
        <v>120000</v>
      </c>
    </row>
    <row r="27" spans="1:5" x14ac:dyDescent="0.25">
      <c r="A27" s="4" t="s">
        <v>26</v>
      </c>
      <c r="B27" s="3" t="s">
        <v>25</v>
      </c>
      <c r="C27" s="2">
        <v>360000</v>
      </c>
      <c r="D27" s="2">
        <v>366000</v>
      </c>
      <c r="E27" s="2">
        <v>366000</v>
      </c>
    </row>
    <row r="28" spans="1:5" x14ac:dyDescent="0.25">
      <c r="A28" s="4" t="s">
        <v>76</v>
      </c>
      <c r="B28" s="3" t="s">
        <v>75</v>
      </c>
      <c r="C28" s="2">
        <v>9000</v>
      </c>
      <c r="D28" s="2">
        <v>10000</v>
      </c>
      <c r="E28" s="2">
        <v>10000</v>
      </c>
    </row>
    <row r="29" spans="1:5" x14ac:dyDescent="0.25">
      <c r="A29" s="4" t="s">
        <v>74</v>
      </c>
      <c r="B29" s="3" t="s">
        <v>73</v>
      </c>
      <c r="C29" s="2">
        <v>9550</v>
      </c>
      <c r="D29" s="2">
        <v>10000</v>
      </c>
      <c r="E29" s="2">
        <v>10000</v>
      </c>
    </row>
    <row r="30" spans="1:5" x14ac:dyDescent="0.25">
      <c r="A30" s="4" t="s">
        <v>72</v>
      </c>
      <c r="B30" s="3" t="s">
        <v>71</v>
      </c>
      <c r="C30" s="2">
        <v>0</v>
      </c>
      <c r="D30" s="2">
        <v>0</v>
      </c>
      <c r="E30" s="2">
        <v>0</v>
      </c>
    </row>
    <row r="31" spans="1:5" x14ac:dyDescent="0.25">
      <c r="A31" s="6" t="s">
        <v>14</v>
      </c>
      <c r="B31" s="3" t="s">
        <v>13</v>
      </c>
      <c r="C31" s="5">
        <f>C32+C33+C34+C35+C36+C37+C38+C39+C40</f>
        <v>1056519</v>
      </c>
      <c r="D31" s="5">
        <f>D32+D33+D34+D35+D36+D37+D38+D39+D40</f>
        <v>1422782</v>
      </c>
      <c r="E31" s="5">
        <f>E32+E33+E34+E35+E36+E37+E38+E39+E40</f>
        <v>2005528</v>
      </c>
    </row>
    <row r="32" spans="1:5" x14ac:dyDescent="0.25">
      <c r="A32" s="4" t="s">
        <v>12</v>
      </c>
      <c r="B32" s="3" t="s">
        <v>11</v>
      </c>
      <c r="C32" s="2">
        <v>180000</v>
      </c>
      <c r="D32" s="2">
        <v>190000</v>
      </c>
      <c r="E32" s="2">
        <v>190000</v>
      </c>
    </row>
    <row r="33" spans="1:5" x14ac:dyDescent="0.25">
      <c r="A33" s="4" t="s">
        <v>10</v>
      </c>
      <c r="B33" s="3" t="s">
        <v>9</v>
      </c>
      <c r="C33" s="2">
        <v>140000</v>
      </c>
      <c r="D33" s="2">
        <v>140000</v>
      </c>
      <c r="E33" s="2">
        <v>140000</v>
      </c>
    </row>
    <row r="34" spans="1:5" x14ac:dyDescent="0.25">
      <c r="A34" s="4" t="s">
        <v>70</v>
      </c>
      <c r="B34" s="3" t="s">
        <v>69</v>
      </c>
      <c r="C34" s="2">
        <v>9700</v>
      </c>
      <c r="D34" s="2">
        <v>9500</v>
      </c>
      <c r="E34" s="2">
        <v>9500</v>
      </c>
    </row>
    <row r="35" spans="1:5" x14ac:dyDescent="0.25">
      <c r="A35" s="4" t="s">
        <v>68</v>
      </c>
      <c r="B35" s="3" t="s">
        <v>67</v>
      </c>
      <c r="C35" s="2">
        <v>80000</v>
      </c>
      <c r="D35" s="2">
        <v>85000</v>
      </c>
      <c r="E35" s="2">
        <v>85000</v>
      </c>
    </row>
    <row r="36" spans="1:5" x14ac:dyDescent="0.25">
      <c r="A36" s="4" t="s">
        <v>8</v>
      </c>
      <c r="B36" s="3" t="s">
        <v>7</v>
      </c>
      <c r="C36" s="2">
        <v>11000</v>
      </c>
      <c r="D36" s="2">
        <v>11000</v>
      </c>
      <c r="E36" s="2">
        <v>11000</v>
      </c>
    </row>
    <row r="37" spans="1:5" x14ac:dyDescent="0.25">
      <c r="A37" s="4" t="s">
        <v>66</v>
      </c>
      <c r="B37" s="3" t="s">
        <v>65</v>
      </c>
      <c r="C37" s="2">
        <v>12000</v>
      </c>
      <c r="D37" s="2">
        <v>0</v>
      </c>
      <c r="E37" s="2">
        <v>24000</v>
      </c>
    </row>
    <row r="38" spans="1:5" x14ac:dyDescent="0.25">
      <c r="A38" s="4" t="s">
        <v>6</v>
      </c>
      <c r="B38" s="3" t="s">
        <v>5</v>
      </c>
      <c r="C38" s="2">
        <v>619319</v>
      </c>
      <c r="D38" s="2">
        <v>980782</v>
      </c>
      <c r="E38" s="2">
        <v>1540528</v>
      </c>
    </row>
    <row r="39" spans="1:5" x14ac:dyDescent="0.25">
      <c r="A39" s="4" t="s">
        <v>64</v>
      </c>
      <c r="B39" s="3" t="s">
        <v>63</v>
      </c>
      <c r="C39" s="2"/>
      <c r="D39" s="2"/>
      <c r="E39" s="2"/>
    </row>
    <row r="40" spans="1:5" x14ac:dyDescent="0.25">
      <c r="A40" s="4" t="s">
        <v>62</v>
      </c>
      <c r="B40" s="3" t="s">
        <v>61</v>
      </c>
      <c r="C40" s="2">
        <v>4500</v>
      </c>
      <c r="D40" s="2">
        <v>6500</v>
      </c>
      <c r="E40" s="2">
        <v>5500</v>
      </c>
    </row>
    <row r="41" spans="1:5" x14ac:dyDescent="0.25">
      <c r="A41" s="6" t="s">
        <v>60</v>
      </c>
      <c r="B41" s="3" t="s">
        <v>58</v>
      </c>
      <c r="C41" s="5">
        <f>C42</f>
        <v>29500</v>
      </c>
      <c r="D41" s="5">
        <f>D42</f>
        <v>30500</v>
      </c>
      <c r="E41" s="5">
        <f>E42</f>
        <v>30500</v>
      </c>
    </row>
    <row r="42" spans="1:5" x14ac:dyDescent="0.25">
      <c r="A42" s="4" t="s">
        <v>59</v>
      </c>
      <c r="B42" s="3" t="s">
        <v>58</v>
      </c>
      <c r="C42" s="2">
        <v>29500</v>
      </c>
      <c r="D42" s="2">
        <v>30500</v>
      </c>
      <c r="E42" s="2">
        <v>30500</v>
      </c>
    </row>
    <row r="43" spans="1:5" x14ac:dyDescent="0.25">
      <c r="A43" s="6" t="s">
        <v>24</v>
      </c>
      <c r="B43" s="3" t="s">
        <v>20</v>
      </c>
      <c r="C43" s="5">
        <f>C44+C45+C46+C47+C48</f>
        <v>8200</v>
      </c>
      <c r="D43" s="5">
        <f>D44+D45+D46+D47+D48</f>
        <v>7400</v>
      </c>
      <c r="E43" s="5">
        <f>E44+E45+E46+E47+E48</f>
        <v>7900</v>
      </c>
    </row>
    <row r="44" spans="1:5" x14ac:dyDescent="0.25">
      <c r="A44" s="4" t="s">
        <v>57</v>
      </c>
      <c r="B44" s="3" t="s">
        <v>56</v>
      </c>
      <c r="C44" s="2">
        <v>3000</v>
      </c>
      <c r="D44" s="2">
        <v>2000</v>
      </c>
      <c r="E44" s="2">
        <v>2500</v>
      </c>
    </row>
    <row r="45" spans="1:5" x14ac:dyDescent="0.25">
      <c r="A45" s="4" t="s">
        <v>23</v>
      </c>
      <c r="B45" s="3" t="s">
        <v>22</v>
      </c>
      <c r="C45" s="2">
        <v>2500</v>
      </c>
      <c r="D45" s="2">
        <v>2500</v>
      </c>
      <c r="E45" s="2">
        <v>2500</v>
      </c>
    </row>
    <row r="46" spans="1:5" x14ac:dyDescent="0.25">
      <c r="A46" s="4" t="s">
        <v>55</v>
      </c>
      <c r="B46" s="3" t="s">
        <v>54</v>
      </c>
      <c r="C46" s="2"/>
      <c r="D46" s="2"/>
      <c r="E46" s="2"/>
    </row>
    <row r="47" spans="1:5" x14ac:dyDescent="0.25">
      <c r="A47" s="4" t="s">
        <v>53</v>
      </c>
      <c r="B47" s="3" t="s">
        <v>52</v>
      </c>
      <c r="C47" s="2"/>
      <c r="D47" s="2"/>
      <c r="E47" s="2"/>
    </row>
    <row r="48" spans="1:5" x14ac:dyDescent="0.25">
      <c r="A48" s="4" t="s">
        <v>21</v>
      </c>
      <c r="B48" s="3" t="s">
        <v>20</v>
      </c>
      <c r="C48" s="2">
        <v>2700</v>
      </c>
      <c r="D48" s="2">
        <v>2900</v>
      </c>
      <c r="E48" s="2">
        <v>2900</v>
      </c>
    </row>
    <row r="49" spans="1:5" x14ac:dyDescent="0.25">
      <c r="A49" s="6" t="s">
        <v>51</v>
      </c>
      <c r="B49" s="3" t="s">
        <v>50</v>
      </c>
      <c r="C49" s="5">
        <f>C50</f>
        <v>4433</v>
      </c>
      <c r="D49" s="5">
        <f>D50</f>
        <v>3632</v>
      </c>
      <c r="E49" s="5">
        <f>E50</f>
        <v>2807</v>
      </c>
    </row>
    <row r="50" spans="1:5" x14ac:dyDescent="0.25">
      <c r="A50" s="4" t="s">
        <v>49</v>
      </c>
      <c r="B50" s="3" t="s">
        <v>48</v>
      </c>
      <c r="C50" s="2">
        <v>4433</v>
      </c>
      <c r="D50" s="2">
        <v>3632</v>
      </c>
      <c r="E50" s="2">
        <v>2807</v>
      </c>
    </row>
    <row r="51" spans="1:5" x14ac:dyDescent="0.25">
      <c r="A51" s="6" t="s">
        <v>47</v>
      </c>
      <c r="B51" s="3" t="s">
        <v>46</v>
      </c>
      <c r="C51" s="5">
        <f>C52+C53</f>
        <v>2600</v>
      </c>
      <c r="D51" s="5">
        <f>D52+D53</f>
        <v>2800</v>
      </c>
      <c r="E51" s="5">
        <f>E52+E53</f>
        <v>2800</v>
      </c>
    </row>
    <row r="52" spans="1:5" x14ac:dyDescent="0.25">
      <c r="A52" s="4" t="s">
        <v>45</v>
      </c>
      <c r="B52" s="3" t="s">
        <v>44</v>
      </c>
      <c r="C52" s="2">
        <v>2600</v>
      </c>
      <c r="D52" s="2">
        <v>2800</v>
      </c>
      <c r="E52" s="2">
        <v>2800</v>
      </c>
    </row>
    <row r="53" spans="1:5" x14ac:dyDescent="0.25">
      <c r="A53" s="4" t="s">
        <v>43</v>
      </c>
      <c r="B53" s="3" t="s">
        <v>42</v>
      </c>
      <c r="C53" s="2"/>
      <c r="D53" s="2"/>
      <c r="E53" s="2"/>
    </row>
    <row r="54" spans="1:5" x14ac:dyDescent="0.25">
      <c r="A54" s="6" t="s">
        <v>4</v>
      </c>
      <c r="B54" s="3" t="s">
        <v>3</v>
      </c>
      <c r="C54" s="5">
        <f>C56+C57+C55</f>
        <v>0</v>
      </c>
      <c r="D54" s="5">
        <f>D56+D57+D55</f>
        <v>0</v>
      </c>
      <c r="E54" s="5">
        <f>E56+E57+E55</f>
        <v>0</v>
      </c>
    </row>
    <row r="55" spans="1:5" x14ac:dyDescent="0.25">
      <c r="A55" s="4" t="s">
        <v>2</v>
      </c>
      <c r="B55" s="3" t="s">
        <v>1</v>
      </c>
      <c r="C55" s="2"/>
      <c r="D55" s="2"/>
      <c r="E55" s="2"/>
    </row>
    <row r="56" spans="1:5" x14ac:dyDescent="0.25">
      <c r="A56" s="4" t="s">
        <v>19</v>
      </c>
      <c r="B56" s="3" t="s">
        <v>18</v>
      </c>
      <c r="C56" s="2"/>
      <c r="D56" s="2"/>
      <c r="E56" s="2"/>
    </row>
    <row r="57" spans="1:5" x14ac:dyDescent="0.25">
      <c r="A57" s="4" t="s">
        <v>17</v>
      </c>
      <c r="B57" s="3" t="s">
        <v>0</v>
      </c>
      <c r="C57" s="2"/>
      <c r="D57" s="2"/>
      <c r="E57" s="2"/>
    </row>
    <row r="58" spans="1:5" x14ac:dyDescent="0.25">
      <c r="A58" s="6" t="s">
        <v>41</v>
      </c>
      <c r="B58" s="3" t="s">
        <v>40</v>
      </c>
      <c r="C58" s="5">
        <f>C59</f>
        <v>26793</v>
      </c>
      <c r="D58" s="5">
        <f>D59</f>
        <v>27594</v>
      </c>
      <c r="E58" s="5">
        <f>E59</f>
        <v>28419</v>
      </c>
    </row>
    <row r="59" spans="1:5" x14ac:dyDescent="0.25">
      <c r="A59" s="4" t="s">
        <v>39</v>
      </c>
      <c r="B59" s="3" t="s">
        <v>38</v>
      </c>
      <c r="C59" s="2">
        <v>26793</v>
      </c>
      <c r="D59" s="2">
        <v>27594</v>
      </c>
      <c r="E59" s="2">
        <v>28419</v>
      </c>
    </row>
    <row r="60" spans="1:5" x14ac:dyDescent="0.25">
      <c r="A60" s="6" t="s">
        <v>37</v>
      </c>
      <c r="B60" s="3" t="s">
        <v>35</v>
      </c>
      <c r="C60" s="5">
        <f>C61</f>
        <v>0</v>
      </c>
      <c r="D60" s="5">
        <f>D61</f>
        <v>0</v>
      </c>
      <c r="E60" s="5">
        <f>E61</f>
        <v>0</v>
      </c>
    </row>
    <row r="61" spans="1:5" x14ac:dyDescent="0.25">
      <c r="A61" s="4" t="s">
        <v>36</v>
      </c>
      <c r="B61" s="3" t="s">
        <v>35</v>
      </c>
      <c r="C61" s="2"/>
      <c r="D61" s="2"/>
      <c r="E61" s="2"/>
    </row>
    <row r="62" spans="1:5" x14ac:dyDescent="0.25">
      <c r="A62" s="7" t="s">
        <v>34</v>
      </c>
      <c r="B62" s="3" t="s">
        <v>33</v>
      </c>
      <c r="C62" s="5">
        <f>C63+C67+C70+C73</f>
        <v>1000</v>
      </c>
      <c r="D62" s="5">
        <f>D63+D67+D70+D73</f>
        <v>1000</v>
      </c>
      <c r="E62" s="5">
        <f>E63+E67+E70+E73</f>
        <v>1200</v>
      </c>
    </row>
    <row r="63" spans="1:5" x14ac:dyDescent="0.25">
      <c r="A63" s="6" t="s">
        <v>32</v>
      </c>
      <c r="B63" s="3" t="s">
        <v>31</v>
      </c>
      <c r="C63" s="5">
        <f>C64+C65+C66</f>
        <v>1000</v>
      </c>
      <c r="D63" s="5">
        <f>D64+D65+D66</f>
        <v>1000</v>
      </c>
      <c r="E63" s="5">
        <f>E64+E65+E66</f>
        <v>1200</v>
      </c>
    </row>
    <row r="64" spans="1:5" x14ac:dyDescent="0.25">
      <c r="A64" s="4" t="s">
        <v>30</v>
      </c>
      <c r="B64" s="3" t="s">
        <v>29</v>
      </c>
      <c r="C64" s="2">
        <v>1000</v>
      </c>
      <c r="D64" s="2">
        <v>1000</v>
      </c>
      <c r="E64" s="2">
        <v>1200</v>
      </c>
    </row>
    <row r="65" spans="1:5" x14ac:dyDescent="0.25">
      <c r="A65" s="4" t="s">
        <v>28</v>
      </c>
      <c r="B65" s="3" t="s">
        <v>27</v>
      </c>
      <c r="C65" s="2"/>
      <c r="D65" s="2"/>
      <c r="E65" s="2"/>
    </row>
    <row r="66" spans="1:5" x14ac:dyDescent="0.25">
      <c r="A66" s="4" t="s">
        <v>26</v>
      </c>
      <c r="B66" s="3" t="s">
        <v>25</v>
      </c>
      <c r="C66" s="2"/>
      <c r="D66" s="2"/>
      <c r="E66" s="2"/>
    </row>
    <row r="67" spans="1:5" x14ac:dyDescent="0.25">
      <c r="A67" s="6" t="s">
        <v>14</v>
      </c>
      <c r="B67" s="3" t="s">
        <v>13</v>
      </c>
      <c r="C67" s="5">
        <f>C68+C69</f>
        <v>0</v>
      </c>
      <c r="D67" s="5">
        <f>D68+D69</f>
        <v>0</v>
      </c>
      <c r="E67" s="5">
        <f>E68+E69</f>
        <v>0</v>
      </c>
    </row>
    <row r="68" spans="1:5" x14ac:dyDescent="0.25">
      <c r="A68" s="4" t="s">
        <v>10</v>
      </c>
      <c r="B68" s="3" t="s">
        <v>9</v>
      </c>
      <c r="C68" s="2"/>
      <c r="D68" s="2"/>
      <c r="E68" s="2"/>
    </row>
    <row r="69" spans="1:5" x14ac:dyDescent="0.25">
      <c r="A69" s="4" t="s">
        <v>8</v>
      </c>
      <c r="B69" s="3" t="s">
        <v>7</v>
      </c>
      <c r="C69" s="2"/>
      <c r="D69" s="2"/>
      <c r="E69" s="2"/>
    </row>
    <row r="70" spans="1:5" x14ac:dyDescent="0.25">
      <c r="A70" s="6" t="s">
        <v>24</v>
      </c>
      <c r="B70" s="3" t="s">
        <v>20</v>
      </c>
      <c r="C70" s="5">
        <f>C71+C72</f>
        <v>0</v>
      </c>
      <c r="D70" s="5">
        <f>D71+D72</f>
        <v>0</v>
      </c>
      <c r="E70" s="5">
        <f>E71+E72</f>
        <v>0</v>
      </c>
    </row>
    <row r="71" spans="1:5" x14ac:dyDescent="0.25">
      <c r="A71" s="4" t="s">
        <v>23</v>
      </c>
      <c r="B71" s="3" t="s">
        <v>22</v>
      </c>
      <c r="C71" s="2"/>
      <c r="D71" s="2"/>
      <c r="E71" s="2"/>
    </row>
    <row r="72" spans="1:5" x14ac:dyDescent="0.25">
      <c r="A72" s="4" t="s">
        <v>21</v>
      </c>
      <c r="B72" s="3" t="s">
        <v>20</v>
      </c>
      <c r="C72" s="2"/>
      <c r="D72" s="2"/>
      <c r="E72" s="2"/>
    </row>
    <row r="73" spans="1:5" x14ac:dyDescent="0.25">
      <c r="A73" s="6" t="s">
        <v>4</v>
      </c>
      <c r="B73" s="3" t="s">
        <v>3</v>
      </c>
      <c r="C73" s="5">
        <f>C74+C75+C76</f>
        <v>0</v>
      </c>
      <c r="D73" s="5">
        <f>D74+D75+D76</f>
        <v>0</v>
      </c>
      <c r="E73" s="5">
        <f>E74+E75+E76</f>
        <v>0</v>
      </c>
    </row>
    <row r="74" spans="1:5" x14ac:dyDescent="0.25">
      <c r="A74" s="4" t="s">
        <v>2</v>
      </c>
      <c r="B74" s="3" t="s">
        <v>1</v>
      </c>
      <c r="C74" s="2"/>
      <c r="D74" s="2"/>
      <c r="E74" s="2"/>
    </row>
    <row r="75" spans="1:5" x14ac:dyDescent="0.25">
      <c r="A75" s="4" t="s">
        <v>19</v>
      </c>
      <c r="B75" s="3" t="s">
        <v>18</v>
      </c>
      <c r="C75" s="2"/>
      <c r="D75" s="2"/>
      <c r="E75" s="2"/>
    </row>
    <row r="76" spans="1:5" x14ac:dyDescent="0.25">
      <c r="A76" s="4" t="s">
        <v>17</v>
      </c>
      <c r="B76" s="3" t="s">
        <v>0</v>
      </c>
      <c r="C76" s="2"/>
      <c r="D76" s="2"/>
      <c r="E76" s="2"/>
    </row>
    <row r="77" spans="1:5" x14ac:dyDescent="0.25">
      <c r="A77" s="7" t="s">
        <v>16</v>
      </c>
      <c r="B77" s="3" t="s">
        <v>15</v>
      </c>
      <c r="C77" s="5">
        <f>C78+C83</f>
        <v>0</v>
      </c>
      <c r="D77" s="5">
        <f>D78+D83</f>
        <v>0</v>
      </c>
      <c r="E77" s="5">
        <f>E78+E83</f>
        <v>0</v>
      </c>
    </row>
    <row r="78" spans="1:5" x14ac:dyDescent="0.25">
      <c r="A78" s="6" t="s">
        <v>14</v>
      </c>
      <c r="B78" s="3" t="s">
        <v>13</v>
      </c>
      <c r="C78" s="5">
        <f>C80+C82+C81+C79</f>
        <v>0</v>
      </c>
      <c r="D78" s="5">
        <f>D80+D82+D81+D79</f>
        <v>0</v>
      </c>
      <c r="E78" s="5">
        <f>E80+E82+E81+E79</f>
        <v>0</v>
      </c>
    </row>
    <row r="79" spans="1:5" x14ac:dyDescent="0.25">
      <c r="A79" s="4" t="s">
        <v>12</v>
      </c>
      <c r="B79" s="3" t="s">
        <v>11</v>
      </c>
      <c r="C79" s="2"/>
      <c r="D79" s="2"/>
      <c r="E79" s="2"/>
    </row>
    <row r="80" spans="1:5" x14ac:dyDescent="0.25">
      <c r="A80" s="4" t="s">
        <v>10</v>
      </c>
      <c r="B80" s="3" t="s">
        <v>9</v>
      </c>
      <c r="C80" s="2"/>
      <c r="D80" s="2"/>
      <c r="E80" s="2"/>
    </row>
    <row r="81" spans="1:5" x14ac:dyDescent="0.25">
      <c r="A81" s="4" t="s">
        <v>8</v>
      </c>
      <c r="B81" s="3" t="s">
        <v>7</v>
      </c>
      <c r="C81" s="2"/>
      <c r="D81" s="2"/>
      <c r="E81" s="2"/>
    </row>
    <row r="82" spans="1:5" x14ac:dyDescent="0.25">
      <c r="A82" s="4" t="s">
        <v>6</v>
      </c>
      <c r="B82" s="3" t="s">
        <v>5</v>
      </c>
      <c r="C82" s="2"/>
      <c r="D82" s="2"/>
      <c r="E82" s="2"/>
    </row>
    <row r="83" spans="1:5" x14ac:dyDescent="0.25">
      <c r="A83" s="6" t="s">
        <v>4</v>
      </c>
      <c r="B83" s="3" t="s">
        <v>3</v>
      </c>
      <c r="C83" s="5">
        <f>C84+C85</f>
        <v>0</v>
      </c>
      <c r="D83" s="5">
        <f>D84+D85</f>
        <v>0</v>
      </c>
      <c r="E83" s="5">
        <f>E84+E85</f>
        <v>0</v>
      </c>
    </row>
    <row r="84" spans="1:5" x14ac:dyDescent="0.25">
      <c r="A84" s="4" t="s">
        <v>2</v>
      </c>
      <c r="B84" s="3" t="s">
        <v>1</v>
      </c>
      <c r="C84" s="2"/>
      <c r="D84" s="2"/>
      <c r="E84" s="2"/>
    </row>
    <row r="85" spans="1:5" x14ac:dyDescent="0.25">
      <c r="A85" s="4">
        <v>4223</v>
      </c>
      <c r="B85" s="3" t="s">
        <v>0</v>
      </c>
      <c r="C85" s="2"/>
      <c r="D85" s="2"/>
      <c r="E85" s="2"/>
    </row>
  </sheetData>
  <protectedRanges>
    <protectedRange sqref="B4 C13:E14 C16:E16 C18:E19 C21:E24 C26:E30 C32:E40 C42:E42 C44:E48 C50:E50 C52:E53 C55:E57 C59:E59 C61:E61 C64:E66 C68:E69 C71:E72 C74:E76 C79:E82 C84:E85" name="Raspon1"/>
  </protectedRanges>
  <mergeCells count="1">
    <mergeCell ref="A1:E1"/>
  </mergeCells>
  <pageMargins left="0.7" right="0.7" top="0.75" bottom="0.75" header="0.3" footer="0.3"/>
  <pageSetup paperSize="9" scale="53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VUKOVAR</vt:lpstr>
      <vt:lpstr>VUKOVAR!Podrucje_ispisa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Zeba</dc:creator>
  <cp:lastModifiedBy>Nikola Živković</cp:lastModifiedBy>
  <cp:lastPrinted>2021-12-22T07:57:45Z</cp:lastPrinted>
  <dcterms:created xsi:type="dcterms:W3CDTF">2021-12-10T08:08:28Z</dcterms:created>
  <dcterms:modified xsi:type="dcterms:W3CDTF">2021-12-28T10:48:44Z</dcterms:modified>
</cp:coreProperties>
</file>