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28665" yWindow="1575" windowWidth="20730" windowHeight="1374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E305" i="9" s="1"/>
  <c r="B305" i="9" s="1"/>
  <c r="F305" i="9"/>
  <c r="H304" i="9"/>
  <c r="G304" i="9"/>
  <c r="F304" i="9"/>
  <c r="E304" i="9"/>
  <c r="B304" i="9" s="1"/>
  <c r="H303" i="9"/>
  <c r="G303" i="9"/>
  <c r="F303" i="9"/>
  <c r="E303" i="9"/>
  <c r="B303" i="9" s="1"/>
  <c r="H302" i="9"/>
  <c r="G302" i="9"/>
  <c r="E302" i="9" s="1"/>
  <c r="B302" i="9" s="1"/>
  <c r="F302" i="9"/>
  <c r="H301" i="9"/>
  <c r="E301" i="9" s="1"/>
  <c r="B301" i="9" s="1"/>
  <c r="G301" i="9"/>
  <c r="F301" i="9"/>
  <c r="H300" i="9"/>
  <c r="G300" i="9"/>
  <c r="E300" i="9" s="1"/>
  <c r="B300" i="9" s="1"/>
  <c r="F300" i="9"/>
  <c r="H299" i="9"/>
  <c r="G299" i="9"/>
  <c r="F299" i="9"/>
  <c r="H298" i="9"/>
  <c r="E298" i="9" s="1"/>
  <c r="B298" i="9" s="1"/>
  <c r="G298" i="9"/>
  <c r="F298" i="9"/>
  <c r="H297" i="9"/>
  <c r="G297" i="9"/>
  <c r="F297" i="9"/>
  <c r="H296" i="9"/>
  <c r="G296" i="9"/>
  <c r="F296" i="9"/>
  <c r="E296" i="9"/>
  <c r="B296" i="9" s="1"/>
  <c r="H295" i="9"/>
  <c r="G295" i="9"/>
  <c r="F295" i="9"/>
  <c r="H294" i="9"/>
  <c r="G294" i="9"/>
  <c r="F294" i="9"/>
  <c r="E294" i="9"/>
  <c r="B294" i="9" s="1"/>
  <c r="H293" i="9"/>
  <c r="G293" i="9"/>
  <c r="F293" i="9"/>
  <c r="H292" i="9"/>
  <c r="G292" i="9"/>
  <c r="F292" i="9"/>
  <c r="H291" i="9"/>
  <c r="E291" i="9" s="1"/>
  <c r="B291" i="9" s="1"/>
  <c r="G291" i="9"/>
  <c r="F291" i="9"/>
  <c r="F290" i="9"/>
  <c r="F289" i="9"/>
  <c r="H288" i="9"/>
  <c r="G288" i="9"/>
  <c r="E288" i="9" s="1"/>
  <c r="B288" i="9" s="1"/>
  <c r="F288" i="9"/>
  <c r="H287" i="9"/>
  <c r="G287" i="9"/>
  <c r="F287" i="9"/>
  <c r="H286" i="9"/>
  <c r="G286" i="9"/>
  <c r="F286" i="9"/>
  <c r="H285" i="9"/>
  <c r="G285" i="9"/>
  <c r="F285" i="9"/>
  <c r="F284" i="9"/>
  <c r="H283" i="9"/>
  <c r="E283" i="9" s="1"/>
  <c r="B283" i="9" s="1"/>
  <c r="G283" i="9"/>
  <c r="F283" i="9"/>
  <c r="H282" i="9"/>
  <c r="E282" i="9" s="1"/>
  <c r="B282" i="9" s="1"/>
  <c r="G282" i="9"/>
  <c r="F282" i="9"/>
  <c r="H281" i="9"/>
  <c r="G281" i="9"/>
  <c r="F281" i="9"/>
  <c r="F280" i="9"/>
  <c r="F279" i="9"/>
  <c r="F278" i="9"/>
  <c r="F276" i="9"/>
  <c r="L275" i="9"/>
  <c r="F275" i="9" s="1"/>
  <c r="H275" i="9"/>
  <c r="F274" i="9"/>
  <c r="I273" i="9"/>
  <c r="H273" i="9"/>
  <c r="F273" i="9"/>
  <c r="E272" i="9"/>
  <c r="M271" i="9"/>
  <c r="L271" i="9"/>
  <c r="F271" i="9"/>
  <c r="B271" i="9" s="1"/>
  <c r="E271" i="9"/>
  <c r="M270" i="9"/>
  <c r="L270" i="9"/>
  <c r="F270" i="9" s="1"/>
  <c r="E270" i="9"/>
  <c r="M269" i="9"/>
  <c r="L269" i="9"/>
  <c r="F269" i="9"/>
  <c r="B269" i="9" s="1"/>
  <c r="E269" i="9"/>
  <c r="M268" i="9"/>
  <c r="L268" i="9"/>
  <c r="F268" i="9" s="1"/>
  <c r="E268" i="9"/>
  <c r="B268" i="9" s="1"/>
  <c r="M267" i="9"/>
  <c r="L267" i="9"/>
  <c r="F267" i="9"/>
  <c r="B267" i="9" s="1"/>
  <c r="E267" i="9"/>
  <c r="M266" i="9"/>
  <c r="L266" i="9"/>
  <c r="F266" i="9" s="1"/>
  <c r="E266" i="9"/>
  <c r="M265" i="9"/>
  <c r="L265" i="9"/>
  <c r="F265" i="9"/>
  <c r="B265" i="9" s="1"/>
  <c r="E265" i="9"/>
  <c r="M264" i="9"/>
  <c r="L264" i="9"/>
  <c r="F264" i="9" s="1"/>
  <c r="E264" i="9"/>
  <c r="B264" i="9" s="1"/>
  <c r="M263" i="9"/>
  <c r="L263" i="9"/>
  <c r="F263" i="9"/>
  <c r="B263" i="9" s="1"/>
  <c r="E263" i="9"/>
  <c r="M262" i="9"/>
  <c r="L262" i="9"/>
  <c r="F262" i="9" s="1"/>
  <c r="E262" i="9"/>
  <c r="M261" i="9"/>
  <c r="L261" i="9"/>
  <c r="F261" i="9"/>
  <c r="B261" i="9" s="1"/>
  <c r="E261" i="9"/>
  <c r="M260" i="9"/>
  <c r="L260" i="9"/>
  <c r="F260" i="9" s="1"/>
  <c r="E260" i="9"/>
  <c r="B260" i="9" s="1"/>
  <c r="M259" i="9"/>
  <c r="L259" i="9"/>
  <c r="F259" i="9"/>
  <c r="B259" i="9" s="1"/>
  <c r="E259" i="9"/>
  <c r="M258" i="9"/>
  <c r="L258" i="9"/>
  <c r="F258" i="9" s="1"/>
  <c r="E258" i="9"/>
  <c r="M257" i="9"/>
  <c r="L257" i="9"/>
  <c r="F257" i="9"/>
  <c r="B257" i="9" s="1"/>
  <c r="E257" i="9"/>
  <c r="M256" i="9"/>
  <c r="L256" i="9"/>
  <c r="F256" i="9" s="1"/>
  <c r="E256" i="9"/>
  <c r="B256" i="9" s="1"/>
  <c r="M255" i="9"/>
  <c r="L255" i="9"/>
  <c r="F255" i="9" s="1"/>
  <c r="B255" i="9" s="1"/>
  <c r="E255" i="9"/>
  <c r="M254" i="9"/>
  <c r="L254" i="9"/>
  <c r="E254" i="9"/>
  <c r="M253" i="9"/>
  <c r="L253" i="9"/>
  <c r="F253" i="9"/>
  <c r="E253" i="9"/>
  <c r="B253" i="9" s="1"/>
  <c r="M252" i="9"/>
  <c r="L252" i="9"/>
  <c r="F252" i="9"/>
  <c r="E252" i="9"/>
  <c r="M251" i="9"/>
  <c r="L251" i="9"/>
  <c r="F251" i="9"/>
  <c r="B251" i="9" s="1"/>
  <c r="E251" i="9"/>
  <c r="M250" i="9"/>
  <c r="L250" i="9"/>
  <c r="E250" i="9"/>
  <c r="M249" i="9"/>
  <c r="L249" i="9"/>
  <c r="F249" i="9"/>
  <c r="B249" i="9" s="1"/>
  <c r="E249" i="9"/>
  <c r="M248" i="9"/>
  <c r="L248" i="9"/>
  <c r="F248" i="9" s="1"/>
  <c r="E248" i="9"/>
  <c r="M247" i="9"/>
  <c r="L247" i="9"/>
  <c r="F247" i="9" s="1"/>
  <c r="B247" i="9" s="1"/>
  <c r="E247" i="9"/>
  <c r="M246" i="9"/>
  <c r="L246" i="9"/>
  <c r="E246" i="9"/>
  <c r="M245" i="9"/>
  <c r="L245" i="9"/>
  <c r="F245" i="9"/>
  <c r="E245" i="9"/>
  <c r="B245" i="9" s="1"/>
  <c r="M244" i="9"/>
  <c r="L244" i="9"/>
  <c r="F244" i="9" s="1"/>
  <c r="E244" i="9"/>
  <c r="M243" i="9"/>
  <c r="L243" i="9"/>
  <c r="F243" i="9" s="1"/>
  <c r="B243" i="9" s="1"/>
  <c r="E243" i="9"/>
  <c r="M242" i="9"/>
  <c r="L242" i="9"/>
  <c r="F242" i="9" s="1"/>
  <c r="E242" i="9"/>
  <c r="M241" i="9"/>
  <c r="L241" i="9"/>
  <c r="F241" i="9"/>
  <c r="B241" i="9" s="1"/>
  <c r="E241" i="9"/>
  <c r="M240" i="9"/>
  <c r="L240" i="9"/>
  <c r="F240" i="9" s="1"/>
  <c r="E240" i="9"/>
  <c r="M239" i="9"/>
  <c r="L239" i="9"/>
  <c r="F239" i="9" s="1"/>
  <c r="E239" i="9"/>
  <c r="B239" i="9"/>
  <c r="M238" i="9"/>
  <c r="L238" i="9"/>
  <c r="E238" i="9"/>
  <c r="M237" i="9"/>
  <c r="L237" i="9"/>
  <c r="F237" i="9"/>
  <c r="E237" i="9"/>
  <c r="B237" i="9" s="1"/>
  <c r="M236" i="9"/>
  <c r="L236" i="9"/>
  <c r="F236" i="9" s="1"/>
  <c r="E236" i="9"/>
  <c r="M235" i="9"/>
  <c r="L235" i="9"/>
  <c r="F235" i="9" s="1"/>
  <c r="B235" i="9" s="1"/>
  <c r="E235" i="9"/>
  <c r="M234" i="9"/>
  <c r="L234" i="9"/>
  <c r="F234" i="9" s="1"/>
  <c r="E234" i="9"/>
  <c r="M233" i="9"/>
  <c r="L233" i="9"/>
  <c r="F233" i="9"/>
  <c r="B233" i="9" s="1"/>
  <c r="E233" i="9"/>
  <c r="M232" i="9"/>
  <c r="L232" i="9"/>
  <c r="F232" i="9" s="1"/>
  <c r="E232" i="9"/>
  <c r="M231" i="9"/>
  <c r="L231" i="9"/>
  <c r="E231" i="9"/>
  <c r="M230" i="9"/>
  <c r="L230" i="9"/>
  <c r="E230" i="9"/>
  <c r="M229" i="9"/>
  <c r="L229" i="9"/>
  <c r="F229" i="9"/>
  <c r="B229" i="9" s="1"/>
  <c r="E229" i="9"/>
  <c r="M228" i="9"/>
  <c r="L228" i="9"/>
  <c r="F228" i="9" s="1"/>
  <c r="E228" i="9"/>
  <c r="M227" i="9"/>
  <c r="L227" i="9"/>
  <c r="F227" i="9" s="1"/>
  <c r="B227" i="9" s="1"/>
  <c r="E227" i="9"/>
  <c r="M226" i="9"/>
  <c r="L226" i="9"/>
  <c r="F226" i="9" s="1"/>
  <c r="E226" i="9"/>
  <c r="M225" i="9"/>
  <c r="L225" i="9"/>
  <c r="F225" i="9"/>
  <c r="B225" i="9" s="1"/>
  <c r="E225" i="9"/>
  <c r="M224" i="9"/>
  <c r="L224" i="9"/>
  <c r="E224" i="9"/>
  <c r="M223" i="9"/>
  <c r="L223" i="9"/>
  <c r="E223" i="9"/>
  <c r="M222" i="9"/>
  <c r="L222" i="9"/>
  <c r="E222" i="9"/>
  <c r="M221" i="9"/>
  <c r="F221" i="9" s="1"/>
  <c r="B221" i="9" s="1"/>
  <c r="L221" i="9"/>
  <c r="E221" i="9"/>
  <c r="M220" i="9"/>
  <c r="L220" i="9"/>
  <c r="E220" i="9"/>
  <c r="M219" i="9"/>
  <c r="L219" i="9"/>
  <c r="F219" i="9" s="1"/>
  <c r="B219" i="9" s="1"/>
  <c r="E219" i="9"/>
  <c r="M218" i="9"/>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G157" i="9"/>
  <c r="F157" i="9"/>
  <c r="E157" i="9"/>
  <c r="B157" i="9" s="1"/>
  <c r="H156" i="9"/>
  <c r="G156" i="9"/>
  <c r="E156" i="9" s="1"/>
  <c r="F156" i="9"/>
  <c r="B156" i="9"/>
  <c r="H155" i="9"/>
  <c r="G155" i="9"/>
  <c r="F155" i="9"/>
  <c r="E155" i="9"/>
  <c r="B155" i="9" s="1"/>
  <c r="H154" i="9"/>
  <c r="E154" i="9" s="1"/>
  <c r="B154" i="9" s="1"/>
  <c r="G154" i="9"/>
  <c r="F154" i="9"/>
  <c r="H153" i="9"/>
  <c r="G153" i="9"/>
  <c r="E153" i="9" s="1"/>
  <c r="B153" i="9" s="1"/>
  <c r="F153" i="9"/>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F148" i="9"/>
  <c r="B148" i="9"/>
  <c r="H147" i="9"/>
  <c r="G147" i="9"/>
  <c r="F147" i="9"/>
  <c r="E147" i="9"/>
  <c r="B147" i="9" s="1"/>
  <c r="H146" i="9"/>
  <c r="E146" i="9" s="1"/>
  <c r="B146" i="9" s="1"/>
  <c r="G146" i="9"/>
  <c r="F146" i="9"/>
  <c r="H145" i="9"/>
  <c r="G145" i="9"/>
  <c r="E145" i="9" s="1"/>
  <c r="B145" i="9" s="1"/>
  <c r="F145" i="9"/>
  <c r="H144" i="9"/>
  <c r="G144" i="9"/>
  <c r="F144" i="9"/>
  <c r="F143" i="9"/>
  <c r="H142" i="9"/>
  <c r="E142" i="9" s="1"/>
  <c r="B142" i="9" s="1"/>
  <c r="G142" i="9"/>
  <c r="F142" i="9"/>
  <c r="H141" i="9"/>
  <c r="G141" i="9"/>
  <c r="F141" i="9"/>
  <c r="E141" i="9"/>
  <c r="B141" i="9" s="1"/>
  <c r="H140" i="9"/>
  <c r="G140" i="9"/>
  <c r="E140" i="9" s="1"/>
  <c r="F140" i="9"/>
  <c r="B140" i="9"/>
  <c r="H139" i="9"/>
  <c r="G139" i="9"/>
  <c r="F139" i="9"/>
  <c r="E139" i="9"/>
  <c r="B139" i="9" s="1"/>
  <c r="H138" i="9"/>
  <c r="E138" i="9" s="1"/>
  <c r="B138" i="9" s="1"/>
  <c r="G138" i="9"/>
  <c r="F138" i="9"/>
  <c r="H137" i="9"/>
  <c r="G137" i="9"/>
  <c r="E137" i="9" s="1"/>
  <c r="B137" i="9" s="1"/>
  <c r="F137" i="9"/>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F132" i="9"/>
  <c r="B132" i="9"/>
  <c r="H131" i="9"/>
  <c r="G131" i="9"/>
  <c r="F131" i="9"/>
  <c r="E131" i="9"/>
  <c r="B131" i="9" s="1"/>
  <c r="H130" i="9"/>
  <c r="E130" i="9" s="1"/>
  <c r="B130" i="9" s="1"/>
  <c r="G130" i="9"/>
  <c r="F130" i="9"/>
  <c r="H129" i="9"/>
  <c r="G129" i="9"/>
  <c r="E129" i="9" s="1"/>
  <c r="B129" i="9" s="1"/>
  <c r="F129" i="9"/>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F124" i="9"/>
  <c r="B124" i="9"/>
  <c r="H123" i="9"/>
  <c r="G123" i="9"/>
  <c r="F123" i="9"/>
  <c r="E123" i="9"/>
  <c r="B123" i="9" s="1"/>
  <c r="H122" i="9"/>
  <c r="E122" i="9" s="1"/>
  <c r="B122" i="9" s="1"/>
  <c r="G122" i="9"/>
  <c r="F122" i="9"/>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F116" i="9"/>
  <c r="B116" i="9"/>
  <c r="H115" i="9"/>
  <c r="G115" i="9"/>
  <c r="F115" i="9"/>
  <c r="E115" i="9"/>
  <c r="B115" i="9" s="1"/>
  <c r="H114" i="9"/>
  <c r="E114" i="9" s="1"/>
  <c r="B114" i="9" s="1"/>
  <c r="G114" i="9"/>
  <c r="F114" i="9"/>
  <c r="H113" i="9"/>
  <c r="G113" i="9"/>
  <c r="E113" i="9" s="1"/>
  <c r="B113" i="9" s="1"/>
  <c r="F113" i="9"/>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F108" i="9"/>
  <c r="B108" i="9"/>
  <c r="H107" i="9"/>
  <c r="G107" i="9"/>
  <c r="F107" i="9"/>
  <c r="E107" i="9"/>
  <c r="B107" i="9" s="1"/>
  <c r="H106" i="9"/>
  <c r="E106" i="9" s="1"/>
  <c r="B106" i="9" s="1"/>
  <c r="G106" i="9"/>
  <c r="F106" i="9"/>
  <c r="H105" i="9"/>
  <c r="G105" i="9"/>
  <c r="E105" i="9" s="1"/>
  <c r="B105" i="9" s="1"/>
  <c r="F105" i="9"/>
  <c r="H104" i="9"/>
  <c r="G104" i="9"/>
  <c r="E104" i="9" s="1"/>
  <c r="B104" i="9" s="1"/>
  <c r="F104" i="9"/>
  <c r="H103" i="9"/>
  <c r="G103" i="9"/>
  <c r="E103" i="9" s="1"/>
  <c r="B103" i="9" s="1"/>
  <c r="F103" i="9"/>
  <c r="H102" i="9"/>
  <c r="E102" i="9" s="1"/>
  <c r="B102" i="9" s="1"/>
  <c r="G102" i="9"/>
  <c r="F102" i="9"/>
  <c r="H101" i="9"/>
  <c r="G101" i="9"/>
  <c r="E101" i="9" s="1"/>
  <c r="B101" i="9" s="1"/>
  <c r="F101" i="9"/>
  <c r="H100" i="9"/>
  <c r="G100" i="9"/>
  <c r="E100" i="9" s="1"/>
  <c r="B100" i="9" s="1"/>
  <c r="F100" i="9"/>
  <c r="H99" i="9"/>
  <c r="G99" i="9"/>
  <c r="E99" i="9" s="1"/>
  <c r="B99" i="9" s="1"/>
  <c r="F99" i="9"/>
  <c r="H98" i="9"/>
  <c r="E98" i="9" s="1"/>
  <c r="B98" i="9" s="1"/>
  <c r="G98" i="9"/>
  <c r="F98" i="9"/>
  <c r="H97" i="9"/>
  <c r="G97" i="9"/>
  <c r="E97" i="9" s="1"/>
  <c r="B97" i="9" s="1"/>
  <c r="F97" i="9"/>
  <c r="H96" i="9"/>
  <c r="G96" i="9"/>
  <c r="E96" i="9" s="1"/>
  <c r="B96" i="9" s="1"/>
  <c r="F96" i="9"/>
  <c r="H95" i="9"/>
  <c r="G95" i="9"/>
  <c r="E95" i="9" s="1"/>
  <c r="B95" i="9" s="1"/>
  <c r="F95" i="9"/>
  <c r="H94" i="9"/>
  <c r="E94" i="9" s="1"/>
  <c r="B94" i="9" s="1"/>
  <c r="G94" i="9"/>
  <c r="F94" i="9"/>
  <c r="H93" i="9"/>
  <c r="G93" i="9"/>
  <c r="E93" i="9" s="1"/>
  <c r="B93" i="9" s="1"/>
  <c r="F93" i="9"/>
  <c r="H92" i="9"/>
  <c r="G92" i="9"/>
  <c r="E92" i="9" s="1"/>
  <c r="B92" i="9" s="1"/>
  <c r="F92" i="9"/>
  <c r="H91" i="9"/>
  <c r="G91" i="9"/>
  <c r="E91" i="9" s="1"/>
  <c r="B91" i="9" s="1"/>
  <c r="F91" i="9"/>
  <c r="H90" i="9"/>
  <c r="E90" i="9" s="1"/>
  <c r="B90" i="9" s="1"/>
  <c r="G90" i="9"/>
  <c r="F90" i="9"/>
  <c r="H89" i="9"/>
  <c r="G89" i="9"/>
  <c r="E89" i="9" s="1"/>
  <c r="B89" i="9" s="1"/>
  <c r="F89" i="9"/>
  <c r="H88" i="9"/>
  <c r="G88" i="9"/>
  <c r="E88" i="9" s="1"/>
  <c r="B88" i="9" s="1"/>
  <c r="F88" i="9"/>
  <c r="H87" i="9"/>
  <c r="G87" i="9"/>
  <c r="E87" i="9" s="1"/>
  <c r="B87" i="9" s="1"/>
  <c r="F87" i="9"/>
  <c r="H86" i="9"/>
  <c r="E86" i="9" s="1"/>
  <c r="B86" i="9" s="1"/>
  <c r="G86" i="9"/>
  <c r="F86" i="9"/>
  <c r="H85" i="9"/>
  <c r="G85" i="9"/>
  <c r="E85" i="9" s="1"/>
  <c r="B85" i="9" s="1"/>
  <c r="F85" i="9"/>
  <c r="H84" i="9"/>
  <c r="G84" i="9"/>
  <c r="E84" i="9" s="1"/>
  <c r="B84" i="9" s="1"/>
  <c r="F84" i="9"/>
  <c r="H83" i="9"/>
  <c r="G83" i="9"/>
  <c r="E83" i="9" s="1"/>
  <c r="B83" i="9" s="1"/>
  <c r="F83" i="9"/>
  <c r="H82" i="9"/>
  <c r="E82" i="9" s="1"/>
  <c r="B82" i="9" s="1"/>
  <c r="G82" i="9"/>
  <c r="F82" i="9"/>
  <c r="H81" i="9"/>
  <c r="G81" i="9"/>
  <c r="E81" i="9" s="1"/>
  <c r="B81" i="9" s="1"/>
  <c r="F81" i="9"/>
  <c r="H80" i="9"/>
  <c r="G80" i="9"/>
  <c r="E80" i="9" s="1"/>
  <c r="B80" i="9" s="1"/>
  <c r="F80" i="9"/>
  <c r="H79" i="9"/>
  <c r="G79" i="9"/>
  <c r="E79" i="9" s="1"/>
  <c r="B79" i="9" s="1"/>
  <c r="F79" i="9"/>
  <c r="H78" i="9"/>
  <c r="E78" i="9" s="1"/>
  <c r="B78" i="9" s="1"/>
  <c r="G78" i="9"/>
  <c r="F78" i="9"/>
  <c r="H77" i="9"/>
  <c r="G77" i="9"/>
  <c r="E77" i="9" s="1"/>
  <c r="B77" i="9" s="1"/>
  <c r="F77" i="9"/>
  <c r="H76" i="9"/>
  <c r="G76" i="9"/>
  <c r="E76" i="9" s="1"/>
  <c r="B76" i="9" s="1"/>
  <c r="F76" i="9"/>
  <c r="H75" i="9"/>
  <c r="G75" i="9"/>
  <c r="E75" i="9" s="1"/>
  <c r="B75" i="9" s="1"/>
  <c r="F75" i="9"/>
  <c r="H74" i="9"/>
  <c r="E74" i="9" s="1"/>
  <c r="B74" i="9" s="1"/>
  <c r="G74" i="9"/>
  <c r="F74" i="9"/>
  <c r="H73" i="9"/>
  <c r="G73" i="9"/>
  <c r="E73" i="9" s="1"/>
  <c r="B73" i="9" s="1"/>
  <c r="F73" i="9"/>
  <c r="H72" i="9"/>
  <c r="G72" i="9"/>
  <c r="E72" i="9" s="1"/>
  <c r="B72" i="9" s="1"/>
  <c r="F72" i="9"/>
  <c r="H71" i="9"/>
  <c r="G71" i="9"/>
  <c r="E71" i="9" s="1"/>
  <c r="B71" i="9" s="1"/>
  <c r="F71" i="9"/>
  <c r="H70" i="9"/>
  <c r="E70" i="9" s="1"/>
  <c r="B70" i="9" s="1"/>
  <c r="G70" i="9"/>
  <c r="F70" i="9"/>
  <c r="H69" i="9"/>
  <c r="G69" i="9"/>
  <c r="E69" i="9" s="1"/>
  <c r="B69" i="9" s="1"/>
  <c r="F69" i="9"/>
  <c r="H68" i="9"/>
  <c r="G68" i="9"/>
  <c r="E68" i="9" s="1"/>
  <c r="B68" i="9" s="1"/>
  <c r="F68" i="9"/>
  <c r="H67" i="9"/>
  <c r="G67" i="9"/>
  <c r="E67" i="9" s="1"/>
  <c r="B67" i="9" s="1"/>
  <c r="F67" i="9"/>
  <c r="H66" i="9"/>
  <c r="E66" i="9" s="1"/>
  <c r="B66" i="9" s="1"/>
  <c r="G66" i="9"/>
  <c r="F66" i="9"/>
  <c r="H65" i="9"/>
  <c r="G65" i="9"/>
  <c r="E65" i="9" s="1"/>
  <c r="B65" i="9" s="1"/>
  <c r="F65" i="9"/>
  <c r="H64" i="9"/>
  <c r="G64" i="9"/>
  <c r="E64" i="9" s="1"/>
  <c r="B64" i="9" s="1"/>
  <c r="F64" i="9"/>
  <c r="H63" i="9"/>
  <c r="G63" i="9"/>
  <c r="E63" i="9" s="1"/>
  <c r="B63" i="9" s="1"/>
  <c r="F63" i="9"/>
  <c r="H62" i="9"/>
  <c r="E62" i="9" s="1"/>
  <c r="B62" i="9" s="1"/>
  <c r="G62" i="9"/>
  <c r="F62" i="9"/>
  <c r="H61" i="9"/>
  <c r="G61" i="9"/>
  <c r="E61" i="9" s="1"/>
  <c r="B61" i="9" s="1"/>
  <c r="F61" i="9"/>
  <c r="H60" i="9"/>
  <c r="G60" i="9"/>
  <c r="E60" i="9" s="1"/>
  <c r="B60" i="9" s="1"/>
  <c r="F60" i="9"/>
  <c r="H59" i="9"/>
  <c r="G59" i="9"/>
  <c r="E59" i="9" s="1"/>
  <c r="B59" i="9" s="1"/>
  <c r="F59" i="9"/>
  <c r="H58" i="9"/>
  <c r="E58" i="9" s="1"/>
  <c r="B58" i="9" s="1"/>
  <c r="G58" i="9"/>
  <c r="F58" i="9"/>
  <c r="H57" i="9"/>
  <c r="G57" i="9"/>
  <c r="E57" i="9" s="1"/>
  <c r="B57" i="9" s="1"/>
  <c r="F57" i="9"/>
  <c r="H56" i="9"/>
  <c r="G56" i="9"/>
  <c r="E56" i="9" s="1"/>
  <c r="B56" i="9" s="1"/>
  <c r="F56" i="9"/>
  <c r="H55" i="9"/>
  <c r="G55" i="9"/>
  <c r="F55" i="9"/>
  <c r="H54" i="9"/>
  <c r="E54" i="9" s="1"/>
  <c r="B54" i="9" s="1"/>
  <c r="G54" i="9"/>
  <c r="F54" i="9"/>
  <c r="H53" i="9"/>
  <c r="G53" i="9"/>
  <c r="F53" i="9"/>
  <c r="E53" i="9"/>
  <c r="B53" i="9" s="1"/>
  <c r="H52" i="9"/>
  <c r="G52" i="9"/>
  <c r="E52" i="9" s="1"/>
  <c r="F52" i="9"/>
  <c r="B52" i="9"/>
  <c r="H51" i="9"/>
  <c r="G51" i="9"/>
  <c r="F51" i="9"/>
  <c r="E51" i="9"/>
  <c r="B51" i="9" s="1"/>
  <c r="H50" i="9"/>
  <c r="E50" i="9" s="1"/>
  <c r="G50" i="9"/>
  <c r="F50" i="9"/>
  <c r="B50" i="9"/>
  <c r="H49" i="9"/>
  <c r="G49" i="9"/>
  <c r="F49" i="9"/>
  <c r="E49" i="9"/>
  <c r="B49" i="9" s="1"/>
  <c r="H48" i="9"/>
  <c r="G48" i="9"/>
  <c r="E48" i="9" s="1"/>
  <c r="F48" i="9"/>
  <c r="B48" i="9"/>
  <c r="H47" i="9"/>
  <c r="E47" i="9" s="1"/>
  <c r="B47" i="9" s="1"/>
  <c r="G47" i="9"/>
  <c r="F47" i="9"/>
  <c r="H46" i="9"/>
  <c r="G46" i="9"/>
  <c r="F46" i="9"/>
  <c r="H45" i="9"/>
  <c r="G45" i="9"/>
  <c r="F45" i="9"/>
  <c r="H44" i="9"/>
  <c r="G44" i="9"/>
  <c r="F44" i="9"/>
  <c r="H43" i="9"/>
  <c r="G43" i="9"/>
  <c r="F43" i="9"/>
  <c r="H42" i="9"/>
  <c r="E42" i="9" s="1"/>
  <c r="B42" i="9" s="1"/>
  <c r="G42" i="9"/>
  <c r="F42" i="9"/>
  <c r="H41" i="9"/>
  <c r="E41" i="9" s="1"/>
  <c r="B41" i="9" s="1"/>
  <c r="G41" i="9"/>
  <c r="F41" i="9"/>
  <c r="H40" i="9"/>
  <c r="G40" i="9"/>
  <c r="F40" i="9"/>
  <c r="H39" i="9"/>
  <c r="G39" i="9"/>
  <c r="F39" i="9"/>
  <c r="E39" i="9"/>
  <c r="B39" i="9" s="1"/>
  <c r="H38" i="9"/>
  <c r="E38" i="9" s="1"/>
  <c r="B38" i="9" s="1"/>
  <c r="G38" i="9"/>
  <c r="F38" i="9"/>
  <c r="H37" i="9"/>
  <c r="G37" i="9"/>
  <c r="E37" i="9" s="1"/>
  <c r="B37" i="9" s="1"/>
  <c r="F37" i="9"/>
  <c r="H36" i="9"/>
  <c r="G36" i="9"/>
  <c r="E36" i="9" s="1"/>
  <c r="B36" i="9" s="1"/>
  <c r="F36" i="9"/>
  <c r="H35" i="9"/>
  <c r="G35" i="9"/>
  <c r="E35" i="9" s="1"/>
  <c r="B35" i="9" s="1"/>
  <c r="F35" i="9"/>
  <c r="H34" i="9"/>
  <c r="E34" i="9" s="1"/>
  <c r="B34" i="9" s="1"/>
  <c r="G34" i="9"/>
  <c r="F34" i="9"/>
  <c r="H33" i="9"/>
  <c r="G33" i="9"/>
  <c r="F33" i="9"/>
  <c r="H32" i="9"/>
  <c r="G32" i="9"/>
  <c r="F32" i="9"/>
  <c r="H31" i="9"/>
  <c r="G31" i="9"/>
  <c r="F31" i="9"/>
  <c r="E31" i="9"/>
  <c r="B31" i="9" s="1"/>
  <c r="H30" i="9"/>
  <c r="E30" i="9" s="1"/>
  <c r="B30" i="9" s="1"/>
  <c r="G30" i="9"/>
  <c r="F30" i="9"/>
  <c r="H29" i="9"/>
  <c r="G29" i="9"/>
  <c r="E29" i="9" s="1"/>
  <c r="B29" i="9" s="1"/>
  <c r="F29" i="9"/>
  <c r="H28" i="9"/>
  <c r="G28" i="9"/>
  <c r="E28" i="9" s="1"/>
  <c r="B28" i="9" s="1"/>
  <c r="F28" i="9"/>
  <c r="H27" i="9"/>
  <c r="G27" i="9"/>
  <c r="F27" i="9"/>
  <c r="H26" i="9"/>
  <c r="E26" i="9" s="1"/>
  <c r="B26" i="9" s="1"/>
  <c r="G26" i="9"/>
  <c r="F26" i="9"/>
  <c r="H25" i="9"/>
  <c r="G25" i="9"/>
  <c r="F25" i="9"/>
  <c r="E25" i="9"/>
  <c r="B25" i="9" s="1"/>
  <c r="H24" i="9"/>
  <c r="G24" i="9"/>
  <c r="E24" i="9" s="1"/>
  <c r="F24" i="9"/>
  <c r="B24" i="9"/>
  <c r="H23" i="9"/>
  <c r="E23" i="9" s="1"/>
  <c r="B23" i="9" s="1"/>
  <c r="G23" i="9"/>
  <c r="F23" i="9"/>
  <c r="H22" i="9"/>
  <c r="E22" i="9" s="1"/>
  <c r="B22" i="9" s="1"/>
  <c r="G22" i="9"/>
  <c r="F22" i="9"/>
  <c r="F21" i="9"/>
  <c r="F4" i="9"/>
  <c r="O3" i="9"/>
  <c r="G275" i="9" s="1"/>
  <c r="I3" i="9"/>
  <c r="H3" i="9"/>
  <c r="G3" i="9"/>
  <c r="D101" i="8"/>
  <c r="D95" i="8"/>
  <c r="D90" i="8"/>
  <c r="D85" i="8"/>
  <c r="D80" i="8"/>
  <c r="D75" i="8"/>
  <c r="D70" i="8"/>
  <c r="D65" i="8"/>
  <c r="D60" i="8"/>
  <c r="D55" i="8"/>
  <c r="D49" i="8" s="1"/>
  <c r="D43" i="8" s="1"/>
  <c r="D50" i="8"/>
  <c r="D44" i="8"/>
  <c r="D36" i="8"/>
  <c r="D26" i="8"/>
  <c r="D18" i="8"/>
  <c r="D8" i="8"/>
  <c r="E44" i="7"/>
  <c r="D44" i="7"/>
  <c r="E39" i="7"/>
  <c r="E38" i="7" s="1"/>
  <c r="D39" i="7"/>
  <c r="D38" i="7" s="1"/>
  <c r="E30" i="7"/>
  <c r="D30" i="7"/>
  <c r="E23" i="7"/>
  <c r="D23" i="7"/>
  <c r="D22" i="7" s="1"/>
  <c r="E22" i="7"/>
  <c r="E14" i="7"/>
  <c r="D14" i="7"/>
  <c r="E7" i="7"/>
  <c r="E6" i="7" s="1"/>
  <c r="E5"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E35" i="6"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D245" i="5" s="1"/>
  <c r="F249" i="5"/>
  <c r="F248" i="5"/>
  <c r="F247" i="5"/>
  <c r="E246" i="5"/>
  <c r="D246" i="5"/>
  <c r="F246" i="5" s="1"/>
  <c r="F244" i="5"/>
  <c r="F243" i="5"/>
  <c r="E242" i="5"/>
  <c r="D242" i="5"/>
  <c r="F242" i="5" s="1"/>
  <c r="F241" i="5"/>
  <c r="F240" i="5"/>
  <c r="E239" i="5"/>
  <c r="F239" i="5" s="1"/>
  <c r="D239" i="5"/>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09" i="9" s="1"/>
  <c r="D191" i="5"/>
  <c r="D190" i="5"/>
  <c r="F189" i="5"/>
  <c r="F188" i="5"/>
  <c r="F187" i="5"/>
  <c r="F186" i="5"/>
  <c r="F185" i="5"/>
  <c r="F184" i="5"/>
  <c r="F183" i="5"/>
  <c r="F182" i="5"/>
  <c r="F181" i="5"/>
  <c r="E180" i="5"/>
  <c r="E177" i="5" s="1"/>
  <c r="D180" i="5"/>
  <c r="C1157" i="1" s="1"/>
  <c r="H1157" i="1" s="1"/>
  <c r="F179" i="5"/>
  <c r="F178"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D473" i="4"/>
  <c r="F473" i="4" s="1"/>
  <c r="F472" i="4"/>
  <c r="D472" i="4"/>
  <c r="F471" i="4"/>
  <c r="F470" i="4"/>
  <c r="E469" i="4"/>
  <c r="D469" i="4"/>
  <c r="F469" i="4" s="1"/>
  <c r="F468" i="4"/>
  <c r="F467" i="4"/>
  <c r="F466" i="4"/>
  <c r="E466" i="4"/>
  <c r="E459" i="4" s="1"/>
  <c r="D466" i="4"/>
  <c r="F465" i="4"/>
  <c r="F464" i="4"/>
  <c r="F463" i="4"/>
  <c r="E463" i="4"/>
  <c r="D463" i="4"/>
  <c r="F462" i="4"/>
  <c r="F461"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E421" i="4" s="1"/>
  <c r="D427" i="4"/>
  <c r="F426" i="4"/>
  <c r="F425" i="4"/>
  <c r="F424" i="4"/>
  <c r="F423" i="4"/>
  <c r="E422" i="4"/>
  <c r="D422" i="4"/>
  <c r="F422" i="4" s="1"/>
  <c r="F418" i="4"/>
  <c r="E418" i="4"/>
  <c r="D418" i="4"/>
  <c r="E417" i="4"/>
  <c r="D417" i="4"/>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3" i="4"/>
  <c r="D363" i="4"/>
  <c r="F362" i="4"/>
  <c r="F361" i="4"/>
  <c r="F360" i="4"/>
  <c r="F359" i="4"/>
  <c r="F358" i="4"/>
  <c r="F357" i="4"/>
  <c r="E356" i="4"/>
  <c r="D356" i="4"/>
  <c r="F356" i="4" s="1"/>
  <c r="F355" i="4"/>
  <c r="F354" i="4"/>
  <c r="F353" i="4"/>
  <c r="F352" i="4"/>
  <c r="E352" i="4"/>
  <c r="D352" i="4"/>
  <c r="E351" i="4"/>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E299" i="4" s="1"/>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D263" i="4" s="1"/>
  <c r="F263"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F216" i="4"/>
  <c r="E216" i="4"/>
  <c r="D216" i="4"/>
  <c r="D215" i="4" s="1"/>
  <c r="F215" i="4" s="1"/>
  <c r="E215" i="4"/>
  <c r="F214" i="4"/>
  <c r="F213" i="4"/>
  <c r="F212" i="4"/>
  <c r="F211" i="4"/>
  <c r="E210" i="4"/>
  <c r="D210" i="4"/>
  <c r="F209" i="4"/>
  <c r="F208" i="4"/>
  <c r="F207" i="4"/>
  <c r="F206" i="4"/>
  <c r="F205" i="4"/>
  <c r="F204" i="4"/>
  <c r="F203" i="4"/>
  <c r="E202" i="4"/>
  <c r="D202" i="4"/>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D140" i="4"/>
  <c r="F140" i="4" s="1"/>
  <c r="E139" i="4"/>
  <c r="F138" i="4"/>
  <c r="F137" i="4"/>
  <c r="F136" i="4"/>
  <c r="F135" i="4"/>
  <c r="E134" i="4"/>
  <c r="E133" i="4" s="1"/>
  <c r="D129" i="1" s="1"/>
  <c r="D134" i="4"/>
  <c r="D133" i="4" s="1"/>
  <c r="F132" i="4"/>
  <c r="F131" i="4"/>
  <c r="F130" i="4"/>
  <c r="F129" i="4"/>
  <c r="F128" i="4"/>
  <c r="E128" i="4"/>
  <c r="D128" i="4"/>
  <c r="F127" i="4"/>
  <c r="F126" i="4"/>
  <c r="E125" i="4"/>
  <c r="E124" i="4" s="1"/>
  <c r="D125" i="4"/>
  <c r="D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I35" i="3"/>
  <c r="G35" i="3"/>
  <c r="B35" i="3"/>
  <c r="G34" i="3"/>
  <c r="B34" i="3"/>
  <c r="I33" i="3"/>
  <c r="G33" i="3"/>
  <c r="B33" i="3"/>
  <c r="I32" i="3"/>
  <c r="H32" i="3"/>
  <c r="G32" i="3"/>
  <c r="B32" i="3"/>
  <c r="I31" i="3"/>
  <c r="H31" i="3"/>
  <c r="G31" i="3"/>
  <c r="B31" i="3"/>
  <c r="I30" i="3"/>
  <c r="G30" i="3"/>
  <c r="B30" i="3"/>
  <c r="I29" i="3"/>
  <c r="G29" i="3"/>
  <c r="B29"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G1578" i="1" s="1"/>
  <c r="C1577" i="1"/>
  <c r="H1577" i="1" s="1"/>
  <c r="C1576" i="1"/>
  <c r="H1576" i="1" s="1"/>
  <c r="C1575" i="1"/>
  <c r="H1575" i="1" s="1"/>
  <c r="H1574" i="1"/>
  <c r="C1574" i="1"/>
  <c r="G1574" i="1" s="1"/>
  <c r="H1573" i="1"/>
  <c r="G1573" i="1"/>
  <c r="C1573" i="1"/>
  <c r="C1572" i="1"/>
  <c r="H1572" i="1" s="1"/>
  <c r="C1571" i="1"/>
  <c r="H1571" i="1" s="1"/>
  <c r="H1570" i="1"/>
  <c r="C1570" i="1"/>
  <c r="G1570" i="1" s="1"/>
  <c r="H1569" i="1"/>
  <c r="G1569" i="1"/>
  <c r="C1569" i="1"/>
  <c r="C1568" i="1"/>
  <c r="H1568" i="1" s="1"/>
  <c r="C1567" i="1"/>
  <c r="H1567" i="1" s="1"/>
  <c r="H1566" i="1"/>
  <c r="C1566" i="1"/>
  <c r="G1566" i="1" s="1"/>
  <c r="H1565" i="1"/>
  <c r="G1565" i="1"/>
  <c r="C1565" i="1"/>
  <c r="C1564" i="1"/>
  <c r="H1564" i="1" s="1"/>
  <c r="C1563" i="1"/>
  <c r="H1563" i="1" s="1"/>
  <c r="H1562" i="1"/>
  <c r="C1562" i="1"/>
  <c r="G1562" i="1" s="1"/>
  <c r="H1561" i="1"/>
  <c r="G1561" i="1"/>
  <c r="C1561" i="1"/>
  <c r="C1560" i="1"/>
  <c r="H1560" i="1" s="1"/>
  <c r="C1559" i="1"/>
  <c r="H1559" i="1" s="1"/>
  <c r="H1558" i="1"/>
  <c r="C1558" i="1"/>
  <c r="G1558" i="1" s="1"/>
  <c r="H1557" i="1"/>
  <c r="G1557" i="1"/>
  <c r="C1557" i="1"/>
  <c r="C1556" i="1"/>
  <c r="H1556" i="1" s="1"/>
  <c r="C1555" i="1"/>
  <c r="H1555" i="1" s="1"/>
  <c r="H1554" i="1"/>
  <c r="C1554" i="1"/>
  <c r="G1554" i="1" s="1"/>
  <c r="H1553" i="1"/>
  <c r="G1553" i="1"/>
  <c r="C1553" i="1"/>
  <c r="C1552" i="1"/>
  <c r="H1552" i="1" s="1"/>
  <c r="C1551" i="1"/>
  <c r="H1551" i="1" s="1"/>
  <c r="H1550" i="1"/>
  <c r="C1550" i="1"/>
  <c r="G1550" i="1" s="1"/>
  <c r="H1549" i="1"/>
  <c r="G1549" i="1"/>
  <c r="C1549" i="1"/>
  <c r="C1548" i="1"/>
  <c r="C1547" i="1"/>
  <c r="H1547" i="1" s="1"/>
  <c r="H1546" i="1"/>
  <c r="C1546" i="1"/>
  <c r="G1546" i="1" s="1"/>
  <c r="H1545" i="1"/>
  <c r="G1545" i="1"/>
  <c r="C1545" i="1"/>
  <c r="C1544" i="1"/>
  <c r="H1544" i="1" s="1"/>
  <c r="C1543" i="1"/>
  <c r="H1542" i="1"/>
  <c r="C1542" i="1"/>
  <c r="G1542" i="1" s="1"/>
  <c r="H1541" i="1"/>
  <c r="G1541" i="1"/>
  <c r="C1541" i="1"/>
  <c r="C1540" i="1"/>
  <c r="H1540" i="1" s="1"/>
  <c r="C1539" i="1"/>
  <c r="H1538" i="1"/>
  <c r="C1538" i="1"/>
  <c r="G1538" i="1" s="1"/>
  <c r="H1537" i="1"/>
  <c r="G1537" i="1"/>
  <c r="C1537" i="1"/>
  <c r="C1536" i="1"/>
  <c r="H1536" i="1" s="1"/>
  <c r="C1535" i="1"/>
  <c r="H1534" i="1"/>
  <c r="C1534" i="1"/>
  <c r="G1534" i="1" s="1"/>
  <c r="H1533" i="1"/>
  <c r="G1533" i="1"/>
  <c r="C1533" i="1"/>
  <c r="C1532" i="1"/>
  <c r="H1532" i="1" s="1"/>
  <c r="C1531" i="1"/>
  <c r="C1530" i="1"/>
  <c r="G1530" i="1" s="1"/>
  <c r="H1529" i="1"/>
  <c r="G1529" i="1"/>
  <c r="C1529" i="1"/>
  <c r="C1528" i="1"/>
  <c r="H1528" i="1" s="1"/>
  <c r="C1527" i="1"/>
  <c r="H1526" i="1"/>
  <c r="C1526" i="1"/>
  <c r="G1526" i="1" s="1"/>
  <c r="H1525" i="1"/>
  <c r="G1525" i="1"/>
  <c r="C1525" i="1"/>
  <c r="C1524" i="1"/>
  <c r="H1524" i="1" s="1"/>
  <c r="C1523" i="1"/>
  <c r="H1522" i="1"/>
  <c r="C1522" i="1"/>
  <c r="G1522" i="1" s="1"/>
  <c r="H1521" i="1"/>
  <c r="G1521" i="1"/>
  <c r="C1521" i="1"/>
  <c r="C1520" i="1"/>
  <c r="H1520" i="1" s="1"/>
  <c r="C1519" i="1"/>
  <c r="H1518" i="1"/>
  <c r="C1518" i="1"/>
  <c r="G1518" i="1" s="1"/>
  <c r="C1516" i="1"/>
  <c r="H1516" i="1" s="1"/>
  <c r="C1515" i="1"/>
  <c r="H1514" i="1"/>
  <c r="C1514" i="1"/>
  <c r="G1514" i="1" s="1"/>
  <c r="H1513" i="1"/>
  <c r="G1513" i="1"/>
  <c r="C1513" i="1"/>
  <c r="C1512" i="1"/>
  <c r="H1512" i="1" s="1"/>
  <c r="C1511" i="1"/>
  <c r="H1510" i="1"/>
  <c r="C1510" i="1"/>
  <c r="G1510" i="1" s="1"/>
  <c r="C1509" i="1"/>
  <c r="H1509" i="1" s="1"/>
  <c r="C1508" i="1"/>
  <c r="H1508" i="1" s="1"/>
  <c r="C1507" i="1"/>
  <c r="H1506" i="1"/>
  <c r="C1506" i="1"/>
  <c r="G1506" i="1" s="1"/>
  <c r="H1505" i="1"/>
  <c r="G1505" i="1"/>
  <c r="C1505" i="1"/>
  <c r="C1504" i="1"/>
  <c r="H1504" i="1" s="1"/>
  <c r="C1503" i="1"/>
  <c r="C1502" i="1"/>
  <c r="G1502" i="1" s="1"/>
  <c r="C1501" i="1"/>
  <c r="G1501" i="1" s="1"/>
  <c r="C1500" i="1"/>
  <c r="H1500" i="1" s="1"/>
  <c r="H1498" i="1"/>
  <c r="C1498" i="1"/>
  <c r="G1498" i="1" s="1"/>
  <c r="C1497" i="1"/>
  <c r="G1497" i="1" s="1"/>
  <c r="C1496" i="1"/>
  <c r="H1496" i="1" s="1"/>
  <c r="C1495" i="1"/>
  <c r="H1494" i="1"/>
  <c r="C1494" i="1"/>
  <c r="G1494" i="1" s="1"/>
  <c r="C1493" i="1"/>
  <c r="H1493" i="1" s="1"/>
  <c r="C1492" i="1"/>
  <c r="H1492" i="1" s="1"/>
  <c r="C1491" i="1"/>
  <c r="H1490" i="1"/>
  <c r="C1490" i="1"/>
  <c r="G1490" i="1" s="1"/>
  <c r="H1489" i="1"/>
  <c r="G1489" i="1"/>
  <c r="C1489" i="1"/>
  <c r="C1488" i="1"/>
  <c r="H1488" i="1" s="1"/>
  <c r="C1487" i="1"/>
  <c r="C1486" i="1"/>
  <c r="G1486" i="1" s="1"/>
  <c r="C1485" i="1"/>
  <c r="H1485" i="1" s="1"/>
  <c r="C1484" i="1"/>
  <c r="H1484" i="1" s="1"/>
  <c r="C1483" i="1"/>
  <c r="H1482" i="1"/>
  <c r="C1482" i="1"/>
  <c r="G1482" i="1" s="1"/>
  <c r="C1480" i="1"/>
  <c r="G1480" i="1" s="1"/>
  <c r="H1479" i="1"/>
  <c r="G1479" i="1"/>
  <c r="D1479" i="1"/>
  <c r="C1479" i="1"/>
  <c r="J1479" i="1" s="1"/>
  <c r="J1478" i="1"/>
  <c r="D1478" i="1"/>
  <c r="C1478" i="1"/>
  <c r="H1477" i="1"/>
  <c r="G1477" i="1"/>
  <c r="D1477" i="1"/>
  <c r="C1477" i="1"/>
  <c r="J1477" i="1" s="1"/>
  <c r="J1476" i="1"/>
  <c r="D1476" i="1"/>
  <c r="C1476" i="1"/>
  <c r="D1475" i="1"/>
  <c r="C1475" i="1"/>
  <c r="H1474" i="1"/>
  <c r="G1474" i="1"/>
  <c r="I1474" i="1" s="1"/>
  <c r="D1474" i="1"/>
  <c r="C1474" i="1"/>
  <c r="J1474" i="1" s="1"/>
  <c r="D1473" i="1"/>
  <c r="C1473" i="1"/>
  <c r="J1473" i="1" s="1"/>
  <c r="H1472" i="1"/>
  <c r="G1472" i="1"/>
  <c r="I1472" i="1" s="1"/>
  <c r="D1472" i="1"/>
  <c r="C1472" i="1"/>
  <c r="J1472" i="1" s="1"/>
  <c r="D1471" i="1"/>
  <c r="C1471" i="1"/>
  <c r="J1471" i="1" s="1"/>
  <c r="D1470" i="1"/>
  <c r="C1470" i="1"/>
  <c r="D1469" i="1"/>
  <c r="C1469" i="1"/>
  <c r="H1468" i="1"/>
  <c r="G1468" i="1"/>
  <c r="I1468" i="1" s="1"/>
  <c r="D1468" i="1"/>
  <c r="C1468" i="1"/>
  <c r="J1468" i="1" s="1"/>
  <c r="D1467" i="1"/>
  <c r="C1467" i="1"/>
  <c r="J1467" i="1" s="1"/>
  <c r="H1466" i="1"/>
  <c r="G1466" i="1"/>
  <c r="I1466" i="1" s="1"/>
  <c r="D1466" i="1"/>
  <c r="C1466" i="1"/>
  <c r="J1466" i="1" s="1"/>
  <c r="D1465" i="1"/>
  <c r="C1465" i="1"/>
  <c r="J1465" i="1" s="1"/>
  <c r="H1464" i="1"/>
  <c r="G1464" i="1"/>
  <c r="I1464" i="1" s="1"/>
  <c r="D1464" i="1"/>
  <c r="C1464" i="1"/>
  <c r="J1464" i="1" s="1"/>
  <c r="D1463" i="1"/>
  <c r="C1463" i="1"/>
  <c r="J1463" i="1" s="1"/>
  <c r="H1462" i="1"/>
  <c r="G1462" i="1"/>
  <c r="I1462" i="1" s="1"/>
  <c r="D1462" i="1"/>
  <c r="C1462" i="1"/>
  <c r="J1462" i="1" s="1"/>
  <c r="H1461" i="1"/>
  <c r="G1461" i="1"/>
  <c r="D1461" i="1"/>
  <c r="C1461" i="1"/>
  <c r="D1460" i="1"/>
  <c r="C1460" i="1"/>
  <c r="J1460" i="1" s="1"/>
  <c r="H1459" i="1"/>
  <c r="G1459" i="1"/>
  <c r="I1459" i="1" s="1"/>
  <c r="D1459" i="1"/>
  <c r="C1459" i="1"/>
  <c r="J1459" i="1" s="1"/>
  <c r="D1458" i="1"/>
  <c r="C1458" i="1"/>
  <c r="J1458" i="1" s="1"/>
  <c r="H1457" i="1"/>
  <c r="G1457" i="1"/>
  <c r="I1457" i="1" s="1"/>
  <c r="D1457" i="1"/>
  <c r="C1457" i="1"/>
  <c r="J1457" i="1" s="1"/>
  <c r="D1456" i="1"/>
  <c r="C1456" i="1"/>
  <c r="J1456" i="1" s="1"/>
  <c r="H1455" i="1"/>
  <c r="G1455" i="1"/>
  <c r="I1455" i="1" s="1"/>
  <c r="D1455" i="1"/>
  <c r="C1455" i="1"/>
  <c r="J1455" i="1" s="1"/>
  <c r="D1454" i="1"/>
  <c r="C1454" i="1"/>
  <c r="H1454" i="1" s="1"/>
  <c r="D1453" i="1"/>
  <c r="D1452" i="1"/>
  <c r="C1452" i="1"/>
  <c r="J1452" i="1" s="1"/>
  <c r="H1451" i="1"/>
  <c r="G1451" i="1"/>
  <c r="I1451" i="1" s="1"/>
  <c r="D1451" i="1"/>
  <c r="C1451" i="1"/>
  <c r="J1451" i="1" s="1"/>
  <c r="D1450" i="1"/>
  <c r="C1450" i="1"/>
  <c r="J1450" i="1" s="1"/>
  <c r="H1449" i="1"/>
  <c r="G1449" i="1"/>
  <c r="I1449" i="1" s="1"/>
  <c r="D1449" i="1"/>
  <c r="C1449" i="1"/>
  <c r="J1449" i="1" s="1"/>
  <c r="D1448" i="1"/>
  <c r="C1448" i="1"/>
  <c r="J1448" i="1" s="1"/>
  <c r="H1447" i="1"/>
  <c r="G1447" i="1"/>
  <c r="I1447" i="1" s="1"/>
  <c r="D1447" i="1"/>
  <c r="C1447" i="1"/>
  <c r="J1447" i="1" s="1"/>
  <c r="D1446" i="1"/>
  <c r="C1446" i="1"/>
  <c r="J1446" i="1" s="1"/>
  <c r="D1445" i="1"/>
  <c r="G1445" i="1" s="1"/>
  <c r="C1445" i="1"/>
  <c r="H1444" i="1"/>
  <c r="D1444" i="1"/>
  <c r="C1444" i="1"/>
  <c r="D1443" i="1"/>
  <c r="J1443" i="1" s="1"/>
  <c r="C1443" i="1"/>
  <c r="H1442" i="1"/>
  <c r="D1442" i="1"/>
  <c r="C1442" i="1"/>
  <c r="D1441" i="1"/>
  <c r="J1441" i="1" s="1"/>
  <c r="C1441" i="1"/>
  <c r="H1440" i="1"/>
  <c r="D1440" i="1"/>
  <c r="C1440" i="1"/>
  <c r="D1439" i="1"/>
  <c r="J1439" i="1" s="1"/>
  <c r="C1439" i="1"/>
  <c r="G1438" i="1"/>
  <c r="D1438" i="1"/>
  <c r="C1438" i="1"/>
  <c r="H1438" i="1" s="1"/>
  <c r="D1437" i="1"/>
  <c r="G1437" i="1" s="1"/>
  <c r="C1437" i="1"/>
  <c r="D1436" i="1"/>
  <c r="D1434" i="1"/>
  <c r="G1434" i="1" s="1"/>
  <c r="C1434" i="1"/>
  <c r="G1433" i="1"/>
  <c r="D1433" i="1"/>
  <c r="C1433" i="1"/>
  <c r="H1433" i="1" s="1"/>
  <c r="D1432" i="1"/>
  <c r="G1432" i="1" s="1"/>
  <c r="C1432" i="1"/>
  <c r="G1431" i="1"/>
  <c r="D1431" i="1"/>
  <c r="C1431" i="1"/>
  <c r="H1431" i="1" s="1"/>
  <c r="D1430" i="1"/>
  <c r="G1430" i="1" s="1"/>
  <c r="C1430" i="1"/>
  <c r="G1429" i="1"/>
  <c r="D1429" i="1"/>
  <c r="C1429" i="1"/>
  <c r="H1429" i="1" s="1"/>
  <c r="D1428" i="1"/>
  <c r="G1428" i="1" s="1"/>
  <c r="C1428" i="1"/>
  <c r="G1427" i="1"/>
  <c r="D1427" i="1"/>
  <c r="C1427" i="1"/>
  <c r="H1427" i="1" s="1"/>
  <c r="D1426" i="1"/>
  <c r="G1426" i="1" s="1"/>
  <c r="C1426" i="1"/>
  <c r="G1425" i="1"/>
  <c r="D1425" i="1"/>
  <c r="C1425" i="1"/>
  <c r="H1425" i="1" s="1"/>
  <c r="D1424" i="1"/>
  <c r="G1424" i="1" s="1"/>
  <c r="C1424" i="1"/>
  <c r="G1423" i="1"/>
  <c r="D1423" i="1"/>
  <c r="C1423" i="1"/>
  <c r="H1423" i="1" s="1"/>
  <c r="D1422" i="1"/>
  <c r="G1422" i="1" s="1"/>
  <c r="C1422" i="1"/>
  <c r="G1421" i="1"/>
  <c r="D1421" i="1"/>
  <c r="C1421" i="1"/>
  <c r="H1421" i="1" s="1"/>
  <c r="D1420" i="1"/>
  <c r="G1420" i="1" s="1"/>
  <c r="C1420" i="1"/>
  <c r="G1419" i="1"/>
  <c r="D1419" i="1"/>
  <c r="C1419" i="1"/>
  <c r="H1419" i="1" s="1"/>
  <c r="D1418" i="1"/>
  <c r="G1418" i="1" s="1"/>
  <c r="C1418" i="1"/>
  <c r="G1417" i="1"/>
  <c r="D1417" i="1"/>
  <c r="C1417" i="1"/>
  <c r="H1417" i="1" s="1"/>
  <c r="D1416" i="1"/>
  <c r="G1416" i="1" s="1"/>
  <c r="C1416" i="1"/>
  <c r="G1415" i="1"/>
  <c r="D1415" i="1"/>
  <c r="C1415" i="1"/>
  <c r="H1415" i="1" s="1"/>
  <c r="D1414" i="1"/>
  <c r="G1414" i="1" s="1"/>
  <c r="C1414" i="1"/>
  <c r="G1413" i="1"/>
  <c r="D1413" i="1"/>
  <c r="C1413" i="1"/>
  <c r="H1413" i="1" s="1"/>
  <c r="D1412" i="1"/>
  <c r="G1412" i="1" s="1"/>
  <c r="C1412" i="1"/>
  <c r="G1411" i="1"/>
  <c r="D1411" i="1"/>
  <c r="C1411" i="1"/>
  <c r="H1411" i="1" s="1"/>
  <c r="D1410" i="1"/>
  <c r="H1410" i="1" s="1"/>
  <c r="C1410" i="1"/>
  <c r="G1409" i="1"/>
  <c r="D1409" i="1"/>
  <c r="H1409" i="1" s="1"/>
  <c r="C1409" i="1"/>
  <c r="D1408" i="1"/>
  <c r="D1407" i="1"/>
  <c r="H1407" i="1" s="1"/>
  <c r="C1407" i="1"/>
  <c r="G1406" i="1"/>
  <c r="D1406" i="1"/>
  <c r="H1406" i="1" s="1"/>
  <c r="C1406" i="1"/>
  <c r="H1405" i="1"/>
  <c r="G1405" i="1"/>
  <c r="D1405" i="1"/>
  <c r="C1405" i="1"/>
  <c r="H1404" i="1"/>
  <c r="G1404" i="1"/>
  <c r="D1404" i="1"/>
  <c r="C1404" i="1"/>
  <c r="H1403" i="1"/>
  <c r="G1403" i="1"/>
  <c r="D1403" i="1"/>
  <c r="C1403" i="1"/>
  <c r="H1402" i="1"/>
  <c r="G1402" i="1"/>
  <c r="D1402" i="1"/>
  <c r="C1402" i="1"/>
  <c r="G1401" i="1"/>
  <c r="D1401" i="1"/>
  <c r="C1401" i="1"/>
  <c r="H1401" i="1" s="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D1383" i="1"/>
  <c r="G1382" i="1"/>
  <c r="D1382" i="1"/>
  <c r="C1382" i="1"/>
  <c r="H1382" i="1" s="1"/>
  <c r="G1381" i="1"/>
  <c r="D1381" i="1"/>
  <c r="C1381" i="1"/>
  <c r="H1381" i="1" s="1"/>
  <c r="G1380" i="1"/>
  <c r="D1380" i="1"/>
  <c r="C1380" i="1"/>
  <c r="H1380" i="1" s="1"/>
  <c r="G1379" i="1"/>
  <c r="D1379" i="1"/>
  <c r="C1379" i="1"/>
  <c r="H1379" i="1" s="1"/>
  <c r="D1378" i="1"/>
  <c r="C1378" i="1"/>
  <c r="H1378" i="1" s="1"/>
  <c r="D1377" i="1"/>
  <c r="C1377" i="1"/>
  <c r="H1377" i="1" s="1"/>
  <c r="G1376" i="1"/>
  <c r="D1376" i="1"/>
  <c r="C1376" i="1"/>
  <c r="H1376" i="1" s="1"/>
  <c r="G1375" i="1"/>
  <c r="D1375" i="1"/>
  <c r="C1375" i="1"/>
  <c r="H1375" i="1" s="1"/>
  <c r="D1374" i="1"/>
  <c r="C1374" i="1"/>
  <c r="H1374" i="1" s="1"/>
  <c r="D1373" i="1"/>
  <c r="C1373" i="1"/>
  <c r="H1373" i="1" s="1"/>
  <c r="G1372" i="1"/>
  <c r="D1372" i="1"/>
  <c r="C1372" i="1"/>
  <c r="H1372" i="1" s="1"/>
  <c r="G1371" i="1"/>
  <c r="D1371" i="1"/>
  <c r="C1371" i="1"/>
  <c r="H1371" i="1" s="1"/>
  <c r="D1370" i="1"/>
  <c r="C1370" i="1"/>
  <c r="H1370" i="1" s="1"/>
  <c r="D1369" i="1"/>
  <c r="C1369" i="1"/>
  <c r="H1369" i="1" s="1"/>
  <c r="G1368" i="1"/>
  <c r="D1368" i="1"/>
  <c r="C1368" i="1"/>
  <c r="H1368" i="1" s="1"/>
  <c r="G1367" i="1"/>
  <c r="D1367" i="1"/>
  <c r="C1367" i="1"/>
  <c r="H1367" i="1" s="1"/>
  <c r="D1366" i="1"/>
  <c r="C1366" i="1"/>
  <c r="H1366" i="1" s="1"/>
  <c r="D1365" i="1"/>
  <c r="C1365" i="1"/>
  <c r="H1365" i="1" s="1"/>
  <c r="G1364" i="1"/>
  <c r="D1364" i="1"/>
  <c r="C1364" i="1"/>
  <c r="H1364" i="1" s="1"/>
  <c r="G1363" i="1"/>
  <c r="D1363" i="1"/>
  <c r="C1363" i="1"/>
  <c r="H1363" i="1" s="1"/>
  <c r="D1362" i="1"/>
  <c r="C1362" i="1"/>
  <c r="H1362" i="1" s="1"/>
  <c r="D1361" i="1"/>
  <c r="C1361" i="1"/>
  <c r="H1361" i="1" s="1"/>
  <c r="G1360" i="1"/>
  <c r="D1360" i="1"/>
  <c r="C1360" i="1"/>
  <c r="H1360" i="1" s="1"/>
  <c r="G1359" i="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D1328" i="1"/>
  <c r="C1328" i="1"/>
  <c r="H1328" i="1" s="1"/>
  <c r="D1327" i="1"/>
  <c r="C1327" i="1"/>
  <c r="H1327" i="1" s="1"/>
  <c r="D1326" i="1"/>
  <c r="C1326" i="1"/>
  <c r="H1326" i="1" s="1"/>
  <c r="D1325" i="1"/>
  <c r="C1325" i="1"/>
  <c r="D1324" i="1"/>
  <c r="C1324" i="1"/>
  <c r="H1324" i="1" s="1"/>
  <c r="D1323" i="1"/>
  <c r="C1323" i="1"/>
  <c r="H1323" i="1" s="1"/>
  <c r="D1322" i="1"/>
  <c r="C1322" i="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D1269" i="1"/>
  <c r="C1269" i="1"/>
  <c r="H1269" i="1" s="1"/>
  <c r="D1268" i="1"/>
  <c r="C1268" i="1"/>
  <c r="H1268" i="1" s="1"/>
  <c r="D1267" i="1"/>
  <c r="C1267" i="1"/>
  <c r="H1267" i="1" s="1"/>
  <c r="D1266" i="1"/>
  <c r="C1266" i="1"/>
  <c r="H1266" i="1" s="1"/>
  <c r="D1265" i="1"/>
  <c r="C1265" i="1"/>
  <c r="H1265" i="1" s="1"/>
  <c r="D1264" i="1"/>
  <c r="C1264" i="1"/>
  <c r="D1263" i="1"/>
  <c r="C1263" i="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D1231" i="1"/>
  <c r="C1231" i="1"/>
  <c r="D1230" i="1"/>
  <c r="C1230" i="1"/>
  <c r="H1230" i="1" s="1"/>
  <c r="D1229" i="1"/>
  <c r="C1229" i="1"/>
  <c r="H1229" i="1" s="1"/>
  <c r="D1228" i="1"/>
  <c r="C1228" i="1"/>
  <c r="H1228" i="1" s="1"/>
  <c r="D1227" i="1"/>
  <c r="C1227" i="1"/>
  <c r="H1227" i="1" s="1"/>
  <c r="D1226" i="1"/>
  <c r="C1226" i="1"/>
  <c r="H1226" i="1" s="1"/>
  <c r="D1225" i="1"/>
  <c r="C1225" i="1"/>
  <c r="D1224" i="1"/>
  <c r="C1224" i="1"/>
  <c r="D1223" i="1"/>
  <c r="C1223" i="1"/>
  <c r="D1221" i="1"/>
  <c r="C1221" i="1"/>
  <c r="D1220" i="1"/>
  <c r="C1220" i="1"/>
  <c r="D1219" i="1"/>
  <c r="C1219" i="1"/>
  <c r="D1218" i="1"/>
  <c r="C1218" i="1"/>
  <c r="D1217" i="1"/>
  <c r="C1217" i="1"/>
  <c r="D1216" i="1"/>
  <c r="C1216"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D1156" i="1"/>
  <c r="C1156" i="1"/>
  <c r="D1155" i="1"/>
  <c r="C1155" i="1"/>
  <c r="D1154" i="1"/>
  <c r="D1151" i="1"/>
  <c r="C1151" i="1"/>
  <c r="D1150" i="1"/>
  <c r="C1150" i="1"/>
  <c r="H1150" i="1" s="1"/>
  <c r="D1149" i="1"/>
  <c r="C1149" i="1"/>
  <c r="H1149" i="1" s="1"/>
  <c r="D1148" i="1"/>
  <c r="C1148" i="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G1022" i="1"/>
  <c r="D1022" i="1"/>
  <c r="C1022" i="1"/>
  <c r="H1022" i="1" s="1"/>
  <c r="G1021" i="1"/>
  <c r="D1021" i="1"/>
  <c r="C1021" i="1"/>
  <c r="H1021" i="1" s="1"/>
  <c r="G1020" i="1"/>
  <c r="D1020" i="1"/>
  <c r="C1020" i="1"/>
  <c r="H1020" i="1" s="1"/>
  <c r="G1019" i="1"/>
  <c r="D1019" i="1"/>
  <c r="C1019" i="1"/>
  <c r="H1019" i="1" s="1"/>
  <c r="G1018" i="1"/>
  <c r="D1018" i="1"/>
  <c r="C1018" i="1"/>
  <c r="H1018" i="1" s="1"/>
  <c r="G1017" i="1"/>
  <c r="D1017" i="1"/>
  <c r="C1017" i="1"/>
  <c r="H1017" i="1" s="1"/>
  <c r="G1016" i="1"/>
  <c r="D1016" i="1"/>
  <c r="C1016" i="1"/>
  <c r="H1016" i="1" s="1"/>
  <c r="G1015" i="1"/>
  <c r="D1015" i="1"/>
  <c r="C1015" i="1"/>
  <c r="H1015" i="1" s="1"/>
  <c r="G1014" i="1"/>
  <c r="D1014" i="1"/>
  <c r="C1014" i="1"/>
  <c r="H1014" i="1" s="1"/>
  <c r="G1013" i="1"/>
  <c r="D1013" i="1"/>
  <c r="C1013" i="1"/>
  <c r="H1013" i="1" s="1"/>
  <c r="D1012" i="1"/>
  <c r="G1012" i="1" s="1"/>
  <c r="C1012" i="1"/>
  <c r="G1011" i="1"/>
  <c r="D1011" i="1"/>
  <c r="C1011" i="1"/>
  <c r="H1011" i="1" s="1"/>
  <c r="G1010" i="1"/>
  <c r="D1010" i="1"/>
  <c r="C1010" i="1"/>
  <c r="H1010" i="1" s="1"/>
  <c r="G1009" i="1"/>
  <c r="D1009" i="1"/>
  <c r="C1009" i="1"/>
  <c r="H1009" i="1" s="1"/>
  <c r="D1008" i="1"/>
  <c r="G1008" i="1" s="1"/>
  <c r="C1008" i="1"/>
  <c r="D1007" i="1"/>
  <c r="G1007" i="1" s="1"/>
  <c r="C1007" i="1"/>
  <c r="H1007" i="1" s="1"/>
  <c r="D1006" i="1"/>
  <c r="C1006" i="1"/>
  <c r="G1005" i="1"/>
  <c r="D1005" i="1"/>
  <c r="C1005" i="1"/>
  <c r="H1005" i="1" s="1"/>
  <c r="D1004" i="1"/>
  <c r="G1004" i="1" s="1"/>
  <c r="C1004" i="1"/>
  <c r="G1003" i="1"/>
  <c r="D1003" i="1"/>
  <c r="C1003" i="1"/>
  <c r="H1003" i="1" s="1"/>
  <c r="G1002" i="1"/>
  <c r="D1002" i="1"/>
  <c r="C1002" i="1"/>
  <c r="H1002" i="1" s="1"/>
  <c r="G1001" i="1"/>
  <c r="D1001" i="1"/>
  <c r="C1001" i="1"/>
  <c r="H1001" i="1" s="1"/>
  <c r="D1000" i="1"/>
  <c r="C1000" i="1"/>
  <c r="D999" i="1"/>
  <c r="C999" i="1"/>
  <c r="D998" i="1"/>
  <c r="C998" i="1"/>
  <c r="D997" i="1"/>
  <c r="C997" i="1"/>
  <c r="H997" i="1" s="1"/>
  <c r="D996" i="1"/>
  <c r="C996" i="1"/>
  <c r="H996" i="1" s="1"/>
  <c r="G995" i="1"/>
  <c r="D995" i="1"/>
  <c r="C995" i="1"/>
  <c r="H995" i="1" s="1"/>
  <c r="G994" i="1"/>
  <c r="D994" i="1"/>
  <c r="C994" i="1"/>
  <c r="H994" i="1" s="1"/>
  <c r="D993" i="1"/>
  <c r="C993" i="1"/>
  <c r="G992" i="1"/>
  <c r="D992" i="1"/>
  <c r="C992" i="1"/>
  <c r="H992" i="1" s="1"/>
  <c r="D991" i="1"/>
  <c r="G991" i="1" s="1"/>
  <c r="C991" i="1"/>
  <c r="D989" i="1"/>
  <c r="G989" i="1" s="1"/>
  <c r="C989" i="1"/>
  <c r="D988" i="1"/>
  <c r="G988" i="1" s="1"/>
  <c r="C988" i="1"/>
  <c r="H988" i="1" s="1"/>
  <c r="G987" i="1"/>
  <c r="D987" i="1"/>
  <c r="C987" i="1"/>
  <c r="H987" i="1" s="1"/>
  <c r="D986" i="1"/>
  <c r="G986" i="1" s="1"/>
  <c r="C986" i="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D948" i="1"/>
  <c r="G948" i="1" s="1"/>
  <c r="C948" i="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G727" i="1"/>
  <c r="D727" i="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D711" i="1"/>
  <c r="G711" i="1" s="1"/>
  <c r="C711" i="1"/>
  <c r="D710" i="1"/>
  <c r="G710" i="1" s="1"/>
  <c r="C710" i="1"/>
  <c r="D709" i="1"/>
  <c r="G709" i="1" s="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G651" i="1"/>
  <c r="D651" i="1"/>
  <c r="C651" i="1"/>
  <c r="H651" i="1" s="1"/>
  <c r="G650" i="1"/>
  <c r="D650" i="1"/>
  <c r="C650" i="1"/>
  <c r="H650" i="1" s="1"/>
  <c r="D649" i="1"/>
  <c r="G649" i="1" s="1"/>
  <c r="C649" i="1"/>
  <c r="G648" i="1"/>
  <c r="D648" i="1"/>
  <c r="C648" i="1"/>
  <c r="H648" i="1" s="1"/>
  <c r="G647" i="1"/>
  <c r="D647" i="1"/>
  <c r="C647" i="1"/>
  <c r="H647" i="1" s="1"/>
  <c r="G646" i="1"/>
  <c r="D646" i="1"/>
  <c r="C646" i="1"/>
  <c r="H646" i="1" s="1"/>
  <c r="C645" i="1"/>
  <c r="D644" i="1"/>
  <c r="G644" i="1" s="1"/>
  <c r="C644" i="1"/>
  <c r="D643" i="1"/>
  <c r="C643" i="1"/>
  <c r="D642" i="1"/>
  <c r="G642" i="1" s="1"/>
  <c r="C642" i="1"/>
  <c r="D641" i="1"/>
  <c r="C641" i="1"/>
  <c r="G641" i="1" s="1"/>
  <c r="G632" i="1"/>
  <c r="D632" i="1"/>
  <c r="C632" i="1"/>
  <c r="H632" i="1" s="1"/>
  <c r="D631" i="1"/>
  <c r="G631" i="1" s="1"/>
  <c r="C631" i="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D600" i="1"/>
  <c r="G600" i="1" s="1"/>
  <c r="C600" i="1"/>
  <c r="D599" i="1"/>
  <c r="G599" i="1" s="1"/>
  <c r="C599" i="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G578" i="1"/>
  <c r="D578" i="1"/>
  <c r="C578" i="1"/>
  <c r="H578" i="1" s="1"/>
  <c r="G577" i="1"/>
  <c r="D577" i="1"/>
  <c r="C577" i="1"/>
  <c r="H577" i="1" s="1"/>
  <c r="G576" i="1"/>
  <c r="D576" i="1"/>
  <c r="C576" i="1"/>
  <c r="H576" i="1" s="1"/>
  <c r="G575" i="1"/>
  <c r="D575" i="1"/>
  <c r="C575" i="1"/>
  <c r="H575" i="1" s="1"/>
  <c r="D574" i="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5" i="1"/>
  <c r="D565" i="1"/>
  <c r="C565" i="1"/>
  <c r="H565" i="1" s="1"/>
  <c r="G564" i="1"/>
  <c r="D564" i="1"/>
  <c r="C564" i="1"/>
  <c r="H564" i="1" s="1"/>
  <c r="G563" i="1"/>
  <c r="D563" i="1"/>
  <c r="C563" i="1"/>
  <c r="H563" i="1" s="1"/>
  <c r="G562" i="1"/>
  <c r="D562" i="1"/>
  <c r="C562" i="1"/>
  <c r="H562" i="1" s="1"/>
  <c r="D561" i="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G529" i="1"/>
  <c r="D529" i="1"/>
  <c r="C529" i="1"/>
  <c r="H529" i="1" s="1"/>
  <c r="G528" i="1"/>
  <c r="D528" i="1"/>
  <c r="C528" i="1"/>
  <c r="H528" i="1" s="1"/>
  <c r="G527" i="1"/>
  <c r="D527" i="1"/>
  <c r="C527" i="1"/>
  <c r="H527" i="1" s="1"/>
  <c r="G526" i="1"/>
  <c r="D526" i="1"/>
  <c r="C526" i="1"/>
  <c r="H526" i="1" s="1"/>
  <c r="G525" i="1"/>
  <c r="D525" i="1"/>
  <c r="C525" i="1"/>
  <c r="H525" i="1" s="1"/>
  <c r="G524" i="1"/>
  <c r="D524" i="1"/>
  <c r="C524" i="1"/>
  <c r="H524" i="1" s="1"/>
  <c r="D523" i="1"/>
  <c r="G521" i="1"/>
  <c r="D521" i="1"/>
  <c r="C521" i="1"/>
  <c r="H521" i="1" s="1"/>
  <c r="G520" i="1"/>
  <c r="D520" i="1"/>
  <c r="H520" i="1" s="1"/>
  <c r="C520" i="1"/>
  <c r="G519" i="1"/>
  <c r="D519" i="1"/>
  <c r="H519" i="1" s="1"/>
  <c r="C519" i="1"/>
  <c r="G518" i="1"/>
  <c r="D518" i="1"/>
  <c r="H518" i="1" s="1"/>
  <c r="C518" i="1"/>
  <c r="G517" i="1"/>
  <c r="D517" i="1"/>
  <c r="H517" i="1" s="1"/>
  <c r="C517" i="1"/>
  <c r="G516" i="1"/>
  <c r="D516" i="1"/>
  <c r="H516" i="1" s="1"/>
  <c r="C516" i="1"/>
  <c r="G515" i="1"/>
  <c r="D515" i="1"/>
  <c r="H515" i="1" s="1"/>
  <c r="C515" i="1"/>
  <c r="G514" i="1"/>
  <c r="D514" i="1"/>
  <c r="H514" i="1" s="1"/>
  <c r="C514" i="1"/>
  <c r="G513" i="1"/>
  <c r="D513" i="1"/>
  <c r="H513" i="1" s="1"/>
  <c r="C513" i="1"/>
  <c r="G512" i="1"/>
  <c r="D512" i="1"/>
  <c r="H512" i="1" s="1"/>
  <c r="C512" i="1"/>
  <c r="G511" i="1"/>
  <c r="D511" i="1"/>
  <c r="H511" i="1" s="1"/>
  <c r="C511" i="1"/>
  <c r="G510" i="1"/>
  <c r="D510" i="1"/>
  <c r="H510" i="1" s="1"/>
  <c r="C510" i="1"/>
  <c r="D509" i="1"/>
  <c r="G508" i="1"/>
  <c r="D508" i="1"/>
  <c r="H508" i="1" s="1"/>
  <c r="C508" i="1"/>
  <c r="G507" i="1"/>
  <c r="D507" i="1"/>
  <c r="H507" i="1" s="1"/>
  <c r="C507" i="1"/>
  <c r="G506" i="1"/>
  <c r="D506" i="1"/>
  <c r="H506" i="1" s="1"/>
  <c r="C506" i="1"/>
  <c r="G505" i="1"/>
  <c r="D505" i="1"/>
  <c r="H505" i="1" s="1"/>
  <c r="C505" i="1"/>
  <c r="G504" i="1"/>
  <c r="D504" i="1"/>
  <c r="H504" i="1" s="1"/>
  <c r="C504" i="1"/>
  <c r="G503" i="1"/>
  <c r="D503" i="1"/>
  <c r="H503" i="1" s="1"/>
  <c r="C503" i="1"/>
  <c r="G502" i="1"/>
  <c r="D502" i="1"/>
  <c r="H502" i="1" s="1"/>
  <c r="C502" i="1"/>
  <c r="G501" i="1"/>
  <c r="D501" i="1"/>
  <c r="H501" i="1" s="1"/>
  <c r="C501" i="1"/>
  <c r="G500" i="1"/>
  <c r="D500" i="1"/>
  <c r="H500" i="1" s="1"/>
  <c r="C500" i="1"/>
  <c r="G499" i="1"/>
  <c r="D499" i="1"/>
  <c r="H499" i="1" s="1"/>
  <c r="C499" i="1"/>
  <c r="G498" i="1"/>
  <c r="D498" i="1"/>
  <c r="H498" i="1" s="1"/>
  <c r="C498" i="1"/>
  <c r="G497" i="1"/>
  <c r="D497" i="1"/>
  <c r="H497" i="1" s="1"/>
  <c r="C497" i="1"/>
  <c r="G496" i="1"/>
  <c r="D496" i="1"/>
  <c r="H496" i="1" s="1"/>
  <c r="C496" i="1"/>
  <c r="G495" i="1"/>
  <c r="D495" i="1"/>
  <c r="H495" i="1" s="1"/>
  <c r="C495" i="1"/>
  <c r="G494" i="1"/>
  <c r="D494" i="1"/>
  <c r="H494" i="1" s="1"/>
  <c r="C494" i="1"/>
  <c r="G493" i="1"/>
  <c r="D493" i="1"/>
  <c r="H493" i="1" s="1"/>
  <c r="C493" i="1"/>
  <c r="G492" i="1"/>
  <c r="D492" i="1"/>
  <c r="H492" i="1" s="1"/>
  <c r="C492" i="1"/>
  <c r="G491" i="1"/>
  <c r="D491" i="1"/>
  <c r="H491" i="1" s="1"/>
  <c r="C491" i="1"/>
  <c r="G490" i="1"/>
  <c r="D490" i="1"/>
  <c r="H490" i="1" s="1"/>
  <c r="C490" i="1"/>
  <c r="G489" i="1"/>
  <c r="D489" i="1"/>
  <c r="H489" i="1" s="1"/>
  <c r="C489" i="1"/>
  <c r="G488" i="1"/>
  <c r="D488" i="1"/>
  <c r="H488" i="1" s="1"/>
  <c r="C488" i="1"/>
  <c r="G487" i="1"/>
  <c r="D487" i="1"/>
  <c r="H487" i="1" s="1"/>
  <c r="C487" i="1"/>
  <c r="G486" i="1"/>
  <c r="D486" i="1"/>
  <c r="H486" i="1" s="1"/>
  <c r="C486" i="1"/>
  <c r="G485" i="1"/>
  <c r="D485" i="1"/>
  <c r="H485" i="1" s="1"/>
  <c r="C485" i="1"/>
  <c r="G484" i="1"/>
  <c r="D484" i="1"/>
  <c r="H484" i="1" s="1"/>
  <c r="C484" i="1"/>
  <c r="G483" i="1"/>
  <c r="D483" i="1"/>
  <c r="H483" i="1" s="1"/>
  <c r="C483" i="1"/>
  <c r="G482" i="1"/>
  <c r="D482" i="1"/>
  <c r="H482" i="1" s="1"/>
  <c r="C482" i="1"/>
  <c r="G481" i="1"/>
  <c r="D481" i="1"/>
  <c r="H481" i="1" s="1"/>
  <c r="C481" i="1"/>
  <c r="G480" i="1"/>
  <c r="D480" i="1"/>
  <c r="H480" i="1" s="1"/>
  <c r="C480" i="1"/>
  <c r="G479" i="1"/>
  <c r="D479" i="1"/>
  <c r="H479" i="1" s="1"/>
  <c r="C479" i="1"/>
  <c r="G478" i="1"/>
  <c r="D478" i="1"/>
  <c r="H478" i="1" s="1"/>
  <c r="C478" i="1"/>
  <c r="G477" i="1"/>
  <c r="D477" i="1"/>
  <c r="H477" i="1" s="1"/>
  <c r="C477" i="1"/>
  <c r="G476" i="1"/>
  <c r="D476" i="1"/>
  <c r="H476" i="1" s="1"/>
  <c r="C476" i="1"/>
  <c r="G475" i="1"/>
  <c r="D475" i="1"/>
  <c r="H475" i="1" s="1"/>
  <c r="C475" i="1"/>
  <c r="G474" i="1"/>
  <c r="D474" i="1"/>
  <c r="H474" i="1" s="1"/>
  <c r="C474" i="1"/>
  <c r="G473" i="1"/>
  <c r="D473" i="1"/>
  <c r="H473" i="1" s="1"/>
  <c r="C473" i="1"/>
  <c r="G472" i="1"/>
  <c r="D472" i="1"/>
  <c r="H472" i="1" s="1"/>
  <c r="C472" i="1"/>
  <c r="G471" i="1"/>
  <c r="D471" i="1"/>
  <c r="H471" i="1" s="1"/>
  <c r="C471" i="1"/>
  <c r="H470" i="1"/>
  <c r="G470" i="1"/>
  <c r="D470" i="1"/>
  <c r="C470" i="1"/>
  <c r="H469" i="1"/>
  <c r="G469" i="1"/>
  <c r="D469" i="1"/>
  <c r="C469" i="1"/>
  <c r="H468" i="1"/>
  <c r="G468" i="1"/>
  <c r="D468" i="1"/>
  <c r="C468" i="1"/>
  <c r="H467" i="1"/>
  <c r="G467" i="1"/>
  <c r="D467" i="1"/>
  <c r="C467"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D412" i="1"/>
  <c r="C412" i="1"/>
  <c r="D411" i="1"/>
  <c r="C411" i="1"/>
  <c r="H406" i="1"/>
  <c r="G406" i="1"/>
  <c r="D406" i="1"/>
  <c r="C406" i="1"/>
  <c r="D405" i="1"/>
  <c r="H405" i="1" s="1"/>
  <c r="C405" i="1"/>
  <c r="D404" i="1"/>
  <c r="H404" i="1" s="1"/>
  <c r="C404" i="1"/>
  <c r="H401" i="1"/>
  <c r="G401" i="1"/>
  <c r="D401" i="1"/>
  <c r="C401" i="1"/>
  <c r="H400" i="1"/>
  <c r="G400" i="1"/>
  <c r="D400" i="1"/>
  <c r="C400" i="1"/>
  <c r="H399" i="1"/>
  <c r="G399" i="1"/>
  <c r="D399" i="1"/>
  <c r="C399" i="1"/>
  <c r="D398" i="1"/>
  <c r="G398" i="1" s="1"/>
  <c r="C398" i="1"/>
  <c r="D397" i="1"/>
  <c r="G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D289" i="1"/>
  <c r="C289" i="1"/>
  <c r="H289" i="1" s="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C191" i="1"/>
  <c r="H190" i="1"/>
  <c r="G190" i="1"/>
  <c r="D190" i="1"/>
  <c r="C190" i="1"/>
  <c r="H189" i="1"/>
  <c r="G189" i="1"/>
  <c r="D189" i="1"/>
  <c r="C189" i="1"/>
  <c r="H188" i="1"/>
  <c r="G188" i="1"/>
  <c r="D188" i="1"/>
  <c r="C188" i="1"/>
  <c r="D187" i="1"/>
  <c r="C187" i="1"/>
  <c r="H186" i="1"/>
  <c r="G186" i="1"/>
  <c r="D186" i="1"/>
  <c r="C186" i="1"/>
  <c r="H185" i="1"/>
  <c r="G185" i="1"/>
  <c r="D185" i="1"/>
  <c r="C185" i="1"/>
  <c r="D184" i="1"/>
  <c r="C184" i="1"/>
  <c r="H184" i="1" s="1"/>
  <c r="D183" i="1"/>
  <c r="H183" i="1" s="1"/>
  <c r="C183" i="1"/>
  <c r="D182" i="1"/>
  <c r="G182" i="1" s="1"/>
  <c r="C182" i="1"/>
  <c r="H181" i="1"/>
  <c r="G181" i="1"/>
  <c r="D181" i="1"/>
  <c r="C181" i="1"/>
  <c r="H180" i="1"/>
  <c r="G180" i="1"/>
  <c r="D180" i="1"/>
  <c r="C180" i="1"/>
  <c r="H179" i="1"/>
  <c r="G179" i="1"/>
  <c r="D179" i="1"/>
  <c r="C179" i="1"/>
  <c r="D178" i="1"/>
  <c r="G178" i="1" s="1"/>
  <c r="C178" i="1"/>
  <c r="D177" i="1"/>
  <c r="G177" i="1" s="1"/>
  <c r="C177" i="1"/>
  <c r="D176" i="1"/>
  <c r="G176" i="1" s="1"/>
  <c r="C176" i="1"/>
  <c r="D175" i="1"/>
  <c r="G175" i="1" s="1"/>
  <c r="C175" i="1"/>
  <c r="D174" i="1"/>
  <c r="G174" i="1" s="1"/>
  <c r="C174" i="1"/>
  <c r="D173" i="1"/>
  <c r="G173" i="1" s="1"/>
  <c r="C173" i="1"/>
  <c r="H172" i="1"/>
  <c r="G172" i="1"/>
  <c r="D172" i="1"/>
  <c r="C172" i="1"/>
  <c r="H171" i="1"/>
  <c r="G171" i="1"/>
  <c r="D171" i="1"/>
  <c r="C171" i="1"/>
  <c r="D170" i="1"/>
  <c r="G170" i="1" s="1"/>
  <c r="C170" i="1"/>
  <c r="D169" i="1"/>
  <c r="G169" i="1" s="1"/>
  <c r="C169" i="1"/>
  <c r="D168" i="1"/>
  <c r="G168" i="1" s="1"/>
  <c r="C168" i="1"/>
  <c r="H167" i="1"/>
  <c r="G167" i="1"/>
  <c r="D167" i="1"/>
  <c r="C167" i="1"/>
  <c r="D166" i="1"/>
  <c r="H166" i="1" s="1"/>
  <c r="C166" i="1"/>
  <c r="D165" i="1"/>
  <c r="H165" i="1" s="1"/>
  <c r="C165" i="1"/>
  <c r="D164" i="1"/>
  <c r="H164" i="1" s="1"/>
  <c r="C164" i="1"/>
  <c r="D163" i="1"/>
  <c r="H163" i="1" s="1"/>
  <c r="C163" i="1"/>
  <c r="D162" i="1"/>
  <c r="H162" i="1" s="1"/>
  <c r="C162" i="1"/>
  <c r="D161" i="1"/>
  <c r="H161" i="1" s="1"/>
  <c r="C161" i="1"/>
  <c r="D160" i="1"/>
  <c r="H160" i="1" s="1"/>
  <c r="C160" i="1"/>
  <c r="H158" i="1"/>
  <c r="G158" i="1"/>
  <c r="D158" i="1"/>
  <c r="C158" i="1"/>
  <c r="D157" i="1"/>
  <c r="H157" i="1" s="1"/>
  <c r="C157" i="1"/>
  <c r="H156" i="1"/>
  <c r="G156" i="1"/>
  <c r="D156" i="1"/>
  <c r="C156" i="1"/>
  <c r="D155" i="1"/>
  <c r="H155" i="1" s="1"/>
  <c r="C155" i="1"/>
  <c r="D154" i="1"/>
  <c r="G154" i="1" s="1"/>
  <c r="C154" i="1"/>
  <c r="H153" i="1"/>
  <c r="G153" i="1"/>
  <c r="D153" i="1"/>
  <c r="C153" i="1"/>
  <c r="D152" i="1"/>
  <c r="G152" i="1" s="1"/>
  <c r="C152" i="1"/>
  <c r="H151" i="1"/>
  <c r="G151" i="1"/>
  <c r="D151" i="1"/>
  <c r="C151" i="1"/>
  <c r="D150" i="1"/>
  <c r="H150" i="1" s="1"/>
  <c r="C150"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H132" i="1" s="1"/>
  <c r="C132" i="1"/>
  <c r="D131" i="1"/>
  <c r="H131" i="1" s="1"/>
  <c r="C131" i="1"/>
  <c r="D130" i="1"/>
  <c r="H130" i="1" s="1"/>
  <c r="C130" i="1"/>
  <c r="C129" i="1"/>
  <c r="H128" i="1"/>
  <c r="G128" i="1"/>
  <c r="D128" i="1"/>
  <c r="C128" i="1"/>
  <c r="H127" i="1"/>
  <c r="G127" i="1"/>
  <c r="D127" i="1"/>
  <c r="C127" i="1"/>
  <c r="H126" i="1"/>
  <c r="G126" i="1"/>
  <c r="D126" i="1"/>
  <c r="C126" i="1"/>
  <c r="H125" i="1"/>
  <c r="G125" i="1"/>
  <c r="D125" i="1"/>
  <c r="C125" i="1"/>
  <c r="H124" i="1"/>
  <c r="G124" i="1"/>
  <c r="D124" i="1"/>
  <c r="C124" i="1"/>
  <c r="D123" i="1"/>
  <c r="H123" i="1" s="1"/>
  <c r="C123" i="1"/>
  <c r="H122" i="1"/>
  <c r="G122" i="1"/>
  <c r="D122" i="1"/>
  <c r="C122" i="1"/>
  <c r="D121" i="1"/>
  <c r="H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D75" i="1"/>
  <c r="H75" i="1" s="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92" i="9" l="1"/>
  <c r="B292" i="9" s="1"/>
  <c r="E299" i="9"/>
  <c r="B299" i="9" s="1"/>
  <c r="F245" i="5"/>
  <c r="C1222" i="1"/>
  <c r="F250" i="5"/>
  <c r="E46" i="9"/>
  <c r="B46" i="9" s="1"/>
  <c r="H187" i="1"/>
  <c r="G184" i="1"/>
  <c r="H191" i="1"/>
  <c r="H412" i="1"/>
  <c r="G411" i="1"/>
  <c r="H206" i="1"/>
  <c r="H207" i="1"/>
  <c r="F210" i="4"/>
  <c r="E286" i="9"/>
  <c r="B286" i="9" s="1"/>
  <c r="E273" i="9"/>
  <c r="B273" i="9" s="1"/>
  <c r="G289" i="1"/>
  <c r="G645" i="1"/>
  <c r="G643" i="1"/>
  <c r="H1578" i="1"/>
  <c r="G1577" i="1"/>
  <c r="H1530" i="1"/>
  <c r="D24" i="8"/>
  <c r="C1499" i="1" s="1"/>
  <c r="G1509" i="1"/>
  <c r="G1493" i="1"/>
  <c r="H1497" i="1"/>
  <c r="D6" i="8"/>
  <c r="C1481" i="1" s="1"/>
  <c r="H1481" i="1" s="1"/>
  <c r="H1486" i="1"/>
  <c r="G1485" i="1"/>
  <c r="H1501" i="1"/>
  <c r="H1502" i="1"/>
  <c r="G1481" i="1"/>
  <c r="G998" i="1"/>
  <c r="G1006" i="1"/>
  <c r="G1000" i="1"/>
  <c r="G997" i="1"/>
  <c r="G999" i="1"/>
  <c r="F19" i="5"/>
  <c r="G996" i="1"/>
  <c r="G993" i="1"/>
  <c r="F170" i="5"/>
  <c r="E281" i="9"/>
  <c r="B281" i="9" s="1"/>
  <c r="E33" i="9"/>
  <c r="B33" i="9" s="1"/>
  <c r="H1221" i="1"/>
  <c r="H1232" i="1"/>
  <c r="H1231" i="1"/>
  <c r="E245" i="5"/>
  <c r="D1222" i="1" s="1"/>
  <c r="H1222" i="1"/>
  <c r="H1218" i="1"/>
  <c r="H1225" i="1"/>
  <c r="H1224" i="1"/>
  <c r="H1223" i="1"/>
  <c r="H1270" i="1"/>
  <c r="H1264" i="1"/>
  <c r="H1263" i="1"/>
  <c r="H1244" i="1"/>
  <c r="H1219" i="1"/>
  <c r="H1220" i="1"/>
  <c r="H1217" i="1"/>
  <c r="H1216" i="1"/>
  <c r="H1165" i="1"/>
  <c r="H1156" i="1"/>
  <c r="H1155" i="1"/>
  <c r="H1148" i="1"/>
  <c r="H1151" i="1"/>
  <c r="E285" i="9"/>
  <c r="B285" i="9" s="1"/>
  <c r="H1012" i="1"/>
  <c r="H1008" i="1"/>
  <c r="H1006" i="1"/>
  <c r="H1004" i="1"/>
  <c r="H1000" i="1"/>
  <c r="H999" i="1"/>
  <c r="H998" i="1"/>
  <c r="E12" i="5"/>
  <c r="D990" i="1" s="1"/>
  <c r="G1454" i="1"/>
  <c r="H30" i="3"/>
  <c r="D5" i="7"/>
  <c r="G315" i="9" s="1"/>
  <c r="E315" i="9" s="1"/>
  <c r="C1453" i="1"/>
  <c r="H993" i="1"/>
  <c r="F13" i="5"/>
  <c r="H991" i="1"/>
  <c r="H1325" i="1"/>
  <c r="H1322" i="1"/>
  <c r="H631" i="1"/>
  <c r="G404" i="1"/>
  <c r="G405" i="1"/>
  <c r="H411" i="1"/>
  <c r="H989" i="1"/>
  <c r="H986" i="1"/>
  <c r="H948" i="1"/>
  <c r="F224" i="9"/>
  <c r="E44" i="9"/>
  <c r="B44" i="9" s="1"/>
  <c r="H711" i="1"/>
  <c r="H710" i="1"/>
  <c r="E275" i="9"/>
  <c r="H649" i="1"/>
  <c r="B275" i="9"/>
  <c r="H642" i="1"/>
  <c r="H643" i="1"/>
  <c r="H645" i="1"/>
  <c r="F652" i="4"/>
  <c r="H644" i="1"/>
  <c r="H641" i="1"/>
  <c r="E32" i="9"/>
  <c r="B32" i="9" s="1"/>
  <c r="E287" i="9"/>
  <c r="B287" i="9" s="1"/>
  <c r="E644" i="4"/>
  <c r="D638" i="1" s="1"/>
  <c r="G412" i="1"/>
  <c r="F417" i="4"/>
  <c r="E144" i="9"/>
  <c r="B144" i="9" s="1"/>
  <c r="H600" i="1"/>
  <c r="H599" i="1"/>
  <c r="E593" i="4"/>
  <c r="D587" i="1" s="1"/>
  <c r="H397" i="1"/>
  <c r="H398" i="1"/>
  <c r="G206" i="1"/>
  <c r="G207" i="1"/>
  <c r="F202" i="4"/>
  <c r="E55" i="9"/>
  <c r="B55" i="9" s="1"/>
  <c r="G191" i="1"/>
  <c r="G187" i="1"/>
  <c r="F188" i="4"/>
  <c r="G183" i="1"/>
  <c r="H182" i="1"/>
  <c r="E45" i="9"/>
  <c r="B45" i="9" s="1"/>
  <c r="F220" i="9"/>
  <c r="E43" i="9"/>
  <c r="B43" i="9" s="1"/>
  <c r="H178" i="1"/>
  <c r="H177" i="1"/>
  <c r="H176" i="1"/>
  <c r="H175" i="1"/>
  <c r="H173" i="1"/>
  <c r="H174" i="1"/>
  <c r="F177" i="4"/>
  <c r="H170" i="1"/>
  <c r="H169" i="1"/>
  <c r="H168" i="1"/>
  <c r="E163" i="4"/>
  <c r="D159" i="1" s="1"/>
  <c r="G165" i="1"/>
  <c r="G166" i="1"/>
  <c r="G164" i="1"/>
  <c r="G163" i="1"/>
  <c r="G162" i="1"/>
  <c r="G160" i="1"/>
  <c r="G161" i="1"/>
  <c r="G155" i="1"/>
  <c r="G157" i="1"/>
  <c r="H154" i="1"/>
  <c r="F218" i="9"/>
  <c r="E40" i="9"/>
  <c r="B40" i="9" s="1"/>
  <c r="G150" i="1"/>
  <c r="H149" i="1"/>
  <c r="H152" i="1"/>
  <c r="G132" i="1"/>
  <c r="H129" i="1"/>
  <c r="G129" i="1"/>
  <c r="G130" i="1"/>
  <c r="G131" i="1"/>
  <c r="F133" i="4"/>
  <c r="F124" i="4"/>
  <c r="D120" i="1"/>
  <c r="F125" i="4"/>
  <c r="G121" i="1"/>
  <c r="G123" i="1"/>
  <c r="G73" i="1"/>
  <c r="G75" i="1"/>
  <c r="F217" i="9"/>
  <c r="B217" i="9" s="1"/>
  <c r="G113" i="1"/>
  <c r="E27" i="9"/>
  <c r="B27" i="9" s="1"/>
  <c r="E295" i="9"/>
  <c r="B295" i="9" s="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24" i="1"/>
  <c r="G1024" i="1"/>
  <c r="H1026" i="1"/>
  <c r="G1026" i="1"/>
  <c r="H1028" i="1"/>
  <c r="G1028" i="1"/>
  <c r="H1030" i="1"/>
  <c r="G1030" i="1"/>
  <c r="H1032" i="1"/>
  <c r="G1032" i="1"/>
  <c r="H1034" i="1"/>
  <c r="G1034" i="1"/>
  <c r="H1036" i="1"/>
  <c r="G1036" i="1"/>
  <c r="H1038" i="1"/>
  <c r="G1038" i="1"/>
  <c r="H1040" i="1"/>
  <c r="G1040" i="1"/>
  <c r="H1042" i="1"/>
  <c r="G1042" i="1"/>
  <c r="H1044" i="1"/>
  <c r="G1044"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62" i="1"/>
  <c r="G1366" i="1"/>
  <c r="G1370" i="1"/>
  <c r="G1374" i="1"/>
  <c r="G1378" i="1"/>
  <c r="G1361" i="1"/>
  <c r="G1365" i="1"/>
  <c r="G1369" i="1"/>
  <c r="G1373" i="1"/>
  <c r="G1377" i="1"/>
  <c r="H1414" i="1"/>
  <c r="H1418" i="1"/>
  <c r="H1422" i="1"/>
  <c r="H1426" i="1"/>
  <c r="H1430" i="1"/>
  <c r="H1434" i="1"/>
  <c r="H1437" i="1"/>
  <c r="G1439" i="1"/>
  <c r="G1441" i="1"/>
  <c r="G1443" i="1"/>
  <c r="G1484" i="1"/>
  <c r="G1488" i="1"/>
  <c r="G1492" i="1"/>
  <c r="G1496" i="1"/>
  <c r="G1500" i="1"/>
  <c r="G1504" i="1"/>
  <c r="G1508" i="1"/>
  <c r="G1512" i="1"/>
  <c r="G1516" i="1"/>
  <c r="H1446" i="1"/>
  <c r="G1446" i="1"/>
  <c r="I1446" i="1" s="1"/>
  <c r="H1448" i="1"/>
  <c r="G1448" i="1"/>
  <c r="I1448" i="1" s="1"/>
  <c r="H1450" i="1"/>
  <c r="G1450" i="1"/>
  <c r="I1450" i="1" s="1"/>
  <c r="H1452" i="1"/>
  <c r="G1452" i="1"/>
  <c r="I1452" i="1" s="1"/>
  <c r="H1456" i="1"/>
  <c r="G1456" i="1"/>
  <c r="H1458" i="1"/>
  <c r="G1458" i="1"/>
  <c r="I1458" i="1" s="1"/>
  <c r="H1460" i="1"/>
  <c r="G1460" i="1"/>
  <c r="I1460" i="1" s="1"/>
  <c r="H1463" i="1"/>
  <c r="G1463" i="1"/>
  <c r="I1463" i="1" s="1"/>
  <c r="H1465" i="1"/>
  <c r="G1465" i="1"/>
  <c r="I1465" i="1" s="1"/>
  <c r="H1467" i="1"/>
  <c r="G1467" i="1"/>
  <c r="I1467" i="1" s="1"/>
  <c r="H1469" i="1"/>
  <c r="G1469" i="1"/>
  <c r="H1471" i="1"/>
  <c r="G1471" i="1"/>
  <c r="I1471" i="1" s="1"/>
  <c r="H1473" i="1"/>
  <c r="G1473" i="1"/>
  <c r="I1473" i="1" s="1"/>
  <c r="H1475" i="1"/>
  <c r="G1475" i="1"/>
  <c r="I1477" i="1"/>
  <c r="I1479" i="1"/>
  <c r="H1519" i="1"/>
  <c r="G1519" i="1"/>
  <c r="H1523" i="1"/>
  <c r="G1523" i="1"/>
  <c r="H1527" i="1"/>
  <c r="G1527" i="1"/>
  <c r="H1531" i="1"/>
  <c r="G1531" i="1"/>
  <c r="H1535" i="1"/>
  <c r="G1535" i="1"/>
  <c r="H1539" i="1"/>
  <c r="G1539" i="1"/>
  <c r="H1543" i="1"/>
  <c r="G1543" i="1"/>
  <c r="H307" i="9"/>
  <c r="E176" i="5"/>
  <c r="G1407" i="1"/>
  <c r="G1410" i="1"/>
  <c r="H1412" i="1"/>
  <c r="H1416" i="1"/>
  <c r="H1420" i="1"/>
  <c r="H1424" i="1"/>
  <c r="H1428" i="1"/>
  <c r="H1432" i="1"/>
  <c r="H1439" i="1"/>
  <c r="G1440" i="1"/>
  <c r="I1440" i="1" s="1"/>
  <c r="J1440" i="1"/>
  <c r="H1441" i="1"/>
  <c r="G1442" i="1"/>
  <c r="I1442" i="1" s="1"/>
  <c r="J1442" i="1"/>
  <c r="H1443" i="1"/>
  <c r="G1444" i="1"/>
  <c r="I1444" i="1" s="1"/>
  <c r="J1444" i="1"/>
  <c r="J1445" i="1"/>
  <c r="H1483" i="1"/>
  <c r="G1483" i="1"/>
  <c r="H1487" i="1"/>
  <c r="G1487" i="1"/>
  <c r="H1491" i="1"/>
  <c r="G1491" i="1"/>
  <c r="H1495" i="1"/>
  <c r="G1495" i="1"/>
  <c r="H1499" i="1"/>
  <c r="G1499" i="1"/>
  <c r="H1503" i="1"/>
  <c r="G1503" i="1"/>
  <c r="H1507" i="1"/>
  <c r="G1507" i="1"/>
  <c r="H1511" i="1"/>
  <c r="G1511" i="1"/>
  <c r="H1515" i="1"/>
  <c r="G1515" i="1"/>
  <c r="H1548" i="1"/>
  <c r="G1548" i="1"/>
  <c r="H1470" i="1"/>
  <c r="G1470" i="1"/>
  <c r="H1476" i="1"/>
  <c r="G1476" i="1"/>
  <c r="H1478" i="1"/>
  <c r="G1478" i="1"/>
  <c r="H1480" i="1"/>
  <c r="G1520" i="1"/>
  <c r="G1524" i="1"/>
  <c r="G1528" i="1"/>
  <c r="G1532" i="1"/>
  <c r="G1536" i="1"/>
  <c r="G1540" i="1"/>
  <c r="G1544" i="1"/>
  <c r="E528" i="4"/>
  <c r="G1552" i="1"/>
  <c r="G1556" i="1"/>
  <c r="G1560" i="1"/>
  <c r="G1564" i="1"/>
  <c r="G1568" i="1"/>
  <c r="G1572" i="1"/>
  <c r="G1576" i="1"/>
  <c r="G1580" i="1"/>
  <c r="D7" i="4"/>
  <c r="D50" i="4"/>
  <c r="E152" i="4"/>
  <c r="F152" i="4" s="1"/>
  <c r="D163" i="4"/>
  <c r="F164" i="4"/>
  <c r="D643" i="4"/>
  <c r="F416" i="4"/>
  <c r="F530" i="4"/>
  <c r="D529" i="4"/>
  <c r="D644" i="4"/>
  <c r="G309" i="9"/>
  <c r="E309" i="9" s="1"/>
  <c r="B309" i="9" s="1"/>
  <c r="F190" i="5"/>
  <c r="E238" i="5"/>
  <c r="H1445" i="1"/>
  <c r="G1547" i="1"/>
  <c r="G1551" i="1"/>
  <c r="G1555" i="1"/>
  <c r="G1559" i="1"/>
  <c r="G1563" i="1"/>
  <c r="G1567" i="1"/>
  <c r="G1571" i="1"/>
  <c r="G1575" i="1"/>
  <c r="G1579" i="1"/>
  <c r="E106" i="4"/>
  <c r="D102" i="1" s="1"/>
  <c r="F134" i="4"/>
  <c r="D196" i="4"/>
  <c r="E224" i="4"/>
  <c r="D220" i="1" s="1"/>
  <c r="D299" i="4"/>
  <c r="E311" i="4"/>
  <c r="D306" i="1" s="1"/>
  <c r="E643" i="4"/>
  <c r="D637" i="1" s="1"/>
  <c r="D515" i="4"/>
  <c r="D567" i="4"/>
  <c r="D580" i="4"/>
  <c r="F585" i="4"/>
  <c r="F594" i="4"/>
  <c r="D593" i="4"/>
  <c r="F8" i="5"/>
  <c r="F78" i="5"/>
  <c r="E87" i="5"/>
  <c r="D1065" i="1" s="1"/>
  <c r="H1065" i="1" s="1"/>
  <c r="D177" i="5"/>
  <c r="F180" i="5"/>
  <c r="F207" i="5"/>
  <c r="D206" i="5"/>
  <c r="F5" i="6"/>
  <c r="D106" i="4"/>
  <c r="D139" i="4"/>
  <c r="D224" i="4"/>
  <c r="F264" i="4"/>
  <c r="D311" i="4"/>
  <c r="D344" i="4"/>
  <c r="D351" i="4"/>
  <c r="E363" i="4"/>
  <c r="D358" i="1" s="1"/>
  <c r="D421" i="4"/>
  <c r="F460" i="4"/>
  <c r="E472" i="4"/>
  <c r="D466" i="1" s="1"/>
  <c r="D12" i="5"/>
  <c r="D7" i="5" s="1"/>
  <c r="F45" i="5"/>
  <c r="F70" i="5"/>
  <c r="D69" i="5"/>
  <c r="D238" i="5"/>
  <c r="E141" i="6"/>
  <c r="D42" i="8"/>
  <c r="H19" i="9" s="1"/>
  <c r="E19" i="9" s="1"/>
  <c r="B19" i="9" s="1"/>
  <c r="I10" i="9"/>
  <c r="E143" i="9"/>
  <c r="B143" i="9" s="1"/>
  <c r="E146" i="5"/>
  <c r="D1124" i="1" s="1"/>
  <c r="H1124" i="1" s="1"/>
  <c r="E290" i="9"/>
  <c r="B290" i="9" s="1"/>
  <c r="D35" i="6"/>
  <c r="D89" i="6"/>
  <c r="D114" i="6"/>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89" i="9"/>
  <c r="E189" i="9" s="1"/>
  <c r="B189" i="9" s="1"/>
  <c r="G166" i="9"/>
  <c r="H165" i="9"/>
  <c r="G279" i="9"/>
  <c r="E279" i="9" s="1"/>
  <c r="B279" i="9" s="1"/>
  <c r="G280" i="9"/>
  <c r="E280" i="9" s="1"/>
  <c r="B280" i="9" s="1"/>
  <c r="M213" i="9"/>
  <c r="G163" i="9"/>
  <c r="E163" i="9" s="1"/>
  <c r="B163" i="9" s="1"/>
  <c r="G192" i="9"/>
  <c r="E192" i="9" s="1"/>
  <c r="B192" i="9" s="1"/>
  <c r="G190" i="9"/>
  <c r="E190" i="9" s="1"/>
  <c r="B190" i="9" s="1"/>
  <c r="G164" i="9"/>
  <c r="E164" i="9" s="1"/>
  <c r="B164"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1" i="9"/>
  <c r="E161" i="9" s="1"/>
  <c r="B161" i="9" s="1"/>
  <c r="G191" i="9"/>
  <c r="E191" i="9" s="1"/>
  <c r="B191" i="9" s="1"/>
  <c r="G162" i="9"/>
  <c r="E162" i="9" s="1"/>
  <c r="B162" i="9" s="1"/>
  <c r="E289" i="9"/>
  <c r="B289" i="9" s="1"/>
  <c r="B216" i="9"/>
  <c r="B218" i="9"/>
  <c r="B224" i="9"/>
  <c r="B226" i="9"/>
  <c r="B232" i="9"/>
  <c r="B234" i="9"/>
  <c r="B240" i="9"/>
  <c r="B242" i="9"/>
  <c r="B248" i="9"/>
  <c r="F250" i="9"/>
  <c r="B250" i="9" s="1"/>
  <c r="B262" i="9"/>
  <c r="B270" i="9"/>
  <c r="F215" i="9"/>
  <c r="B215" i="9" s="1"/>
  <c r="F223" i="9"/>
  <c r="B223" i="9" s="1"/>
  <c r="F231" i="9"/>
  <c r="B231" i="9" s="1"/>
  <c r="B220" i="9"/>
  <c r="B228" i="9"/>
  <c r="B236" i="9"/>
  <c r="B244" i="9"/>
  <c r="B252" i="9"/>
  <c r="B258" i="9"/>
  <c r="B266" i="9"/>
  <c r="F277" i="9"/>
  <c r="F214" i="9"/>
  <c r="B214" i="9" s="1"/>
  <c r="F222" i="9"/>
  <c r="B222" i="9" s="1"/>
  <c r="F230" i="9"/>
  <c r="B230" i="9" s="1"/>
  <c r="F238" i="9"/>
  <c r="B238" i="9" s="1"/>
  <c r="F246" i="9"/>
  <c r="B246" i="9" s="1"/>
  <c r="F254" i="9"/>
  <c r="B254" i="9" s="1"/>
  <c r="E293" i="9"/>
  <c r="B293" i="9" s="1"/>
  <c r="E297" i="9"/>
  <c r="B297" i="9" s="1"/>
  <c r="D151" i="4" l="1"/>
  <c r="C147" i="1" s="1"/>
  <c r="E7" i="5"/>
  <c r="F7" i="5" s="1"/>
  <c r="H1453" i="1"/>
  <c r="G1453" i="1"/>
  <c r="H29" i="3"/>
  <c r="C1436" i="1"/>
  <c r="I1456" i="1"/>
  <c r="I20" i="3"/>
  <c r="D985" i="1"/>
  <c r="G21" i="9"/>
  <c r="H21" i="9"/>
  <c r="H120" i="1"/>
  <c r="G120" i="1"/>
  <c r="H20" i="3"/>
  <c r="C985" i="1"/>
  <c r="F213" i="9"/>
  <c r="B213" i="9" s="1"/>
  <c r="F238" i="5"/>
  <c r="D237" i="5"/>
  <c r="C1215" i="1"/>
  <c r="F344" i="4"/>
  <c r="C339" i="1"/>
  <c r="F139" i="4"/>
  <c r="C135" i="1"/>
  <c r="D141" i="6"/>
  <c r="F196" i="4"/>
  <c r="C192" i="1"/>
  <c r="E237" i="5"/>
  <c r="E175" i="5" s="1"/>
  <c r="D1152" i="1" s="1"/>
  <c r="D1215" i="1"/>
  <c r="D528" i="4"/>
  <c r="F529" i="4"/>
  <c r="C523" i="1"/>
  <c r="F7" i="4"/>
  <c r="D6" i="4"/>
  <c r="C3" i="1"/>
  <c r="I1478" i="1"/>
  <c r="I22" i="3"/>
  <c r="D1153" i="1"/>
  <c r="I1443" i="1"/>
  <c r="G1124" i="1"/>
  <c r="E166" i="9"/>
  <c r="B166" i="9" s="1"/>
  <c r="F114" i="6"/>
  <c r="H27" i="3"/>
  <c r="C1408" i="1"/>
  <c r="K1450" i="9"/>
  <c r="G313" i="9"/>
  <c r="E313" i="9" s="1"/>
  <c r="B313" i="9" s="1"/>
  <c r="I34" i="3"/>
  <c r="C1517" i="1"/>
  <c r="F421" i="4"/>
  <c r="D420" i="4"/>
  <c r="C415" i="1"/>
  <c r="F311" i="4"/>
  <c r="C306" i="1"/>
  <c r="F106" i="4"/>
  <c r="C102" i="1"/>
  <c r="G307" i="9"/>
  <c r="E307" i="9" s="1"/>
  <c r="B307" i="9" s="1"/>
  <c r="D176" i="5"/>
  <c r="F177" i="5"/>
  <c r="C1154" i="1"/>
  <c r="F580" i="4"/>
  <c r="C574" i="1"/>
  <c r="F163" i="4"/>
  <c r="C159" i="1"/>
  <c r="D522" i="1"/>
  <c r="E6" i="4"/>
  <c r="I1441" i="1"/>
  <c r="F89" i="6"/>
  <c r="C1383" i="1"/>
  <c r="G312" i="9"/>
  <c r="E312" i="9" s="1"/>
  <c r="F12" i="5"/>
  <c r="C990" i="1"/>
  <c r="H358" i="1"/>
  <c r="G358" i="1"/>
  <c r="G310" i="9"/>
  <c r="E310" i="9" s="1"/>
  <c r="B310" i="9" s="1"/>
  <c r="F206" i="5"/>
  <c r="C1183" i="1"/>
  <c r="F593" i="4"/>
  <c r="C587" i="1"/>
  <c r="F567" i="4"/>
  <c r="C561" i="1"/>
  <c r="F299" i="4"/>
  <c r="D298" i="4"/>
  <c r="C294" i="1"/>
  <c r="E151" i="4"/>
  <c r="D148" i="1"/>
  <c r="E298" i="4"/>
  <c r="I1476" i="1"/>
  <c r="E68" i="5"/>
  <c r="E420" i="4"/>
  <c r="I1439" i="1"/>
  <c r="G1065" i="1"/>
  <c r="F35" i="6"/>
  <c r="H25" i="3"/>
  <c r="C1329" i="1"/>
  <c r="B315" i="9"/>
  <c r="E314" i="9"/>
  <c r="I10" i="3" s="1"/>
  <c r="I28" i="3"/>
  <c r="D1435" i="1"/>
  <c r="D68" i="5"/>
  <c r="F69" i="5"/>
  <c r="C1047" i="1"/>
  <c r="H466" i="1"/>
  <c r="G466" i="1"/>
  <c r="F351" i="4"/>
  <c r="D350" i="4"/>
  <c r="C346" i="1"/>
  <c r="F224" i="4"/>
  <c r="C220" i="1"/>
  <c r="F515" i="4"/>
  <c r="C509" i="1"/>
  <c r="F644" i="4"/>
  <c r="C638" i="1"/>
  <c r="F643" i="4"/>
  <c r="C637" i="1"/>
  <c r="F50" i="4"/>
  <c r="C46" i="1"/>
  <c r="E350" i="4"/>
  <c r="D289" i="4" l="1"/>
  <c r="D290" i="4" s="1"/>
  <c r="H17" i="3"/>
  <c r="H1436" i="1"/>
  <c r="G1436" i="1"/>
  <c r="E21" i="9"/>
  <c r="B21" i="9" s="1"/>
  <c r="H509" i="1"/>
  <c r="G509" i="1"/>
  <c r="E407" i="4"/>
  <c r="D402" i="1" s="1"/>
  <c r="D293" i="1"/>
  <c r="H587" i="1"/>
  <c r="G587" i="1"/>
  <c r="H415" i="1"/>
  <c r="G415" i="1"/>
  <c r="D408" i="4"/>
  <c r="F350" i="4"/>
  <c r="C345" i="1"/>
  <c r="E311" i="9"/>
  <c r="B312" i="9"/>
  <c r="E412" i="4"/>
  <c r="I16" i="3"/>
  <c r="D2" i="1"/>
  <c r="D635" i="4"/>
  <c r="F420" i="4"/>
  <c r="C414" i="1"/>
  <c r="H1517" i="1"/>
  <c r="G1517" i="1"/>
  <c r="H11" i="3"/>
  <c r="D412" i="4"/>
  <c r="F6" i="4"/>
  <c r="H16" i="3"/>
  <c r="C2" i="1"/>
  <c r="D636" i="4"/>
  <c r="F528" i="4"/>
  <c r="C522" i="1"/>
  <c r="H339" i="1"/>
  <c r="G339" i="1"/>
  <c r="H159" i="1"/>
  <c r="G159" i="1"/>
  <c r="G102" i="1"/>
  <c r="H102" i="1"/>
  <c r="H3" i="1"/>
  <c r="G3" i="1"/>
  <c r="H192" i="1"/>
  <c r="G192" i="1"/>
  <c r="F237" i="5"/>
  <c r="H23" i="3"/>
  <c r="C1214" i="1"/>
  <c r="H985" i="1"/>
  <c r="G985" i="1"/>
  <c r="E408" i="4"/>
  <c r="D403" i="1" s="1"/>
  <c r="D345" i="1"/>
  <c r="H1047" i="1"/>
  <c r="G1047" i="1"/>
  <c r="E635" i="4"/>
  <c r="D629" i="1" s="1"/>
  <c r="D414" i="1"/>
  <c r="H148" i="1"/>
  <c r="G148" i="1"/>
  <c r="H46" i="1"/>
  <c r="G46" i="1"/>
  <c r="H638" i="1"/>
  <c r="G638" i="1"/>
  <c r="H220" i="1"/>
  <c r="G220" i="1"/>
  <c r="E6" i="5"/>
  <c r="I21" i="3"/>
  <c r="D1046" i="1"/>
  <c r="E289" i="4"/>
  <c r="E290" i="4" s="1"/>
  <c r="D286" i="1" s="1"/>
  <c r="I17" i="3"/>
  <c r="D147" i="1"/>
  <c r="H147" i="1" s="1"/>
  <c r="H561" i="1"/>
  <c r="G561" i="1"/>
  <c r="H1183" i="1"/>
  <c r="G1183" i="1"/>
  <c r="H1383" i="1"/>
  <c r="G1383" i="1"/>
  <c r="H574" i="1"/>
  <c r="G574" i="1"/>
  <c r="F176" i="5"/>
  <c r="H22" i="3"/>
  <c r="D175" i="5"/>
  <c r="C1153" i="1"/>
  <c r="H306" i="1"/>
  <c r="G306" i="1"/>
  <c r="H1408" i="1"/>
  <c r="G1408" i="1"/>
  <c r="F141" i="6"/>
  <c r="H28" i="3"/>
  <c r="C1435" i="1"/>
  <c r="F151" i="4"/>
  <c r="H637" i="1"/>
  <c r="G637" i="1"/>
  <c r="H346" i="1"/>
  <c r="G346" i="1"/>
  <c r="H1329" i="1"/>
  <c r="G1329" i="1"/>
  <c r="H9" i="3"/>
  <c r="F298" i="4"/>
  <c r="D407" i="4"/>
  <c r="C293" i="1"/>
  <c r="H1154" i="1"/>
  <c r="G1154" i="1"/>
  <c r="F68" i="5"/>
  <c r="H21" i="3"/>
  <c r="C1046" i="1"/>
  <c r="H294" i="1"/>
  <c r="G294" i="1"/>
  <c r="H990" i="1"/>
  <c r="G990" i="1"/>
  <c r="E636" i="4"/>
  <c r="D630" i="1" s="1"/>
  <c r="H523" i="1"/>
  <c r="G523" i="1"/>
  <c r="I23" i="3"/>
  <c r="D1214" i="1"/>
  <c r="H135" i="1"/>
  <c r="G135" i="1"/>
  <c r="H1215" i="1"/>
  <c r="G1215" i="1"/>
  <c r="G317" i="9"/>
  <c r="E317" i="9" s="1"/>
  <c r="D291" i="4"/>
  <c r="C285" i="1"/>
  <c r="D6" i="5"/>
  <c r="D413" i="4" l="1"/>
  <c r="D640" i="4" s="1"/>
  <c r="F289" i="4"/>
  <c r="K3" i="9"/>
  <c r="H1435" i="1"/>
  <c r="G1435" i="1"/>
  <c r="F175" i="5"/>
  <c r="C1152" i="1"/>
  <c r="H278" i="9"/>
  <c r="D984" i="1"/>
  <c r="F636" i="4"/>
  <c r="C630" i="1"/>
  <c r="F635" i="4"/>
  <c r="C629" i="1"/>
  <c r="H1046" i="1"/>
  <c r="G1046" i="1"/>
  <c r="G284" i="9"/>
  <c r="E284" i="9" s="1"/>
  <c r="B284" i="9" s="1"/>
  <c r="G278" i="9"/>
  <c r="E278" i="9" s="1"/>
  <c r="F6" i="5"/>
  <c r="C984" i="1"/>
  <c r="D415" i="4"/>
  <c r="C408" i="1"/>
  <c r="H293" i="1"/>
  <c r="G293" i="1"/>
  <c r="E413" i="4"/>
  <c r="F413" i="4" s="1"/>
  <c r="E291" i="4"/>
  <c r="D287" i="1" s="1"/>
  <c r="D285" i="1"/>
  <c r="G285" i="1" s="1"/>
  <c r="H1214" i="1"/>
  <c r="G1214" i="1"/>
  <c r="G2" i="1"/>
  <c r="H2" i="1"/>
  <c r="D639" i="4"/>
  <c r="D414" i="4"/>
  <c r="F412" i="4"/>
  <c r="C407" i="1"/>
  <c r="F408" i="4"/>
  <c r="C403" i="1"/>
  <c r="E316" i="9"/>
  <c r="I9" i="3" s="1"/>
  <c r="B317" i="9"/>
  <c r="F407" i="4"/>
  <c r="C402" i="1"/>
  <c r="H522" i="1"/>
  <c r="G522" i="1"/>
  <c r="F290" i="4"/>
  <c r="C286" i="1"/>
  <c r="H414" i="1"/>
  <c r="G414" i="1"/>
  <c r="G147" i="1"/>
  <c r="C287" i="1"/>
  <c r="H1153" i="1"/>
  <c r="G1153" i="1"/>
  <c r="N3" i="9"/>
  <c r="I11" i="3"/>
  <c r="E639" i="4"/>
  <c r="D407" i="1"/>
  <c r="H345" i="1"/>
  <c r="G345" i="1"/>
  <c r="E414" i="4" l="1"/>
  <c r="D409" i="1" s="1"/>
  <c r="F291" i="4"/>
  <c r="H285" i="1"/>
  <c r="H407" i="1"/>
  <c r="G407" i="1"/>
  <c r="D642" i="4"/>
  <c r="C634" i="1"/>
  <c r="E277" i="9"/>
  <c r="B278" i="9"/>
  <c r="H629" i="1"/>
  <c r="G629" i="1"/>
  <c r="H8" i="3"/>
  <c r="H984" i="1"/>
  <c r="G984" i="1"/>
  <c r="H630" i="1"/>
  <c r="G630" i="1"/>
  <c r="H1152" i="1"/>
  <c r="G1152" i="1"/>
  <c r="D633" i="1"/>
  <c r="H287" i="1"/>
  <c r="G287" i="1"/>
  <c r="H286" i="1"/>
  <c r="G286" i="1"/>
  <c r="H402" i="1"/>
  <c r="G402" i="1"/>
  <c r="H403" i="1"/>
  <c r="G403" i="1"/>
  <c r="F414" i="4"/>
  <c r="C409" i="1"/>
  <c r="D641" i="4"/>
  <c r="F639" i="4"/>
  <c r="C633" i="1"/>
  <c r="E640" i="4"/>
  <c r="E641" i="4" s="1"/>
  <c r="E415" i="4"/>
  <c r="F415" i="4" s="1"/>
  <c r="D408" i="1"/>
  <c r="G408" i="1" s="1"/>
  <c r="C410" i="1"/>
  <c r="D635" i="1" l="1"/>
  <c r="M3" i="9"/>
  <c r="I8" i="3"/>
  <c r="F640" i="4"/>
  <c r="D410" i="1"/>
  <c r="G410" i="1" s="1"/>
  <c r="F641" i="4"/>
  <c r="D645" i="4"/>
  <c r="C635" i="1"/>
  <c r="D646" i="4"/>
  <c r="C636" i="1"/>
  <c r="E642" i="4"/>
  <c r="F642" i="4" s="1"/>
  <c r="D634" i="1"/>
  <c r="G634" i="1" s="1"/>
  <c r="H409" i="1"/>
  <c r="G409" i="1"/>
  <c r="H408" i="1"/>
  <c r="H633" i="1"/>
  <c r="G633" i="1"/>
  <c r="H634" i="1" l="1"/>
  <c r="H410" i="1"/>
  <c r="H635" i="1"/>
  <c r="G635" i="1"/>
  <c r="H19" i="3"/>
  <c r="C640" i="1"/>
  <c r="E646" i="4"/>
  <c r="F646" i="4" s="1"/>
  <c r="D636" i="1"/>
  <c r="H636" i="1" s="1"/>
  <c r="F645" i="4"/>
  <c r="H18" i="3"/>
  <c r="C639" i="1"/>
  <c r="E645" i="4"/>
  <c r="G636" i="1" l="1"/>
  <c r="H7" i="3"/>
  <c r="I19" i="3"/>
  <c r="D640" i="1"/>
  <c r="G640" i="1" s="1"/>
  <c r="I18" i="3"/>
  <c r="D639" i="1"/>
  <c r="G639" i="1" s="1"/>
  <c r="G276" i="9"/>
  <c r="E276" i="9" s="1"/>
  <c r="B276" i="9" s="1"/>
  <c r="H640" i="1"/>
  <c r="H639" i="1" l="1"/>
  <c r="J3" i="9"/>
  <c r="M272" i="9" l="1"/>
  <c r="H274" i="9"/>
  <c r="G274" i="9"/>
  <c r="L272" i="9"/>
  <c r="H18" i="9"/>
  <c r="G18" i="9"/>
  <c r="G17" i="9"/>
  <c r="I12" i="9"/>
  <c r="I8" i="9"/>
  <c r="J12" i="9"/>
  <c r="K13" i="9"/>
  <c r="I7" i="9"/>
  <c r="J8" i="9"/>
  <c r="K12" i="9"/>
  <c r="J13" i="9"/>
  <c r="I13" i="9"/>
  <c r="H17" i="9"/>
  <c r="I9" i="9"/>
  <c r="L16" i="9"/>
  <c r="I11" i="9"/>
  <c r="J6" i="9"/>
  <c r="I5" i="9"/>
  <c r="J9" i="9"/>
  <c r="G15" i="9"/>
  <c r="J5" i="9"/>
  <c r="H15" i="9"/>
  <c r="M15" i="9"/>
  <c r="M16" i="9"/>
  <c r="I17" i="9"/>
  <c r="J10" i="9"/>
  <c r="K5" i="9"/>
  <c r="I6" i="9"/>
  <c r="K10" i="9"/>
  <c r="J17" i="9"/>
  <c r="K6" i="9"/>
  <c r="G16" i="9"/>
  <c r="H16" i="9"/>
  <c r="L15" i="9"/>
  <c r="J11" i="9"/>
  <c r="K9" i="9"/>
  <c r="J7" i="9"/>
  <c r="K11" i="9"/>
  <c r="K7" i="9"/>
  <c r="K8" i="9"/>
  <c r="E15" i="9" l="1"/>
  <c r="E13" i="9"/>
  <c r="B13" i="9" s="1"/>
  <c r="E12" i="9"/>
  <c r="B12" i="9" s="1"/>
  <c r="E11" i="9"/>
  <c r="B11" i="9" s="1"/>
  <c r="F272" i="9"/>
  <c r="B272" i="9" s="1"/>
  <c r="E6" i="9"/>
  <c r="B6" i="9" s="1"/>
  <c r="F15" i="9"/>
  <c r="E16" i="9"/>
  <c r="E274" i="9"/>
  <c r="B274" i="9" s="1"/>
  <c r="F20" i="9"/>
  <c r="F16" i="9"/>
  <c r="E17" i="9"/>
  <c r="B17" i="9" s="1"/>
  <c r="E20" i="9"/>
  <c r="I7" i="3" s="1"/>
  <c r="E7" i="9"/>
  <c r="B7" i="9" s="1"/>
  <c r="E10" i="9"/>
  <c r="B10" i="9" s="1"/>
  <c r="E5" i="9"/>
  <c r="E9" i="9"/>
  <c r="B9" i="9" s="1"/>
  <c r="E18" i="9"/>
  <c r="B18" i="9" s="1"/>
  <c r="E8" i="9"/>
  <c r="B8" i="9" s="1"/>
  <c r="B15" i="9" l="1"/>
  <c r="F14" i="9"/>
  <c r="F3" i="9" s="1"/>
  <c r="E14" i="9"/>
  <c r="B16" i="9"/>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<sst xmlns="http://schemas.openxmlformats.org/spreadsheetml/2006/main" count="4369" uniqueCount="3421">
  <si>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</si>
  <si>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</si>
  <si>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</si>
  <si>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</si>
  <si>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</si>
  <si>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</si>
  <si>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</si>
  <si>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</si>
  <si>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</si>
  <si>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</si>
  <si>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</si>
  <si>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</si>
  <si>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</si>
  <si>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</si>
  <si>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</si>
  <si>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</si>
  <si>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</si>
  <si>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</si>
  <si>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</si>
  <si>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</si>
  <si>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</si>
  <si>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</si>
  <si>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</si>
  <si>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</si>
  <si>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</si>
  <si>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</si>
  <si>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</si>
  <si>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</si>
  <si>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</si>
  <si>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</si>
  <si>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</si>
  <si>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ŽUPANIJSKI SUD U VUKOVARU</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</si>
  <si>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</si>
  <si>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</si>
  <si>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</si>
  <si>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</si>
  <si>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</si>
  <si>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</si>
  <si>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</si>
  <si>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</si>
  <si>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</si>
  <si>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</si>
  <si>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</si>
  <si>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</si>
  <si>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</si>
  <si>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</si>
  <si>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</si>
  <si>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</si>
  <si>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</si>
  <si>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20809 - ŽUPANIJSKI SUD U VUKOVARU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</si>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</sst>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1590380.3699999999</v>
      </c>
      <c r="D2" s="6">
        <f>'PR-RAS'!E6</f>
        <v>1856194.96</v>
      </c>
      <c r="E2" s="6">
        <v>0</v>
      </c>
      <c r="F2" s="6">
        <v>0</v>
      </c>
      <c r="G2" s="7">
        <f t="shared" ref="G2:G264" si="0">(B2/1000)*(C2*1+D2*2)</f>
        <v>5302.7702900000004</v>
      </c>
      <c r="H2" s="7">
        <f t="shared" ref="H2:H264" si="1">ABS(C2-ROUND(C2,0))+ABS(D2-ROUND(D2,0))</f>
        <v>0.40999999991618097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6686.25</v>
      </c>
      <c r="E46" s="1">
        <v>0</v>
      </c>
      <c r="F46" s="1">
        <v>0</v>
      </c>
      <c r="G46" s="2">
        <f t="shared" si="0"/>
        <v>601.76249999999993</v>
      </c>
      <c r="H46" s="2">
        <f t="shared" si="1"/>
        <v>0.25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6686.25</v>
      </c>
      <c r="E73" s="1">
        <v>0</v>
      </c>
      <c r="F73" s="1">
        <v>0</v>
      </c>
      <c r="G73" s="2">
        <f t="shared" si="0"/>
        <v>962.81999999999994</v>
      </c>
      <c r="H73" s="2">
        <f t="shared" si="1"/>
        <v>0.25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6686.25</v>
      </c>
      <c r="E75" s="1">
        <v>0</v>
      </c>
      <c r="F75" s="1">
        <v>0</v>
      </c>
      <c r="G75" s="2">
        <f t="shared" si="0"/>
        <v>989.56499999999994</v>
      </c>
      <c r="H75" s="2">
        <f t="shared" si="1"/>
        <v>0.25</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485.1</v>
      </c>
      <c r="D102" s="1">
        <f>'PR-RAS'!E106</f>
        <v>25476.73</v>
      </c>
      <c r="E102" s="1">
        <v>0</v>
      </c>
      <c r="F102" s="1">
        <v>0</v>
      </c>
      <c r="G102" s="2">
        <f t="shared" si="0"/>
        <v>5195.2945600000003</v>
      </c>
      <c r="H102" s="2">
        <f t="shared" si="1"/>
        <v>0.37000000000045929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485.1</v>
      </c>
      <c r="D108" s="1">
        <f>'PR-RAS'!E112</f>
        <v>25476.73</v>
      </c>
      <c r="E108" s="1">
        <v>0</v>
      </c>
      <c r="F108" s="1">
        <v>0</v>
      </c>
      <c r="G108" s="2">
        <f t="shared" si="0"/>
        <v>5503.9259199999997</v>
      </c>
      <c r="H108" s="2">
        <f t="shared" si="1"/>
        <v>0.37000000000045929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485.1</v>
      </c>
      <c r="D113" s="1">
        <f>'PR-RAS'!E117</f>
        <v>25476.73</v>
      </c>
      <c r="E113" s="1">
        <v>0</v>
      </c>
      <c r="F113" s="1">
        <v>0</v>
      </c>
      <c r="G113" s="2">
        <f t="shared" si="0"/>
        <v>5761.1187199999995</v>
      </c>
      <c r="H113" s="2">
        <f t="shared" si="1"/>
        <v>0.37000000000045929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392.86</v>
      </c>
      <c r="D120" s="1">
        <f>'PR-RAS'!E124</f>
        <v>68.92</v>
      </c>
      <c r="E120" s="1">
        <v>0</v>
      </c>
      <c r="F120" s="1">
        <v>0</v>
      </c>
      <c r="G120" s="2">
        <f t="shared" si="0"/>
        <v>63.153300000000002</v>
      </c>
      <c r="H120" s="2">
        <f t="shared" si="1"/>
        <v>0.21999999999998465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392.86</v>
      </c>
      <c r="D121" s="1">
        <f>'PR-RAS'!E125</f>
        <v>68.92</v>
      </c>
      <c r="E121" s="1">
        <v>0</v>
      </c>
      <c r="F121" s="1">
        <v>0</v>
      </c>
      <c r="G121" s="2">
        <f t="shared" si="0"/>
        <v>63.684000000000005</v>
      </c>
      <c r="H121" s="2">
        <f t="shared" si="1"/>
        <v>0.21999999999998465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392.86</v>
      </c>
      <c r="D123" s="1">
        <f>'PR-RAS'!E127</f>
        <v>68.92</v>
      </c>
      <c r="E123" s="1">
        <v>0</v>
      </c>
      <c r="F123" s="1">
        <v>0</v>
      </c>
      <c r="G123" s="2">
        <f t="shared" si="0"/>
        <v>64.745400000000004</v>
      </c>
      <c r="H123" s="2">
        <f t="shared" si="1"/>
        <v>0.21999999999998465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1589502.41</v>
      </c>
      <c r="D129" s="1">
        <f>'PR-RAS'!E133</f>
        <v>1823963.06</v>
      </c>
      <c r="E129" s="1">
        <v>0</v>
      </c>
      <c r="F129" s="1">
        <v>0</v>
      </c>
      <c r="G129" s="2">
        <f t="shared" si="0"/>
        <v>670390.85184000002</v>
      </c>
      <c r="H129" s="2">
        <f t="shared" si="1"/>
        <v>0.46999999997206032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1589502.41</v>
      </c>
      <c r="D130" s="1">
        <f>'PR-RAS'!E134</f>
        <v>1823963.06</v>
      </c>
      <c r="E130" s="1">
        <v>0</v>
      </c>
      <c r="F130" s="1">
        <v>0</v>
      </c>
      <c r="G130" s="2">
        <f t="shared" si="0"/>
        <v>675628.28037000005</v>
      </c>
      <c r="H130" s="2">
        <f t="shared" si="1"/>
        <v>0.46999999997206032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1585859.17</v>
      </c>
      <c r="D131" s="1">
        <f>'PR-RAS'!E135</f>
        <v>1790160.7</v>
      </c>
      <c r="E131" s="1">
        <v>0</v>
      </c>
      <c r="F131" s="1">
        <v>0</v>
      </c>
      <c r="G131" s="2">
        <f t="shared" si="0"/>
        <v>671603.47410000011</v>
      </c>
      <c r="H131" s="2">
        <f t="shared" si="1"/>
        <v>0.46999999997206032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3643.24</v>
      </c>
      <c r="D132" s="1">
        <f>'PR-RAS'!E136</f>
        <v>33802.36</v>
      </c>
      <c r="E132" s="1">
        <v>0</v>
      </c>
      <c r="F132" s="1">
        <v>0</v>
      </c>
      <c r="G132" s="2">
        <f t="shared" si="0"/>
        <v>9333.4827600000008</v>
      </c>
      <c r="H132" s="2">
        <f t="shared" si="1"/>
        <v>0.6000000000003638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1595569.19</v>
      </c>
      <c r="D147" s="1">
        <f>'PR-RAS'!E151</f>
        <v>1794835.11</v>
      </c>
      <c r="E147" s="1">
        <v>0</v>
      </c>
      <c r="F147" s="1">
        <v>0</v>
      </c>
      <c r="G147" s="2">
        <f t="shared" si="0"/>
        <v>757044.95386000001</v>
      </c>
      <c r="H147" s="2">
        <f t="shared" si="1"/>
        <v>0.30000000004656613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1167664.68</v>
      </c>
      <c r="D148" s="1">
        <f>'PR-RAS'!E152</f>
        <v>1422755.23</v>
      </c>
      <c r="E148" s="1">
        <v>0</v>
      </c>
      <c r="F148" s="1">
        <v>0</v>
      </c>
      <c r="G148" s="2">
        <f t="shared" si="0"/>
        <v>589936.74557999987</v>
      </c>
      <c r="H148" s="2">
        <f t="shared" si="1"/>
        <v>0.55000000004656613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975808.91999999993</v>
      </c>
      <c r="D149" s="1">
        <f>'PR-RAS'!E153</f>
        <v>1185746.28</v>
      </c>
      <c r="E149" s="1">
        <v>0</v>
      </c>
      <c r="F149" s="1">
        <v>0</v>
      </c>
      <c r="G149" s="2">
        <f t="shared" si="0"/>
        <v>495400.61903999996</v>
      </c>
      <c r="H149" s="2">
        <f t="shared" si="1"/>
        <v>0.36000000010244548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964269.84</v>
      </c>
      <c r="D150" s="1">
        <f>'PR-RAS'!E154</f>
        <v>1166678.81</v>
      </c>
      <c r="E150" s="1">
        <v>0</v>
      </c>
      <c r="F150" s="1">
        <v>0</v>
      </c>
      <c r="G150" s="2">
        <f t="shared" si="0"/>
        <v>491346.49153999996</v>
      </c>
      <c r="H150" s="2">
        <f t="shared" si="1"/>
        <v>0.34999999997671694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11539.08</v>
      </c>
      <c r="D152" s="1">
        <f>'PR-RAS'!E156</f>
        <v>19067.47</v>
      </c>
      <c r="E152" s="1">
        <v>0</v>
      </c>
      <c r="F152" s="1">
        <v>0</v>
      </c>
      <c r="G152" s="2">
        <f t="shared" si="0"/>
        <v>7500.7770200000004</v>
      </c>
      <c r="H152" s="2">
        <f t="shared" si="1"/>
        <v>0.55000000000109139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36466.74</v>
      </c>
      <c r="D154" s="1">
        <f>'PR-RAS'!E158</f>
        <v>45547.33</v>
      </c>
      <c r="E154" s="1">
        <v>0</v>
      </c>
      <c r="F154" s="1">
        <v>0</v>
      </c>
      <c r="G154" s="2">
        <f t="shared" si="0"/>
        <v>19516.894199999999</v>
      </c>
      <c r="H154" s="2">
        <f t="shared" si="1"/>
        <v>0.5900000000037835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155389.01999999999</v>
      </c>
      <c r="D155" s="1">
        <f>'PR-RAS'!E159</f>
        <v>191461.62</v>
      </c>
      <c r="E155" s="1">
        <v>0</v>
      </c>
      <c r="F155" s="1">
        <v>0</v>
      </c>
      <c r="G155" s="2">
        <f t="shared" si="0"/>
        <v>82900.088040000002</v>
      </c>
      <c r="H155" s="2">
        <f t="shared" si="1"/>
        <v>0.39999999999417923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155389.01999999999</v>
      </c>
      <c r="D157" s="1">
        <f>'PR-RAS'!E161</f>
        <v>191461.62</v>
      </c>
      <c r="E157" s="1">
        <v>0</v>
      </c>
      <c r="F157" s="1">
        <v>0</v>
      </c>
      <c r="G157" s="2">
        <f t="shared" si="0"/>
        <v>83976.71256</v>
      </c>
      <c r="H157" s="2">
        <f t="shared" si="1"/>
        <v>0.39999999999417923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427165.72</v>
      </c>
      <c r="D159" s="1">
        <f>'PR-RAS'!E163</f>
        <v>371130.07000000007</v>
      </c>
      <c r="E159" s="1">
        <v>0</v>
      </c>
      <c r="F159" s="1">
        <v>0</v>
      </c>
      <c r="G159" s="2">
        <f t="shared" si="0"/>
        <v>184769.28588000001</v>
      </c>
      <c r="H159" s="2">
        <f t="shared" si="1"/>
        <v>0.35000000009313226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64866.03</v>
      </c>
      <c r="D160" s="1">
        <f>'PR-RAS'!E164</f>
        <v>60340.329999999994</v>
      </c>
      <c r="E160" s="1">
        <v>0</v>
      </c>
      <c r="F160" s="1">
        <v>0</v>
      </c>
      <c r="G160" s="2">
        <f t="shared" si="0"/>
        <v>29501.923709999999</v>
      </c>
      <c r="H160" s="2">
        <f t="shared" si="1"/>
        <v>0.35999999999330612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3940.85</v>
      </c>
      <c r="D161" s="1">
        <f>'PR-RAS'!E165</f>
        <v>3949.13</v>
      </c>
      <c r="E161" s="1">
        <v>0</v>
      </c>
      <c r="F161" s="1">
        <v>0</v>
      </c>
      <c r="G161" s="2">
        <f t="shared" si="0"/>
        <v>1894.2576000000001</v>
      </c>
      <c r="H161" s="2">
        <f t="shared" si="1"/>
        <v>0.28000000000020009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59964.24</v>
      </c>
      <c r="D162" s="1">
        <f>'PR-RAS'!E166</f>
        <v>54979.199999999997</v>
      </c>
      <c r="E162" s="1">
        <v>0</v>
      </c>
      <c r="F162" s="1">
        <v>0</v>
      </c>
      <c r="G162" s="2">
        <f t="shared" si="0"/>
        <v>27357.545039999997</v>
      </c>
      <c r="H162" s="2">
        <f t="shared" si="1"/>
        <v>0.43999999999505235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768.28</v>
      </c>
      <c r="D163" s="1">
        <f>'PR-RAS'!E167</f>
        <v>1180</v>
      </c>
      <c r="E163" s="1">
        <v>0</v>
      </c>
      <c r="F163" s="1">
        <v>0</v>
      </c>
      <c r="G163" s="2">
        <f t="shared" si="0"/>
        <v>506.78135999999995</v>
      </c>
      <c r="H163" s="2">
        <f t="shared" si="1"/>
        <v>0.27999999999997272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192.66</v>
      </c>
      <c r="D164" s="1">
        <f>'PR-RAS'!E168</f>
        <v>232</v>
      </c>
      <c r="E164" s="1">
        <v>0</v>
      </c>
      <c r="F164" s="1">
        <v>0</v>
      </c>
      <c r="G164" s="2">
        <f t="shared" si="0"/>
        <v>107.03558</v>
      </c>
      <c r="H164" s="2">
        <f t="shared" si="1"/>
        <v>0.34000000000000341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106025.56</v>
      </c>
      <c r="D165" s="1">
        <f>'PR-RAS'!E169</f>
        <v>70191.88</v>
      </c>
      <c r="E165" s="1">
        <v>0</v>
      </c>
      <c r="F165" s="1">
        <v>0</v>
      </c>
      <c r="G165" s="2">
        <f t="shared" si="0"/>
        <v>40411.128479999999</v>
      </c>
      <c r="H165" s="2">
        <f t="shared" si="1"/>
        <v>0.55999999999767169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13579.76</v>
      </c>
      <c r="D166" s="1">
        <f>'PR-RAS'!E170</f>
        <v>15253.43</v>
      </c>
      <c r="E166" s="1">
        <v>0</v>
      </c>
      <c r="F166" s="1">
        <v>0</v>
      </c>
      <c r="G166" s="2">
        <f t="shared" si="0"/>
        <v>7274.292300000001</v>
      </c>
      <c r="H166" s="2">
        <f t="shared" si="1"/>
        <v>0.67000000000007276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91460.27</v>
      </c>
      <c r="D168" s="1">
        <f>'PR-RAS'!E172</f>
        <v>52898.19</v>
      </c>
      <c r="E168" s="1">
        <v>0</v>
      </c>
      <c r="F168" s="1">
        <v>0</v>
      </c>
      <c r="G168" s="2">
        <f t="shared" si="0"/>
        <v>32941.860550000005</v>
      </c>
      <c r="H168" s="2">
        <f t="shared" si="1"/>
        <v>0.46000000000640284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220.44</v>
      </c>
      <c r="D169" s="1">
        <f>'PR-RAS'!E173</f>
        <v>1053.6600000000001</v>
      </c>
      <c r="E169" s="1">
        <v>0</v>
      </c>
      <c r="F169" s="1">
        <v>0</v>
      </c>
      <c r="G169" s="2">
        <f t="shared" si="0"/>
        <v>391.06368000000003</v>
      </c>
      <c r="H169" s="2">
        <f t="shared" si="1"/>
        <v>0.77999999999991587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765.09</v>
      </c>
      <c r="D170" s="1">
        <f>'PR-RAS'!E174</f>
        <v>986.6</v>
      </c>
      <c r="E170" s="1">
        <v>0</v>
      </c>
      <c r="F170" s="1">
        <v>0</v>
      </c>
      <c r="G170" s="2">
        <f t="shared" si="0"/>
        <v>462.77101000000005</v>
      </c>
      <c r="H170" s="2">
        <f t="shared" si="1"/>
        <v>0.49000000000000909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249733.55999999997</v>
      </c>
      <c r="D173" s="1">
        <f>'PR-RAS'!E177</f>
        <v>235788.58000000002</v>
      </c>
      <c r="E173" s="1">
        <v>0</v>
      </c>
      <c r="F173" s="1">
        <v>0</v>
      </c>
      <c r="G173" s="2">
        <f t="shared" si="0"/>
        <v>124065.44383999998</v>
      </c>
      <c r="H173" s="2">
        <f t="shared" si="1"/>
        <v>0.86000000001513399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27177.21</v>
      </c>
      <c r="D174" s="1">
        <f>'PR-RAS'!E178</f>
        <v>22942.48</v>
      </c>
      <c r="E174" s="1">
        <v>0</v>
      </c>
      <c r="F174" s="1">
        <v>0</v>
      </c>
      <c r="G174" s="2">
        <f t="shared" si="0"/>
        <v>12639.755409999998</v>
      </c>
      <c r="H174" s="2">
        <f t="shared" si="1"/>
        <v>0.68999999999869033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16830.32</v>
      </c>
      <c r="D175" s="1">
        <f>'PR-RAS'!E179</f>
        <v>22999.22</v>
      </c>
      <c r="E175" s="1">
        <v>0</v>
      </c>
      <c r="F175" s="1">
        <v>0</v>
      </c>
      <c r="G175" s="2">
        <f t="shared" si="0"/>
        <v>10932.204239999999</v>
      </c>
      <c r="H175" s="2">
        <f t="shared" si="1"/>
        <v>0.54000000000087311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1978.1</v>
      </c>
      <c r="D176" s="1">
        <f>'PR-RAS'!E180</f>
        <v>760.49</v>
      </c>
      <c r="E176" s="1">
        <v>0</v>
      </c>
      <c r="F176" s="1">
        <v>0</v>
      </c>
      <c r="G176" s="2">
        <f t="shared" si="0"/>
        <v>612.33899999999994</v>
      </c>
      <c r="H176" s="2">
        <f t="shared" si="1"/>
        <v>0.58999999999991815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9508.52</v>
      </c>
      <c r="D177" s="1">
        <f>'PR-RAS'!E181</f>
        <v>9929.7199999999993</v>
      </c>
      <c r="E177" s="1">
        <v>0</v>
      </c>
      <c r="F177" s="1">
        <v>0</v>
      </c>
      <c r="G177" s="2">
        <f t="shared" si="0"/>
        <v>5168.7609599999996</v>
      </c>
      <c r="H177" s="2">
        <f t="shared" si="1"/>
        <v>0.76000000000021828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2558.61</v>
      </c>
      <c r="D178" s="1">
        <f>'PR-RAS'!E182</f>
        <v>2694.48</v>
      </c>
      <c r="E178" s="1">
        <v>0</v>
      </c>
      <c r="F178" s="1">
        <v>0</v>
      </c>
      <c r="G178" s="2">
        <f t="shared" si="0"/>
        <v>1406.7198899999999</v>
      </c>
      <c r="H178" s="2">
        <f t="shared" si="1"/>
        <v>0.86999999999989086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3399.91</v>
      </c>
      <c r="D179" s="1">
        <f>'PR-RAS'!E183</f>
        <v>105.87</v>
      </c>
      <c r="E179" s="1">
        <v>0</v>
      </c>
      <c r="F179" s="1">
        <v>0</v>
      </c>
      <c r="G179" s="2">
        <f t="shared" si="0"/>
        <v>642.87369999999987</v>
      </c>
      <c r="H179" s="2">
        <f t="shared" si="1"/>
        <v>0.22000000000014097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187980.49</v>
      </c>
      <c r="D180" s="1">
        <f>'PR-RAS'!E184</f>
        <v>175963.69</v>
      </c>
      <c r="E180" s="1">
        <v>0</v>
      </c>
      <c r="F180" s="1">
        <v>0</v>
      </c>
      <c r="G180" s="2">
        <f t="shared" si="0"/>
        <v>96643.508730000001</v>
      </c>
      <c r="H180" s="2">
        <f t="shared" si="1"/>
        <v>0.79999999998835847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300.39999999999998</v>
      </c>
      <c r="D182" s="1">
        <f>'PR-RAS'!E186</f>
        <v>392.63</v>
      </c>
      <c r="E182" s="1">
        <v>0</v>
      </c>
      <c r="F182" s="1">
        <v>0</v>
      </c>
      <c r="G182" s="2">
        <f t="shared" si="0"/>
        <v>196.50445999999997</v>
      </c>
      <c r="H182" s="2">
        <f t="shared" si="1"/>
        <v>0.76999999999998181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4996.3100000000004</v>
      </c>
      <c r="D183" s="1">
        <f>'PR-RAS'!E187</f>
        <v>3900.14</v>
      </c>
      <c r="E183" s="1">
        <v>0</v>
      </c>
      <c r="F183" s="1">
        <v>0</v>
      </c>
      <c r="G183" s="2">
        <f t="shared" si="0"/>
        <v>2328.9793799999998</v>
      </c>
      <c r="H183" s="2">
        <f t="shared" si="1"/>
        <v>0.45000000000027285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1544.2600000000002</v>
      </c>
      <c r="D184" s="1">
        <f>'PR-RAS'!E188</f>
        <v>909.14</v>
      </c>
      <c r="E184" s="1">
        <v>0</v>
      </c>
      <c r="F184" s="1">
        <v>0</v>
      </c>
      <c r="G184" s="2">
        <f t="shared" si="0"/>
        <v>615.34482000000003</v>
      </c>
      <c r="H184" s="2">
        <f t="shared" si="1"/>
        <v>0.40000000000020464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485.1</v>
      </c>
      <c r="D185" s="1">
        <f>'PR-RAS'!E189</f>
        <v>0</v>
      </c>
      <c r="E185" s="1">
        <v>0</v>
      </c>
      <c r="F185" s="1">
        <v>0</v>
      </c>
      <c r="G185" s="2">
        <f t="shared" si="0"/>
        <v>89.258400000000009</v>
      </c>
      <c r="H185" s="2">
        <f t="shared" si="1"/>
        <v>0.10000000000002274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391.04</v>
      </c>
      <c r="D186" s="1">
        <f>'PR-RAS'!E190</f>
        <v>393.79</v>
      </c>
      <c r="E186" s="1">
        <v>0</v>
      </c>
      <c r="F186" s="1">
        <v>0</v>
      </c>
      <c r="G186" s="2">
        <f t="shared" si="0"/>
        <v>218.04470000000001</v>
      </c>
      <c r="H186" s="2">
        <f t="shared" si="1"/>
        <v>0.25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300.16000000000003</v>
      </c>
      <c r="D187" s="1">
        <f>'PR-RAS'!E191</f>
        <v>322.52</v>
      </c>
      <c r="E187" s="1">
        <v>0</v>
      </c>
      <c r="F187" s="1">
        <v>0</v>
      </c>
      <c r="G187" s="2">
        <f t="shared" si="0"/>
        <v>175.80719999999999</v>
      </c>
      <c r="H187" s="2">
        <f t="shared" si="1"/>
        <v>0.6400000000000432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367.96</v>
      </c>
      <c r="D191" s="1">
        <f>'PR-RAS'!E195</f>
        <v>192.83</v>
      </c>
      <c r="E191" s="1">
        <v>0</v>
      </c>
      <c r="F191" s="1">
        <v>0</v>
      </c>
      <c r="G191" s="2">
        <f t="shared" si="0"/>
        <v>143.18780000000001</v>
      </c>
      <c r="H191" s="2">
        <f t="shared" si="1"/>
        <v>0.21000000000000796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738.79</v>
      </c>
      <c r="D192" s="1">
        <f>'PR-RAS'!E196</f>
        <v>949.81</v>
      </c>
      <c r="E192" s="1">
        <v>0</v>
      </c>
      <c r="F192" s="1">
        <v>0</v>
      </c>
      <c r="G192" s="2">
        <f t="shared" si="0"/>
        <v>503.93630999999999</v>
      </c>
      <c r="H192" s="2">
        <f t="shared" si="1"/>
        <v>0.40000000000009095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501.12</v>
      </c>
      <c r="D198" s="1">
        <f>'PR-RAS'!E202</f>
        <v>392.14</v>
      </c>
      <c r="E198" s="1">
        <v>0</v>
      </c>
      <c r="F198" s="1">
        <v>0</v>
      </c>
      <c r="G198" s="2">
        <f t="shared" si="0"/>
        <v>253.22380000000004</v>
      </c>
      <c r="H198" s="2">
        <f t="shared" si="1"/>
        <v>0.25999999999999091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501.12</v>
      </c>
      <c r="D204" s="1">
        <f>'PR-RAS'!E208</f>
        <v>392.14</v>
      </c>
      <c r="E204" s="1">
        <v>0</v>
      </c>
      <c r="F204" s="1">
        <v>0</v>
      </c>
      <c r="G204" s="2">
        <f t="shared" si="0"/>
        <v>260.93620000000004</v>
      </c>
      <c r="H204" s="2">
        <f t="shared" si="1"/>
        <v>0.25999999999999091</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237.67</v>
      </c>
      <c r="D206" s="1">
        <f>'PR-RAS'!E210</f>
        <v>557.66999999999996</v>
      </c>
      <c r="E206" s="1">
        <v>0</v>
      </c>
      <c r="F206" s="1">
        <v>0</v>
      </c>
      <c r="G206" s="2">
        <f t="shared" si="0"/>
        <v>277.36705000000001</v>
      </c>
      <c r="H206" s="2">
        <f t="shared" si="1"/>
        <v>0.66000000000005343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237.67</v>
      </c>
      <c r="D207" s="1">
        <f>'PR-RAS'!E211</f>
        <v>557.66999999999996</v>
      </c>
      <c r="E207" s="1">
        <v>0</v>
      </c>
      <c r="F207" s="1">
        <v>0</v>
      </c>
      <c r="G207" s="2">
        <f t="shared" si="0"/>
        <v>278.72005999999999</v>
      </c>
      <c r="H207" s="2">
        <f t="shared" si="1"/>
        <v>0.66000000000005343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1595569.19</v>
      </c>
      <c r="D285" s="1">
        <f>'PR-RAS'!E289</f>
        <v>1794835.11</v>
      </c>
      <c r="E285" s="1">
        <v>0</v>
      </c>
      <c r="F285" s="1">
        <v>0</v>
      </c>
      <c r="G285" s="2">
        <f t="shared" si="8"/>
        <v>1472607.9924399999</v>
      </c>
      <c r="H285" s="2">
        <f t="shared" si="9"/>
        <v>0.30000000004656613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61359.84999999986</v>
      </c>
      <c r="E286" s="1">
        <v>0</v>
      </c>
      <c r="F286" s="1">
        <v>0</v>
      </c>
      <c r="G286" s="2">
        <f t="shared" si="8"/>
        <v>34975.114499999916</v>
      </c>
      <c r="H286" s="2">
        <f t="shared" si="9"/>
        <v>0.15000000013969839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5188.8200000000652</v>
      </c>
      <c r="D287" s="1">
        <f>'PR-RAS'!E291</f>
        <v>0</v>
      </c>
      <c r="E287" s="1">
        <v>0</v>
      </c>
      <c r="F287" s="1">
        <v>0</v>
      </c>
      <c r="G287" s="2">
        <f t="shared" si="8"/>
        <v>1484.0025200000184</v>
      </c>
      <c r="H287" s="2">
        <f t="shared" si="9"/>
        <v>0.17999999993480742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12159.72</v>
      </c>
      <c r="D289" s="1">
        <f>'PR-RAS'!E293</f>
        <v>20991.71</v>
      </c>
      <c r="E289" s="1">
        <v>0</v>
      </c>
      <c r="F289" s="1">
        <v>0</v>
      </c>
      <c r="G289" s="2">
        <f t="shared" si="8"/>
        <v>15593.224319999999</v>
      </c>
      <c r="H289" s="2">
        <f t="shared" si="9"/>
        <v>0.57000000000152795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36736.43</v>
      </c>
      <c r="E345" s="1">
        <v>0</v>
      </c>
      <c r="F345" s="1">
        <v>0</v>
      </c>
      <c r="G345" s="2">
        <f t="shared" si="8"/>
        <v>25274.663839999997</v>
      </c>
      <c r="H345" s="2">
        <f t="shared" si="9"/>
        <v>0.43000000000029104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36736.43</v>
      </c>
      <c r="E397" s="1">
        <v>0</v>
      </c>
      <c r="F397" s="1">
        <v>0</v>
      </c>
      <c r="G397" s="2">
        <f t="shared" si="8"/>
        <v>29095.252560000001</v>
      </c>
      <c r="H397" s="2">
        <f t="shared" si="9"/>
        <v>0.43000000000029104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36736.43</v>
      </c>
      <c r="E398" s="1">
        <v>0</v>
      </c>
      <c r="F398" s="1">
        <v>0</v>
      </c>
      <c r="G398" s="2">
        <f t="shared" si="8"/>
        <v>29168.725420000002</v>
      </c>
      <c r="H398" s="2">
        <f t="shared" si="9"/>
        <v>0.43000000000029104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36736.43</v>
      </c>
      <c r="E403" s="1">
        <v>0</v>
      </c>
      <c r="F403" s="1">
        <v>0</v>
      </c>
      <c r="G403" s="2">
        <f t="shared" si="8"/>
        <v>29536.089720000004</v>
      </c>
      <c r="H403" s="2">
        <f t="shared" si="9"/>
        <v>0.43000000000029104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1590380.3699999999</v>
      </c>
      <c r="D407" s="1">
        <f>'PR-RAS'!E412</f>
        <v>1856194.96</v>
      </c>
      <c r="E407" s="1">
        <v>0</v>
      </c>
      <c r="F407" s="1">
        <v>0</v>
      </c>
      <c r="G407" s="2">
        <f t="shared" si="8"/>
        <v>2152924.7377400002</v>
      </c>
      <c r="H407" s="2">
        <f t="shared" si="9"/>
        <v>0.40999999991618097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1595569.19</v>
      </c>
      <c r="D408" s="1">
        <f>'PR-RAS'!E413</f>
        <v>1831571.54</v>
      </c>
      <c r="E408" s="1">
        <v>0</v>
      </c>
      <c r="F408" s="1">
        <v>0</v>
      </c>
      <c r="G408" s="2">
        <f t="shared" si="8"/>
        <v>2140295.8938899995</v>
      </c>
      <c r="H408" s="2">
        <f t="shared" si="9"/>
        <v>0.64999999990686774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24623.419999999925</v>
      </c>
      <c r="E409" s="1">
        <v>0</v>
      </c>
      <c r="F409" s="1">
        <v>0</v>
      </c>
      <c r="G409" s="2">
        <f t="shared" si="8"/>
        <v>20092.710719999937</v>
      </c>
      <c r="H409" s="2">
        <f t="shared" si="9"/>
        <v>0.41999999992549419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5188.8200000000652</v>
      </c>
      <c r="D410" s="1">
        <f>'PR-RAS'!E415</f>
        <v>0</v>
      </c>
      <c r="E410" s="1">
        <v>0</v>
      </c>
      <c r="F410" s="1">
        <v>0</v>
      </c>
      <c r="G410" s="2">
        <f t="shared" si="8"/>
        <v>2122.2273800000266</v>
      </c>
      <c r="H410" s="2">
        <f t="shared" si="9"/>
        <v>0.17999999993480742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12159.72</v>
      </c>
      <c r="D412" s="1">
        <f>'PR-RAS'!E417</f>
        <v>20991.71</v>
      </c>
      <c r="E412" s="1">
        <v>0</v>
      </c>
      <c r="F412" s="1">
        <v>0</v>
      </c>
      <c r="G412" s="2">
        <f t="shared" si="8"/>
        <v>22252.830539999999</v>
      </c>
      <c r="H412" s="2">
        <f t="shared" si="9"/>
        <v>0.57000000000152795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3643.24</v>
      </c>
      <c r="D522" s="1">
        <f>'PR-RAS'!E528</f>
        <v>3752.18</v>
      </c>
      <c r="E522" s="1">
        <v>0</v>
      </c>
      <c r="F522" s="1">
        <v>0</v>
      </c>
      <c r="G522" s="2">
        <f t="shared" ref="G522:G809" si="10">(B522/1000)*(C522*1+D522*2)</f>
        <v>5807.8995999999997</v>
      </c>
      <c r="H522" s="2">
        <f t="shared" ref="H522:H809" si="11">ABS(C522-ROUND(C522,0))+ABS(D522-ROUND(D522,0))</f>
        <v>0.41999999999961801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3643.24</v>
      </c>
      <c r="D587" s="1">
        <f>'PR-RAS'!E593</f>
        <v>3752.18</v>
      </c>
      <c r="E587" s="1">
        <v>0</v>
      </c>
      <c r="F587" s="1">
        <v>0</v>
      </c>
      <c r="G587" s="2">
        <f t="shared" si="10"/>
        <v>6532.4935999999989</v>
      </c>
      <c r="H587" s="2">
        <f t="shared" si="11"/>
        <v>0.41999999999961801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3643.24</v>
      </c>
      <c r="D599" s="1">
        <f>'PR-RAS'!E605</f>
        <v>3752.18</v>
      </c>
      <c r="E599" s="1">
        <v>0</v>
      </c>
      <c r="F599" s="1">
        <v>0</v>
      </c>
      <c r="G599" s="2">
        <f t="shared" si="10"/>
        <v>6666.264799999999</v>
      </c>
      <c r="H599" s="2">
        <f t="shared" si="11"/>
        <v>0.41999999999961801</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3643.24</v>
      </c>
      <c r="D600" s="1">
        <f>'PR-RAS'!E606</f>
        <v>3752.18</v>
      </c>
      <c r="E600" s="1">
        <v>0</v>
      </c>
      <c r="F600" s="1">
        <v>0</v>
      </c>
      <c r="G600" s="2">
        <f t="shared" si="10"/>
        <v>6677.4123999999993</v>
      </c>
      <c r="H600" s="2">
        <f t="shared" si="11"/>
        <v>0.41999999999961801</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3643.24</v>
      </c>
      <c r="D630" s="1">
        <f>'PR-RAS'!E636</f>
        <v>3752.18</v>
      </c>
      <c r="E630" s="1">
        <v>0</v>
      </c>
      <c r="F630" s="1">
        <v>0</v>
      </c>
      <c r="G630" s="2">
        <f t="shared" si="10"/>
        <v>7011.8403999999991</v>
      </c>
      <c r="H630" s="2">
        <f t="shared" si="11"/>
        <v>0.41999999999961801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1590380.3699999999</v>
      </c>
      <c r="D633" s="1">
        <f>'PR-RAS'!E639</f>
        <v>1856194.96</v>
      </c>
      <c r="E633" s="1">
        <v>0</v>
      </c>
      <c r="F633" s="1">
        <v>0</v>
      </c>
      <c r="G633" s="2">
        <f t="shared" si="10"/>
        <v>3351350.8232800001</v>
      </c>
      <c r="H633" s="2">
        <f t="shared" si="11"/>
        <v>0.40999999991618097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1599212.43</v>
      </c>
      <c r="D634" s="1">
        <f>'PR-RAS'!E640</f>
        <v>1835323.72</v>
      </c>
      <c r="E634" s="1">
        <v>0</v>
      </c>
      <c r="F634" s="1">
        <v>0</v>
      </c>
      <c r="G634" s="2">
        <f t="shared" si="10"/>
        <v>3335821.2977100001</v>
      </c>
      <c r="H634" s="2">
        <f t="shared" si="11"/>
        <v>0.7099999999627471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20871.239999999991</v>
      </c>
      <c r="E635" s="1">
        <v>0</v>
      </c>
      <c r="F635" s="1">
        <v>0</v>
      </c>
      <c r="G635" s="2">
        <f t="shared" si="10"/>
        <v>26464.732319999988</v>
      </c>
      <c r="H635" s="2">
        <f t="shared" si="11"/>
        <v>0.23999999999068677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8832.0600000000559</v>
      </c>
      <c r="D636" s="1">
        <f>'PR-RAS'!E642</f>
        <v>0</v>
      </c>
      <c r="E636" s="1">
        <v>0</v>
      </c>
      <c r="F636" s="1">
        <v>0</v>
      </c>
      <c r="G636" s="2">
        <f t="shared" si="10"/>
        <v>5608.3581000000358</v>
      </c>
      <c r="H636" s="2">
        <f t="shared" si="11"/>
        <v>6.0000000055879354E-2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12159.72</v>
      </c>
      <c r="D638" s="1">
        <f>'PR-RAS'!E644</f>
        <v>20991.71</v>
      </c>
      <c r="E638" s="1">
        <v>0</v>
      </c>
      <c r="F638" s="1">
        <v>0</v>
      </c>
      <c r="G638" s="2">
        <f t="shared" si="10"/>
        <v>34489.180180000003</v>
      </c>
      <c r="H638" s="2">
        <f t="shared" si="11"/>
        <v>0.57000000000152795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20991.780000000057</v>
      </c>
      <c r="D640" s="1">
        <f>'PR-RAS'!E646</f>
        <v>120.47000000000844</v>
      </c>
      <c r="E640" s="1">
        <v>0</v>
      </c>
      <c r="F640" s="1">
        <v>0</v>
      </c>
      <c r="G640" s="2">
        <f t="shared" si="10"/>
        <v>13567.708080000048</v>
      </c>
      <c r="H640" s="2">
        <f t="shared" si="11"/>
        <v>0.6899999999513966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119571.61</v>
      </c>
      <c r="D641" s="1">
        <f>'PR-RAS'!E647</f>
        <v>148207.32</v>
      </c>
      <c r="E641" s="1">
        <v>0</v>
      </c>
      <c r="F641" s="1">
        <v>0</v>
      </c>
      <c r="G641" s="2">
        <f t="shared" si="10"/>
        <v>266231.2</v>
      </c>
      <c r="H641" s="2">
        <f t="shared" si="11"/>
        <v>0.71000000000640284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2358.73</v>
      </c>
      <c r="D642" s="1">
        <f>'PR-RAS'!E649</f>
        <v>1197784.18</v>
      </c>
      <c r="E642" s="1">
        <v>0</v>
      </c>
      <c r="F642" s="1">
        <v>0</v>
      </c>
      <c r="G642" s="2">
        <f t="shared" si="10"/>
        <v>1537071.2646899999</v>
      </c>
      <c r="H642" s="2">
        <f t="shared" si="11"/>
        <v>0.44999999993478923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1379428.23</v>
      </c>
      <c r="D643" s="1">
        <f>'PR-RAS'!E650</f>
        <v>624336.28</v>
      </c>
      <c r="E643" s="1">
        <v>0</v>
      </c>
      <c r="F643" s="1">
        <v>0</v>
      </c>
      <c r="G643" s="2">
        <f t="shared" si="10"/>
        <v>1687240.7071800001</v>
      </c>
      <c r="H643" s="2">
        <f t="shared" si="11"/>
        <v>0.51000000000931323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184002.78</v>
      </c>
      <c r="D644" s="1">
        <f>'PR-RAS'!E651</f>
        <v>407646.39</v>
      </c>
      <c r="E644" s="1">
        <v>0</v>
      </c>
      <c r="F644" s="1">
        <v>0</v>
      </c>
      <c r="G644" s="2">
        <f t="shared" si="10"/>
        <v>642547.04508000007</v>
      </c>
      <c r="H644" s="2">
        <f t="shared" si="11"/>
        <v>0.61000000001513399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1197784.18</v>
      </c>
      <c r="D645" s="1">
        <f>'PR-RAS'!E652</f>
        <v>1414474.0699999998</v>
      </c>
      <c r="E645" s="1">
        <v>0</v>
      </c>
      <c r="F645" s="1">
        <v>0</v>
      </c>
      <c r="G645" s="2">
        <f t="shared" si="10"/>
        <v>2593215.6140799997</v>
      </c>
      <c r="H645" s="2">
        <f t="shared" si="11"/>
        <v>0.24999999976716936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v>
      </c>
      <c r="D647" s="1">
        <f>'PR-RAS'!E654</f>
        <v>59</v>
      </c>
      <c r="E647" s="1">
        <v>0</v>
      </c>
      <c r="F647" s="1">
        <v>0</v>
      </c>
      <c r="G647" s="2">
        <f t="shared" si="10"/>
        <v>114.342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58</v>
      </c>
      <c r="D649" s="1">
        <f>'PR-RAS'!E656</f>
        <v>58</v>
      </c>
      <c r="E649" s="1">
        <v>0</v>
      </c>
      <c r="F649" s="1">
        <v>0</v>
      </c>
      <c r="G649" s="2">
        <f t="shared" si="10"/>
        <v>112.75200000000001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1902.54</v>
      </c>
      <c r="D709" s="1">
        <f>'PR-RAS'!E716</f>
        <v>6332.29</v>
      </c>
      <c r="E709" s="1">
        <v>0</v>
      </c>
      <c r="F709" s="1">
        <v>0</v>
      </c>
      <c r="G709" s="2">
        <f t="shared" si="10"/>
        <v>10313.520959999998</v>
      </c>
      <c r="H709" s="2">
        <f t="shared" si="11"/>
        <v>0.75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2597.84</v>
      </c>
      <c r="D710" s="1">
        <f>'PR-RAS'!E717</f>
        <v>947.75</v>
      </c>
      <c r="E710" s="1">
        <v>0</v>
      </c>
      <c r="F710" s="1">
        <v>0</v>
      </c>
      <c r="G710" s="2">
        <f t="shared" si="10"/>
        <v>3185.7780600000001</v>
      </c>
      <c r="H710" s="2">
        <f t="shared" si="11"/>
        <v>0.40999999999985448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59964.24</v>
      </c>
      <c r="D711" s="1">
        <f>'PR-RAS'!E718</f>
        <v>54979.199999999997</v>
      </c>
      <c r="E711" s="1">
        <v>0</v>
      </c>
      <c r="F711" s="1">
        <v>0</v>
      </c>
      <c r="G711" s="2">
        <f t="shared" si="10"/>
        <v>120645.07439999998</v>
      </c>
      <c r="H711" s="2">
        <f t="shared" si="11"/>
        <v>0.43999999999505235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3399.91</v>
      </c>
      <c r="D713" s="1">
        <f>'PR-RAS'!E720</f>
        <v>105.87</v>
      </c>
      <c r="E713" s="1">
        <v>0</v>
      </c>
      <c r="F713" s="1">
        <v>0</v>
      </c>
      <c r="G713" s="2">
        <f t="shared" si="10"/>
        <v>2571.4947999999995</v>
      </c>
      <c r="H713" s="2">
        <f t="shared" si="11"/>
        <v>0.22000000000014097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20417.53</v>
      </c>
      <c r="D716" s="1">
        <f>'PR-RAS'!E723</f>
        <v>23908.1</v>
      </c>
      <c r="E716" s="1">
        <v>0</v>
      </c>
      <c r="F716" s="1">
        <v>0</v>
      </c>
      <c r="G716" s="2">
        <f t="shared" si="10"/>
        <v>48787.116949999996</v>
      </c>
      <c r="H716" s="2">
        <f t="shared" si="11"/>
        <v>0.56999999999970896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485.1</v>
      </c>
      <c r="D718" s="1">
        <f>'PR-RAS'!E725</f>
        <v>0</v>
      </c>
      <c r="E718" s="1">
        <v>0</v>
      </c>
      <c r="F718" s="1">
        <v>0</v>
      </c>
      <c r="G718" s="2">
        <f t="shared" si="10"/>
        <v>347.81670000000003</v>
      </c>
      <c r="H718" s="2">
        <f t="shared" si="11"/>
        <v>0.10000000000002274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501.12</v>
      </c>
      <c r="D741" s="1">
        <f>'PR-RAS'!E748</f>
        <v>392.14</v>
      </c>
      <c r="E741" s="1">
        <v>0</v>
      </c>
      <c r="F741" s="1">
        <v>0</v>
      </c>
      <c r="G741" s="2">
        <f t="shared" si="10"/>
        <v>951.19600000000003</v>
      </c>
      <c r="H741" s="2">
        <f t="shared" si="11"/>
        <v>0.25999999999999091</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3643.24</v>
      </c>
      <c r="D948" s="1">
        <f>'PR-RAS'!E955</f>
        <v>3752.18</v>
      </c>
      <c r="E948" s="1">
        <v>0</v>
      </c>
      <c r="F948" s="1">
        <v>0</v>
      </c>
      <c r="G948" s="2">
        <f t="shared" si="18"/>
        <v>10556.777199999999</v>
      </c>
      <c r="H948" s="2">
        <f t="shared" si="19"/>
        <v>0.41999999999961801</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5174643.8900000006</v>
      </c>
      <c r="D984" s="6">
        <f>BILANCA!E6</f>
        <v>5384631.1000000006</v>
      </c>
      <c r="E984" s="6">
        <v>0</v>
      </c>
      <c r="F984" s="6">
        <v>0</v>
      </c>
      <c r="G984" s="7">
        <f t="shared" ref="G984:G1241" si="22">B984/1000*C984+B984/500*D984</f>
        <v>15943.90609</v>
      </c>
      <c r="H984" s="7">
        <f t="shared" si="19"/>
        <v>0.2099999999627471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3852496.3000000003</v>
      </c>
      <c r="D985" s="1">
        <f>BILANCA!E7</f>
        <v>3817781.9900000007</v>
      </c>
      <c r="E985" s="1">
        <v>0</v>
      </c>
      <c r="F985" s="1">
        <v>0</v>
      </c>
      <c r="G985" s="2">
        <f t="shared" si="22"/>
        <v>22976.120560000003</v>
      </c>
      <c r="H985" s="2">
        <f t="shared" si="19"/>
        <v>0.30999999959021807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728.98999999999978</v>
      </c>
      <c r="D986" s="1">
        <f>BILANCA!E8</f>
        <v>583.1899999999996</v>
      </c>
      <c r="E986" s="1">
        <v>0</v>
      </c>
      <c r="F986" s="1">
        <v>0</v>
      </c>
      <c r="G986" s="2">
        <f t="shared" si="22"/>
        <v>5.6861099999999967</v>
      </c>
      <c r="H986" s="2">
        <f t="shared" si="19"/>
        <v>0.1999999999998181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2915.97</v>
      </c>
      <c r="D988" s="1">
        <f>BILANCA!E10</f>
        <v>2915.97</v>
      </c>
      <c r="E988" s="1">
        <v>0</v>
      </c>
      <c r="F988" s="1">
        <v>0</v>
      </c>
      <c r="G988" s="2">
        <f t="shared" si="22"/>
        <v>43.739549999999994</v>
      </c>
      <c r="H988" s="2">
        <f t="shared" si="19"/>
        <v>6.0000000000400178E-2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2186.98</v>
      </c>
      <c r="D989" s="1">
        <f>BILANCA!E11</f>
        <v>2332.7800000000002</v>
      </c>
      <c r="E989" s="1">
        <v>0</v>
      </c>
      <c r="F989" s="1">
        <v>0</v>
      </c>
      <c r="G989" s="2">
        <f t="shared" si="22"/>
        <v>41.11524</v>
      </c>
      <c r="H989" s="2">
        <f t="shared" si="19"/>
        <v>0.23999999999978172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3851767.31</v>
      </c>
      <c r="D990" s="1">
        <f>BILANCA!E12</f>
        <v>3817198.8000000007</v>
      </c>
      <c r="E990" s="1">
        <v>0</v>
      </c>
      <c r="F990" s="1">
        <v>0</v>
      </c>
      <c r="G990" s="2">
        <f t="shared" si="22"/>
        <v>80403.154370000018</v>
      </c>
      <c r="H990" s="2">
        <f t="shared" si="19"/>
        <v>0.50999999931082129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3802079.7700000005</v>
      </c>
      <c r="D991" s="1">
        <f>BILANCA!E13</f>
        <v>3780402.8200000003</v>
      </c>
      <c r="E991" s="1">
        <v>0</v>
      </c>
      <c r="F991" s="1">
        <v>0</v>
      </c>
      <c r="G991" s="2">
        <f t="shared" si="22"/>
        <v>90903.083280000006</v>
      </c>
      <c r="H991" s="2">
        <f t="shared" si="19"/>
        <v>0.40999999921768904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4667527.7300000004</v>
      </c>
      <c r="D993" s="1">
        <f>BILANCA!E15</f>
        <v>4704264.16</v>
      </c>
      <c r="E993" s="1">
        <v>0</v>
      </c>
      <c r="F993" s="1">
        <v>0</v>
      </c>
      <c r="G993" s="2">
        <f t="shared" si="22"/>
        <v>140760.56050000002</v>
      </c>
      <c r="H993" s="2">
        <f t="shared" si="19"/>
        <v>0.42999999970197678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865447.96</v>
      </c>
      <c r="D996" s="1">
        <f>BILANCA!E18</f>
        <v>923861.34</v>
      </c>
      <c r="E996" s="1">
        <v>0</v>
      </c>
      <c r="F996" s="1">
        <v>0</v>
      </c>
      <c r="G996" s="2">
        <f t="shared" si="22"/>
        <v>35271.21832</v>
      </c>
      <c r="H996" s="2">
        <f t="shared" si="19"/>
        <v>0.38000000000465661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9207.5100000000093</v>
      </c>
      <c r="D997" s="1">
        <f>BILANCA!E19</f>
        <v>8014.8699999999953</v>
      </c>
      <c r="E997" s="1">
        <v>0</v>
      </c>
      <c r="F997" s="1">
        <v>0</v>
      </c>
      <c r="G997" s="2">
        <f t="shared" si="22"/>
        <v>353.32150000000001</v>
      </c>
      <c r="H997" s="2">
        <f t="shared" si="19"/>
        <v>0.61999999999534339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513990.77</v>
      </c>
      <c r="D998" s="1">
        <f>BILANCA!E20</f>
        <v>516311.53</v>
      </c>
      <c r="E998" s="1">
        <v>0</v>
      </c>
      <c r="F998" s="1">
        <v>0</v>
      </c>
      <c r="G998" s="2">
        <f t="shared" si="22"/>
        <v>23199.207450000002</v>
      </c>
      <c r="H998" s="2">
        <f t="shared" si="19"/>
        <v>0.69999999995343387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75242.23</v>
      </c>
      <c r="D999" s="1">
        <f>BILANCA!E21</f>
        <v>75242.23</v>
      </c>
      <c r="E999" s="1">
        <v>0</v>
      </c>
      <c r="F999" s="1">
        <v>0</v>
      </c>
      <c r="G999" s="2">
        <f t="shared" si="22"/>
        <v>3611.6270399999994</v>
      </c>
      <c r="H999" s="2">
        <f t="shared" si="19"/>
        <v>0.45999999999185093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8349.1</v>
      </c>
      <c r="D1000" s="1">
        <f>BILANCA!E22</f>
        <v>8349.1</v>
      </c>
      <c r="E1000" s="1">
        <v>0</v>
      </c>
      <c r="F1000" s="1">
        <v>0</v>
      </c>
      <c r="G1000" s="2">
        <f t="shared" si="22"/>
        <v>425.80410000000006</v>
      </c>
      <c r="H1000" s="2">
        <f t="shared" si="19"/>
        <v>0.2000000000007276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5023.67</v>
      </c>
      <c r="D1004" s="1">
        <f>BILANCA!E26</f>
        <v>5023.67</v>
      </c>
      <c r="E1004" s="1">
        <v>0</v>
      </c>
      <c r="F1004" s="1">
        <v>0</v>
      </c>
      <c r="G1004" s="2">
        <f t="shared" si="22"/>
        <v>316.49121000000002</v>
      </c>
      <c r="H1004" s="2">
        <f t="shared" si="19"/>
        <v>0.65999999999985448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593398.26</v>
      </c>
      <c r="D1006" s="1">
        <f>BILANCA!E28</f>
        <v>596911.66</v>
      </c>
      <c r="E1006" s="1">
        <v>0</v>
      </c>
      <c r="F1006" s="1">
        <v>0</v>
      </c>
      <c r="G1006" s="2">
        <f t="shared" si="22"/>
        <v>41106.096340000004</v>
      </c>
      <c r="H1006" s="2">
        <f t="shared" si="19"/>
        <v>0.59999999997671694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16084.28</v>
      </c>
      <c r="D1007" s="1">
        <f>BILANCA!E29</f>
        <v>11945.160000000002</v>
      </c>
      <c r="E1007" s="1">
        <v>0</v>
      </c>
      <c r="F1007" s="1">
        <v>0</v>
      </c>
      <c r="G1007" s="2">
        <f t="shared" si="22"/>
        <v>959.39040000000011</v>
      </c>
      <c r="H1007" s="2">
        <f t="shared" si="19"/>
        <v>0.44000000000232831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21566.13</v>
      </c>
      <c r="D1008" s="1">
        <f>BILANCA!E30</f>
        <v>21566.13</v>
      </c>
      <c r="E1008" s="1">
        <v>0</v>
      </c>
      <c r="F1008" s="1">
        <v>0</v>
      </c>
      <c r="G1008" s="2">
        <f t="shared" si="22"/>
        <v>1617.4597500000002</v>
      </c>
      <c r="H1008" s="2">
        <f t="shared" si="19"/>
        <v>0.26000000000203727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5481.85</v>
      </c>
      <c r="D1012" s="1">
        <f>BILANCA!E34</f>
        <v>9620.9699999999993</v>
      </c>
      <c r="E1012" s="1">
        <v>0</v>
      </c>
      <c r="F1012" s="1">
        <v>0</v>
      </c>
      <c r="G1012" s="2">
        <f t="shared" si="22"/>
        <v>716.98991000000001</v>
      </c>
      <c r="H1012" s="2">
        <f t="shared" si="19"/>
        <v>0.18000000000029104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24395.75</v>
      </c>
      <c r="D1023" s="1">
        <f>BILANCA!E45</f>
        <v>16835.95</v>
      </c>
      <c r="E1023" s="1">
        <v>0</v>
      </c>
      <c r="F1023" s="1">
        <v>0</v>
      </c>
      <c r="G1023" s="2">
        <f t="shared" si="22"/>
        <v>2322.7060000000001</v>
      </c>
      <c r="H1023" s="2">
        <f t="shared" si="19"/>
        <v>0.2999999999992724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31629.41</v>
      </c>
      <c r="D1025" s="1">
        <f>BILANCA!E47</f>
        <v>31629.41</v>
      </c>
      <c r="E1025" s="1">
        <v>0</v>
      </c>
      <c r="F1025" s="1">
        <v>0</v>
      </c>
      <c r="G1025" s="2">
        <f t="shared" si="22"/>
        <v>3985.30566</v>
      </c>
      <c r="H1025" s="2">
        <f t="shared" si="19"/>
        <v>0.81999999999970896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7233.66</v>
      </c>
      <c r="D1028" s="1">
        <f>BILANCA!E50</f>
        <v>14793.46</v>
      </c>
      <c r="E1028" s="1">
        <v>0</v>
      </c>
      <c r="F1028" s="1">
        <v>0</v>
      </c>
      <c r="G1028" s="2">
        <f t="shared" si="22"/>
        <v>1656.9260999999999</v>
      </c>
      <c r="H1028" s="2">
        <f t="shared" si="19"/>
        <v>0.7999999999992724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38292.080000000002</v>
      </c>
      <c r="D1032" s="1">
        <f>BILANCA!E54</f>
        <v>39278.68</v>
      </c>
      <c r="E1032" s="1">
        <v>0</v>
      </c>
      <c r="F1032" s="1">
        <v>0</v>
      </c>
      <c r="G1032" s="2">
        <f t="shared" si="22"/>
        <v>5725.6225599999998</v>
      </c>
      <c r="H1032" s="2">
        <f t="shared" si="19"/>
        <v>0.40000000000145519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38292.080000000002</v>
      </c>
      <c r="D1033" s="1">
        <f>BILANCA!E55</f>
        <v>39278.68</v>
      </c>
      <c r="E1033" s="1">
        <v>0</v>
      </c>
      <c r="F1033" s="1">
        <v>0</v>
      </c>
      <c r="G1033" s="2">
        <f t="shared" si="22"/>
        <v>5842.4720000000007</v>
      </c>
      <c r="H1033" s="2">
        <f t="shared" si="19"/>
        <v>0.40000000000145519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1322147.5900000001</v>
      </c>
      <c r="D1046" s="1">
        <f>BILANCA!E68</f>
        <v>1566849.11</v>
      </c>
      <c r="E1046" s="1">
        <v>0</v>
      </c>
      <c r="F1046" s="1">
        <v>0</v>
      </c>
      <c r="G1046" s="2">
        <f t="shared" si="22"/>
        <v>280718.28603000002</v>
      </c>
      <c r="H1046" s="2">
        <f t="shared" si="19"/>
        <v>0.52000000001862645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1197784.18</v>
      </c>
      <c r="D1047" s="1">
        <f>BILANCA!E69</f>
        <v>1414474.07</v>
      </c>
      <c r="E1047" s="1">
        <v>0</v>
      </c>
      <c r="F1047" s="1">
        <v>0</v>
      </c>
      <c r="G1047" s="2">
        <f t="shared" si="22"/>
        <v>257710.86848</v>
      </c>
      <c r="H1047" s="2">
        <f t="shared" si="19"/>
        <v>0.25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1197784.18</v>
      </c>
      <c r="D1048" s="1">
        <f>BILANCA!E70</f>
        <v>1414420.36</v>
      </c>
      <c r="E1048" s="1">
        <v>0</v>
      </c>
      <c r="F1048" s="1">
        <v>0</v>
      </c>
      <c r="G1048" s="2">
        <f t="shared" si="22"/>
        <v>261730.61850000001</v>
      </c>
      <c r="H1048" s="2">
        <f t="shared" si="19"/>
        <v>0.5400000000372529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1197784.18</v>
      </c>
      <c r="D1050" s="1">
        <f>BILANCA!E72</f>
        <v>1414420.36</v>
      </c>
      <c r="E1050" s="1">
        <v>0</v>
      </c>
      <c r="F1050" s="1">
        <v>0</v>
      </c>
      <c r="G1050" s="2">
        <f t="shared" si="22"/>
        <v>269783.86830000003</v>
      </c>
      <c r="H1050" s="2">
        <f t="shared" si="19"/>
        <v>0.5400000000372529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53.71</v>
      </c>
      <c r="E1054" s="1">
        <v>0</v>
      </c>
      <c r="F1054" s="1">
        <v>0</v>
      </c>
      <c r="G1054" s="2">
        <f t="shared" si="22"/>
        <v>7.6268199999999995</v>
      </c>
      <c r="H1054" s="2">
        <f t="shared" si="19"/>
        <v>0.28999999999999915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4791.8</v>
      </c>
      <c r="D1056" s="1">
        <f>BILANCA!E78</f>
        <v>4167.72</v>
      </c>
      <c r="E1056" s="1">
        <v>0</v>
      </c>
      <c r="F1056" s="1">
        <v>0</v>
      </c>
      <c r="G1056" s="2">
        <f t="shared" si="22"/>
        <v>958.28852000000006</v>
      </c>
      <c r="H1056" s="2">
        <f t="shared" si="19"/>
        <v>0.47999999999956344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4791.8</v>
      </c>
      <c r="D1064" s="1">
        <f>BILANCA!E86</f>
        <v>4167.72</v>
      </c>
      <c r="E1064" s="1">
        <v>0</v>
      </c>
      <c r="F1064" s="1">
        <v>0</v>
      </c>
      <c r="G1064" s="2">
        <f t="shared" si="22"/>
        <v>1063.3064400000001</v>
      </c>
      <c r="H1064" s="2">
        <f t="shared" si="19"/>
        <v>0.47999999999956344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119571.61</v>
      </c>
      <c r="D1148" s="1">
        <f>BILANCA!E170</f>
        <v>148207.32</v>
      </c>
      <c r="E1148" s="1">
        <v>0</v>
      </c>
      <c r="F1148" s="1">
        <v>0</v>
      </c>
      <c r="G1148" s="2">
        <f t="shared" si="22"/>
        <v>68637.731250000012</v>
      </c>
      <c r="H1148" s="2">
        <f t="shared" si="23"/>
        <v>0.71000000000640284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119571.61</v>
      </c>
      <c r="D1151" s="1">
        <f>BILANCA!E173</f>
        <v>148207.32</v>
      </c>
      <c r="E1151" s="1">
        <v>0</v>
      </c>
      <c r="F1151" s="1">
        <v>0</v>
      </c>
      <c r="G1151" s="2">
        <f t="shared" si="22"/>
        <v>69885.69</v>
      </c>
      <c r="H1151" s="2">
        <f t="shared" si="23"/>
        <v>0.71000000000640284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5174643.8899999997</v>
      </c>
      <c r="D1152" s="1">
        <f>BILANCA!E175</f>
        <v>5384631.0999999996</v>
      </c>
      <c r="E1152" s="1">
        <v>0</v>
      </c>
      <c r="F1152" s="1">
        <v>0</v>
      </c>
      <c r="G1152" s="2">
        <f t="shared" si="22"/>
        <v>2694520.1292099999</v>
      </c>
      <c r="H1152" s="2">
        <f t="shared" si="23"/>
        <v>0.2099999999627471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1358144.09</v>
      </c>
      <c r="D1153" s="1">
        <f>BILANCA!E176</f>
        <v>1578222.1199999999</v>
      </c>
      <c r="E1153" s="1">
        <v>0</v>
      </c>
      <c r="F1153" s="1">
        <v>0</v>
      </c>
      <c r="G1153" s="2">
        <f t="shared" si="22"/>
        <v>767480.01610000001</v>
      </c>
      <c r="H1153" s="2">
        <f t="shared" si="23"/>
        <v>0.2099999999627471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1343139.37</v>
      </c>
      <c r="D1154" s="1">
        <f>BILANCA!E177</f>
        <v>1566969.5799999998</v>
      </c>
      <c r="E1154" s="1">
        <v>0</v>
      </c>
      <c r="F1154" s="1">
        <v>0</v>
      </c>
      <c r="G1154" s="2">
        <f t="shared" si="22"/>
        <v>765580.42862999998</v>
      </c>
      <c r="H1154" s="2">
        <f t="shared" si="23"/>
        <v>0.79000000027008355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101816.62</v>
      </c>
      <c r="D1155" s="1">
        <f>BILANCA!E178</f>
        <v>135316.16</v>
      </c>
      <c r="E1155" s="1">
        <v>0</v>
      </c>
      <c r="F1155" s="1">
        <v>0</v>
      </c>
      <c r="G1155" s="2">
        <f t="shared" si="22"/>
        <v>64061.217679999994</v>
      </c>
      <c r="H1155" s="2">
        <f t="shared" si="23"/>
        <v>0.54000000000814907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39619.379999999997</v>
      </c>
      <c r="D1156" s="1">
        <f>BILANCA!E179</f>
        <v>13430.79</v>
      </c>
      <c r="E1156" s="1">
        <v>0</v>
      </c>
      <c r="F1156" s="1">
        <v>0</v>
      </c>
      <c r="G1156" s="2">
        <f t="shared" si="22"/>
        <v>11501.20608</v>
      </c>
      <c r="H1156" s="2">
        <f t="shared" si="23"/>
        <v>0.58999999999650754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1201703.3700000001</v>
      </c>
      <c r="D1165" s="1">
        <f>BILANCA!E188</f>
        <v>1418222.63</v>
      </c>
      <c r="E1165" s="1">
        <v>0</v>
      </c>
      <c r="F1165" s="1">
        <v>0</v>
      </c>
      <c r="G1165" s="2">
        <f t="shared" si="22"/>
        <v>734943.05065999995</v>
      </c>
      <c r="H1165" s="2">
        <f t="shared" si="23"/>
        <v>0.74000000022351742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15004.72</v>
      </c>
      <c r="D1183" s="1">
        <f>BILANCA!E206</f>
        <v>11252.54</v>
      </c>
      <c r="E1183" s="1">
        <v>0</v>
      </c>
      <c r="F1183" s="1">
        <v>0</v>
      </c>
      <c r="G1183" s="2">
        <f t="shared" si="22"/>
        <v>7501.9600000000009</v>
      </c>
      <c r="H1183" s="2">
        <f t="shared" si="23"/>
        <v>0.73999999999978172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15004.72</v>
      </c>
      <c r="D1184" s="1">
        <f>BILANCA!E207</f>
        <v>11252.54</v>
      </c>
      <c r="E1184" s="1">
        <v>0</v>
      </c>
      <c r="F1184" s="1">
        <v>0</v>
      </c>
      <c r="G1184" s="2">
        <f t="shared" si="22"/>
        <v>7539.4698000000008</v>
      </c>
      <c r="H1184" s="2">
        <f t="shared" si="23"/>
        <v>0.73999999999978172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15004.72</v>
      </c>
      <c r="D1189" s="1">
        <f>BILANCA!E212</f>
        <v>11252.54</v>
      </c>
      <c r="E1189" s="1">
        <v>0</v>
      </c>
      <c r="F1189" s="1">
        <v>0</v>
      </c>
      <c r="G1189" s="2">
        <f t="shared" si="22"/>
        <v>7727.0187999999998</v>
      </c>
      <c r="H1189" s="2">
        <f t="shared" si="23"/>
        <v>0.73999999999978172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3816499.8</v>
      </c>
      <c r="D1214" s="1">
        <f>BILANCA!E237</f>
        <v>3806408.98</v>
      </c>
      <c r="E1214" s="1">
        <v>0</v>
      </c>
      <c r="F1214" s="1">
        <v>0</v>
      </c>
      <c r="G1214" s="2">
        <f t="shared" si="22"/>
        <v>2640172.4025600003</v>
      </c>
      <c r="H1214" s="2">
        <f t="shared" si="23"/>
        <v>0.22000000020489097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3837491.5799999996</v>
      </c>
      <c r="D1215" s="1">
        <f>BILANCA!E238</f>
        <v>3806529.45</v>
      </c>
      <c r="E1215" s="1">
        <v>0</v>
      </c>
      <c r="F1215" s="1">
        <v>0</v>
      </c>
      <c r="G1215" s="2">
        <f t="shared" si="22"/>
        <v>2656527.7113600001</v>
      </c>
      <c r="H1215" s="2">
        <f t="shared" si="23"/>
        <v>0.87000000057742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3852496.3</v>
      </c>
      <c r="D1216" s="1">
        <f>BILANCA!E239</f>
        <v>3817781.99</v>
      </c>
      <c r="E1216" s="1">
        <v>0</v>
      </c>
      <c r="F1216" s="1">
        <v>0</v>
      </c>
      <c r="G1216" s="2">
        <f t="shared" si="22"/>
        <v>2676718.0452399999</v>
      </c>
      <c r="H1216" s="2">
        <f t="shared" si="23"/>
        <v>0.30999999959021807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3852496.3</v>
      </c>
      <c r="D1217" s="1">
        <f>BILANCA!E240</f>
        <v>3817781.99</v>
      </c>
      <c r="E1217" s="1">
        <v>0</v>
      </c>
      <c r="F1217" s="1">
        <v>0</v>
      </c>
      <c r="G1217" s="2">
        <f t="shared" si="22"/>
        <v>2688206.1055200002</v>
      </c>
      <c r="H1217" s="2">
        <f t="shared" si="23"/>
        <v>0.30999999959021807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15004.72</v>
      </c>
      <c r="D1219" s="1">
        <f>BILANCA!E242</f>
        <v>11252.54</v>
      </c>
      <c r="E1219" s="1">
        <v>0</v>
      </c>
      <c r="F1219" s="1">
        <v>0</v>
      </c>
      <c r="G1219" s="2">
        <f t="shared" si="22"/>
        <v>8852.3127999999997</v>
      </c>
      <c r="H1219" s="2">
        <f t="shared" si="23"/>
        <v>0.73999999999978172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15004.72</v>
      </c>
      <c r="D1220" s="1">
        <f>BILANCA!E243</f>
        <v>11252.54</v>
      </c>
      <c r="E1220" s="1">
        <v>0</v>
      </c>
      <c r="F1220" s="1">
        <v>0</v>
      </c>
      <c r="G1220" s="2">
        <f t="shared" si="22"/>
        <v>8889.8225999999995</v>
      </c>
      <c r="H1220" s="2">
        <f t="shared" si="23"/>
        <v>0.73999999999978172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-20991.78</v>
      </c>
      <c r="D1222" s="1">
        <f>BILANCA!E245</f>
        <v>-120.47</v>
      </c>
      <c r="E1222" s="1">
        <v>0</v>
      </c>
      <c r="F1222" s="1">
        <v>0</v>
      </c>
      <c r="G1222" s="2">
        <f t="shared" si="22"/>
        <v>-5074.6200799999997</v>
      </c>
      <c r="H1222" s="2">
        <f t="shared" si="23"/>
        <v>0.69000000000116302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20991.78</v>
      </c>
      <c r="D1227" s="1">
        <f>BILANCA!E250</f>
        <v>120.47</v>
      </c>
      <c r="E1227" s="1">
        <v>0</v>
      </c>
      <c r="F1227" s="1">
        <v>0</v>
      </c>
      <c r="G1227" s="2">
        <f t="shared" si="22"/>
        <v>5180.7836799999995</v>
      </c>
      <c r="H1227" s="2">
        <f t="shared" si="23"/>
        <v>0.69000000000116302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20991.78</v>
      </c>
      <c r="D1228" s="1">
        <f>BILANCA!E251</f>
        <v>120.47</v>
      </c>
      <c r="E1228" s="1">
        <v>0</v>
      </c>
      <c r="F1228" s="1">
        <v>0</v>
      </c>
      <c r="G1228" s="2">
        <f t="shared" si="22"/>
        <v>5202.0163999999995</v>
      </c>
      <c r="H1228" s="2">
        <f t="shared" si="23"/>
        <v>0.69000000000116302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4791.8</v>
      </c>
      <c r="D1244" s="1">
        <f>BILANCA!E268</f>
        <v>4167.72</v>
      </c>
      <c r="E1244" s="1">
        <v>0</v>
      </c>
      <c r="F1244" s="1">
        <v>0</v>
      </c>
      <c r="G1244" s="2">
        <f t="shared" si="24"/>
        <v>3426.20964</v>
      </c>
      <c r="H1244" s="2">
        <f t="shared" si="23"/>
        <v>0.47999999999956344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21195.17</v>
      </c>
      <c r="D1263" s="1">
        <f>BILANCA!E287</f>
        <v>332.13</v>
      </c>
      <c r="E1263" s="1">
        <v>0</v>
      </c>
      <c r="F1263" s="1">
        <v>0</v>
      </c>
      <c r="G1263" s="2">
        <f t="shared" si="24"/>
        <v>6120.6404000000002</v>
      </c>
      <c r="H1263" s="2">
        <f t="shared" si="23"/>
        <v>0.29999999999824922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1321944.2</v>
      </c>
      <c r="D1264" s="1">
        <f>BILANCA!E288</f>
        <v>1566637.45</v>
      </c>
      <c r="E1264" s="1">
        <v>0</v>
      </c>
      <c r="F1264" s="1">
        <v>0</v>
      </c>
      <c r="G1264" s="2">
        <f t="shared" si="24"/>
        <v>1251916.5671000001</v>
      </c>
      <c r="H1264" s="2">
        <f t="shared" si="23"/>
        <v>0.64999999990686774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15004.72</v>
      </c>
      <c r="D1270" s="1">
        <f>BILANCA!E294</f>
        <v>11252.54</v>
      </c>
      <c r="E1270" s="1">
        <v>0</v>
      </c>
      <c r="F1270" s="1">
        <v>0</v>
      </c>
      <c r="G1270" s="2">
        <f t="shared" si="24"/>
        <v>10765.312599999999</v>
      </c>
      <c r="H1270" s="2">
        <f t="shared" si="23"/>
        <v>0.73999999999978172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1196911.55</v>
      </c>
      <c r="D1273" s="1">
        <f>BILANCA!E297</f>
        <v>1414054.59</v>
      </c>
      <c r="E1273" s="1">
        <v>0</v>
      </c>
      <c r="F1273" s="1">
        <v>0</v>
      </c>
      <c r="G1273" s="2">
        <f t="shared" si="24"/>
        <v>1167256.0117000001</v>
      </c>
      <c r="H1273" s="2">
        <f t="shared" si="23"/>
        <v>0.85999999986961484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15004.72</v>
      </c>
      <c r="D1285" s="1">
        <f>BILANCA!E309</f>
        <v>11252.54</v>
      </c>
      <c r="E1285" s="1">
        <v>0</v>
      </c>
      <c r="F1285" s="1">
        <v>0</v>
      </c>
      <c r="G1285" s="2">
        <f t="shared" si="24"/>
        <v>11327.9596</v>
      </c>
      <c r="H1285" s="2">
        <f t="shared" si="23"/>
        <v>0.73999999999978172</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1595569.19</v>
      </c>
      <c r="D1322" s="1">
        <f>'RAS-funkcijski'!E28</f>
        <v>1831571.54</v>
      </c>
      <c r="E1322" s="1">
        <v>0</v>
      </c>
      <c r="F1322" s="1">
        <v>0</v>
      </c>
      <c r="G1322" s="2">
        <f t="shared" si="24"/>
        <v>126209.09448</v>
      </c>
      <c r="H1322" s="2">
        <f t="shared" si="23"/>
        <v>0.64999999990686774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1595569.19</v>
      </c>
      <c r="D1325" s="1">
        <f>'RAS-funkcijski'!E31</f>
        <v>1831571.54</v>
      </c>
      <c r="E1325" s="1">
        <v>0</v>
      </c>
      <c r="F1325" s="1">
        <v>0</v>
      </c>
      <c r="G1325" s="2">
        <f t="shared" si="24"/>
        <v>141985.23129</v>
      </c>
      <c r="H1325" s="2">
        <f t="shared" si="23"/>
        <v>0.64999999990686774</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1595569.19</v>
      </c>
      <c r="D1435" s="13">
        <f>'RAS-funkcijski'!E141</f>
        <v>1831571.54</v>
      </c>
      <c r="E1435" s="13">
        <v>0</v>
      </c>
      <c r="F1435" s="13">
        <v>0</v>
      </c>
      <c r="G1435" s="14">
        <f t="shared" si="24"/>
        <v>720443.58099000005</v>
      </c>
      <c r="H1435" s="14">
        <f t="shared" si="27"/>
        <v>0.64999999990686774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3272.14</v>
      </c>
      <c r="D1436" s="6">
        <f>'P-VRIO'!E5</f>
        <v>0</v>
      </c>
      <c r="E1436" s="6">
        <v>0</v>
      </c>
      <c r="F1436" s="6">
        <v>0</v>
      </c>
      <c r="G1436" s="7">
        <f t="shared" si="24"/>
        <v>3.2721399999999998</v>
      </c>
      <c r="H1436" s="7">
        <f t="shared" si="27"/>
        <v>0.13999999999987267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3272.14</v>
      </c>
      <c r="D1453" s="1">
        <f>'P-VRIO'!E22</f>
        <v>0</v>
      </c>
      <c r="E1453" s="1">
        <v>0</v>
      </c>
      <c r="F1453" s="1">
        <v>0</v>
      </c>
      <c r="G1453" s="2">
        <f t="shared" si="24"/>
        <v>58.898519999999991</v>
      </c>
      <c r="H1453" s="2">
        <f t="shared" si="27"/>
        <v>0.13999999999987267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3272.14</v>
      </c>
      <c r="D1454" s="1">
        <f>'P-VRIO'!E23</f>
        <v>0</v>
      </c>
      <c r="E1454" s="1">
        <v>0</v>
      </c>
      <c r="F1454" s="1">
        <v>0</v>
      </c>
      <c r="G1454" s="2">
        <f t="shared" si="24"/>
        <v>62.170659999999998</v>
      </c>
      <c r="H1454" s="2">
        <f t="shared" si="27"/>
        <v>0.13999999999987267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3272.14</v>
      </c>
      <c r="D1456" s="1">
        <f>'P-VRIO'!E25</f>
        <v>0</v>
      </c>
      <c r="E1456" s="1">
        <v>0</v>
      </c>
      <c r="F1456" s="1">
        <v>0</v>
      </c>
      <c r="G1456" s="2">
        <f t="shared" si="24"/>
        <v>68.714939999999999</v>
      </c>
      <c r="H1456" s="2">
        <f t="shared" si="27"/>
        <v>0.13999999999987267</v>
      </c>
      <c r="I1456" s="10">
        <f t="shared" si="30"/>
        <v>9.62009159999125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1358144.09</v>
      </c>
      <c r="D1480" s="6"/>
      <c r="E1480" s="6">
        <v>0</v>
      </c>
      <c r="F1480" s="6">
        <v>0</v>
      </c>
      <c r="G1480" s="7">
        <f t="shared" ref="G1480:G1580" si="34">B1480/1000*C1480</f>
        <v>1358.14409</v>
      </c>
      <c r="H1480" s="7">
        <f t="shared" ref="H1480:H1580" si="35">ABS(C1480-ROUND(C1480,0))</f>
        <v>9.0000000083819032E-2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2214289.5300000003</v>
      </c>
      <c r="D1481" s="1">
        <v>0</v>
      </c>
      <c r="E1481" s="1">
        <v>0</v>
      </c>
      <c r="F1481" s="1">
        <v>0</v>
      </c>
      <c r="G1481" s="2">
        <f t="shared" si="34"/>
        <v>4428.5790600000009</v>
      </c>
      <c r="H1481" s="2">
        <f t="shared" si="35"/>
        <v>0.46999999973922968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1304.1400000000001</v>
      </c>
      <c r="D1482" s="1">
        <v>0</v>
      </c>
      <c r="E1482" s="1">
        <v>0</v>
      </c>
      <c r="F1482" s="1">
        <v>0</v>
      </c>
      <c r="G1482" s="2">
        <f t="shared" si="34"/>
        <v>3.9124200000000005</v>
      </c>
      <c r="H1482" s="2">
        <f t="shared" si="35"/>
        <v>0.14000000000010004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2212985.39</v>
      </c>
      <c r="D1483" s="1">
        <v>0</v>
      </c>
      <c r="E1483" s="1">
        <v>0</v>
      </c>
      <c r="F1483" s="1">
        <v>0</v>
      </c>
      <c r="G1483" s="2">
        <f t="shared" si="34"/>
        <v>8851.9415600000011</v>
      </c>
      <c r="H1483" s="2">
        <f t="shared" si="35"/>
        <v>0.39000000013038516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1457558.61</v>
      </c>
      <c r="D1484" s="1">
        <v>0</v>
      </c>
      <c r="E1484" s="1">
        <v>0</v>
      </c>
      <c r="F1484" s="1">
        <v>0</v>
      </c>
      <c r="G1484" s="2">
        <f t="shared" si="34"/>
        <v>7287.7930500000002</v>
      </c>
      <c r="H1484" s="2">
        <f t="shared" si="35"/>
        <v>0.38999999989755452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366266.17</v>
      </c>
      <c r="D1485" s="1">
        <v>0</v>
      </c>
      <c r="E1485" s="1">
        <v>0</v>
      </c>
      <c r="F1485" s="1">
        <v>0</v>
      </c>
      <c r="G1485" s="2">
        <f t="shared" si="34"/>
        <v>2197.5970200000002</v>
      </c>
      <c r="H1485" s="2">
        <f t="shared" si="35"/>
        <v>0.16999999998370185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949.81</v>
      </c>
      <c r="D1486" s="1">
        <v>0</v>
      </c>
      <c r="E1486" s="1">
        <v>0</v>
      </c>
      <c r="F1486" s="1">
        <v>0</v>
      </c>
      <c r="G1486" s="2">
        <f t="shared" si="34"/>
        <v>6.6486700000000001</v>
      </c>
      <c r="H1486" s="2">
        <f t="shared" si="35"/>
        <v>0.19000000000005457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388210.8</v>
      </c>
      <c r="D1491" s="1">
        <v>0</v>
      </c>
      <c r="E1491" s="1">
        <v>0</v>
      </c>
      <c r="F1491" s="1">
        <v>0</v>
      </c>
      <c r="G1491" s="2">
        <f t="shared" si="34"/>
        <v>4658.5295999999998</v>
      </c>
      <c r="H1491" s="2">
        <f t="shared" si="35"/>
        <v>0.20000000001164153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1994211.5</v>
      </c>
      <c r="D1499" s="1">
        <v>0</v>
      </c>
      <c r="E1499" s="1">
        <v>0</v>
      </c>
      <c r="F1499" s="1">
        <v>0</v>
      </c>
      <c r="G1499" s="2">
        <f t="shared" si="34"/>
        <v>39884.230000000003</v>
      </c>
      <c r="H1499" s="2">
        <f t="shared" si="35"/>
        <v>0.5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1927.92</v>
      </c>
      <c r="D1500" s="1">
        <v>0</v>
      </c>
      <c r="E1500" s="1">
        <v>0</v>
      </c>
      <c r="F1500" s="1">
        <v>0</v>
      </c>
      <c r="G1500" s="2">
        <f t="shared" si="34"/>
        <v>40.486320000000006</v>
      </c>
      <c r="H1500" s="2">
        <f t="shared" si="35"/>
        <v>7.999999999992724E-2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1988531.4000000001</v>
      </c>
      <c r="D1501" s="1">
        <v>0</v>
      </c>
      <c r="E1501" s="1">
        <v>0</v>
      </c>
      <c r="F1501" s="1">
        <v>0</v>
      </c>
      <c r="G1501" s="2">
        <f t="shared" si="34"/>
        <v>43747.690800000004</v>
      </c>
      <c r="H1501" s="2">
        <f t="shared" si="35"/>
        <v>0.40000000013969839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1424059.07</v>
      </c>
      <c r="D1502" s="1">
        <v>0</v>
      </c>
      <c r="E1502" s="1">
        <v>0</v>
      </c>
      <c r="F1502" s="1">
        <v>0</v>
      </c>
      <c r="G1502" s="2">
        <f t="shared" si="34"/>
        <v>32753.358609999999</v>
      </c>
      <c r="H1502" s="2">
        <f t="shared" si="35"/>
        <v>7.000000006519258E-2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392454.76</v>
      </c>
      <c r="D1503" s="1">
        <v>0</v>
      </c>
      <c r="E1503" s="1">
        <v>0</v>
      </c>
      <c r="F1503" s="1">
        <v>0</v>
      </c>
      <c r="G1503" s="2">
        <f t="shared" si="34"/>
        <v>9418.9142400000001</v>
      </c>
      <c r="H1503" s="2">
        <f t="shared" si="35"/>
        <v>0.23999999999068677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949.81</v>
      </c>
      <c r="D1504" s="1">
        <v>0</v>
      </c>
      <c r="E1504" s="1">
        <v>0</v>
      </c>
      <c r="F1504" s="1">
        <v>0</v>
      </c>
      <c r="G1504" s="2">
        <f t="shared" si="34"/>
        <v>23.745249999999999</v>
      </c>
      <c r="H1504" s="2">
        <f t="shared" si="35"/>
        <v>0.19000000000005457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171067.76</v>
      </c>
      <c r="D1509" s="1">
        <v>0</v>
      </c>
      <c r="E1509" s="1">
        <v>0</v>
      </c>
      <c r="F1509" s="1">
        <v>0</v>
      </c>
      <c r="G1509" s="2">
        <f t="shared" si="34"/>
        <v>5132.0328</v>
      </c>
      <c r="H1509" s="2">
        <f t="shared" si="35"/>
        <v>0.23999999999068677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3752.18</v>
      </c>
      <c r="D1511" s="1">
        <v>0</v>
      </c>
      <c r="E1511" s="1">
        <v>0</v>
      </c>
      <c r="F1511" s="1">
        <v>0</v>
      </c>
      <c r="G1511" s="2">
        <f t="shared" si="34"/>
        <v>120.06976</v>
      </c>
      <c r="H1511" s="2">
        <f t="shared" si="35"/>
        <v>0.17999999999983629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3752.18</v>
      </c>
      <c r="D1515" s="1">
        <v>0</v>
      </c>
      <c r="E1515" s="1">
        <v>0</v>
      </c>
      <c r="F1515" s="1">
        <v>0</v>
      </c>
      <c r="G1515" s="2">
        <f t="shared" si="34"/>
        <v>135.07847999999998</v>
      </c>
      <c r="H1515" s="2">
        <f t="shared" si="35"/>
        <v>0.17999999999983629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1578222.12</v>
      </c>
      <c r="D1517" s="1">
        <v>0</v>
      </c>
      <c r="E1517" s="1">
        <v>0</v>
      </c>
      <c r="F1517" s="1">
        <v>0</v>
      </c>
      <c r="G1517" s="2">
        <f t="shared" si="34"/>
        <v>59972.440560000003</v>
      </c>
      <c r="H1517" s="2">
        <f t="shared" si="35"/>
        <v>0.12000000011175871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332.13</v>
      </c>
      <c r="D1518" s="1">
        <v>0</v>
      </c>
      <c r="E1518" s="1">
        <v>0</v>
      </c>
      <c r="F1518" s="1">
        <v>0</v>
      </c>
      <c r="G1518" s="2">
        <f t="shared" si="34"/>
        <v>12.95307</v>
      </c>
      <c r="H1518" s="2">
        <f t="shared" si="35"/>
        <v>0.12999999999999545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332.13</v>
      </c>
      <c r="D1524" s="1">
        <v>0</v>
      </c>
      <c r="E1524" s="1">
        <v>0</v>
      </c>
      <c r="F1524" s="1">
        <v>0</v>
      </c>
      <c r="G1524" s="2">
        <f t="shared" si="34"/>
        <v>14.94585</v>
      </c>
      <c r="H1524" s="2">
        <f t="shared" si="35"/>
        <v>0.12999999999999545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332.13</v>
      </c>
      <c r="D1530" s="1">
        <v>0</v>
      </c>
      <c r="E1530" s="1">
        <v>0</v>
      </c>
      <c r="F1530" s="1">
        <v>0</v>
      </c>
      <c r="G1530" s="2">
        <f t="shared" si="34"/>
        <v>16.93863</v>
      </c>
      <c r="H1530" s="2">
        <f t="shared" si="35"/>
        <v>0.12999999999999545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332.13</v>
      </c>
      <c r="D1531" s="1">
        <v>0</v>
      </c>
      <c r="E1531" s="1">
        <v>0</v>
      </c>
      <c r="F1531" s="1">
        <v>0</v>
      </c>
      <c r="G1531" s="2">
        <f t="shared" si="34"/>
        <v>17.270759999999999</v>
      </c>
      <c r="H1531" s="2">
        <f t="shared" si="35"/>
        <v>0.12999999999999545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1577889.99</v>
      </c>
      <c r="D1576" s="1">
        <v>0</v>
      </c>
      <c r="E1576" s="1">
        <v>0</v>
      </c>
      <c r="F1576" s="1">
        <v>0</v>
      </c>
      <c r="G1576" s="2">
        <f t="shared" si="34"/>
        <v>153055.32902999999</v>
      </c>
      <c r="H1576" s="2">
        <f t="shared" si="35"/>
        <v>1.0000000009313226E-2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4168.04</v>
      </c>
      <c r="D1577" s="1">
        <v>0</v>
      </c>
      <c r="E1577" s="1">
        <v>0</v>
      </c>
      <c r="F1577" s="1">
        <v>0</v>
      </c>
      <c r="G1577" s="2">
        <f t="shared" si="34"/>
        <v>408.46791999999999</v>
      </c>
      <c r="H1577" s="2">
        <f t="shared" si="35"/>
        <v>3.999999999996362E-2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1562469.41</v>
      </c>
      <c r="D1578" s="1">
        <v>0</v>
      </c>
      <c r="E1578" s="1">
        <v>0</v>
      </c>
      <c r="F1578" s="1">
        <v>0</v>
      </c>
      <c r="G1578" s="2">
        <f t="shared" si="34"/>
        <v>154684.47159</v>
      </c>
      <c r="H1578" s="2">
        <f t="shared" si="35"/>
        <v>0.40999999991618097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11252.54</v>
      </c>
      <c r="D1580" s="13">
        <v>0</v>
      </c>
      <c r="E1580" s="13">
        <v>0</v>
      </c>
      <c r="F1580" s="13">
        <v>0</v>
      </c>
      <c r="G1580" s="14">
        <f t="shared" si="34"/>
        <v>1136.5065400000001</v>
      </c>
      <c r="H1580" s="14">
        <f t="shared" si="35"/>
        <v>0.45999999999912689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6"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20809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1590380.3699999999</v>
      </c>
      <c r="I16" s="170">
        <f>'PR-RAS'!E6</f>
        <v>1856194.96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1595569.19</v>
      </c>
      <c r="I17" s="170">
        <f>'PR-RAS'!E151</f>
        <v>1794835.11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20991.780000000057</v>
      </c>
      <c r="I19" s="171">
        <f>'PR-RAS'!E646</f>
        <v>120.47000000000844</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3852496.3000000003</v>
      </c>
      <c r="I20" s="173">
        <f>BILANCA!E7</f>
        <v>3817781.9900000007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1322147.5900000001</v>
      </c>
      <c r="I21" s="175">
        <f>BILANCA!E68</f>
        <v>1566849.11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1358144.09</v>
      </c>
      <c r="I22" s="175">
        <f>BILANCA!E176</f>
        <v>1578222.1199999999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3816499.8</v>
      </c>
      <c r="I23" s="177">
        <f>BILANCA!E237</f>
        <v>3806408.98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1595569.19</v>
      </c>
      <c r="I28" s="179">
        <f>'RAS-funkcijski'!E141</f>
        <v>1831571.54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3272.14</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3272.14</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1358144.09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1578222.12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332.13</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1577889.99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94" zoomScaleNormal="100" workbookViewId="0">
      <selection activeCell="D151" sqref="D1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1590380.3699999999</v>
      </c>
      <c r="E6" s="51">
        <f>E7+E44+E50+E82+E106+E124+E133+E139</f>
        <v>1856194.96</v>
      </c>
      <c r="F6" s="52">
        <f t="shared" ref="F6:F131" si="0">IF(D6&lt;&gt;0,IF(E6/D6&gt;=100,"&gt;&gt;100",E6/D6*100),"-")</f>
        <v>116.71390033567883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6686.25</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6686.25</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v>6686.25</v>
      </c>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485.1</v>
      </c>
      <c r="E106" s="51">
        <f t="shared" si="23"/>
        <v>25476.73</v>
      </c>
      <c r="F106" s="52">
        <f t="shared" si="0"/>
        <v>5251.8511647083069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485.1</v>
      </c>
      <c r="E112" s="51">
        <f t="shared" si="25"/>
        <v>25476.73</v>
      </c>
      <c r="F112" s="52">
        <f t="shared" si="0"/>
        <v>5251.8511647083069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485.1</v>
      </c>
      <c r="E117" s="242">
        <v>25476.73</v>
      </c>
      <c r="F117" s="52">
        <f t="shared" si="0"/>
        <v>5251.8511647083069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392.86</v>
      </c>
      <c r="E124" s="51">
        <f t="shared" si="27"/>
        <v>68.92</v>
      </c>
      <c r="F124" s="52">
        <f t="shared" si="0"/>
        <v>17.543145140762611</v>
      </c>
    </row>
    <row r="125" spans="1:6" ht="12.75" customHeight="1" x14ac:dyDescent="0.2">
      <c r="A125" s="53">
        <v>661</v>
      </c>
      <c r="B125" s="86" t="s">
        <v>296</v>
      </c>
      <c r="C125" s="50" t="s">
        <v>297</v>
      </c>
      <c r="D125" s="51">
        <f t="shared" ref="D125:E125" si="28">SUM(D126:D127)</f>
        <v>392.86</v>
      </c>
      <c r="E125" s="51">
        <f t="shared" si="28"/>
        <v>68.92</v>
      </c>
      <c r="F125" s="52">
        <f t="shared" si="0"/>
        <v>17.543145140762611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392.86</v>
      </c>
      <c r="E127" s="242">
        <v>68.92</v>
      </c>
      <c r="F127" s="52">
        <f t="shared" si="0"/>
        <v>17.543145140762611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1589502.41</v>
      </c>
      <c r="E133" s="51">
        <f t="shared" si="30"/>
        <v>1823963.06</v>
      </c>
      <c r="F133" s="52">
        <f t="shared" ref="F133:F223" si="31">IF(D133&lt;&gt;0,IF(E133/D133&gt;=100,"&gt;&gt;100",E133/D133*100),"-")</f>
        <v>114.75056901612375</v>
      </c>
    </row>
    <row r="134" spans="1:6" ht="24" x14ac:dyDescent="0.2">
      <c r="A134" s="53">
        <v>671</v>
      </c>
      <c r="B134" s="232" t="s">
        <v>314</v>
      </c>
      <c r="C134" s="50" t="s">
        <v>315</v>
      </c>
      <c r="D134" s="51">
        <f t="shared" ref="D134:E134" si="32">SUM(D135:D137)</f>
        <v>1589502.41</v>
      </c>
      <c r="E134" s="51">
        <f t="shared" si="32"/>
        <v>1823963.06</v>
      </c>
      <c r="F134" s="52">
        <f t="shared" si="31"/>
        <v>114.75056901612375</v>
      </c>
    </row>
    <row r="135" spans="1:6" ht="12.75" customHeight="1" x14ac:dyDescent="0.2">
      <c r="A135" s="53">
        <v>6711</v>
      </c>
      <c r="B135" s="85" t="s">
        <v>316</v>
      </c>
      <c r="C135" s="50" t="s">
        <v>317</v>
      </c>
      <c r="D135" s="242">
        <v>1585859.17</v>
      </c>
      <c r="E135" s="242">
        <v>1790160.7</v>
      </c>
      <c r="F135" s="52">
        <f t="shared" si="31"/>
        <v>112.88270319740938</v>
      </c>
    </row>
    <row r="136" spans="1:6" ht="24" x14ac:dyDescent="0.2">
      <c r="A136" s="53">
        <v>6712</v>
      </c>
      <c r="B136" s="232" t="s">
        <v>318</v>
      </c>
      <c r="C136" s="50" t="s">
        <v>319</v>
      </c>
      <c r="D136" s="242">
        <v>3643.24</v>
      </c>
      <c r="E136" s="242">
        <v>33802.36</v>
      </c>
      <c r="F136" s="52">
        <f t="shared" si="31"/>
        <v>927.81041051371869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1595569.19</v>
      </c>
      <c r="E151" s="51">
        <f t="shared" si="35"/>
        <v>1794835.11</v>
      </c>
      <c r="F151" s="52">
        <f t="shared" si="31"/>
        <v>112.48870442277719</v>
      </c>
    </row>
    <row r="152" spans="1:6" ht="12.75" customHeight="1" x14ac:dyDescent="0.2">
      <c r="A152" s="53">
        <v>31</v>
      </c>
      <c r="B152" s="85" t="s">
        <v>349</v>
      </c>
      <c r="C152" s="50" t="s">
        <v>350</v>
      </c>
      <c r="D152" s="51">
        <f t="shared" ref="D152:E152" si="36">D153+D158+D159</f>
        <v>1167664.68</v>
      </c>
      <c r="E152" s="51">
        <f t="shared" si="36"/>
        <v>1422755.23</v>
      </c>
      <c r="F152" s="52">
        <f t="shared" si="31"/>
        <v>121.84621615856361</v>
      </c>
    </row>
    <row r="153" spans="1:6" ht="12.75" customHeight="1" x14ac:dyDescent="0.2">
      <c r="A153" s="53">
        <v>311</v>
      </c>
      <c r="B153" s="85" t="s">
        <v>351</v>
      </c>
      <c r="C153" s="50" t="s">
        <v>352</v>
      </c>
      <c r="D153" s="51">
        <f t="shared" ref="D153:E153" si="37">SUM(D154:D157)</f>
        <v>975808.91999999993</v>
      </c>
      <c r="E153" s="51">
        <f t="shared" si="37"/>
        <v>1185746.28</v>
      </c>
      <c r="F153" s="52">
        <f t="shared" si="31"/>
        <v>121.51418742923565</v>
      </c>
    </row>
    <row r="154" spans="1:6" ht="12.75" customHeight="1" x14ac:dyDescent="0.2">
      <c r="A154" s="53">
        <v>3111</v>
      </c>
      <c r="B154" s="85" t="s">
        <v>353</v>
      </c>
      <c r="C154" s="50" t="s">
        <v>354</v>
      </c>
      <c r="D154" s="242">
        <v>964269.84</v>
      </c>
      <c r="E154" s="242">
        <v>1166678.81</v>
      </c>
      <c r="F154" s="52">
        <f t="shared" si="31"/>
        <v>120.99090540880135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11539.08</v>
      </c>
      <c r="E156" s="242">
        <v>19067.47</v>
      </c>
      <c r="F156" s="52">
        <f t="shared" si="31"/>
        <v>165.24254966600458</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36466.74</v>
      </c>
      <c r="E158" s="242">
        <v>45547.33</v>
      </c>
      <c r="F158" s="52">
        <f t="shared" si="31"/>
        <v>124.90101939465936</v>
      </c>
    </row>
    <row r="159" spans="1:6" ht="12.75" customHeight="1" x14ac:dyDescent="0.2">
      <c r="A159" s="53">
        <v>313</v>
      </c>
      <c r="B159" s="85" t="s">
        <v>363</v>
      </c>
      <c r="C159" s="50" t="s">
        <v>364</v>
      </c>
      <c r="D159" s="51">
        <f t="shared" ref="D159:E159" si="38">SUM(D160:D162)</f>
        <v>155389.01999999999</v>
      </c>
      <c r="E159" s="51">
        <f t="shared" si="38"/>
        <v>191461.62</v>
      </c>
      <c r="F159" s="52">
        <f t="shared" si="31"/>
        <v>123.21438155668916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155389.01999999999</v>
      </c>
      <c r="E161" s="242">
        <v>191461.62</v>
      </c>
      <c r="F161" s="52">
        <f t="shared" si="31"/>
        <v>123.21438155668916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427165.72</v>
      </c>
      <c r="E163" s="51">
        <f t="shared" si="39"/>
        <v>371130.07000000007</v>
      </c>
      <c r="F163" s="52">
        <f t="shared" si="31"/>
        <v>86.881988095861274</v>
      </c>
    </row>
    <row r="164" spans="1:6" ht="12.75" customHeight="1" x14ac:dyDescent="0.2">
      <c r="A164" s="53">
        <v>321</v>
      </c>
      <c r="B164" s="85" t="s">
        <v>372</v>
      </c>
      <c r="C164" s="50" t="s">
        <v>373</v>
      </c>
      <c r="D164" s="51">
        <f t="shared" ref="D164:E164" si="40">SUM(D165:D168)</f>
        <v>64866.03</v>
      </c>
      <c r="E164" s="51">
        <f t="shared" si="40"/>
        <v>60340.329999999994</v>
      </c>
      <c r="F164" s="52">
        <f t="shared" si="31"/>
        <v>93.023004490948495</v>
      </c>
    </row>
    <row r="165" spans="1:6" ht="12.75" customHeight="1" x14ac:dyDescent="0.2">
      <c r="A165" s="53">
        <v>3211</v>
      </c>
      <c r="B165" s="85" t="s">
        <v>374</v>
      </c>
      <c r="C165" s="50" t="s">
        <v>375</v>
      </c>
      <c r="D165" s="242">
        <v>3940.85</v>
      </c>
      <c r="E165" s="242">
        <v>3949.13</v>
      </c>
      <c r="F165" s="52">
        <f t="shared" si="31"/>
        <v>100.21010695662105</v>
      </c>
    </row>
    <row r="166" spans="1:6" ht="12.75" customHeight="1" x14ac:dyDescent="0.2">
      <c r="A166" s="53">
        <v>3212</v>
      </c>
      <c r="B166" s="85" t="s">
        <v>376</v>
      </c>
      <c r="C166" s="50" t="s">
        <v>377</v>
      </c>
      <c r="D166" s="242">
        <v>59964.24</v>
      </c>
      <c r="E166" s="242">
        <v>54979.199999999997</v>
      </c>
      <c r="F166" s="52">
        <f t="shared" si="31"/>
        <v>91.686645240563365</v>
      </c>
    </row>
    <row r="167" spans="1:6" ht="12.75" customHeight="1" x14ac:dyDescent="0.2">
      <c r="A167" s="53">
        <v>3213</v>
      </c>
      <c r="B167" s="85" t="s">
        <v>378</v>
      </c>
      <c r="C167" s="50" t="s">
        <v>379</v>
      </c>
      <c r="D167" s="242">
        <v>768.28</v>
      </c>
      <c r="E167" s="242">
        <v>1180</v>
      </c>
      <c r="F167" s="52">
        <f t="shared" si="31"/>
        <v>153.5898370385797</v>
      </c>
    </row>
    <row r="168" spans="1:6" ht="12.75" customHeight="1" x14ac:dyDescent="0.2">
      <c r="A168" s="53">
        <v>3214</v>
      </c>
      <c r="B168" s="85" t="s">
        <v>380</v>
      </c>
      <c r="C168" s="50" t="s">
        <v>381</v>
      </c>
      <c r="D168" s="242">
        <v>192.66</v>
      </c>
      <c r="E168" s="242">
        <v>232</v>
      </c>
      <c r="F168" s="52">
        <f t="shared" si="31"/>
        <v>120.41939167445241</v>
      </c>
    </row>
    <row r="169" spans="1:6" ht="12.75" customHeight="1" x14ac:dyDescent="0.2">
      <c r="A169" s="53">
        <v>322</v>
      </c>
      <c r="B169" s="85" t="s">
        <v>382</v>
      </c>
      <c r="C169" s="50" t="s">
        <v>383</v>
      </c>
      <c r="D169" s="51">
        <f t="shared" ref="D169:E169" si="41">SUM(D170:D176)</f>
        <v>106025.56</v>
      </c>
      <c r="E169" s="51">
        <f t="shared" si="41"/>
        <v>70191.88</v>
      </c>
      <c r="F169" s="52">
        <f t="shared" si="31"/>
        <v>66.202791100561043</v>
      </c>
    </row>
    <row r="170" spans="1:6" ht="12.75" customHeight="1" x14ac:dyDescent="0.2">
      <c r="A170" s="53">
        <v>3221</v>
      </c>
      <c r="B170" s="85" t="s">
        <v>384</v>
      </c>
      <c r="C170" s="50" t="s">
        <v>385</v>
      </c>
      <c r="D170" s="242">
        <v>13579.76</v>
      </c>
      <c r="E170" s="242">
        <v>15253.43</v>
      </c>
      <c r="F170" s="52">
        <f t="shared" si="31"/>
        <v>112.32473917064809</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91460.27</v>
      </c>
      <c r="E172" s="242">
        <v>52898.19</v>
      </c>
      <c r="F172" s="52">
        <f t="shared" si="31"/>
        <v>57.837342924966215</v>
      </c>
    </row>
    <row r="173" spans="1:6" ht="12.75" customHeight="1" x14ac:dyDescent="0.2">
      <c r="A173" s="53">
        <v>3224</v>
      </c>
      <c r="B173" s="85" t="s">
        <v>390</v>
      </c>
      <c r="C173" s="50" t="s">
        <v>391</v>
      </c>
      <c r="D173" s="242">
        <v>220.44</v>
      </c>
      <c r="E173" s="242">
        <v>1053.6600000000001</v>
      </c>
      <c r="F173" s="52">
        <f t="shared" si="31"/>
        <v>477.9804028307023</v>
      </c>
    </row>
    <row r="174" spans="1:6" ht="12.75" customHeight="1" x14ac:dyDescent="0.2">
      <c r="A174" s="53">
        <v>3225</v>
      </c>
      <c r="B174" s="85" t="s">
        <v>392</v>
      </c>
      <c r="C174" s="50" t="s">
        <v>393</v>
      </c>
      <c r="D174" s="242">
        <v>765.09</v>
      </c>
      <c r="E174" s="242">
        <v>986.6</v>
      </c>
      <c r="F174" s="52">
        <f t="shared" si="31"/>
        <v>128.95214942032965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249733.55999999997</v>
      </c>
      <c r="E177" s="51">
        <f t="shared" si="42"/>
        <v>235788.58000000002</v>
      </c>
      <c r="F177" s="52">
        <f t="shared" si="31"/>
        <v>94.416056856755674</v>
      </c>
    </row>
    <row r="178" spans="1:6" ht="12.75" customHeight="1" x14ac:dyDescent="0.2">
      <c r="A178" s="53">
        <v>3231</v>
      </c>
      <c r="B178" s="85" t="s">
        <v>400</v>
      </c>
      <c r="C178" s="50" t="s">
        <v>401</v>
      </c>
      <c r="D178" s="242">
        <v>27177.21</v>
      </c>
      <c r="E178" s="242">
        <v>22942.48</v>
      </c>
      <c r="F178" s="52">
        <f t="shared" si="31"/>
        <v>84.418084122689564</v>
      </c>
    </row>
    <row r="179" spans="1:6" ht="12.75" customHeight="1" x14ac:dyDescent="0.2">
      <c r="A179" s="53">
        <v>3232</v>
      </c>
      <c r="B179" s="85" t="s">
        <v>402</v>
      </c>
      <c r="C179" s="50" t="s">
        <v>403</v>
      </c>
      <c r="D179" s="242">
        <v>16830.32</v>
      </c>
      <c r="E179" s="242">
        <v>22999.22</v>
      </c>
      <c r="F179" s="52">
        <f t="shared" si="31"/>
        <v>136.65349203104873</v>
      </c>
    </row>
    <row r="180" spans="1:6" ht="12.75" customHeight="1" x14ac:dyDescent="0.2">
      <c r="A180" s="53">
        <v>3233</v>
      </c>
      <c r="B180" s="85" t="s">
        <v>404</v>
      </c>
      <c r="C180" s="50" t="s">
        <v>405</v>
      </c>
      <c r="D180" s="242">
        <v>1978.1</v>
      </c>
      <c r="E180" s="242">
        <v>760.49</v>
      </c>
      <c r="F180" s="52">
        <f t="shared" si="31"/>
        <v>38.445477983923972</v>
      </c>
    </row>
    <row r="181" spans="1:6" ht="12.75" customHeight="1" x14ac:dyDescent="0.2">
      <c r="A181" s="53">
        <v>3234</v>
      </c>
      <c r="B181" s="85" t="s">
        <v>406</v>
      </c>
      <c r="C181" s="50" t="s">
        <v>407</v>
      </c>
      <c r="D181" s="242">
        <v>9508.52</v>
      </c>
      <c r="E181" s="242">
        <v>9929.7199999999993</v>
      </c>
      <c r="F181" s="52">
        <f t="shared" si="31"/>
        <v>104.42971145877591</v>
      </c>
    </row>
    <row r="182" spans="1:6" ht="12.75" customHeight="1" x14ac:dyDescent="0.2">
      <c r="A182" s="53">
        <v>3235</v>
      </c>
      <c r="B182" s="85" t="s">
        <v>408</v>
      </c>
      <c r="C182" s="50" t="s">
        <v>409</v>
      </c>
      <c r="D182" s="242">
        <v>2558.61</v>
      </c>
      <c r="E182" s="242">
        <v>2694.48</v>
      </c>
      <c r="F182" s="52">
        <f t="shared" si="31"/>
        <v>105.31030520477916</v>
      </c>
    </row>
    <row r="183" spans="1:6" ht="12.75" customHeight="1" x14ac:dyDescent="0.2">
      <c r="A183" s="53">
        <v>3236</v>
      </c>
      <c r="B183" s="85" t="s">
        <v>410</v>
      </c>
      <c r="C183" s="50" t="s">
        <v>411</v>
      </c>
      <c r="D183" s="242">
        <v>3399.91</v>
      </c>
      <c r="E183" s="242">
        <v>105.87</v>
      </c>
      <c r="F183" s="52">
        <f t="shared" si="31"/>
        <v>3.1139059563341385</v>
      </c>
    </row>
    <row r="184" spans="1:6" ht="12.75" customHeight="1" x14ac:dyDescent="0.2">
      <c r="A184" s="53">
        <v>3237</v>
      </c>
      <c r="B184" s="85" t="s">
        <v>412</v>
      </c>
      <c r="C184" s="50" t="s">
        <v>413</v>
      </c>
      <c r="D184" s="242">
        <v>187980.49</v>
      </c>
      <c r="E184" s="242">
        <v>175963.69</v>
      </c>
      <c r="F184" s="52">
        <f t="shared" si="31"/>
        <v>93.607421706369649</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300.39999999999998</v>
      </c>
      <c r="E186" s="242">
        <v>392.63</v>
      </c>
      <c r="F186" s="52">
        <f t="shared" si="31"/>
        <v>130.70239680426099</v>
      </c>
    </row>
    <row r="187" spans="1:6" ht="12.75" customHeight="1" x14ac:dyDescent="0.2">
      <c r="A187" s="53">
        <v>324</v>
      </c>
      <c r="B187" s="85" t="s">
        <v>418</v>
      </c>
      <c r="C187" s="50" t="s">
        <v>419</v>
      </c>
      <c r="D187" s="242">
        <v>4996.3100000000004</v>
      </c>
      <c r="E187" s="242">
        <v>3900.14</v>
      </c>
      <c r="F187" s="52">
        <f t="shared" si="31"/>
        <v>78.060408581533153</v>
      </c>
    </row>
    <row r="188" spans="1:6" ht="12.75" customHeight="1" x14ac:dyDescent="0.2">
      <c r="A188" s="53">
        <v>329</v>
      </c>
      <c r="B188" s="85" t="s">
        <v>420</v>
      </c>
      <c r="C188" s="50" t="s">
        <v>421</v>
      </c>
      <c r="D188" s="51">
        <f t="shared" ref="D188:E188" si="43">SUM(D189:D195)</f>
        <v>1544.2600000000002</v>
      </c>
      <c r="E188" s="51">
        <f t="shared" si="43"/>
        <v>909.14</v>
      </c>
      <c r="F188" s="52">
        <f t="shared" si="31"/>
        <v>58.872210638104974</v>
      </c>
    </row>
    <row r="189" spans="1:6" ht="12.75" customHeight="1" x14ac:dyDescent="0.2">
      <c r="A189" s="53">
        <v>3291</v>
      </c>
      <c r="B189" s="232" t="s">
        <v>422</v>
      </c>
      <c r="C189" s="50" t="s">
        <v>423</v>
      </c>
      <c r="D189" s="242">
        <v>485.1</v>
      </c>
      <c r="E189" s="242"/>
      <c r="F189" s="52">
        <f t="shared" si="31"/>
        <v>0</v>
      </c>
    </row>
    <row r="190" spans="1:6" ht="12.75" customHeight="1" x14ac:dyDescent="0.2">
      <c r="A190" s="53">
        <v>3292</v>
      </c>
      <c r="B190" s="85" t="s">
        <v>424</v>
      </c>
      <c r="C190" s="50" t="s">
        <v>425</v>
      </c>
      <c r="D190" s="242">
        <v>391.04</v>
      </c>
      <c r="E190" s="242">
        <v>393.79</v>
      </c>
      <c r="F190" s="52">
        <f t="shared" si="31"/>
        <v>100.70325286415711</v>
      </c>
    </row>
    <row r="191" spans="1:6" ht="12.75" customHeight="1" x14ac:dyDescent="0.2">
      <c r="A191" s="53">
        <v>3293</v>
      </c>
      <c r="B191" s="85" t="s">
        <v>426</v>
      </c>
      <c r="C191" s="50" t="s">
        <v>427</v>
      </c>
      <c r="D191" s="242">
        <v>300.16000000000003</v>
      </c>
      <c r="E191" s="242">
        <v>322.52</v>
      </c>
      <c r="F191" s="52">
        <f t="shared" si="31"/>
        <v>107.44936034115138</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367.96</v>
      </c>
      <c r="E195" s="242">
        <v>192.83</v>
      </c>
      <c r="F195" s="52">
        <f t="shared" si="31"/>
        <v>52.405152733992836</v>
      </c>
    </row>
    <row r="196" spans="1:6" ht="12.75" customHeight="1" x14ac:dyDescent="0.2">
      <c r="A196" s="53">
        <v>34</v>
      </c>
      <c r="B196" s="232" t="s">
        <v>436</v>
      </c>
      <c r="C196" s="50" t="s">
        <v>437</v>
      </c>
      <c r="D196" s="51">
        <f t="shared" ref="D196:E196" si="44">D197+D202+D210</f>
        <v>738.79</v>
      </c>
      <c r="E196" s="51">
        <f t="shared" si="44"/>
        <v>949.81</v>
      </c>
      <c r="F196" s="52">
        <f t="shared" si="31"/>
        <v>128.56292045100773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501.12</v>
      </c>
      <c r="E202" s="51">
        <f t="shared" si="46"/>
        <v>392.14</v>
      </c>
      <c r="F202" s="52">
        <f t="shared" si="31"/>
        <v>78.252713920817357</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501.12</v>
      </c>
      <c r="E208" s="242">
        <v>392.14</v>
      </c>
      <c r="F208" s="52">
        <f t="shared" si="31"/>
        <v>78.252713920817357</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237.67</v>
      </c>
      <c r="E210" s="51">
        <f t="shared" si="47"/>
        <v>557.66999999999996</v>
      </c>
      <c r="F210" s="52">
        <f t="shared" si="31"/>
        <v>234.64046787562586</v>
      </c>
    </row>
    <row r="211" spans="1:6" ht="12.75" customHeight="1" x14ac:dyDescent="0.2">
      <c r="A211" s="53">
        <v>3431</v>
      </c>
      <c r="B211" s="232" t="s">
        <v>466</v>
      </c>
      <c r="C211" s="50" t="s">
        <v>467</v>
      </c>
      <c r="D211" s="242">
        <v>237.67</v>
      </c>
      <c r="E211" s="242">
        <v>557.66999999999996</v>
      </c>
      <c r="F211" s="52">
        <f t="shared" si="31"/>
        <v>234.64046787562586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1595569.19</v>
      </c>
      <c r="E289" s="51">
        <f t="shared" si="79"/>
        <v>1794835.11</v>
      </c>
      <c r="F289" s="52">
        <f t="shared" si="76"/>
        <v>112.48870442277719</v>
      </c>
    </row>
    <row r="290" spans="1:6" ht="12.75" customHeight="1" x14ac:dyDescent="0.2">
      <c r="A290" s="53" t="s">
        <v>609</v>
      </c>
      <c r="B290" s="85" t="s">
        <v>620</v>
      </c>
      <c r="C290" s="50" t="s">
        <v>621</v>
      </c>
      <c r="D290" s="51">
        <f>IF(D6&gt;=D289,D6-D289,0)</f>
        <v>0</v>
      </c>
      <c r="E290" s="51">
        <f>IF(E6&gt;=E289,E6-E289,0)</f>
        <v>61359.84999999986</v>
      </c>
      <c r="F290" s="52" t="str">
        <f t="shared" si="76"/>
        <v>-</v>
      </c>
    </row>
    <row r="291" spans="1:6" ht="12.75" customHeight="1" x14ac:dyDescent="0.2">
      <c r="A291" s="53" t="s">
        <v>609</v>
      </c>
      <c r="B291" s="85" t="s">
        <v>622</v>
      </c>
      <c r="C291" s="50" t="s">
        <v>623</v>
      </c>
      <c r="D291" s="51">
        <f>IF(D289&gt;=D6,D289-D6,0)</f>
        <v>5188.8200000000652</v>
      </c>
      <c r="E291" s="51">
        <f>IF(E289&gt;=E6,E289-E6,0)</f>
        <v>0</v>
      </c>
      <c r="F291" s="52">
        <f t="shared" si="76"/>
        <v>0</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12159.72</v>
      </c>
      <c r="E293" s="242">
        <v>20991.71</v>
      </c>
      <c r="F293" s="52">
        <f t="shared" si="76"/>
        <v>172.63316918481675</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36736.43</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36736.43</v>
      </c>
      <c r="F402" s="52" t="str">
        <f t="shared" si="81"/>
        <v>-</v>
      </c>
    </row>
    <row r="403" spans="1:6" ht="12.75" customHeight="1" x14ac:dyDescent="0.2">
      <c r="A403" s="53">
        <v>451</v>
      </c>
      <c r="B403" s="85" t="s">
        <v>812</v>
      </c>
      <c r="C403" s="50" t="s">
        <v>813</v>
      </c>
      <c r="D403" s="242">
        <v>0</v>
      </c>
      <c r="E403" s="242">
        <v>36736.43</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36736.43</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1590380.3699999999</v>
      </c>
      <c r="E412" s="51">
        <f>E6+E298</f>
        <v>1856194.96</v>
      </c>
      <c r="F412" s="52">
        <f t="shared" si="81"/>
        <v>116.71390033567883</v>
      </c>
    </row>
    <row r="413" spans="1:6" ht="12.75" customHeight="1" x14ac:dyDescent="0.2">
      <c r="A413" s="53" t="s">
        <v>609</v>
      </c>
      <c r="B413" s="85" t="s">
        <v>832</v>
      </c>
      <c r="C413" s="50" t="s">
        <v>833</v>
      </c>
      <c r="D413" s="51">
        <f t="shared" ref="D413:E413" si="112">D289+D350</f>
        <v>1595569.19</v>
      </c>
      <c r="E413" s="51">
        <f t="shared" si="112"/>
        <v>1831571.54</v>
      </c>
      <c r="F413" s="52">
        <f t="shared" si="81"/>
        <v>114.79110724117206</v>
      </c>
    </row>
    <row r="414" spans="1:6" ht="12.75" customHeight="1" x14ac:dyDescent="0.2">
      <c r="A414" s="53" t="s">
        <v>609</v>
      </c>
      <c r="B414" s="85" t="s">
        <v>834</v>
      </c>
      <c r="C414" s="50" t="s">
        <v>835</v>
      </c>
      <c r="D414" s="51">
        <f t="shared" ref="D414:E414" si="113">IF(D412&gt;=D413,D412-D413,0)</f>
        <v>0</v>
      </c>
      <c r="E414" s="51">
        <f t="shared" si="113"/>
        <v>24623.419999999925</v>
      </c>
      <c r="F414" s="52" t="str">
        <f t="shared" si="81"/>
        <v>-</v>
      </c>
    </row>
    <row r="415" spans="1:6" ht="12.75" customHeight="1" x14ac:dyDescent="0.2">
      <c r="A415" s="53" t="s">
        <v>609</v>
      </c>
      <c r="B415" s="85" t="s">
        <v>836</v>
      </c>
      <c r="C415" s="50" t="s">
        <v>837</v>
      </c>
      <c r="D415" s="51">
        <f t="shared" ref="D415:E415" si="114">IF(D413&gt;=D412,D413-D412,0)</f>
        <v>5188.8200000000652</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12159.72</v>
      </c>
      <c r="E417" s="51">
        <f t="shared" si="116"/>
        <v>20991.71</v>
      </c>
      <c r="F417" s="52">
        <f t="shared" si="81"/>
        <v>172.63316918481675</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3643.24</v>
      </c>
      <c r="E528" s="51">
        <f t="shared" si="148"/>
        <v>3752.18</v>
      </c>
      <c r="F528" s="52">
        <f t="shared" si="119"/>
        <v>102.99019554023343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3643.24</v>
      </c>
      <c r="E593" s="51">
        <f t="shared" si="167"/>
        <v>3752.18</v>
      </c>
      <c r="F593" s="52">
        <f t="shared" si="119"/>
        <v>102.99019554023343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3643.24</v>
      </c>
      <c r="E605" s="51">
        <f t="shared" si="171"/>
        <v>3752.18</v>
      </c>
      <c r="F605" s="52">
        <f t="shared" si="119"/>
        <v>102.99019554023343</v>
      </c>
    </row>
    <row r="606" spans="1:6" ht="24" x14ac:dyDescent="0.2">
      <c r="A606" s="53">
        <v>5443</v>
      </c>
      <c r="B606" s="85" t="s">
        <v>1210</v>
      </c>
      <c r="C606" s="50" t="s">
        <v>1211</v>
      </c>
      <c r="D606" s="242">
        <v>3643.24</v>
      </c>
      <c r="E606" s="242">
        <v>3752.18</v>
      </c>
      <c r="F606" s="52">
        <f t="shared" si="119"/>
        <v>102.99019554023343</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3643.24</v>
      </c>
      <c r="E636" s="51">
        <f t="shared" si="179"/>
        <v>3752.18</v>
      </c>
      <c r="F636" s="52">
        <f t="shared" si="119"/>
        <v>102.99019554023343</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1590380.3699999999</v>
      </c>
      <c r="E639" s="51">
        <f t="shared" si="180"/>
        <v>1856194.96</v>
      </c>
      <c r="F639" s="52">
        <f t="shared" si="119"/>
        <v>116.71390033567883</v>
      </c>
    </row>
    <row r="640" spans="1:6" ht="12.75" customHeight="1" x14ac:dyDescent="0.2">
      <c r="A640" s="53" t="s">
        <v>609</v>
      </c>
      <c r="B640" s="85" t="s">
        <v>1278</v>
      </c>
      <c r="C640" s="50" t="s">
        <v>1279</v>
      </c>
      <c r="D640" s="51">
        <f t="shared" ref="D640:E640" si="181">D413+D528</f>
        <v>1599212.43</v>
      </c>
      <c r="E640" s="51">
        <f t="shared" si="181"/>
        <v>1835323.72</v>
      </c>
      <c r="F640" s="52">
        <f t="shared" si="119"/>
        <v>114.76422303696077</v>
      </c>
    </row>
    <row r="641" spans="1:6" ht="12.75" customHeight="1" x14ac:dyDescent="0.2">
      <c r="A641" s="53" t="s">
        <v>609</v>
      </c>
      <c r="B641" s="85" t="s">
        <v>1280</v>
      </c>
      <c r="C641" s="50" t="s">
        <v>1281</v>
      </c>
      <c r="D641" s="51">
        <f t="shared" ref="D641:E641" si="182">IF(D639&gt;=D640,D639-D640,0)</f>
        <v>0</v>
      </c>
      <c r="E641" s="51">
        <f t="shared" si="182"/>
        <v>20871.239999999991</v>
      </c>
      <c r="F641" s="52" t="str">
        <f t="shared" si="119"/>
        <v>-</v>
      </c>
    </row>
    <row r="642" spans="1:6" ht="12.75" customHeight="1" x14ac:dyDescent="0.2">
      <c r="A642" s="53" t="s">
        <v>609</v>
      </c>
      <c r="B642" s="85" t="s">
        <v>1282</v>
      </c>
      <c r="C642" s="50" t="s">
        <v>1283</v>
      </c>
      <c r="D642" s="51">
        <f t="shared" ref="D642:E642" si="183">IF(D640&gt;=D639,D640-D639,0)</f>
        <v>8832.0600000000559</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12159.72</v>
      </c>
      <c r="E644" s="51">
        <f t="shared" si="185"/>
        <v>20991.71</v>
      </c>
      <c r="F644" s="52">
        <f t="shared" si="119"/>
        <v>172.63316918481675</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20991.780000000057</v>
      </c>
      <c r="E646" s="51">
        <f t="shared" si="187"/>
        <v>120.47000000000844</v>
      </c>
      <c r="F646" s="52">
        <f t="shared" si="119"/>
        <v>0.57389130412003231</v>
      </c>
    </row>
    <row r="647" spans="1:6" ht="24" x14ac:dyDescent="0.2">
      <c r="A647" s="55" t="s">
        <v>1292</v>
      </c>
      <c r="B647" s="233" t="s">
        <v>1293</v>
      </c>
      <c r="C647" s="56" t="s">
        <v>1292</v>
      </c>
      <c r="D647" s="243">
        <v>119571.61</v>
      </c>
      <c r="E647" s="243">
        <v>148207.32</v>
      </c>
      <c r="F647" s="57">
        <f t="shared" si="119"/>
        <v>123.94858612341176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2358.73</v>
      </c>
      <c r="E649" s="242">
        <v>1197784.18</v>
      </c>
      <c r="F649" s="52" t="str">
        <f t="shared" ref="F649:F724" si="188">IF(D649&lt;&gt;0,IF(E649/D649&gt;=100,"&gt;&gt;100",E649/D649*100),"-")</f>
        <v>&gt;&gt;100</v>
      </c>
    </row>
    <row r="650" spans="1:6" ht="12.75" customHeight="1" x14ac:dyDescent="0.2">
      <c r="A650" s="53" t="s">
        <v>1297</v>
      </c>
      <c r="B650" s="85" t="s">
        <v>1298</v>
      </c>
      <c r="C650" s="50" t="s">
        <v>1297</v>
      </c>
      <c r="D650" s="242">
        <v>1379428.23</v>
      </c>
      <c r="E650" s="242">
        <v>624336.28</v>
      </c>
      <c r="F650" s="52">
        <f t="shared" si="188"/>
        <v>45.260512031133366</v>
      </c>
    </row>
    <row r="651" spans="1:6" ht="12.75" customHeight="1" x14ac:dyDescent="0.2">
      <c r="A651" s="53" t="s">
        <v>1299</v>
      </c>
      <c r="B651" s="85" t="s">
        <v>1300</v>
      </c>
      <c r="C651" s="50" t="s">
        <v>1299</v>
      </c>
      <c r="D651" s="242">
        <v>184002.78</v>
      </c>
      <c r="E651" s="242">
        <v>407646.39</v>
      </c>
      <c r="F651" s="52">
        <f t="shared" si="188"/>
        <v>221.54360385207227</v>
      </c>
    </row>
    <row r="652" spans="1:6" ht="24" x14ac:dyDescent="0.2">
      <c r="A652" s="53">
        <v>11</v>
      </c>
      <c r="B652" s="85" t="s">
        <v>1301</v>
      </c>
      <c r="C652" s="50" t="s">
        <v>1302</v>
      </c>
      <c r="D652" s="51">
        <f t="shared" ref="D652:E652" si="189">+D649+D650-D651</f>
        <v>1197784.18</v>
      </c>
      <c r="E652" s="51">
        <f t="shared" si="189"/>
        <v>1414474.0699999998</v>
      </c>
      <c r="F652" s="52">
        <f t="shared" si="188"/>
        <v>118.09089597426474</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59</v>
      </c>
      <c r="E654" s="262">
        <v>59</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58</v>
      </c>
      <c r="E656" s="262">
        <v>58</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1902.54</v>
      </c>
      <c r="E716" s="242">
        <v>6332.29</v>
      </c>
      <c r="F716" s="52">
        <f t="shared" si="188"/>
        <v>332.83347524887785</v>
      </c>
    </row>
    <row r="717" spans="1:6" ht="12.75" customHeight="1" x14ac:dyDescent="0.2">
      <c r="A717" s="53">
        <v>31215</v>
      </c>
      <c r="B717" s="85" t="s">
        <v>1414</v>
      </c>
      <c r="C717" s="50" t="s">
        <v>1415</v>
      </c>
      <c r="D717" s="242">
        <v>2597.84</v>
      </c>
      <c r="E717" s="242">
        <v>947.75</v>
      </c>
      <c r="F717" s="52">
        <f t="shared" si="188"/>
        <v>36.482231392233544</v>
      </c>
    </row>
    <row r="718" spans="1:6" ht="12.75" customHeight="1" x14ac:dyDescent="0.2">
      <c r="A718" s="53">
        <v>32121</v>
      </c>
      <c r="B718" s="85" t="s">
        <v>1416</v>
      </c>
      <c r="C718" s="50" t="s">
        <v>1417</v>
      </c>
      <c r="D718" s="242">
        <v>59964.24</v>
      </c>
      <c r="E718" s="242">
        <v>54979.199999999997</v>
      </c>
      <c r="F718" s="52">
        <f t="shared" si="188"/>
        <v>91.686645240563365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3399.91</v>
      </c>
      <c r="E720" s="242">
        <v>105.87</v>
      </c>
      <c r="F720" s="52">
        <f t="shared" si="188"/>
        <v>3.1139059563341385</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20417.53</v>
      </c>
      <c r="E723" s="242">
        <v>23908.1</v>
      </c>
      <c r="F723" s="52">
        <f t="shared" si="188"/>
        <v>117.09594647344707</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485.1</v>
      </c>
      <c r="E725" s="242"/>
      <c r="F725" s="52">
        <f t="shared" ref="F725:F979" si="190">IF(D725&lt;&gt;0,IF(E725/D725&gt;=100,"&gt;&gt;100",E725/D725*100),"-")</f>
        <v>0</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501.12</v>
      </c>
      <c r="E748" s="242">
        <v>392.14</v>
      </c>
      <c r="F748" s="52">
        <f t="shared" si="190"/>
        <v>78.252713920817357</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3643.24</v>
      </c>
      <c r="E955" s="242">
        <v>3752.18</v>
      </c>
      <c r="F955" s="52">
        <f t="shared" si="190"/>
        <v>102.99019554023343</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8" workbookViewId="0">
      <selection activeCell="E175" sqref="E17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5174643.8900000006</v>
      </c>
      <c r="E6" s="229">
        <f t="shared" si="0"/>
        <v>5384631.1000000006</v>
      </c>
      <c r="F6" s="230">
        <f t="shared" ref="F6:F260" si="1">IF(D6&gt;0,IF(E6/D6&gt;=100,"&gt;&gt;100",E6/D6*100),"-")</f>
        <v>104.05800311023914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3852496.3000000003</v>
      </c>
      <c r="E7" s="104">
        <f t="shared" si="2"/>
        <v>3817781.9900000007</v>
      </c>
      <c r="F7" s="93">
        <f t="shared" si="1"/>
        <v>99.098913865277439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728.98999999999978</v>
      </c>
      <c r="E8" s="104">
        <f>E9+E10-E11</f>
        <v>583.1899999999996</v>
      </c>
      <c r="F8" s="93">
        <f t="shared" si="1"/>
        <v>79.999725647814074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2915.97</v>
      </c>
      <c r="E10" s="247">
        <v>2915.97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2186.98</v>
      </c>
      <c r="E11" s="247">
        <v>2332.7800000000002</v>
      </c>
      <c r="F11" s="93">
        <f t="shared" si="1"/>
        <v>106.66672763354032</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3851767.31</v>
      </c>
      <c r="E12" s="104">
        <f t="shared" si="3"/>
        <v>3817198.8000000007</v>
      </c>
      <c r="F12" s="93">
        <f t="shared" si="1"/>
        <v>99.102528600046739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3802079.7700000005</v>
      </c>
      <c r="E13" s="104">
        <f t="shared" si="4"/>
        <v>3780402.8200000003</v>
      </c>
      <c r="F13" s="93">
        <f t="shared" si="1"/>
        <v>99.429865986215219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4667527.7300000004</v>
      </c>
      <c r="E15" s="247">
        <v>4704264.16</v>
      </c>
      <c r="F15" s="93">
        <f t="shared" si="1"/>
        <v>100.78706399029791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865447.96</v>
      </c>
      <c r="E18" s="247">
        <v>923861.34</v>
      </c>
      <c r="F18" s="93">
        <f t="shared" si="1"/>
        <v>106.74949652663113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9207.5100000000093</v>
      </c>
      <c r="E19" s="104">
        <f t="shared" si="5"/>
        <v>8014.8699999999953</v>
      </c>
      <c r="F19" s="93">
        <f t="shared" si="1"/>
        <v>87.047095251593404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513990.77</v>
      </c>
      <c r="E20" s="247">
        <v>516311.53</v>
      </c>
      <c r="F20" s="93">
        <f t="shared" si="1"/>
        <v>100.45151783562183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75242.23</v>
      </c>
      <c r="E21" s="247">
        <v>75242.23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8349.1</v>
      </c>
      <c r="E22" s="247">
        <v>8349.1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5023.67</v>
      </c>
      <c r="E26" s="247">
        <v>5023.67</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593398.26</v>
      </c>
      <c r="E28" s="247">
        <v>596911.66</v>
      </c>
      <c r="F28" s="93">
        <f t="shared" si="1"/>
        <v>100.59208127775771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16084.28</v>
      </c>
      <c r="E29" s="104">
        <f t="shared" si="6"/>
        <v>11945.160000000002</v>
      </c>
      <c r="F29" s="93">
        <f t="shared" si="1"/>
        <v>74.266053562857664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21566.13</v>
      </c>
      <c r="E30" s="247">
        <v>21566.13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5481.85</v>
      </c>
      <c r="E34" s="247">
        <v>9620.9699999999993</v>
      </c>
      <c r="F34" s="93">
        <f t="shared" si="1"/>
        <v>175.50589673194267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24395.75</v>
      </c>
      <c r="E45" s="104">
        <f t="shared" si="9"/>
        <v>16835.95</v>
      </c>
      <c r="F45" s="93">
        <f t="shared" si="1"/>
        <v>69.011815582632224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31629.41</v>
      </c>
      <c r="E47" s="247">
        <v>31629.41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7233.66</v>
      </c>
      <c r="E50" s="247">
        <v>14793.46</v>
      </c>
      <c r="F50" s="93">
        <f t="shared" si="1"/>
        <v>204.50864431007264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38292.080000000002</v>
      </c>
      <c r="E54" s="247">
        <v>39278.68</v>
      </c>
      <c r="F54" s="93">
        <f t="shared" si="1"/>
        <v>102.57651190533394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38292.080000000002</v>
      </c>
      <c r="E55" s="247">
        <v>39278.68</v>
      </c>
      <c r="F55" s="93">
        <f t="shared" si="1"/>
        <v>102.57651190533394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1322147.5900000001</v>
      </c>
      <c r="E68" s="104">
        <f t="shared" si="13"/>
        <v>1566849.11</v>
      </c>
      <c r="F68" s="93">
        <f t="shared" si="1"/>
        <v>118.50788231592209</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1197784.18</v>
      </c>
      <c r="E69" s="104">
        <f t="shared" si="14"/>
        <v>1414474.07</v>
      </c>
      <c r="F69" s="93">
        <f t="shared" si="1"/>
        <v>118.09089597426477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1197784.18</v>
      </c>
      <c r="E70" s="104">
        <f t="shared" si="15"/>
        <v>1414420.36</v>
      </c>
      <c r="F70" s="93">
        <f t="shared" si="1"/>
        <v>118.08641186094144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1197784.18</v>
      </c>
      <c r="E72" s="247">
        <v>1414420.36</v>
      </c>
      <c r="F72" s="93">
        <f t="shared" si="1"/>
        <v>118.08641186094144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53.71</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4791.8</v>
      </c>
      <c r="E78" s="104">
        <f>E79+SUM(E82:E84)-E85+E86</f>
        <v>4167.72</v>
      </c>
      <c r="F78" s="93">
        <f t="shared" si="1"/>
        <v>86.976084143745567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4791.8</v>
      </c>
      <c r="E86" s="247">
        <v>4167.72</v>
      </c>
      <c r="F86" s="93">
        <f t="shared" si="1"/>
        <v>86.976084143745567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119571.61</v>
      </c>
      <c r="E170" s="104">
        <f t="shared" si="29"/>
        <v>148207.32</v>
      </c>
      <c r="F170" s="93">
        <f t="shared" si="1"/>
        <v>123.94858612341176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119571.61</v>
      </c>
      <c r="E173" s="247">
        <v>148207.32</v>
      </c>
      <c r="F173" s="93">
        <f t="shared" si="1"/>
        <v>123.94858612341176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5174643.8899999997</v>
      </c>
      <c r="E175" s="104">
        <f t="shared" si="30"/>
        <v>5384631.0999999996</v>
      </c>
      <c r="F175" s="93">
        <f t="shared" si="1"/>
        <v>104.05800311023914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1358144.09</v>
      </c>
      <c r="E176" s="104">
        <f t="shared" si="31"/>
        <v>1578222.1199999999</v>
      </c>
      <c r="F176" s="93">
        <f t="shared" si="1"/>
        <v>116.2043211482811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1343139.37</v>
      </c>
      <c r="E177" s="104">
        <f t="shared" si="32"/>
        <v>1566969.5799999998</v>
      </c>
      <c r="F177" s="93">
        <f t="shared" si="1"/>
        <v>116.66470472085111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101816.62</v>
      </c>
      <c r="E178" s="247">
        <v>135316.16</v>
      </c>
      <c r="F178" s="93">
        <f t="shared" si="1"/>
        <v>132.90183861927454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39619.379999999997</v>
      </c>
      <c r="E179" s="247">
        <v>13430.79</v>
      </c>
      <c r="F179" s="93">
        <f t="shared" si="1"/>
        <v>33.899546131211551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1201703.3700000001</v>
      </c>
      <c r="E188" s="247">
        <v>1418222.63</v>
      </c>
      <c r="F188" s="93">
        <f t="shared" si="1"/>
        <v>118.0176959976404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15004.72</v>
      </c>
      <c r="E206" s="104">
        <f t="shared" si="37"/>
        <v>11252.54</v>
      </c>
      <c r="F206" s="93">
        <f t="shared" si="1"/>
        <v>74.993335430451225</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15004.72</v>
      </c>
      <c r="E207" s="104">
        <f t="shared" si="38"/>
        <v>11252.54</v>
      </c>
      <c r="F207" s="93">
        <f t="shared" si="1"/>
        <v>74.993335430451225</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15004.72</v>
      </c>
      <c r="E212" s="247">
        <v>11252.54</v>
      </c>
      <c r="F212" s="93">
        <f t="shared" si="1"/>
        <v>74.993335430451225</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3816499.8</v>
      </c>
      <c r="E237" s="104">
        <f t="shared" si="41"/>
        <v>3806408.98</v>
      </c>
      <c r="F237" s="93">
        <f t="shared" si="1"/>
        <v>99.735600143356493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3837491.5799999996</v>
      </c>
      <c r="E238" s="104">
        <f t="shared" si="42"/>
        <v>3806529.45</v>
      </c>
      <c r="F238" s="93">
        <f t="shared" si="1"/>
        <v>99.193167480513424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3852496.3</v>
      </c>
      <c r="E239" s="104">
        <f t="shared" si="43"/>
        <v>3817781.99</v>
      </c>
      <c r="F239" s="93">
        <f t="shared" si="1"/>
        <v>99.098913865277439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3852496.3</v>
      </c>
      <c r="E240" s="247">
        <v>3817781.99</v>
      </c>
      <c r="F240" s="93">
        <f t="shared" si="1"/>
        <v>99.098913865277439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15004.72</v>
      </c>
      <c r="E242" s="104">
        <f t="shared" si="44"/>
        <v>11252.54</v>
      </c>
      <c r="F242" s="93">
        <f t="shared" si="1"/>
        <v>74.993335430451225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15004.72</v>
      </c>
      <c r="E243" s="247">
        <v>11252.54</v>
      </c>
      <c r="F243" s="93">
        <f t="shared" si="1"/>
        <v>74.993335430451225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-20991.78</v>
      </c>
      <c r="E245" s="104">
        <f t="shared" si="45"/>
        <v>-120.47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20991.78</v>
      </c>
      <c r="E250" s="104">
        <f t="shared" si="47"/>
        <v>120.47</v>
      </c>
      <c r="F250" s="93">
        <f t="shared" si="1"/>
        <v>0.57389130411999367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20991.78</v>
      </c>
      <c r="E251" s="247">
        <v>120.47</v>
      </c>
      <c r="F251" s="93">
        <f t="shared" si="1"/>
        <v>0.57389130411999367</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4791.8</v>
      </c>
      <c r="E268" s="247">
        <v>4167.72</v>
      </c>
      <c r="F268" s="93">
        <f t="shared" si="50"/>
        <v>86.976084143745567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21195.17</v>
      </c>
      <c r="E287" s="247">
        <v>332.13</v>
      </c>
      <c r="F287" s="93">
        <f t="shared" si="50"/>
        <v>1.5670079551143019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1321944.2</v>
      </c>
      <c r="E288" s="247">
        <v>1566637.45</v>
      </c>
      <c r="F288" s="93">
        <f t="shared" si="50"/>
        <v>118.51010428428069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15004.72</v>
      </c>
      <c r="E294" s="247">
        <v>11252.54</v>
      </c>
      <c r="F294" s="93">
        <f t="shared" si="50"/>
        <v>74.993335430451225</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1196911.55</v>
      </c>
      <c r="E297" s="247">
        <v>1414054.59</v>
      </c>
      <c r="F297" s="93">
        <f t="shared" si="50"/>
        <v>118.14194540941642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15004.72</v>
      </c>
      <c r="E309" s="247">
        <v>11252.54</v>
      </c>
      <c r="F309" s="93">
        <f t="shared" si="50"/>
        <v>74.993335430451225</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D36" sqref="D3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1595569.19</v>
      </c>
      <c r="E28" s="81">
        <f t="shared" si="6"/>
        <v>1831571.54</v>
      </c>
      <c r="F28" s="63">
        <f t="shared" si="1"/>
        <v>114.79110724117206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1595569.19</v>
      </c>
      <c r="E31" s="249">
        <v>1831571.54</v>
      </c>
      <c r="F31" s="63">
        <f t="shared" si="1"/>
        <v>114.79110724117206</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1595569.19</v>
      </c>
      <c r="E141" s="106">
        <f t="shared" si="28"/>
        <v>1831571.54</v>
      </c>
      <c r="F141" s="82">
        <f t="shared" si="1"/>
        <v>114.79110724117206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3272.14</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3272.14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3272.14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3272.14</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7" workbookViewId="0">
      <selection activeCell="D102" sqref="D10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1358144.09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2214289.5300000003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1304.1400000000001</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2212985.39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1457558.61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366266.17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949.81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388210.8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1994211.5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1927.92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1988531.4000000001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1424059.07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392454.76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949.81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171067.76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3752.18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3752.18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1578222.12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332.13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332.13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332.13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332.13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1577889.99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4168.04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1562469.41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11252.54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1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20809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Salopek</cp:lastModifiedBy>
  <cp:lastPrinted>2024-01-29T11:54:35Z</cp:lastPrinted>
  <dcterms:created xsi:type="dcterms:W3CDTF">2022-04-01T05:14:30Z</dcterms:created>
  <dcterms:modified xsi:type="dcterms:W3CDTF">2024-02-12T12:23:00Z</dcterms:modified>
</cp:coreProperties>
</file>