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vluk\Desktop\REZULTATI RADA KOLOVOZ\"/>
    </mc:Choice>
  </mc:AlternateContent>
  <xr:revisionPtr revIDLastSave="0" documentId="13_ncr:1_{787BF123-1EBE-41E2-822E-8514A804D1EE}" xr6:coauthVersionLast="47" xr6:coauthVersionMax="47" xr10:uidLastSave="{00000000-0000-0000-0000-000000000000}"/>
  <bookViews>
    <workbookView xWindow="-120" yWindow="-120" windowWidth="29040" windowHeight="15720" tabRatio="365" xr2:uid="{00000000-000D-0000-FFFF-FFFF00000000}"/>
  </bookViews>
  <sheets>
    <sheet name="Ispunjenje OM" sheetId="1" r:id="rId1"/>
    <sheet name="Ispunjenje OM - detaljno" sheetId="2" r:id="rId2"/>
    <sheet name="Predmeti" sheetId="5" r:id="rId3"/>
    <sheet name="Izostanci" sheetId="6" r:id="rId4"/>
    <sheet name="Upute" sheetId="4" r:id="rId5"/>
  </sheets>
  <definedNames>
    <definedName name="_xlnm._FilterDatabase" localSheetId="0" hidden="1">'Ispunjenje OM'!$A$6:$N$6</definedName>
    <definedName name="_xlnm._FilterDatabase" localSheetId="3" hidden="1">Izostanci!$A$1:$E$1</definedName>
    <definedName name="_xlnm._FilterDatabase" localSheetId="2" hidden="1">Predmeti!$A$1:$I$1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8" i="6" l="1"/>
  <c r="C928" i="6"/>
  <c r="E928" i="6" s="1"/>
  <c r="E927" i="6"/>
  <c r="D927" i="6"/>
  <c r="C927" i="6"/>
  <c r="D926" i="6"/>
  <c r="E926" i="6" s="1"/>
  <c r="C926" i="6"/>
  <c r="E925" i="6"/>
  <c r="D925" i="6"/>
  <c r="C925" i="6"/>
  <c r="D924" i="6"/>
  <c r="C924" i="6"/>
  <c r="E924" i="6" s="1"/>
  <c r="D923" i="6"/>
  <c r="E923" i="6" s="1"/>
  <c r="C923" i="6"/>
  <c r="D922" i="6"/>
  <c r="C922" i="6"/>
  <c r="E922" i="6" s="1"/>
  <c r="D921" i="6"/>
  <c r="C921" i="6"/>
  <c r="E921" i="6" s="1"/>
  <c r="E920" i="6"/>
  <c r="D920" i="6"/>
  <c r="C920" i="6"/>
  <c r="D919" i="6"/>
  <c r="C919" i="6"/>
  <c r="E919" i="6" s="1"/>
  <c r="D918" i="6"/>
  <c r="E918" i="6" s="1"/>
  <c r="C918" i="6"/>
  <c r="D917" i="6"/>
  <c r="C917" i="6"/>
  <c r="E917" i="6" s="1"/>
  <c r="D916" i="6"/>
  <c r="C916" i="6"/>
  <c r="E916" i="6" s="1"/>
  <c r="D915" i="6"/>
  <c r="C915" i="6"/>
  <c r="E915" i="6" s="1"/>
  <c r="D914" i="6"/>
  <c r="C914" i="6"/>
  <c r="E914" i="6" s="1"/>
  <c r="D913" i="6"/>
  <c r="C913" i="6"/>
  <c r="E913" i="6" s="1"/>
  <c r="D912" i="6"/>
  <c r="E912" i="6" s="1"/>
  <c r="C912" i="6"/>
  <c r="E911" i="6"/>
  <c r="D911" i="6"/>
  <c r="C911" i="6"/>
  <c r="D910" i="6"/>
  <c r="C910" i="6"/>
  <c r="E910" i="6" s="1"/>
  <c r="D909" i="6"/>
  <c r="C909" i="6"/>
  <c r="E909" i="6" s="1"/>
  <c r="D908" i="6"/>
  <c r="C908" i="6"/>
  <c r="E908" i="6" s="1"/>
  <c r="D907" i="6"/>
  <c r="C907" i="6"/>
  <c r="E907" i="6" s="1"/>
  <c r="E906" i="6"/>
  <c r="D906" i="6"/>
  <c r="C906" i="6"/>
  <c r="D905" i="6"/>
  <c r="C905" i="6"/>
  <c r="E905" i="6" s="1"/>
  <c r="E904" i="6"/>
  <c r="D904" i="6"/>
  <c r="C904" i="6"/>
  <c r="D903" i="6"/>
  <c r="C903" i="6"/>
  <c r="E903" i="6" s="1"/>
  <c r="D902" i="6"/>
  <c r="E902" i="6" s="1"/>
  <c r="C902" i="6"/>
  <c r="D901" i="6"/>
  <c r="C901" i="6"/>
  <c r="E901" i="6" s="1"/>
  <c r="D900" i="6"/>
  <c r="C900" i="6"/>
  <c r="E899" i="6"/>
  <c r="D899" i="6"/>
  <c r="C899" i="6"/>
  <c r="D898" i="6"/>
  <c r="C898" i="6"/>
  <c r="E898" i="6" s="1"/>
  <c r="E897" i="6"/>
  <c r="D897" i="6"/>
  <c r="C897" i="6"/>
  <c r="D896" i="6"/>
  <c r="C896" i="6"/>
  <c r="E896" i="6" s="1"/>
  <c r="D895" i="6"/>
  <c r="C895" i="6"/>
  <c r="E895" i="6" s="1"/>
  <c r="D894" i="6"/>
  <c r="C894" i="6"/>
  <c r="E894" i="6" s="1"/>
  <c r="D893" i="6"/>
  <c r="C893" i="6"/>
  <c r="E893" i="6" s="1"/>
  <c r="E892" i="6"/>
  <c r="D892" i="6"/>
  <c r="C892" i="6"/>
  <c r="D891" i="6"/>
  <c r="C891" i="6"/>
  <c r="E891" i="6" s="1"/>
  <c r="D890" i="6"/>
  <c r="E890" i="6" s="1"/>
  <c r="C890" i="6"/>
  <c r="D889" i="6"/>
  <c r="C889" i="6"/>
  <c r="E889" i="6" s="1"/>
  <c r="D888" i="6"/>
  <c r="E888" i="6" s="1"/>
  <c r="C888" i="6"/>
  <c r="D887" i="6"/>
  <c r="C887" i="6"/>
  <c r="E887" i="6" s="1"/>
  <c r="D886" i="6"/>
  <c r="C886" i="6"/>
  <c r="E886" i="6" s="1"/>
  <c r="E885" i="6"/>
  <c r="D885" i="6"/>
  <c r="C885" i="6"/>
  <c r="E884" i="6"/>
  <c r="D884" i="6"/>
  <c r="C884" i="6"/>
  <c r="E883" i="6"/>
  <c r="D883" i="6"/>
  <c r="C883" i="6"/>
  <c r="D882" i="6"/>
  <c r="C882" i="6"/>
  <c r="E882" i="6" s="1"/>
  <c r="D881" i="6"/>
  <c r="C881" i="6"/>
  <c r="D880" i="6"/>
  <c r="C880" i="6"/>
  <c r="D879" i="6"/>
  <c r="E879" i="6" s="1"/>
  <c r="C879" i="6"/>
  <c r="E878" i="6"/>
  <c r="D878" i="6"/>
  <c r="C878" i="6"/>
  <c r="D877" i="6"/>
  <c r="C877" i="6"/>
  <c r="E877" i="6" s="1"/>
  <c r="D876" i="6"/>
  <c r="E876" i="6" s="1"/>
  <c r="C876" i="6"/>
  <c r="D875" i="6"/>
  <c r="E875" i="6" s="1"/>
  <c r="C875" i="6"/>
  <c r="D874" i="6"/>
  <c r="C874" i="6"/>
  <c r="E874" i="6" s="1"/>
  <c r="D873" i="6"/>
  <c r="C873" i="6"/>
  <c r="E873" i="6" s="1"/>
  <c r="D872" i="6"/>
  <c r="C872" i="6"/>
  <c r="E872" i="6" s="1"/>
  <c r="D871" i="6"/>
  <c r="C871" i="6"/>
  <c r="E871" i="6" s="1"/>
  <c r="D870" i="6"/>
  <c r="C870" i="6"/>
  <c r="E870" i="6" s="1"/>
  <c r="D869" i="6"/>
  <c r="E869" i="6" s="1"/>
  <c r="C869" i="6"/>
  <c r="D868" i="6"/>
  <c r="E868" i="6" s="1"/>
  <c r="C868" i="6"/>
  <c r="E867" i="6"/>
  <c r="D867" i="6"/>
  <c r="C867" i="6"/>
  <c r="D866" i="6"/>
  <c r="C866" i="6"/>
  <c r="D865" i="6"/>
  <c r="C865" i="6"/>
  <c r="E865" i="6" s="1"/>
  <c r="E864" i="6"/>
  <c r="D864" i="6"/>
  <c r="C864" i="6"/>
  <c r="D863" i="6"/>
  <c r="C863" i="6"/>
  <c r="E863" i="6" s="1"/>
  <c r="D862" i="6"/>
  <c r="E862" i="6" s="1"/>
  <c r="C862" i="6"/>
  <c r="D861" i="6"/>
  <c r="C861" i="6"/>
  <c r="E861" i="6" s="1"/>
  <c r="D860" i="6"/>
  <c r="C860" i="6"/>
  <c r="D859" i="6"/>
  <c r="C859" i="6"/>
  <c r="E859" i="6" s="1"/>
  <c r="D858" i="6"/>
  <c r="C858" i="6"/>
  <c r="E858" i="6" s="1"/>
  <c r="D857" i="6"/>
  <c r="C857" i="6"/>
  <c r="E857" i="6" s="1"/>
  <c r="D856" i="6"/>
  <c r="C856" i="6"/>
  <c r="E856" i="6" s="1"/>
  <c r="D855" i="6"/>
  <c r="E855" i="6" s="1"/>
  <c r="C855" i="6"/>
  <c r="D854" i="6"/>
  <c r="E854" i="6" s="1"/>
  <c r="C854" i="6"/>
  <c r="D853" i="6"/>
  <c r="C853" i="6"/>
  <c r="E853" i="6" s="1"/>
  <c r="D852" i="6"/>
  <c r="C852" i="6"/>
  <c r="E852" i="6" s="1"/>
  <c r="E851" i="6"/>
  <c r="D851" i="6"/>
  <c r="C851" i="6"/>
  <c r="E850" i="6"/>
  <c r="D850" i="6"/>
  <c r="C850" i="6"/>
  <c r="D849" i="6"/>
  <c r="C849" i="6"/>
  <c r="E849" i="6" s="1"/>
  <c r="E848" i="6"/>
  <c r="D848" i="6"/>
  <c r="C848" i="6"/>
  <c r="D847" i="6"/>
  <c r="C847" i="6"/>
  <c r="E847" i="6" s="1"/>
  <c r="E846" i="6"/>
  <c r="D846" i="6"/>
  <c r="C846" i="6"/>
  <c r="D845" i="6"/>
  <c r="C845" i="6"/>
  <c r="E845" i="6" s="1"/>
  <c r="D844" i="6"/>
  <c r="C844" i="6"/>
  <c r="E844" i="6" s="1"/>
  <c r="E843" i="6"/>
  <c r="D843" i="6"/>
  <c r="C843" i="6"/>
  <c r="D842" i="6"/>
  <c r="C842" i="6"/>
  <c r="D841" i="6"/>
  <c r="E841" i="6" s="1"/>
  <c r="C841" i="6"/>
  <c r="D840" i="6"/>
  <c r="E840" i="6" s="1"/>
  <c r="C840" i="6"/>
  <c r="D839" i="6"/>
  <c r="C839" i="6"/>
  <c r="E839" i="6" s="1"/>
  <c r="D838" i="6"/>
  <c r="C838" i="6"/>
  <c r="E838" i="6" s="1"/>
  <c r="D837" i="6"/>
  <c r="C837" i="6"/>
  <c r="E837" i="6" s="1"/>
  <c r="E836" i="6"/>
  <c r="D836" i="6"/>
  <c r="C836" i="6"/>
  <c r="D835" i="6"/>
  <c r="C835" i="6"/>
  <c r="E835" i="6" s="1"/>
  <c r="E834" i="6"/>
  <c r="D834" i="6"/>
  <c r="C834" i="6"/>
  <c r="D833" i="6"/>
  <c r="E833" i="6" s="1"/>
  <c r="C833" i="6"/>
  <c r="D832" i="6"/>
  <c r="C832" i="6"/>
  <c r="E832" i="6" s="1"/>
  <c r="D831" i="6"/>
  <c r="C831" i="6"/>
  <c r="E831" i="6" s="1"/>
  <c r="D830" i="6"/>
  <c r="C830" i="6"/>
  <c r="D829" i="6"/>
  <c r="C829" i="6"/>
  <c r="E829" i="6" s="1"/>
  <c r="D828" i="6"/>
  <c r="C828" i="6"/>
  <c r="E828" i="6" s="1"/>
  <c r="E827" i="6"/>
  <c r="D827" i="6"/>
  <c r="C827" i="6"/>
  <c r="D826" i="6"/>
  <c r="C826" i="6"/>
  <c r="E826" i="6" s="1"/>
  <c r="E825" i="6"/>
  <c r="D825" i="6"/>
  <c r="C825" i="6"/>
  <c r="D824" i="6"/>
  <c r="C824" i="6"/>
  <c r="E824" i="6" s="1"/>
  <c r="D823" i="6"/>
  <c r="C823" i="6"/>
  <c r="E823" i="6" s="1"/>
  <c r="E822" i="6"/>
  <c r="D822" i="6"/>
  <c r="C822" i="6"/>
  <c r="D821" i="6"/>
  <c r="C821" i="6"/>
  <c r="E821" i="6" s="1"/>
  <c r="D820" i="6"/>
  <c r="E820" i="6" s="1"/>
  <c r="C820" i="6"/>
  <c r="D819" i="6"/>
  <c r="C819" i="6"/>
  <c r="E819" i="6" s="1"/>
  <c r="D818" i="6"/>
  <c r="C818" i="6"/>
  <c r="E818" i="6" s="1"/>
  <c r="D817" i="6"/>
  <c r="C817" i="6"/>
  <c r="E817" i="6" s="1"/>
  <c r="D816" i="6"/>
  <c r="C816" i="6"/>
  <c r="E816" i="6" s="1"/>
  <c r="D815" i="6"/>
  <c r="C815" i="6"/>
  <c r="E815" i="6" s="1"/>
  <c r="E814" i="6"/>
  <c r="D814" i="6"/>
  <c r="C814" i="6"/>
  <c r="E813" i="6"/>
  <c r="D813" i="6"/>
  <c r="C813" i="6"/>
  <c r="D812" i="6"/>
  <c r="E812" i="6" s="1"/>
  <c r="C812" i="6"/>
  <c r="E811" i="6"/>
  <c r="D811" i="6"/>
  <c r="C811" i="6"/>
  <c r="D810" i="6"/>
  <c r="C810" i="6"/>
  <c r="D809" i="6"/>
  <c r="E809" i="6" s="1"/>
  <c r="C809" i="6"/>
  <c r="E808" i="6"/>
  <c r="D808" i="6"/>
  <c r="C808" i="6"/>
  <c r="D807" i="6"/>
  <c r="C807" i="6"/>
  <c r="E807" i="6" s="1"/>
  <c r="D806" i="6"/>
  <c r="E806" i="6" s="1"/>
  <c r="C806" i="6"/>
  <c r="D805" i="6"/>
  <c r="C805" i="6"/>
  <c r="E805" i="6" s="1"/>
  <c r="D804" i="6"/>
  <c r="E804" i="6" s="1"/>
  <c r="C804" i="6"/>
  <c r="D803" i="6"/>
  <c r="C803" i="6"/>
  <c r="E803" i="6" s="1"/>
  <c r="D802" i="6"/>
  <c r="C802" i="6"/>
  <c r="E802" i="6" s="1"/>
  <c r="E801" i="6"/>
  <c r="D801" i="6"/>
  <c r="C801" i="6"/>
  <c r="D800" i="6"/>
  <c r="C800" i="6"/>
  <c r="E800" i="6" s="1"/>
  <c r="D799" i="6"/>
  <c r="E799" i="6" s="1"/>
  <c r="C799" i="6"/>
  <c r="D798" i="6"/>
  <c r="C798" i="6"/>
  <c r="E798" i="6" s="1"/>
  <c r="E797" i="6"/>
  <c r="D797" i="6"/>
  <c r="C797" i="6"/>
  <c r="D796" i="6"/>
  <c r="C796" i="6"/>
  <c r="E795" i="6"/>
  <c r="D795" i="6"/>
  <c r="C795" i="6"/>
  <c r="E794" i="6"/>
  <c r="D794" i="6"/>
  <c r="C794" i="6"/>
  <c r="D793" i="6"/>
  <c r="C793" i="6"/>
  <c r="E793" i="6" s="1"/>
  <c r="D792" i="6"/>
  <c r="E792" i="6" s="1"/>
  <c r="C792" i="6"/>
  <c r="D791" i="6"/>
  <c r="C791" i="6"/>
  <c r="E791" i="6" s="1"/>
  <c r="E790" i="6"/>
  <c r="D790" i="6"/>
  <c r="C790" i="6"/>
  <c r="D789" i="6"/>
  <c r="C789" i="6"/>
  <c r="E789" i="6" s="1"/>
  <c r="D788" i="6"/>
  <c r="C788" i="6"/>
  <c r="E788" i="6" s="1"/>
  <c r="D787" i="6"/>
  <c r="C787" i="6"/>
  <c r="E787" i="6" s="1"/>
  <c r="D786" i="6"/>
  <c r="C786" i="6"/>
  <c r="E786" i="6" s="1"/>
  <c r="E785" i="6"/>
  <c r="D785" i="6"/>
  <c r="C785" i="6"/>
  <c r="D784" i="6"/>
  <c r="E784" i="6" s="1"/>
  <c r="C784" i="6"/>
  <c r="D783" i="6"/>
  <c r="C783" i="6"/>
  <c r="D782" i="6"/>
  <c r="C782" i="6"/>
  <c r="E782" i="6" s="1"/>
  <c r="E781" i="6"/>
  <c r="D781" i="6"/>
  <c r="C781" i="6"/>
  <c r="E780" i="6"/>
  <c r="D780" i="6"/>
  <c r="C780" i="6"/>
  <c r="D779" i="6"/>
  <c r="C779" i="6"/>
  <c r="E779" i="6" s="1"/>
  <c r="E778" i="6"/>
  <c r="D778" i="6"/>
  <c r="C778" i="6"/>
  <c r="E777" i="6"/>
  <c r="D777" i="6"/>
  <c r="C777" i="6"/>
  <c r="E776" i="6"/>
  <c r="D776" i="6"/>
  <c r="C776" i="6"/>
  <c r="D775" i="6"/>
  <c r="C775" i="6"/>
  <c r="E775" i="6" s="1"/>
  <c r="D774" i="6"/>
  <c r="C774" i="6"/>
  <c r="D773" i="6"/>
  <c r="C773" i="6"/>
  <c r="E773" i="6" s="1"/>
  <c r="D772" i="6"/>
  <c r="E772" i="6" s="1"/>
  <c r="C772" i="6"/>
  <c r="D771" i="6"/>
  <c r="E771" i="6" s="1"/>
  <c r="C771" i="6"/>
  <c r="D770" i="6"/>
  <c r="C770" i="6"/>
  <c r="E770" i="6" s="1"/>
  <c r="D769" i="6"/>
  <c r="E769" i="6" s="1"/>
  <c r="C769" i="6"/>
  <c r="D768" i="6"/>
  <c r="C768" i="6"/>
  <c r="E768" i="6" s="1"/>
  <c r="D767" i="6"/>
  <c r="C767" i="6"/>
  <c r="E767" i="6" s="1"/>
  <c r="E766" i="6"/>
  <c r="D766" i="6"/>
  <c r="C766" i="6"/>
  <c r="D765" i="6"/>
  <c r="C765" i="6"/>
  <c r="E765" i="6" s="1"/>
  <c r="D764" i="6"/>
  <c r="E764" i="6" s="1"/>
  <c r="C764" i="6"/>
  <c r="D763" i="6"/>
  <c r="C763" i="6"/>
  <c r="E763" i="6" s="1"/>
  <c r="D762" i="6"/>
  <c r="C762" i="6"/>
  <c r="D761" i="6"/>
  <c r="C761" i="6"/>
  <c r="E761" i="6" s="1"/>
  <c r="D760" i="6"/>
  <c r="C760" i="6"/>
  <c r="D759" i="6"/>
  <c r="C759" i="6"/>
  <c r="E759" i="6" s="1"/>
  <c r="E758" i="6"/>
  <c r="D758" i="6"/>
  <c r="C758" i="6"/>
  <c r="E757" i="6"/>
  <c r="D757" i="6"/>
  <c r="C757" i="6"/>
  <c r="D756" i="6"/>
  <c r="C756" i="6"/>
  <c r="E756" i="6" s="1"/>
  <c r="D755" i="6"/>
  <c r="C755" i="6"/>
  <c r="E755" i="6" s="1"/>
  <c r="D754" i="6"/>
  <c r="C754" i="6"/>
  <c r="E754" i="6" s="1"/>
  <c r="E753" i="6"/>
  <c r="D753" i="6"/>
  <c r="C753" i="6"/>
  <c r="E752" i="6"/>
  <c r="D752" i="6"/>
  <c r="C752" i="6"/>
  <c r="D751" i="6"/>
  <c r="C751" i="6"/>
  <c r="E751" i="6" s="1"/>
  <c r="D750" i="6"/>
  <c r="E750" i="6" s="1"/>
  <c r="C750" i="6"/>
  <c r="D749" i="6"/>
  <c r="C749" i="6"/>
  <c r="E749" i="6" s="1"/>
  <c r="D748" i="6"/>
  <c r="E748" i="6" s="1"/>
  <c r="C748" i="6"/>
  <c r="D747" i="6"/>
  <c r="C747" i="6"/>
  <c r="E747" i="6" s="1"/>
  <c r="D746" i="6"/>
  <c r="C746" i="6"/>
  <c r="E746" i="6" s="1"/>
  <c r="E745" i="6"/>
  <c r="D745" i="6"/>
  <c r="C745" i="6"/>
  <c r="E744" i="6"/>
  <c r="D744" i="6"/>
  <c r="C744" i="6"/>
  <c r="E743" i="6"/>
  <c r="D743" i="6"/>
  <c r="C743" i="6"/>
  <c r="D742" i="6"/>
  <c r="C742" i="6"/>
  <c r="E742" i="6" s="1"/>
  <c r="D741" i="6"/>
  <c r="C741" i="6"/>
  <c r="E741" i="6" s="1"/>
  <c r="D740" i="6"/>
  <c r="C740" i="6"/>
  <c r="D739" i="6"/>
  <c r="E739" i="6" s="1"/>
  <c r="C739" i="6"/>
  <c r="E738" i="6"/>
  <c r="D738" i="6"/>
  <c r="C738" i="6"/>
  <c r="D737" i="6"/>
  <c r="C737" i="6"/>
  <c r="E737" i="6" s="1"/>
  <c r="D736" i="6"/>
  <c r="E736" i="6" s="1"/>
  <c r="C736" i="6"/>
  <c r="D735" i="6"/>
  <c r="E735" i="6" s="1"/>
  <c r="C735" i="6"/>
  <c r="D734" i="6"/>
  <c r="C734" i="6"/>
  <c r="E734" i="6" s="1"/>
  <c r="D733" i="6"/>
  <c r="C733" i="6"/>
  <c r="E733" i="6" s="1"/>
  <c r="D732" i="6"/>
  <c r="C732" i="6"/>
  <c r="E732" i="6" s="1"/>
  <c r="D731" i="6"/>
  <c r="C731" i="6"/>
  <c r="E731" i="6" s="1"/>
  <c r="D730" i="6"/>
  <c r="C730" i="6"/>
  <c r="D729" i="6"/>
  <c r="E729" i="6" s="1"/>
  <c r="C729" i="6"/>
  <c r="D728" i="6"/>
  <c r="E728" i="6" s="1"/>
  <c r="C728" i="6"/>
  <c r="D727" i="6"/>
  <c r="C727" i="6"/>
  <c r="E727" i="6" s="1"/>
  <c r="D726" i="6"/>
  <c r="C726" i="6"/>
  <c r="E726" i="6" s="1"/>
  <c r="D725" i="6"/>
  <c r="C725" i="6"/>
  <c r="E725" i="6" s="1"/>
  <c r="E724" i="6"/>
  <c r="D724" i="6"/>
  <c r="C724" i="6"/>
  <c r="D723" i="6"/>
  <c r="C723" i="6"/>
  <c r="E723" i="6" s="1"/>
  <c r="D722" i="6"/>
  <c r="E722" i="6" s="1"/>
  <c r="C722" i="6"/>
  <c r="E721" i="6"/>
  <c r="D721" i="6"/>
  <c r="C721" i="6"/>
  <c r="D720" i="6"/>
  <c r="C720" i="6"/>
  <c r="E720" i="6" s="1"/>
  <c r="D719" i="6"/>
  <c r="C719" i="6"/>
  <c r="E719" i="6" s="1"/>
  <c r="D718" i="6"/>
  <c r="C718" i="6"/>
  <c r="E718" i="6" s="1"/>
  <c r="D717" i="6"/>
  <c r="C717" i="6"/>
  <c r="E717" i="6" s="1"/>
  <c r="E716" i="6"/>
  <c r="D716" i="6"/>
  <c r="C716" i="6"/>
  <c r="D715" i="6"/>
  <c r="E715" i="6" s="1"/>
  <c r="C715" i="6"/>
  <c r="D714" i="6"/>
  <c r="E714" i="6" s="1"/>
  <c r="C714" i="6"/>
  <c r="D713" i="6"/>
  <c r="C713" i="6"/>
  <c r="E713" i="6" s="1"/>
  <c r="D712" i="6"/>
  <c r="C712" i="6"/>
  <c r="E712" i="6" s="1"/>
  <c r="D711" i="6"/>
  <c r="C711" i="6"/>
  <c r="E711" i="6" s="1"/>
  <c r="E710" i="6"/>
  <c r="D710" i="6"/>
  <c r="C710" i="6"/>
  <c r="D709" i="6"/>
  <c r="C709" i="6"/>
  <c r="E709" i="6" s="1"/>
  <c r="E708" i="6"/>
  <c r="D708" i="6"/>
  <c r="C708" i="6"/>
  <c r="E707" i="6"/>
  <c r="D707" i="6"/>
  <c r="C707" i="6"/>
  <c r="D706" i="6"/>
  <c r="C706" i="6"/>
  <c r="E706" i="6" s="1"/>
  <c r="D705" i="6"/>
  <c r="C705" i="6"/>
  <c r="E705" i="6" s="1"/>
  <c r="D704" i="6"/>
  <c r="C704" i="6"/>
  <c r="E703" i="6"/>
  <c r="D703" i="6"/>
  <c r="C703" i="6"/>
  <c r="D702" i="6"/>
  <c r="C702" i="6"/>
  <c r="E702" i="6" s="1"/>
  <c r="D701" i="6"/>
  <c r="E701" i="6" s="1"/>
  <c r="C701" i="6"/>
  <c r="D700" i="6"/>
  <c r="E700" i="6" s="1"/>
  <c r="C700" i="6"/>
  <c r="D699" i="6"/>
  <c r="C699" i="6"/>
  <c r="E699" i="6" s="1"/>
  <c r="D698" i="6"/>
  <c r="C698" i="6"/>
  <c r="E698" i="6" s="1"/>
  <c r="D697" i="6"/>
  <c r="C697" i="6"/>
  <c r="E697" i="6" s="1"/>
  <c r="E696" i="6"/>
  <c r="D696" i="6"/>
  <c r="C696" i="6"/>
  <c r="D695" i="6"/>
  <c r="C695" i="6"/>
  <c r="E695" i="6" s="1"/>
  <c r="D694" i="6"/>
  <c r="E694" i="6" s="1"/>
  <c r="C694" i="6"/>
  <c r="D693" i="6"/>
  <c r="C693" i="6"/>
  <c r="E693" i="6" s="1"/>
  <c r="D692" i="6"/>
  <c r="C692" i="6"/>
  <c r="E692" i="6" s="1"/>
  <c r="D691" i="6"/>
  <c r="C691" i="6"/>
  <c r="E691" i="6" s="1"/>
  <c r="D690" i="6"/>
  <c r="C690" i="6"/>
  <c r="E689" i="6"/>
  <c r="D689" i="6"/>
  <c r="C689" i="6"/>
  <c r="E688" i="6"/>
  <c r="D688" i="6"/>
  <c r="C688" i="6"/>
  <c r="E687" i="6"/>
  <c r="D687" i="6"/>
  <c r="C687" i="6"/>
  <c r="D686" i="6"/>
  <c r="E686" i="6" s="1"/>
  <c r="C686" i="6"/>
  <c r="D685" i="6"/>
  <c r="C685" i="6"/>
  <c r="D684" i="6"/>
  <c r="C684" i="6"/>
  <c r="D683" i="6"/>
  <c r="C683" i="6"/>
  <c r="E682" i="6"/>
  <c r="D682" i="6"/>
  <c r="C682" i="6"/>
  <c r="D681" i="6"/>
  <c r="C681" i="6"/>
  <c r="E681" i="6" s="1"/>
  <c r="D680" i="6"/>
  <c r="E680" i="6" s="1"/>
  <c r="C680" i="6"/>
  <c r="D679" i="6"/>
  <c r="E679" i="6" s="1"/>
  <c r="C679" i="6"/>
  <c r="D678" i="6"/>
  <c r="C678" i="6"/>
  <c r="E678" i="6" s="1"/>
  <c r="D677" i="6"/>
  <c r="C677" i="6"/>
  <c r="E677" i="6" s="1"/>
  <c r="D676" i="6"/>
  <c r="C676" i="6"/>
  <c r="E676" i="6" s="1"/>
  <c r="E675" i="6"/>
  <c r="D675" i="6"/>
  <c r="C675" i="6"/>
  <c r="D674" i="6"/>
  <c r="C674" i="6"/>
  <c r="E674" i="6" s="1"/>
  <c r="D673" i="6"/>
  <c r="E673" i="6" s="1"/>
  <c r="C673" i="6"/>
  <c r="D672" i="6"/>
  <c r="C672" i="6"/>
  <c r="E672" i="6" s="1"/>
  <c r="E671" i="6"/>
  <c r="D671" i="6"/>
  <c r="C671" i="6"/>
  <c r="D670" i="6"/>
  <c r="C670" i="6"/>
  <c r="D669" i="6"/>
  <c r="C669" i="6"/>
  <c r="E669" i="6" s="1"/>
  <c r="E668" i="6"/>
  <c r="D668" i="6"/>
  <c r="C668" i="6"/>
  <c r="D667" i="6"/>
  <c r="C667" i="6"/>
  <c r="E667" i="6" s="1"/>
  <c r="D666" i="6"/>
  <c r="E666" i="6" s="1"/>
  <c r="C666" i="6"/>
  <c r="D665" i="6"/>
  <c r="C665" i="6"/>
  <c r="E665" i="6" s="1"/>
  <c r="D664" i="6"/>
  <c r="C664" i="6"/>
  <c r="D663" i="6"/>
  <c r="C663" i="6"/>
  <c r="E663" i="6" s="1"/>
  <c r="D662" i="6"/>
  <c r="C662" i="6"/>
  <c r="E662" i="6" s="1"/>
  <c r="D661" i="6"/>
  <c r="C661" i="6"/>
  <c r="E661" i="6" s="1"/>
  <c r="D660" i="6"/>
  <c r="C660" i="6"/>
  <c r="E660" i="6" s="1"/>
  <c r="D659" i="6"/>
  <c r="E659" i="6" s="1"/>
  <c r="C659" i="6"/>
  <c r="D658" i="6"/>
  <c r="E658" i="6" s="1"/>
  <c r="C658" i="6"/>
  <c r="D657" i="6"/>
  <c r="C657" i="6"/>
  <c r="E657" i="6" s="1"/>
  <c r="D656" i="6"/>
  <c r="C656" i="6"/>
  <c r="E656" i="6" s="1"/>
  <c r="E655" i="6"/>
  <c r="D655" i="6"/>
  <c r="C655" i="6"/>
  <c r="E654" i="6"/>
  <c r="D654" i="6"/>
  <c r="C654" i="6"/>
  <c r="D653" i="6"/>
  <c r="C653" i="6"/>
  <c r="E653" i="6" s="1"/>
  <c r="E652" i="6"/>
  <c r="D652" i="6"/>
  <c r="C652" i="6"/>
  <c r="D651" i="6"/>
  <c r="C651" i="6"/>
  <c r="E651" i="6" s="1"/>
  <c r="E650" i="6"/>
  <c r="D650" i="6"/>
  <c r="C650" i="6"/>
  <c r="D649" i="6"/>
  <c r="C649" i="6"/>
  <c r="E649" i="6" s="1"/>
  <c r="D648" i="6"/>
  <c r="C648" i="6"/>
  <c r="E648" i="6" s="1"/>
  <c r="E647" i="6"/>
  <c r="D647" i="6"/>
  <c r="C647" i="6"/>
  <c r="D646" i="6"/>
  <c r="C646" i="6"/>
  <c r="D645" i="6"/>
  <c r="E645" i="6" s="1"/>
  <c r="C645" i="6"/>
  <c r="D644" i="6"/>
  <c r="C644" i="6"/>
  <c r="E644" i="6" s="1"/>
  <c r="D643" i="6"/>
  <c r="C643" i="6"/>
  <c r="E643" i="6" s="1"/>
  <c r="D642" i="6"/>
  <c r="C642" i="6"/>
  <c r="E642" i="6" s="1"/>
  <c r="D641" i="6"/>
  <c r="C641" i="6"/>
  <c r="E641" i="6" s="1"/>
  <c r="E640" i="6"/>
  <c r="D640" i="6"/>
  <c r="C640" i="6"/>
  <c r="D639" i="6"/>
  <c r="C639" i="6"/>
  <c r="E639" i="6" s="1"/>
  <c r="E638" i="6"/>
  <c r="D638" i="6"/>
  <c r="C638" i="6"/>
  <c r="D637" i="6"/>
  <c r="E637" i="6" s="1"/>
  <c r="C637" i="6"/>
  <c r="D636" i="6"/>
  <c r="C636" i="6"/>
  <c r="E636" i="6" s="1"/>
  <c r="D635" i="6"/>
  <c r="C635" i="6"/>
  <c r="E635" i="6" s="1"/>
  <c r="D634" i="6"/>
  <c r="C634" i="6"/>
  <c r="E633" i="6"/>
  <c r="D633" i="6"/>
  <c r="C633" i="6"/>
  <c r="D632" i="6"/>
  <c r="C632" i="6"/>
  <c r="E632" i="6" s="1"/>
  <c r="E631" i="6"/>
  <c r="D631" i="6"/>
  <c r="C631" i="6"/>
  <c r="D630" i="6"/>
  <c r="E630" i="6" s="1"/>
  <c r="C630" i="6"/>
  <c r="D629" i="6"/>
  <c r="E629" i="6" s="1"/>
  <c r="C629" i="6"/>
  <c r="D628" i="6"/>
  <c r="C628" i="6"/>
  <c r="E628" i="6" s="1"/>
  <c r="D627" i="6"/>
  <c r="C627" i="6"/>
  <c r="E627" i="6" s="1"/>
  <c r="E626" i="6"/>
  <c r="D626" i="6"/>
  <c r="C626" i="6"/>
  <c r="D625" i="6"/>
  <c r="C625" i="6"/>
  <c r="E625" i="6" s="1"/>
  <c r="D624" i="6"/>
  <c r="E624" i="6" s="1"/>
  <c r="C624" i="6"/>
  <c r="D623" i="6"/>
  <c r="C623" i="6"/>
  <c r="E623" i="6" s="1"/>
  <c r="D622" i="6"/>
  <c r="C622" i="6"/>
  <c r="E622" i="6" s="1"/>
  <c r="D621" i="6"/>
  <c r="C621" i="6"/>
  <c r="E621" i="6" s="1"/>
  <c r="D620" i="6"/>
  <c r="C620" i="6"/>
  <c r="E620" i="6" s="1"/>
  <c r="E619" i="6"/>
  <c r="D619" i="6"/>
  <c r="C619" i="6"/>
  <c r="E618" i="6"/>
  <c r="D618" i="6"/>
  <c r="C618" i="6"/>
  <c r="E617" i="6"/>
  <c r="D617" i="6"/>
  <c r="C617" i="6"/>
  <c r="D616" i="6"/>
  <c r="C616" i="6"/>
  <c r="E616" i="6" s="1"/>
  <c r="E615" i="6"/>
  <c r="D615" i="6"/>
  <c r="C615" i="6"/>
  <c r="D614" i="6"/>
  <c r="C614" i="6"/>
  <c r="E613" i="6"/>
  <c r="D613" i="6"/>
  <c r="C613" i="6"/>
  <c r="E612" i="6"/>
  <c r="D612" i="6"/>
  <c r="C612" i="6"/>
  <c r="D611" i="6"/>
  <c r="C611" i="6"/>
  <c r="E611" i="6" s="1"/>
  <c r="D610" i="6"/>
  <c r="E610" i="6" s="1"/>
  <c r="C610" i="6"/>
  <c r="D609" i="6"/>
  <c r="C609" i="6"/>
  <c r="E609" i="6" s="1"/>
  <c r="E608" i="6"/>
  <c r="D608" i="6"/>
  <c r="C608" i="6"/>
  <c r="D607" i="6"/>
  <c r="C607" i="6"/>
  <c r="E607" i="6" s="1"/>
  <c r="D606" i="6"/>
  <c r="C606" i="6"/>
  <c r="E606" i="6" s="1"/>
  <c r="E605" i="6"/>
  <c r="D605" i="6"/>
  <c r="C605" i="6"/>
  <c r="D604" i="6"/>
  <c r="C604" i="6"/>
  <c r="E604" i="6" s="1"/>
  <c r="D603" i="6"/>
  <c r="E603" i="6" s="1"/>
  <c r="C603" i="6"/>
  <c r="D602" i="6"/>
  <c r="C602" i="6"/>
  <c r="E602" i="6" s="1"/>
  <c r="E601" i="6"/>
  <c r="D601" i="6"/>
  <c r="C601" i="6"/>
  <c r="D600" i="6"/>
  <c r="C600" i="6"/>
  <c r="E600" i="6" s="1"/>
  <c r="E599" i="6"/>
  <c r="D599" i="6"/>
  <c r="C599" i="6"/>
  <c r="E598" i="6"/>
  <c r="D598" i="6"/>
  <c r="C598" i="6"/>
  <c r="D597" i="6"/>
  <c r="C597" i="6"/>
  <c r="E597" i="6" s="1"/>
  <c r="D596" i="6"/>
  <c r="E596" i="6" s="1"/>
  <c r="C596" i="6"/>
  <c r="D595" i="6"/>
  <c r="C595" i="6"/>
  <c r="E595" i="6" s="1"/>
  <c r="E594" i="6"/>
  <c r="D594" i="6"/>
  <c r="C594" i="6"/>
  <c r="D593" i="6"/>
  <c r="C593" i="6"/>
  <c r="E593" i="6" s="1"/>
  <c r="D592" i="6"/>
  <c r="C592" i="6"/>
  <c r="E592" i="6" s="1"/>
  <c r="D591" i="6"/>
  <c r="C591" i="6"/>
  <c r="E591" i="6" s="1"/>
  <c r="D590" i="6"/>
  <c r="C590" i="6"/>
  <c r="E590" i="6" s="1"/>
  <c r="D589" i="6"/>
  <c r="E589" i="6" s="1"/>
  <c r="C589" i="6"/>
  <c r="D588" i="6"/>
  <c r="E588" i="6" s="1"/>
  <c r="C588" i="6"/>
  <c r="D587" i="6"/>
  <c r="C587" i="6"/>
  <c r="D586" i="6"/>
  <c r="C586" i="6"/>
  <c r="E586" i="6" s="1"/>
  <c r="E585" i="6"/>
  <c r="D585" i="6"/>
  <c r="C585" i="6"/>
  <c r="E584" i="6"/>
  <c r="D584" i="6"/>
  <c r="C584" i="6"/>
  <c r="D583" i="6"/>
  <c r="C583" i="6"/>
  <c r="E583" i="6" s="1"/>
  <c r="E582" i="6"/>
  <c r="D582" i="6"/>
  <c r="C582" i="6"/>
  <c r="E581" i="6"/>
  <c r="D581" i="6"/>
  <c r="C581" i="6"/>
  <c r="E580" i="6"/>
  <c r="D580" i="6"/>
  <c r="C580" i="6"/>
  <c r="D579" i="6"/>
  <c r="C579" i="6"/>
  <c r="E579" i="6" s="1"/>
  <c r="D578" i="6"/>
  <c r="C578" i="6"/>
  <c r="D577" i="6"/>
  <c r="C577" i="6"/>
  <c r="E577" i="6" s="1"/>
  <c r="E576" i="6"/>
  <c r="D576" i="6"/>
  <c r="C576" i="6"/>
  <c r="D575" i="6"/>
  <c r="E575" i="6" s="1"/>
  <c r="C575" i="6"/>
  <c r="D574" i="6"/>
  <c r="E574" i="6" s="1"/>
  <c r="C574" i="6"/>
  <c r="D573" i="6"/>
  <c r="E573" i="6" s="1"/>
  <c r="C573" i="6"/>
  <c r="D572" i="6"/>
  <c r="C572" i="6"/>
  <c r="E572" i="6" s="1"/>
  <c r="D571" i="6"/>
  <c r="C571" i="6"/>
  <c r="E570" i="6"/>
  <c r="D570" i="6"/>
  <c r="C570" i="6"/>
  <c r="D569" i="6"/>
  <c r="C569" i="6"/>
  <c r="E569" i="6" s="1"/>
  <c r="E568" i="6"/>
  <c r="D568" i="6"/>
  <c r="C568" i="6"/>
  <c r="D567" i="6"/>
  <c r="C567" i="6"/>
  <c r="E567" i="6" s="1"/>
  <c r="D566" i="6"/>
  <c r="C566" i="6"/>
  <c r="E566" i="6" s="1"/>
  <c r="D565" i="6"/>
  <c r="C565" i="6"/>
  <c r="E565" i="6" s="1"/>
  <c r="D564" i="6"/>
  <c r="C564" i="6"/>
  <c r="D563" i="6"/>
  <c r="C563" i="6"/>
  <c r="E563" i="6" s="1"/>
  <c r="E562" i="6"/>
  <c r="D562" i="6"/>
  <c r="C562" i="6"/>
  <c r="E561" i="6"/>
  <c r="D561" i="6"/>
  <c r="C561" i="6"/>
  <c r="D560" i="6"/>
  <c r="C560" i="6"/>
  <c r="E560" i="6" s="1"/>
  <c r="D559" i="6"/>
  <c r="E559" i="6" s="1"/>
  <c r="C559" i="6"/>
  <c r="D558" i="6"/>
  <c r="C558" i="6"/>
  <c r="E558" i="6" s="1"/>
  <c r="D557" i="6"/>
  <c r="E557" i="6" s="1"/>
  <c r="C557" i="6"/>
  <c r="E556" i="6"/>
  <c r="D556" i="6"/>
  <c r="C556" i="6"/>
  <c r="D555" i="6"/>
  <c r="C555" i="6"/>
  <c r="E555" i="6" s="1"/>
  <c r="D554" i="6"/>
  <c r="E554" i="6" s="1"/>
  <c r="C554" i="6"/>
  <c r="D553" i="6"/>
  <c r="C553" i="6"/>
  <c r="E553" i="6" s="1"/>
  <c r="E552" i="6"/>
  <c r="D552" i="6"/>
  <c r="C552" i="6"/>
  <c r="D551" i="6"/>
  <c r="C551" i="6"/>
  <c r="E551" i="6" s="1"/>
  <c r="D550" i="6"/>
  <c r="C550" i="6"/>
  <c r="E550" i="6" s="1"/>
  <c r="E549" i="6"/>
  <c r="D549" i="6"/>
  <c r="C549" i="6"/>
  <c r="E548" i="6"/>
  <c r="D548" i="6"/>
  <c r="C548" i="6"/>
  <c r="D547" i="6"/>
  <c r="E547" i="6" s="1"/>
  <c r="C547" i="6"/>
  <c r="D546" i="6"/>
  <c r="C546" i="6"/>
  <c r="E546" i="6" s="1"/>
  <c r="D545" i="6"/>
  <c r="C545" i="6"/>
  <c r="E545" i="6" s="1"/>
  <c r="D544" i="6"/>
  <c r="C544" i="6"/>
  <c r="D543" i="6"/>
  <c r="C543" i="6"/>
  <c r="E543" i="6" s="1"/>
  <c r="E542" i="6"/>
  <c r="D542" i="6"/>
  <c r="C542" i="6"/>
  <c r="D541" i="6"/>
  <c r="C541" i="6"/>
  <c r="E541" i="6" s="1"/>
  <c r="D540" i="6"/>
  <c r="E540" i="6" s="1"/>
  <c r="C540" i="6"/>
  <c r="D539" i="6"/>
  <c r="E539" i="6" s="1"/>
  <c r="C539" i="6"/>
  <c r="D538" i="6"/>
  <c r="C538" i="6"/>
  <c r="E538" i="6" s="1"/>
  <c r="D537" i="6"/>
  <c r="C537" i="6"/>
  <c r="E537" i="6" s="1"/>
  <c r="D536" i="6"/>
  <c r="C536" i="6"/>
  <c r="E536" i="6" s="1"/>
  <c r="D535" i="6"/>
  <c r="C535" i="6"/>
  <c r="E535" i="6" s="1"/>
  <c r="D534" i="6"/>
  <c r="C534" i="6"/>
  <c r="D533" i="6"/>
  <c r="E533" i="6" s="1"/>
  <c r="C533" i="6"/>
  <c r="D532" i="6"/>
  <c r="C532" i="6"/>
  <c r="E532" i="6" s="1"/>
  <c r="D531" i="6"/>
  <c r="C531" i="6"/>
  <c r="E531" i="6" s="1"/>
  <c r="D530" i="6"/>
  <c r="C530" i="6"/>
  <c r="E530" i="6" s="1"/>
  <c r="D529" i="6"/>
  <c r="C529" i="6"/>
  <c r="E529" i="6" s="1"/>
  <c r="E528" i="6"/>
  <c r="D528" i="6"/>
  <c r="C528" i="6"/>
  <c r="D527" i="6"/>
  <c r="C527" i="6"/>
  <c r="E527" i="6" s="1"/>
  <c r="D526" i="6"/>
  <c r="E526" i="6" s="1"/>
  <c r="C526" i="6"/>
  <c r="E525" i="6"/>
  <c r="D525" i="6"/>
  <c r="C525" i="6"/>
  <c r="D524" i="6"/>
  <c r="C524" i="6"/>
  <c r="E524" i="6" s="1"/>
  <c r="D523" i="6"/>
  <c r="C523" i="6"/>
  <c r="E523" i="6" s="1"/>
  <c r="D522" i="6"/>
  <c r="C522" i="6"/>
  <c r="E522" i="6" s="1"/>
  <c r="D521" i="6"/>
  <c r="C521" i="6"/>
  <c r="E521" i="6" s="1"/>
  <c r="D520" i="6"/>
  <c r="E520" i="6" s="1"/>
  <c r="C520" i="6"/>
  <c r="D519" i="6"/>
  <c r="E519" i="6" s="1"/>
  <c r="C519" i="6"/>
  <c r="D518" i="6"/>
  <c r="C518" i="6"/>
  <c r="E518" i="6" s="1"/>
  <c r="D517" i="6"/>
  <c r="C517" i="6"/>
  <c r="E517" i="6" s="1"/>
  <c r="D516" i="6"/>
  <c r="C516" i="6"/>
  <c r="E516" i="6" s="1"/>
  <c r="D515" i="6"/>
  <c r="C515" i="6"/>
  <c r="E515" i="6" s="1"/>
  <c r="E514" i="6"/>
  <c r="D514" i="6"/>
  <c r="C514" i="6"/>
  <c r="D513" i="6"/>
  <c r="C513" i="6"/>
  <c r="E513" i="6" s="1"/>
  <c r="E512" i="6"/>
  <c r="D512" i="6"/>
  <c r="C512" i="6"/>
  <c r="E511" i="6"/>
  <c r="D511" i="6"/>
  <c r="C511" i="6"/>
  <c r="D510" i="6"/>
  <c r="C510" i="6"/>
  <c r="E510" i="6" s="1"/>
  <c r="D509" i="6"/>
  <c r="C509" i="6"/>
  <c r="E509" i="6" s="1"/>
  <c r="D508" i="6"/>
  <c r="C508" i="6"/>
  <c r="E507" i="6"/>
  <c r="D507" i="6"/>
  <c r="C507" i="6"/>
  <c r="D506" i="6"/>
  <c r="C506" i="6"/>
  <c r="E506" i="6" s="1"/>
  <c r="D505" i="6"/>
  <c r="E505" i="6" s="1"/>
  <c r="C505" i="6"/>
  <c r="D504" i="6"/>
  <c r="E504" i="6" s="1"/>
  <c r="C504" i="6"/>
  <c r="D503" i="6"/>
  <c r="C503" i="6"/>
  <c r="D502" i="6"/>
  <c r="C502" i="6"/>
  <c r="D501" i="6"/>
  <c r="C501" i="6"/>
  <c r="E501" i="6" s="1"/>
  <c r="E500" i="6"/>
  <c r="D500" i="6"/>
  <c r="C500" i="6"/>
  <c r="D499" i="6"/>
  <c r="C499" i="6"/>
  <c r="E499" i="6" s="1"/>
  <c r="D498" i="6"/>
  <c r="E498" i="6" s="1"/>
  <c r="C498" i="6"/>
  <c r="D497" i="6"/>
  <c r="C497" i="6"/>
  <c r="E497" i="6" s="1"/>
  <c r="D496" i="6"/>
  <c r="C496" i="6"/>
  <c r="E496" i="6" s="1"/>
  <c r="D495" i="6"/>
  <c r="C495" i="6"/>
  <c r="E495" i="6" s="1"/>
  <c r="D494" i="6"/>
  <c r="C494" i="6"/>
  <c r="E494" i="6" s="1"/>
  <c r="E493" i="6"/>
  <c r="D493" i="6"/>
  <c r="C493" i="6"/>
  <c r="E492" i="6"/>
  <c r="D492" i="6"/>
  <c r="C492" i="6"/>
  <c r="E491" i="6"/>
  <c r="D491" i="6"/>
  <c r="C491" i="6"/>
  <c r="D490" i="6"/>
  <c r="E490" i="6" s="1"/>
  <c r="C490" i="6"/>
  <c r="D489" i="6"/>
  <c r="C489" i="6"/>
  <c r="D488" i="6"/>
  <c r="C488" i="6"/>
  <c r="D487" i="6"/>
  <c r="C487" i="6"/>
  <c r="E487" i="6" s="1"/>
  <c r="E486" i="6"/>
  <c r="D486" i="6"/>
  <c r="C486" i="6"/>
  <c r="D485" i="6"/>
  <c r="C485" i="6"/>
  <c r="E485" i="6" s="1"/>
  <c r="D484" i="6"/>
  <c r="E484" i="6" s="1"/>
  <c r="C484" i="6"/>
  <c r="D483" i="6"/>
  <c r="E483" i="6" s="1"/>
  <c r="C483" i="6"/>
  <c r="D482" i="6"/>
  <c r="C482" i="6"/>
  <c r="E482" i="6" s="1"/>
  <c r="D481" i="6"/>
  <c r="C481" i="6"/>
  <c r="E481" i="6" s="1"/>
  <c r="D480" i="6"/>
  <c r="C480" i="6"/>
  <c r="E480" i="6" s="1"/>
  <c r="E479" i="6"/>
  <c r="D479" i="6"/>
  <c r="C479" i="6"/>
  <c r="D478" i="6"/>
  <c r="C478" i="6"/>
  <c r="E478" i="6" s="1"/>
  <c r="D477" i="6"/>
  <c r="E477" i="6" s="1"/>
  <c r="C477" i="6"/>
  <c r="D476" i="6"/>
  <c r="E476" i="6" s="1"/>
  <c r="C476" i="6"/>
  <c r="E475" i="6"/>
  <c r="D475" i="6"/>
  <c r="C475" i="6"/>
  <c r="D474" i="6"/>
  <c r="C474" i="6"/>
  <c r="D473" i="6"/>
  <c r="C473" i="6"/>
  <c r="E473" i="6" s="1"/>
  <c r="E472" i="6"/>
  <c r="D472" i="6"/>
  <c r="C472" i="6"/>
  <c r="D471" i="6"/>
  <c r="C471" i="6"/>
  <c r="E471" i="6" s="1"/>
  <c r="D470" i="6"/>
  <c r="E470" i="6" s="1"/>
  <c r="C470" i="6"/>
  <c r="D469" i="6"/>
  <c r="C469" i="6"/>
  <c r="E469" i="6" s="1"/>
  <c r="D468" i="6"/>
  <c r="C468" i="6"/>
  <c r="E468" i="6" s="1"/>
  <c r="D467" i="6"/>
  <c r="C467" i="6"/>
  <c r="E467" i="6" s="1"/>
  <c r="D466" i="6"/>
  <c r="C466" i="6"/>
  <c r="E466" i="6" s="1"/>
  <c r="D465" i="6"/>
  <c r="C465" i="6"/>
  <c r="E465" i="6" s="1"/>
  <c r="D464" i="6"/>
  <c r="C464" i="6"/>
  <c r="E464" i="6" s="1"/>
  <c r="D463" i="6"/>
  <c r="E463" i="6" s="1"/>
  <c r="C463" i="6"/>
  <c r="D462" i="6"/>
  <c r="C462" i="6"/>
  <c r="E462" i="6" s="1"/>
  <c r="D461" i="6"/>
  <c r="C461" i="6"/>
  <c r="E461" i="6" s="1"/>
  <c r="D460" i="6"/>
  <c r="C460" i="6"/>
  <c r="E460" i="6" s="1"/>
  <c r="E459" i="6"/>
  <c r="D459" i="6"/>
  <c r="C459" i="6"/>
  <c r="E458" i="6"/>
  <c r="D458" i="6"/>
  <c r="C458" i="6"/>
  <c r="E457" i="6"/>
  <c r="D457" i="6"/>
  <c r="C457" i="6"/>
  <c r="D456" i="6"/>
  <c r="E456" i="6" s="1"/>
  <c r="C456" i="6"/>
  <c r="D455" i="6"/>
  <c r="C455" i="6"/>
  <c r="D454" i="6"/>
  <c r="C454" i="6"/>
  <c r="E454" i="6" s="1"/>
  <c r="D453" i="6"/>
  <c r="C453" i="6"/>
  <c r="E453" i="6" s="1"/>
  <c r="D452" i="6"/>
  <c r="C452" i="6"/>
  <c r="E451" i="6"/>
  <c r="D451" i="6"/>
  <c r="C451" i="6"/>
  <c r="E450" i="6"/>
  <c r="D450" i="6"/>
  <c r="C450" i="6"/>
  <c r="E449" i="6"/>
  <c r="D449" i="6"/>
  <c r="C449" i="6"/>
  <c r="D448" i="6"/>
  <c r="C448" i="6"/>
  <c r="D447" i="6"/>
  <c r="C447" i="6"/>
  <c r="E447" i="6" s="1"/>
  <c r="D446" i="6"/>
  <c r="C446" i="6"/>
  <c r="D445" i="6"/>
  <c r="C445" i="6"/>
  <c r="E444" i="6"/>
  <c r="D444" i="6"/>
  <c r="C444" i="6"/>
  <c r="D443" i="6"/>
  <c r="C443" i="6"/>
  <c r="E443" i="6" s="1"/>
  <c r="D442" i="6"/>
  <c r="E442" i="6" s="1"/>
  <c r="C442" i="6"/>
  <c r="E441" i="6"/>
  <c r="D441" i="6"/>
  <c r="C441" i="6"/>
  <c r="D440" i="6"/>
  <c r="C440" i="6"/>
  <c r="E440" i="6" s="1"/>
  <c r="D439" i="6"/>
  <c r="C439" i="6"/>
  <c r="E439" i="6" s="1"/>
  <c r="D438" i="6"/>
  <c r="C438" i="6"/>
  <c r="E438" i="6" s="1"/>
  <c r="D437" i="6"/>
  <c r="C437" i="6"/>
  <c r="E437" i="6" s="1"/>
  <c r="E436" i="6"/>
  <c r="D436" i="6"/>
  <c r="C436" i="6"/>
  <c r="D435" i="6"/>
  <c r="E435" i="6" s="1"/>
  <c r="C435" i="6"/>
  <c r="D434" i="6"/>
  <c r="E434" i="6" s="1"/>
  <c r="C434" i="6"/>
  <c r="D433" i="6"/>
  <c r="C433" i="6"/>
  <c r="E433" i="6" s="1"/>
  <c r="D432" i="6"/>
  <c r="C432" i="6"/>
  <c r="E432" i="6" s="1"/>
  <c r="D431" i="6"/>
  <c r="C431" i="6"/>
  <c r="E431" i="6" s="1"/>
  <c r="E430" i="6"/>
  <c r="D430" i="6"/>
  <c r="C430" i="6"/>
  <c r="D429" i="6"/>
  <c r="C429" i="6"/>
  <c r="E429" i="6" s="1"/>
  <c r="D428" i="6"/>
  <c r="E428" i="6" s="1"/>
  <c r="C428" i="6"/>
  <c r="D427" i="6"/>
  <c r="C427" i="6"/>
  <c r="E427" i="6" s="1"/>
  <c r="E426" i="6"/>
  <c r="D426" i="6"/>
  <c r="C426" i="6"/>
  <c r="D425" i="6"/>
  <c r="C425" i="6"/>
  <c r="E425" i="6" s="1"/>
  <c r="D424" i="6"/>
  <c r="C424" i="6"/>
  <c r="E424" i="6" s="1"/>
  <c r="E423" i="6"/>
  <c r="D423" i="6"/>
  <c r="C423" i="6"/>
  <c r="E422" i="6"/>
  <c r="D422" i="6"/>
  <c r="C422" i="6"/>
  <c r="D421" i="6"/>
  <c r="E421" i="6" s="1"/>
  <c r="C421" i="6"/>
  <c r="D420" i="6"/>
  <c r="E420" i="6" s="1"/>
  <c r="C420" i="6"/>
  <c r="D419" i="6"/>
  <c r="C419" i="6"/>
  <c r="E419" i="6" s="1"/>
  <c r="D418" i="6"/>
  <c r="C418" i="6"/>
  <c r="D417" i="6"/>
  <c r="C417" i="6"/>
  <c r="E417" i="6" s="1"/>
  <c r="E416" i="6"/>
  <c r="D416" i="6"/>
  <c r="C416" i="6"/>
  <c r="E415" i="6"/>
  <c r="D415" i="6"/>
  <c r="C415" i="6"/>
  <c r="E414" i="6"/>
  <c r="D414" i="6"/>
  <c r="C414" i="6"/>
  <c r="E413" i="6"/>
  <c r="D413" i="6"/>
  <c r="C413" i="6"/>
  <c r="E412" i="6"/>
  <c r="D412" i="6"/>
  <c r="C412" i="6"/>
  <c r="D411" i="6"/>
  <c r="C411" i="6"/>
  <c r="E411" i="6" s="1"/>
  <c r="D410" i="6"/>
  <c r="C410" i="6"/>
  <c r="D409" i="6"/>
  <c r="C409" i="6"/>
  <c r="E409" i="6" s="1"/>
  <c r="D408" i="6"/>
  <c r="E408" i="6" s="1"/>
  <c r="C408" i="6"/>
  <c r="D407" i="6"/>
  <c r="E407" i="6" s="1"/>
  <c r="C407" i="6"/>
  <c r="D406" i="6"/>
  <c r="C406" i="6"/>
  <c r="E406" i="6" s="1"/>
  <c r="D405" i="6"/>
  <c r="E405" i="6" s="1"/>
  <c r="C405" i="6"/>
  <c r="D404" i="6"/>
  <c r="C404" i="6"/>
  <c r="E404" i="6" s="1"/>
  <c r="D403" i="6"/>
  <c r="C403" i="6"/>
  <c r="E403" i="6" s="1"/>
  <c r="E402" i="6"/>
  <c r="D402" i="6"/>
  <c r="C402" i="6"/>
  <c r="D401" i="6"/>
  <c r="C401" i="6"/>
  <c r="E401" i="6" s="1"/>
  <c r="E400" i="6"/>
  <c r="D400" i="6"/>
  <c r="C400" i="6"/>
  <c r="D399" i="6"/>
  <c r="C399" i="6"/>
  <c r="E398" i="6"/>
  <c r="D398" i="6"/>
  <c r="C398" i="6"/>
  <c r="D397" i="6"/>
  <c r="C397" i="6"/>
  <c r="E397" i="6" s="1"/>
  <c r="D396" i="6"/>
  <c r="C396" i="6"/>
  <c r="E396" i="6" s="1"/>
  <c r="D395" i="6"/>
  <c r="C395" i="6"/>
  <c r="E395" i="6" s="1"/>
  <c r="D394" i="6"/>
  <c r="C394" i="6"/>
  <c r="E394" i="6" s="1"/>
  <c r="D393" i="6"/>
  <c r="E393" i="6" s="1"/>
  <c r="C393" i="6"/>
  <c r="D392" i="6"/>
  <c r="E392" i="6" s="1"/>
  <c r="C392" i="6"/>
  <c r="E391" i="6"/>
  <c r="D391" i="6"/>
  <c r="C391" i="6"/>
  <c r="D390" i="6"/>
  <c r="C390" i="6"/>
  <c r="E389" i="6"/>
  <c r="D389" i="6"/>
  <c r="C389" i="6"/>
  <c r="E388" i="6"/>
  <c r="D388" i="6"/>
  <c r="C388" i="6"/>
  <c r="E387" i="6"/>
  <c r="D387" i="6"/>
  <c r="C387" i="6"/>
  <c r="E386" i="6"/>
  <c r="D386" i="6"/>
  <c r="C386" i="6"/>
  <c r="D385" i="6"/>
  <c r="C385" i="6"/>
  <c r="E385" i="6" s="1"/>
  <c r="D384" i="6"/>
  <c r="C384" i="6"/>
  <c r="E384" i="6" s="1"/>
  <c r="D383" i="6"/>
  <c r="C383" i="6"/>
  <c r="E383" i="6" s="1"/>
  <c r="D382" i="6"/>
  <c r="C382" i="6"/>
  <c r="D381" i="6"/>
  <c r="C381" i="6"/>
  <c r="E381" i="6" s="1"/>
  <c r="D380" i="6"/>
  <c r="C380" i="6"/>
  <c r="E380" i="6" s="1"/>
  <c r="E379" i="6"/>
  <c r="D379" i="6"/>
  <c r="C379" i="6"/>
  <c r="D378" i="6"/>
  <c r="E378" i="6" s="1"/>
  <c r="C378" i="6"/>
  <c r="E377" i="6"/>
  <c r="D377" i="6"/>
  <c r="C377" i="6"/>
  <c r="D376" i="6"/>
  <c r="C376" i="6"/>
  <c r="E376" i="6" s="1"/>
  <c r="D375" i="6"/>
  <c r="C375" i="6"/>
  <c r="E375" i="6" s="1"/>
  <c r="E374" i="6"/>
  <c r="D374" i="6"/>
  <c r="C374" i="6"/>
  <c r="D373" i="6"/>
  <c r="C373" i="6"/>
  <c r="E373" i="6" s="1"/>
  <c r="D372" i="6"/>
  <c r="E372" i="6" s="1"/>
  <c r="C372" i="6"/>
  <c r="D371" i="6"/>
  <c r="C371" i="6"/>
  <c r="E371" i="6" s="1"/>
  <c r="D370" i="6"/>
  <c r="C370" i="6"/>
  <c r="D369" i="6"/>
  <c r="C369" i="6"/>
  <c r="E369" i="6" s="1"/>
  <c r="D368" i="6"/>
  <c r="C368" i="6"/>
  <c r="E368" i="6" s="1"/>
  <c r="D367" i="6"/>
  <c r="C367" i="6"/>
  <c r="E367" i="6" s="1"/>
  <c r="D366" i="6"/>
  <c r="C366" i="6"/>
  <c r="E366" i="6" s="1"/>
  <c r="D365" i="6"/>
  <c r="E365" i="6" s="1"/>
  <c r="C365" i="6"/>
  <c r="D364" i="6"/>
  <c r="E364" i="6" s="1"/>
  <c r="C364" i="6"/>
  <c r="D363" i="6"/>
  <c r="C363" i="6"/>
  <c r="E363" i="6" s="1"/>
  <c r="D362" i="6"/>
  <c r="C362" i="6"/>
  <c r="E362" i="6" s="1"/>
  <c r="E361" i="6"/>
  <c r="D361" i="6"/>
  <c r="C361" i="6"/>
  <c r="E360" i="6"/>
  <c r="D360" i="6"/>
  <c r="C360" i="6"/>
  <c r="E359" i="6"/>
  <c r="D359" i="6"/>
  <c r="C359" i="6"/>
  <c r="D358" i="6"/>
  <c r="E358" i="6" s="1"/>
  <c r="C358" i="6"/>
  <c r="D357" i="6"/>
  <c r="C357" i="6"/>
  <c r="E357" i="6" s="1"/>
  <c r="D356" i="6"/>
  <c r="C356" i="6"/>
  <c r="E356" i="6" s="1"/>
  <c r="D355" i="6"/>
  <c r="C355" i="6"/>
  <c r="E355" i="6" s="1"/>
  <c r="D354" i="6"/>
  <c r="C354" i="6"/>
  <c r="E353" i="6"/>
  <c r="D353" i="6"/>
  <c r="C353" i="6"/>
  <c r="D352" i="6"/>
  <c r="C352" i="6"/>
  <c r="E352" i="6" s="1"/>
  <c r="E351" i="6"/>
  <c r="D351" i="6"/>
  <c r="C351" i="6"/>
  <c r="D350" i="6"/>
  <c r="C350" i="6"/>
  <c r="D349" i="6"/>
  <c r="C349" i="6"/>
  <c r="E349" i="6" s="1"/>
  <c r="D348" i="6"/>
  <c r="C348" i="6"/>
  <c r="D347" i="6"/>
  <c r="C347" i="6"/>
  <c r="E347" i="6" s="1"/>
  <c r="E346" i="6"/>
  <c r="D346" i="6"/>
  <c r="C346" i="6"/>
  <c r="D345" i="6"/>
  <c r="C345" i="6"/>
  <c r="E345" i="6" s="1"/>
  <c r="D344" i="6"/>
  <c r="E344" i="6" s="1"/>
  <c r="C344" i="6"/>
  <c r="E343" i="6"/>
  <c r="D343" i="6"/>
  <c r="C343" i="6"/>
  <c r="D342" i="6"/>
  <c r="C342" i="6"/>
  <c r="E342" i="6" s="1"/>
  <c r="D341" i="6"/>
  <c r="C341" i="6"/>
  <c r="E341" i="6" s="1"/>
  <c r="D340" i="6"/>
  <c r="C340" i="6"/>
  <c r="E340" i="6" s="1"/>
  <c r="D339" i="6"/>
  <c r="C339" i="6"/>
  <c r="E339" i="6" s="1"/>
  <c r="E338" i="6"/>
  <c r="D338" i="6"/>
  <c r="C338" i="6"/>
  <c r="D337" i="6"/>
  <c r="E337" i="6" s="1"/>
  <c r="C337" i="6"/>
  <c r="D336" i="6"/>
  <c r="C336" i="6"/>
  <c r="E336" i="6" s="1"/>
  <c r="D335" i="6"/>
  <c r="C335" i="6"/>
  <c r="E335" i="6" s="1"/>
  <c r="D334" i="6"/>
  <c r="C334" i="6"/>
  <c r="E334" i="6" s="1"/>
  <c r="E333" i="6"/>
  <c r="D333" i="6"/>
  <c r="C333" i="6"/>
  <c r="E332" i="6"/>
  <c r="D332" i="6"/>
  <c r="C332" i="6"/>
  <c r="D331" i="6"/>
  <c r="C331" i="6"/>
  <c r="E331" i="6" s="1"/>
  <c r="D330" i="6"/>
  <c r="E330" i="6" s="1"/>
  <c r="C330" i="6"/>
  <c r="D329" i="6"/>
  <c r="C329" i="6"/>
  <c r="E329" i="6" s="1"/>
  <c r="D328" i="6"/>
  <c r="E328" i="6" s="1"/>
  <c r="C328" i="6"/>
  <c r="D327" i="6"/>
  <c r="C327" i="6"/>
  <c r="E327" i="6" s="1"/>
  <c r="D326" i="6"/>
  <c r="C326" i="6"/>
  <c r="E326" i="6" s="1"/>
  <c r="E325" i="6"/>
  <c r="D325" i="6"/>
  <c r="C325" i="6"/>
  <c r="E324" i="6"/>
  <c r="D324" i="6"/>
  <c r="C324" i="6"/>
  <c r="E323" i="6"/>
  <c r="D323" i="6"/>
  <c r="C323" i="6"/>
  <c r="D322" i="6"/>
  <c r="E322" i="6" s="1"/>
  <c r="C322" i="6"/>
  <c r="E321" i="6"/>
  <c r="D321" i="6"/>
  <c r="C321" i="6"/>
  <c r="D320" i="6"/>
  <c r="C320" i="6"/>
  <c r="D319" i="6"/>
  <c r="C319" i="6"/>
  <c r="E319" i="6" s="1"/>
  <c r="E318" i="6"/>
  <c r="D318" i="6"/>
  <c r="C318" i="6"/>
  <c r="E317" i="6"/>
  <c r="D317" i="6"/>
  <c r="C317" i="6"/>
  <c r="E316" i="6"/>
  <c r="D316" i="6"/>
  <c r="C316" i="6"/>
  <c r="E315" i="6"/>
  <c r="D315" i="6"/>
  <c r="C315" i="6"/>
  <c r="E314" i="6"/>
  <c r="D314" i="6"/>
  <c r="C314" i="6"/>
  <c r="D313" i="6"/>
  <c r="C313" i="6"/>
  <c r="E313" i="6" s="1"/>
  <c r="D312" i="6"/>
  <c r="C312" i="6"/>
  <c r="D311" i="6"/>
  <c r="C311" i="6"/>
  <c r="E311" i="6" s="1"/>
  <c r="D310" i="6"/>
  <c r="E310" i="6" s="1"/>
  <c r="C310" i="6"/>
  <c r="D309" i="6"/>
  <c r="E309" i="6" s="1"/>
  <c r="C309" i="6"/>
  <c r="D308" i="6"/>
  <c r="E308" i="6" s="1"/>
  <c r="C308" i="6"/>
  <c r="E307" i="6"/>
  <c r="D307" i="6"/>
  <c r="C307" i="6"/>
  <c r="D306" i="6"/>
  <c r="C306" i="6"/>
  <c r="E306" i="6" s="1"/>
  <c r="D305" i="6"/>
  <c r="C305" i="6"/>
  <c r="E304" i="6"/>
  <c r="D304" i="6"/>
  <c r="C304" i="6"/>
  <c r="D303" i="6"/>
  <c r="C303" i="6"/>
  <c r="E303" i="6" s="1"/>
  <c r="E302" i="6"/>
  <c r="D302" i="6"/>
  <c r="C302" i="6"/>
  <c r="D301" i="6"/>
  <c r="C301" i="6"/>
  <c r="E301" i="6" s="1"/>
  <c r="D300" i="6"/>
  <c r="E300" i="6" s="1"/>
  <c r="C300" i="6"/>
  <c r="D299" i="6"/>
  <c r="C299" i="6"/>
  <c r="E299" i="6" s="1"/>
  <c r="D298" i="6"/>
  <c r="C298" i="6"/>
  <c r="E298" i="6" s="1"/>
  <c r="D297" i="6"/>
  <c r="C297" i="6"/>
  <c r="E297" i="6" s="1"/>
  <c r="D296" i="6"/>
  <c r="C296" i="6"/>
  <c r="E296" i="6" s="1"/>
  <c r="D295" i="6"/>
  <c r="E295" i="6" s="1"/>
  <c r="C295" i="6"/>
  <c r="D294" i="6"/>
  <c r="C294" i="6"/>
  <c r="E294" i="6" s="1"/>
  <c r="E293" i="6"/>
  <c r="D293" i="6"/>
  <c r="C293" i="6"/>
  <c r="D292" i="6"/>
  <c r="C292" i="6"/>
  <c r="E291" i="6"/>
  <c r="D291" i="6"/>
  <c r="C291" i="6"/>
  <c r="E290" i="6"/>
  <c r="D290" i="6"/>
  <c r="C290" i="6"/>
  <c r="E289" i="6"/>
  <c r="D289" i="6"/>
  <c r="C289" i="6"/>
  <c r="E288" i="6"/>
  <c r="D288" i="6"/>
  <c r="C288" i="6"/>
  <c r="E287" i="6"/>
  <c r="D287" i="6"/>
  <c r="C287" i="6"/>
  <c r="D286" i="6"/>
  <c r="C286" i="6"/>
  <c r="E286" i="6" s="1"/>
  <c r="D285" i="6"/>
  <c r="C285" i="6"/>
  <c r="E285" i="6" s="1"/>
  <c r="D284" i="6"/>
  <c r="C284" i="6"/>
  <c r="D283" i="6"/>
  <c r="C283" i="6"/>
  <c r="E283" i="6" s="1"/>
  <c r="D282" i="6"/>
  <c r="C282" i="6"/>
  <c r="E281" i="6"/>
  <c r="D281" i="6"/>
  <c r="C281" i="6"/>
  <c r="D280" i="6"/>
  <c r="C280" i="6"/>
  <c r="E279" i="6"/>
  <c r="D279" i="6"/>
  <c r="C279" i="6"/>
  <c r="D278" i="6"/>
  <c r="C278" i="6"/>
  <c r="E278" i="6" s="1"/>
  <c r="D277" i="6"/>
  <c r="C277" i="6"/>
  <c r="E277" i="6" s="1"/>
  <c r="E276" i="6"/>
  <c r="D276" i="6"/>
  <c r="C276" i="6"/>
  <c r="D275" i="6"/>
  <c r="C275" i="6"/>
  <c r="E275" i="6" s="1"/>
  <c r="E274" i="6"/>
  <c r="D274" i="6"/>
  <c r="C274" i="6"/>
  <c r="D273" i="6"/>
  <c r="C273" i="6"/>
  <c r="E273" i="6" s="1"/>
  <c r="D272" i="6"/>
  <c r="C272" i="6"/>
  <c r="D271" i="6"/>
  <c r="C271" i="6"/>
  <c r="E271" i="6" s="1"/>
  <c r="D270" i="6"/>
  <c r="C270" i="6"/>
  <c r="E270" i="6" s="1"/>
  <c r="D269" i="6"/>
  <c r="C269" i="6"/>
  <c r="E269" i="6" s="1"/>
  <c r="D268" i="6"/>
  <c r="C268" i="6"/>
  <c r="E268" i="6" s="1"/>
  <c r="D267" i="6"/>
  <c r="E267" i="6" s="1"/>
  <c r="C267" i="6"/>
  <c r="D266" i="6"/>
  <c r="E266" i="6" s="1"/>
  <c r="C266" i="6"/>
  <c r="D265" i="6"/>
  <c r="C265" i="6"/>
  <c r="E265" i="6" s="1"/>
  <c r="D264" i="6"/>
  <c r="C264" i="6"/>
  <c r="E264" i="6" s="1"/>
  <c r="E263" i="6"/>
  <c r="D263" i="6"/>
  <c r="C263" i="6"/>
  <c r="E262" i="6"/>
  <c r="D262" i="6"/>
  <c r="C262" i="6"/>
  <c r="D261" i="6"/>
  <c r="C261" i="6"/>
  <c r="E261" i="6" s="1"/>
  <c r="D260" i="6"/>
  <c r="E260" i="6" s="1"/>
  <c r="C260" i="6"/>
  <c r="D259" i="6"/>
  <c r="C259" i="6"/>
  <c r="D258" i="6"/>
  <c r="C258" i="6"/>
  <c r="E258" i="6" s="1"/>
  <c r="D257" i="6"/>
  <c r="C257" i="6"/>
  <c r="E257" i="6" s="1"/>
  <c r="D256" i="6"/>
  <c r="C256" i="6"/>
  <c r="E256" i="6" s="1"/>
  <c r="E255" i="6"/>
  <c r="D255" i="6"/>
  <c r="C255" i="6"/>
  <c r="D254" i="6"/>
  <c r="C254" i="6"/>
  <c r="E254" i="6" s="1"/>
  <c r="E253" i="6"/>
  <c r="D253" i="6"/>
  <c r="C253" i="6"/>
  <c r="D252" i="6"/>
  <c r="C252" i="6"/>
  <c r="D251" i="6"/>
  <c r="C251" i="6"/>
  <c r="E251" i="6" s="1"/>
  <c r="D250" i="6"/>
  <c r="C250" i="6"/>
  <c r="D249" i="6"/>
  <c r="C249" i="6"/>
  <c r="E249" i="6" s="1"/>
  <c r="E248" i="6"/>
  <c r="D248" i="6"/>
  <c r="C248" i="6"/>
  <c r="D247" i="6"/>
  <c r="C247" i="6"/>
  <c r="E247" i="6" s="1"/>
  <c r="D246" i="6"/>
  <c r="E246" i="6" s="1"/>
  <c r="C246" i="6"/>
  <c r="E245" i="6"/>
  <c r="D245" i="6"/>
  <c r="C245" i="6"/>
  <c r="E244" i="6"/>
  <c r="D244" i="6"/>
  <c r="C244" i="6"/>
  <c r="D243" i="6"/>
  <c r="C243" i="6"/>
  <c r="E243" i="6" s="1"/>
  <c r="D242" i="6"/>
  <c r="C242" i="6"/>
  <c r="E242" i="6" s="1"/>
  <c r="D241" i="6"/>
  <c r="C241" i="6"/>
  <c r="E241" i="6" s="1"/>
  <c r="D240" i="6"/>
  <c r="E240" i="6" s="1"/>
  <c r="C240" i="6"/>
  <c r="D239" i="6"/>
  <c r="E239" i="6" s="1"/>
  <c r="C239" i="6"/>
  <c r="D238" i="6"/>
  <c r="C238" i="6"/>
  <c r="E238" i="6" s="1"/>
  <c r="D237" i="6"/>
  <c r="C237" i="6"/>
  <c r="E237" i="6" s="1"/>
  <c r="D236" i="6"/>
  <c r="C236" i="6"/>
  <c r="E236" i="6" s="1"/>
  <c r="D235" i="6"/>
  <c r="E235" i="6" s="1"/>
  <c r="C235" i="6"/>
  <c r="E234" i="6"/>
  <c r="D234" i="6"/>
  <c r="C234" i="6"/>
  <c r="D233" i="6"/>
  <c r="C233" i="6"/>
  <c r="E233" i="6" s="1"/>
  <c r="D232" i="6"/>
  <c r="E232" i="6" s="1"/>
  <c r="C232" i="6"/>
  <c r="D231" i="6"/>
  <c r="C231" i="6"/>
  <c r="E231" i="6" s="1"/>
  <c r="D230" i="6"/>
  <c r="E230" i="6" s="1"/>
  <c r="C230" i="6"/>
  <c r="D229" i="6"/>
  <c r="C229" i="6"/>
  <c r="E229" i="6" s="1"/>
  <c r="D228" i="6"/>
  <c r="C228" i="6"/>
  <c r="E228" i="6" s="1"/>
  <c r="E227" i="6"/>
  <c r="D227" i="6"/>
  <c r="C227" i="6"/>
  <c r="E226" i="6"/>
  <c r="D226" i="6"/>
  <c r="C226" i="6"/>
  <c r="D225" i="6"/>
  <c r="E225" i="6" s="1"/>
  <c r="C225" i="6"/>
  <c r="D224" i="6"/>
  <c r="E224" i="6" s="1"/>
  <c r="C224" i="6"/>
  <c r="D223" i="6"/>
  <c r="C223" i="6"/>
  <c r="E223" i="6" s="1"/>
  <c r="D222" i="6"/>
  <c r="C222" i="6"/>
  <c r="D221" i="6"/>
  <c r="C221" i="6"/>
  <c r="E221" i="6" s="1"/>
  <c r="E220" i="6"/>
  <c r="D220" i="6"/>
  <c r="C220" i="6"/>
  <c r="E219" i="6"/>
  <c r="D219" i="6"/>
  <c r="C219" i="6"/>
  <c r="E218" i="6"/>
  <c r="D218" i="6"/>
  <c r="C218" i="6"/>
  <c r="E217" i="6"/>
  <c r="D217" i="6"/>
  <c r="C217" i="6"/>
  <c r="E216" i="6"/>
  <c r="D216" i="6"/>
  <c r="C216" i="6"/>
  <c r="D215" i="6"/>
  <c r="C215" i="6"/>
  <c r="E215" i="6" s="1"/>
  <c r="D214" i="6"/>
  <c r="C214" i="6"/>
  <c r="D213" i="6"/>
  <c r="C213" i="6"/>
  <c r="E213" i="6" s="1"/>
  <c r="D212" i="6"/>
  <c r="E212" i="6" s="1"/>
  <c r="C212" i="6"/>
  <c r="D211" i="6"/>
  <c r="E211" i="6" s="1"/>
  <c r="C211" i="6"/>
  <c r="D210" i="6"/>
  <c r="C210" i="6"/>
  <c r="E210" i="6" s="1"/>
  <c r="E209" i="6"/>
  <c r="D209" i="6"/>
  <c r="C209" i="6"/>
  <c r="D208" i="6"/>
  <c r="C208" i="6"/>
  <c r="E208" i="6" s="1"/>
  <c r="D207" i="6"/>
  <c r="C207" i="6"/>
  <c r="E207" i="6" s="1"/>
  <c r="E206" i="6"/>
  <c r="D206" i="6"/>
  <c r="C206" i="6"/>
  <c r="D205" i="6"/>
  <c r="C205" i="6"/>
  <c r="E205" i="6" s="1"/>
  <c r="D204" i="6"/>
  <c r="E204" i="6" s="1"/>
  <c r="C204" i="6"/>
  <c r="D203" i="6"/>
  <c r="C203" i="6"/>
  <c r="E203" i="6" s="1"/>
  <c r="E202" i="6"/>
  <c r="D202" i="6"/>
  <c r="C202" i="6"/>
  <c r="D201" i="6"/>
  <c r="C201" i="6"/>
  <c r="E201" i="6" s="1"/>
  <c r="D200" i="6"/>
  <c r="C200" i="6"/>
  <c r="E200" i="6" s="1"/>
  <c r="D199" i="6"/>
  <c r="C199" i="6"/>
  <c r="E199" i="6" s="1"/>
  <c r="D198" i="6"/>
  <c r="C198" i="6"/>
  <c r="E198" i="6" s="1"/>
  <c r="D197" i="6"/>
  <c r="E197" i="6" s="1"/>
  <c r="C197" i="6"/>
  <c r="D196" i="6"/>
  <c r="C196" i="6"/>
  <c r="E196" i="6" s="1"/>
  <c r="E195" i="6"/>
  <c r="D195" i="6"/>
  <c r="C195" i="6"/>
  <c r="D194" i="6"/>
  <c r="C194" i="6"/>
  <c r="E194" i="6" s="1"/>
  <c r="E193" i="6"/>
  <c r="D193" i="6"/>
  <c r="C193" i="6"/>
  <c r="E192" i="6"/>
  <c r="D192" i="6"/>
  <c r="C192" i="6"/>
  <c r="E191" i="6"/>
  <c r="D191" i="6"/>
  <c r="C191" i="6"/>
  <c r="E190" i="6"/>
  <c r="D190" i="6"/>
  <c r="C190" i="6"/>
  <c r="D189" i="6"/>
  <c r="C189" i="6"/>
  <c r="E189" i="6" s="1"/>
  <c r="D188" i="6"/>
  <c r="C188" i="6"/>
  <c r="E188" i="6" s="1"/>
  <c r="D187" i="6"/>
  <c r="C187" i="6"/>
  <c r="E187" i="6" s="1"/>
  <c r="D186" i="6"/>
  <c r="C186" i="6"/>
  <c r="D185" i="6"/>
  <c r="C185" i="6"/>
  <c r="E185" i="6" s="1"/>
  <c r="D184" i="6"/>
  <c r="C184" i="6"/>
  <c r="E183" i="6"/>
  <c r="D183" i="6"/>
  <c r="C183" i="6"/>
  <c r="D182" i="6"/>
  <c r="C182" i="6"/>
  <c r="D181" i="6"/>
  <c r="E181" i="6" s="1"/>
  <c r="C181" i="6"/>
  <c r="D180" i="6"/>
  <c r="C180" i="6"/>
  <c r="E180" i="6" s="1"/>
  <c r="D179" i="6"/>
  <c r="C179" i="6"/>
  <c r="E179" i="6" s="1"/>
  <c r="E178" i="6"/>
  <c r="D178" i="6"/>
  <c r="C178" i="6"/>
  <c r="D177" i="6"/>
  <c r="C177" i="6"/>
  <c r="E177" i="6" s="1"/>
  <c r="D176" i="6"/>
  <c r="E176" i="6" s="1"/>
  <c r="C176" i="6"/>
  <c r="D175" i="6"/>
  <c r="C175" i="6"/>
  <c r="E175" i="6" s="1"/>
  <c r="D174" i="6"/>
  <c r="C174" i="6"/>
  <c r="E174" i="6" s="1"/>
  <c r="D173" i="6"/>
  <c r="C173" i="6"/>
  <c r="E173" i="6" s="1"/>
  <c r="D172" i="6"/>
  <c r="C172" i="6"/>
  <c r="E172" i="6" s="1"/>
  <c r="D171" i="6"/>
  <c r="C171" i="6"/>
  <c r="E171" i="6" s="1"/>
  <c r="D170" i="6"/>
  <c r="C170" i="6"/>
  <c r="E170" i="6" s="1"/>
  <c r="D169" i="6"/>
  <c r="E169" i="6" s="1"/>
  <c r="C169" i="6"/>
  <c r="D168" i="6"/>
  <c r="C168" i="6"/>
  <c r="E168" i="6" s="1"/>
  <c r="D167" i="6"/>
  <c r="C167" i="6"/>
  <c r="E167" i="6" s="1"/>
  <c r="D166" i="6"/>
  <c r="C166" i="6"/>
  <c r="E166" i="6" s="1"/>
  <c r="E165" i="6"/>
  <c r="D165" i="6"/>
  <c r="C165" i="6"/>
  <c r="E164" i="6"/>
  <c r="D164" i="6"/>
  <c r="C164" i="6"/>
  <c r="E163" i="6"/>
  <c r="D163" i="6"/>
  <c r="C163" i="6"/>
  <c r="D162" i="6"/>
  <c r="E162" i="6" s="1"/>
  <c r="C162" i="6"/>
  <c r="D161" i="6"/>
  <c r="C161" i="6"/>
  <c r="D160" i="6"/>
  <c r="C160" i="6"/>
  <c r="E160" i="6" s="1"/>
  <c r="D159" i="6"/>
  <c r="C159" i="6"/>
  <c r="E159" i="6" s="1"/>
  <c r="D158" i="6"/>
  <c r="C158" i="6"/>
  <c r="E158" i="6" s="1"/>
  <c r="E157" i="6"/>
  <c r="D157" i="6"/>
  <c r="C157" i="6"/>
  <c r="E156" i="6"/>
  <c r="D156" i="6"/>
  <c r="C156" i="6"/>
  <c r="E155" i="6"/>
  <c r="D155" i="6"/>
  <c r="C155" i="6"/>
  <c r="D154" i="6"/>
  <c r="C154" i="6"/>
  <c r="D153" i="6"/>
  <c r="C153" i="6"/>
  <c r="E153" i="6" s="1"/>
  <c r="D152" i="6"/>
  <c r="C152" i="6"/>
  <c r="D151" i="6"/>
  <c r="C151" i="6"/>
  <c r="E151" i="6" s="1"/>
  <c r="E150" i="6"/>
  <c r="D150" i="6"/>
  <c r="C150" i="6"/>
  <c r="E149" i="6"/>
  <c r="D149" i="6"/>
  <c r="C149" i="6"/>
  <c r="D148" i="6"/>
  <c r="E148" i="6" s="1"/>
  <c r="C148" i="6"/>
  <c r="E147" i="6"/>
  <c r="D147" i="6"/>
  <c r="C147" i="6"/>
  <c r="D146" i="6"/>
  <c r="C146" i="6"/>
  <c r="E146" i="6" s="1"/>
  <c r="D145" i="6"/>
  <c r="C145" i="6"/>
  <c r="E145" i="6" s="1"/>
  <c r="D144" i="6"/>
  <c r="C144" i="6"/>
  <c r="E144" i="6" s="1"/>
  <c r="D143" i="6"/>
  <c r="C143" i="6"/>
  <c r="E143" i="6" s="1"/>
  <c r="D142" i="6"/>
  <c r="E142" i="6" s="1"/>
  <c r="C142" i="6"/>
  <c r="D141" i="6"/>
  <c r="E141" i="6" s="1"/>
  <c r="C141" i="6"/>
  <c r="D140" i="6"/>
  <c r="C140" i="6"/>
  <c r="E140" i="6" s="1"/>
  <c r="D139" i="6"/>
  <c r="C139" i="6"/>
  <c r="E139" i="6" s="1"/>
  <c r="D138" i="6"/>
  <c r="C138" i="6"/>
  <c r="E138" i="6" s="1"/>
  <c r="D137" i="6"/>
  <c r="E137" i="6" s="1"/>
  <c r="C137" i="6"/>
  <c r="E136" i="6"/>
  <c r="D136" i="6"/>
  <c r="C136" i="6"/>
  <c r="D135" i="6"/>
  <c r="C135" i="6"/>
  <c r="E135" i="6" s="1"/>
  <c r="D134" i="6"/>
  <c r="E134" i="6" s="1"/>
  <c r="C134" i="6"/>
  <c r="D133" i="6"/>
  <c r="C133" i="6"/>
  <c r="E133" i="6" s="1"/>
  <c r="E132" i="6"/>
  <c r="D132" i="6"/>
  <c r="C132" i="6"/>
  <c r="D131" i="6"/>
  <c r="C131" i="6"/>
  <c r="E131" i="6" s="1"/>
  <c r="D130" i="6"/>
  <c r="C130" i="6"/>
  <c r="E130" i="6" s="1"/>
  <c r="E129" i="6"/>
  <c r="D129" i="6"/>
  <c r="C129" i="6"/>
  <c r="E128" i="6"/>
  <c r="D128" i="6"/>
  <c r="C128" i="6"/>
  <c r="E127" i="6"/>
  <c r="D127" i="6"/>
  <c r="C127" i="6"/>
  <c r="D126" i="6"/>
  <c r="E126" i="6" s="1"/>
  <c r="C126" i="6"/>
  <c r="D125" i="6"/>
  <c r="C125" i="6"/>
  <c r="E125" i="6" s="1"/>
  <c r="D124" i="6"/>
  <c r="C124" i="6"/>
  <c r="D123" i="6"/>
  <c r="E123" i="6" s="1"/>
  <c r="C123" i="6"/>
  <c r="E122" i="6"/>
  <c r="D122" i="6"/>
  <c r="C122" i="6"/>
  <c r="E121" i="6"/>
  <c r="D121" i="6"/>
  <c r="C121" i="6"/>
  <c r="E120" i="6"/>
  <c r="D120" i="6"/>
  <c r="C120" i="6"/>
  <c r="E119" i="6"/>
  <c r="D119" i="6"/>
  <c r="C119" i="6"/>
  <c r="E118" i="6"/>
  <c r="D118" i="6"/>
  <c r="C118" i="6"/>
  <c r="D117" i="6"/>
  <c r="C117" i="6"/>
  <c r="E117" i="6" s="1"/>
  <c r="D116" i="6"/>
  <c r="C116" i="6"/>
  <c r="D115" i="6"/>
  <c r="C115" i="6"/>
  <c r="E115" i="6" s="1"/>
  <c r="D114" i="6"/>
  <c r="E114" i="6" s="1"/>
  <c r="C114" i="6"/>
  <c r="D113" i="6"/>
  <c r="E113" i="6" s="1"/>
  <c r="C113" i="6"/>
  <c r="D112" i="6"/>
  <c r="E112" i="6" s="1"/>
  <c r="C112" i="6"/>
  <c r="E111" i="6"/>
  <c r="D111" i="6"/>
  <c r="C111" i="6"/>
  <c r="D110" i="6"/>
  <c r="C110" i="6"/>
  <c r="D109" i="6"/>
  <c r="E109" i="6" s="1"/>
  <c r="C109" i="6"/>
  <c r="E108" i="6"/>
  <c r="D108" i="6"/>
  <c r="C108" i="6"/>
  <c r="D107" i="6"/>
  <c r="C107" i="6"/>
  <c r="E107" i="6" s="1"/>
  <c r="E106" i="6"/>
  <c r="D106" i="6"/>
  <c r="C106" i="6"/>
  <c r="E105" i="6"/>
  <c r="D105" i="6"/>
  <c r="C105" i="6"/>
  <c r="E104" i="6"/>
  <c r="D104" i="6"/>
  <c r="C104" i="6"/>
  <c r="D103" i="6"/>
  <c r="C103" i="6"/>
  <c r="D102" i="6"/>
  <c r="C102" i="6"/>
  <c r="E102" i="6" s="1"/>
  <c r="E101" i="6"/>
  <c r="D101" i="6"/>
  <c r="C101" i="6"/>
  <c r="D100" i="6"/>
  <c r="C100" i="6"/>
  <c r="D99" i="6"/>
  <c r="E99" i="6" s="1"/>
  <c r="C99" i="6"/>
  <c r="D98" i="6"/>
  <c r="E98" i="6" s="1"/>
  <c r="C98" i="6"/>
  <c r="D97" i="6"/>
  <c r="C97" i="6"/>
  <c r="D96" i="6"/>
  <c r="C96" i="6"/>
  <c r="D95" i="6"/>
  <c r="C95" i="6"/>
  <c r="E95" i="6" s="1"/>
  <c r="E94" i="6"/>
  <c r="D94" i="6"/>
  <c r="C94" i="6"/>
  <c r="E93" i="6"/>
  <c r="D93" i="6"/>
  <c r="C93" i="6"/>
  <c r="D92" i="6"/>
  <c r="E92" i="6" s="1"/>
  <c r="C92" i="6"/>
  <c r="E91" i="6"/>
  <c r="D91" i="6"/>
  <c r="C91" i="6"/>
  <c r="D90" i="6"/>
  <c r="C90" i="6"/>
  <c r="E90" i="6" s="1"/>
  <c r="D89" i="6"/>
  <c r="C89" i="6"/>
  <c r="D88" i="6"/>
  <c r="C88" i="6"/>
  <c r="E88" i="6" s="1"/>
  <c r="D87" i="6"/>
  <c r="C87" i="6"/>
  <c r="E87" i="6" s="1"/>
  <c r="D86" i="6"/>
  <c r="E86" i="6" s="1"/>
  <c r="C86" i="6"/>
  <c r="D85" i="6"/>
  <c r="E85" i="6" s="1"/>
  <c r="C85" i="6"/>
  <c r="D84" i="6"/>
  <c r="E84" i="6" s="1"/>
  <c r="C84" i="6"/>
  <c r="D83" i="6"/>
  <c r="E83" i="6" s="1"/>
  <c r="C83" i="6"/>
  <c r="D82" i="6"/>
  <c r="C82" i="6"/>
  <c r="E82" i="6" s="1"/>
  <c r="E81" i="6"/>
  <c r="D81" i="6"/>
  <c r="C81" i="6"/>
  <c r="D80" i="6"/>
  <c r="C80" i="6"/>
  <c r="E80" i="6" s="1"/>
  <c r="E79" i="6"/>
  <c r="D79" i="6"/>
  <c r="C79" i="6"/>
  <c r="D78" i="6"/>
  <c r="E78" i="6" s="1"/>
  <c r="C78" i="6"/>
  <c r="D77" i="6"/>
  <c r="C77" i="6"/>
  <c r="E77" i="6" s="1"/>
  <c r="E76" i="6"/>
  <c r="D76" i="6"/>
  <c r="C76" i="6"/>
  <c r="D75" i="6"/>
  <c r="C75" i="6"/>
  <c r="D74" i="6"/>
  <c r="C74" i="6"/>
  <c r="E74" i="6" s="1"/>
  <c r="D73" i="6"/>
  <c r="C73" i="6"/>
  <c r="E73" i="6" s="1"/>
  <c r="D72" i="6"/>
  <c r="C72" i="6"/>
  <c r="E72" i="6" s="1"/>
  <c r="D71" i="6"/>
  <c r="E71" i="6" s="1"/>
  <c r="C71" i="6"/>
  <c r="D70" i="6"/>
  <c r="E70" i="6" s="1"/>
  <c r="C70" i="6"/>
  <c r="E69" i="6"/>
  <c r="D69" i="6"/>
  <c r="C69" i="6"/>
  <c r="D68" i="6"/>
  <c r="C68" i="6"/>
  <c r="E68" i="6" s="1"/>
  <c r="D67" i="6"/>
  <c r="C67" i="6"/>
  <c r="E67" i="6" s="1"/>
  <c r="E66" i="6"/>
  <c r="D66" i="6"/>
  <c r="C66" i="6"/>
  <c r="D65" i="6"/>
  <c r="C65" i="6"/>
  <c r="E65" i="6" s="1"/>
  <c r="D64" i="6"/>
  <c r="E64" i="6" s="1"/>
  <c r="C64" i="6"/>
  <c r="D63" i="6"/>
  <c r="E63" i="6" s="1"/>
  <c r="C63" i="6"/>
  <c r="D62" i="6"/>
  <c r="C62" i="6"/>
  <c r="E62" i="6" s="1"/>
  <c r="D61" i="6"/>
  <c r="C61" i="6"/>
  <c r="D60" i="6"/>
  <c r="C60" i="6"/>
  <c r="E60" i="6" s="1"/>
  <c r="D59" i="6"/>
  <c r="C59" i="6"/>
  <c r="E59" i="6" s="1"/>
  <c r="D58" i="6"/>
  <c r="C58" i="6"/>
  <c r="E58" i="6" s="1"/>
  <c r="D57" i="6"/>
  <c r="E57" i="6" s="1"/>
  <c r="C57" i="6"/>
  <c r="D56" i="6"/>
  <c r="E56" i="6" s="1"/>
  <c r="C56" i="6"/>
  <c r="D55" i="6"/>
  <c r="C55" i="6"/>
  <c r="D54" i="6"/>
  <c r="C54" i="6"/>
  <c r="E54" i="6" s="1"/>
  <c r="D53" i="6"/>
  <c r="C53" i="6"/>
  <c r="E53" i="6" s="1"/>
  <c r="D52" i="6"/>
  <c r="C52" i="6"/>
  <c r="E52" i="6" s="1"/>
  <c r="E51" i="6"/>
  <c r="D51" i="6"/>
  <c r="C51" i="6"/>
  <c r="D50" i="6"/>
  <c r="E50" i="6" s="1"/>
  <c r="C50" i="6"/>
  <c r="D49" i="6"/>
  <c r="E49" i="6" s="1"/>
  <c r="C49" i="6"/>
  <c r="D48" i="6"/>
  <c r="E48" i="6" s="1"/>
  <c r="C48" i="6"/>
  <c r="D47" i="6"/>
  <c r="C47" i="6"/>
  <c r="E47" i="6" s="1"/>
  <c r="D46" i="6"/>
  <c r="C46" i="6"/>
  <c r="E46" i="6" s="1"/>
  <c r="D45" i="6"/>
  <c r="C45" i="6"/>
  <c r="E45" i="6" s="1"/>
  <c r="D44" i="6"/>
  <c r="C44" i="6"/>
  <c r="D43" i="6"/>
  <c r="E43" i="6" s="1"/>
  <c r="C43" i="6"/>
  <c r="D42" i="6"/>
  <c r="E42" i="6" s="1"/>
  <c r="C42" i="6"/>
  <c r="D41" i="6"/>
  <c r="E41" i="6" s="1"/>
  <c r="C41" i="6"/>
  <c r="D40" i="6"/>
  <c r="C40" i="6"/>
  <c r="E40" i="6" s="1"/>
  <c r="D39" i="6"/>
  <c r="C39" i="6"/>
  <c r="E39" i="6" s="1"/>
  <c r="D38" i="6"/>
  <c r="C38" i="6"/>
  <c r="E38" i="6" s="1"/>
  <c r="D37" i="6"/>
  <c r="C37" i="6"/>
  <c r="E37" i="6" s="1"/>
  <c r="E36" i="6"/>
  <c r="D36" i="6"/>
  <c r="C36" i="6"/>
  <c r="D35" i="6"/>
  <c r="C35" i="6"/>
  <c r="E35" i="6" s="1"/>
  <c r="D34" i="6"/>
  <c r="E34" i="6" s="1"/>
  <c r="C34" i="6"/>
  <c r="D33" i="6"/>
  <c r="C33" i="6"/>
  <c r="E33" i="6" s="1"/>
  <c r="D32" i="6"/>
  <c r="C32" i="6"/>
  <c r="E32" i="6" s="1"/>
  <c r="E31" i="6"/>
  <c r="D31" i="6"/>
  <c r="C31" i="6"/>
  <c r="D30" i="6"/>
  <c r="C30" i="6"/>
  <c r="E30" i="6" s="1"/>
  <c r="D29" i="6"/>
  <c r="E29" i="6" s="1"/>
  <c r="C29" i="6"/>
  <c r="D28" i="6"/>
  <c r="E28" i="6" s="1"/>
  <c r="C28" i="6"/>
  <c r="D27" i="6"/>
  <c r="C27" i="6"/>
  <c r="E27" i="6" s="1"/>
  <c r="D26" i="6"/>
  <c r="C26" i="6"/>
  <c r="D25" i="6"/>
  <c r="C25" i="6"/>
  <c r="E25" i="6" s="1"/>
  <c r="D24" i="6"/>
  <c r="C24" i="6"/>
  <c r="E24" i="6" s="1"/>
  <c r="D23" i="6"/>
  <c r="C23" i="6"/>
  <c r="E23" i="6" s="1"/>
  <c r="D22" i="6"/>
  <c r="E22" i="6" s="1"/>
  <c r="C22" i="6"/>
  <c r="D21" i="6"/>
  <c r="E21" i="6" s="1"/>
  <c r="C21" i="6"/>
  <c r="D20" i="6"/>
  <c r="C20" i="6"/>
  <c r="E20" i="6" s="1"/>
  <c r="D19" i="6"/>
  <c r="C19" i="6"/>
  <c r="E19" i="6" s="1"/>
  <c r="D18" i="6"/>
  <c r="C18" i="6"/>
  <c r="E18" i="6" s="1"/>
  <c r="E17" i="6"/>
  <c r="D17" i="6"/>
  <c r="C17" i="6"/>
  <c r="D16" i="6"/>
  <c r="C16" i="6"/>
  <c r="E16" i="6" s="1"/>
  <c r="D15" i="6"/>
  <c r="E15" i="6" s="1"/>
  <c r="C15" i="6"/>
  <c r="D14" i="6"/>
  <c r="E14" i="6" s="1"/>
  <c r="C14" i="6"/>
  <c r="D13" i="6"/>
  <c r="C13" i="6"/>
  <c r="E13" i="6" s="1"/>
  <c r="D12" i="6"/>
  <c r="C12" i="6"/>
  <c r="E12" i="6" s="1"/>
  <c r="D11" i="6"/>
  <c r="C11" i="6"/>
  <c r="E11" i="6" s="1"/>
  <c r="D10" i="6"/>
  <c r="C10" i="6"/>
  <c r="E10" i="6" s="1"/>
  <c r="D9" i="6"/>
  <c r="C9" i="6"/>
  <c r="E9" i="6" s="1"/>
  <c r="D8" i="6"/>
  <c r="E8" i="6" s="1"/>
  <c r="C8" i="6"/>
  <c r="D7" i="6"/>
  <c r="C7" i="6"/>
  <c r="E7" i="6" s="1"/>
  <c r="D6" i="6"/>
  <c r="E6" i="6" s="1"/>
  <c r="C6" i="6"/>
  <c r="D5" i="6"/>
  <c r="C5" i="6"/>
  <c r="E5" i="6" s="1"/>
  <c r="D4" i="6"/>
  <c r="C4" i="6"/>
  <c r="E4" i="6" s="1"/>
  <c r="E3" i="6"/>
  <c r="D3" i="6"/>
  <c r="C3" i="6"/>
  <c r="E2" i="6"/>
  <c r="D2" i="6"/>
  <c r="C2" i="6"/>
  <c r="I8343" i="5"/>
  <c r="B8343" i="5"/>
  <c r="B8342" i="5"/>
  <c r="I8342" i="5" s="1"/>
  <c r="I8341" i="5"/>
  <c r="B8341" i="5"/>
  <c r="I8340" i="5"/>
  <c r="B8340" i="5"/>
  <c r="I8339" i="5"/>
  <c r="B8339" i="5"/>
  <c r="B8338" i="5"/>
  <c r="I8338" i="5" s="1"/>
  <c r="I8337" i="5"/>
  <c r="B8337" i="5"/>
  <c r="B8336" i="5"/>
  <c r="I8336" i="5" s="1"/>
  <c r="B8335" i="5"/>
  <c r="I8335" i="5" s="1"/>
  <c r="I8334" i="5"/>
  <c r="B8334" i="5"/>
  <c r="B8333" i="5"/>
  <c r="I8333" i="5" s="1"/>
  <c r="I8332" i="5"/>
  <c r="B8332" i="5"/>
  <c r="I8331" i="5"/>
  <c r="B8331" i="5"/>
  <c r="B8330" i="5"/>
  <c r="I8330" i="5" s="1"/>
  <c r="B8329" i="5"/>
  <c r="I8329" i="5" s="1"/>
  <c r="B8328" i="5"/>
  <c r="I8328" i="5" s="1"/>
  <c r="I8327" i="5"/>
  <c r="B8327" i="5"/>
  <c r="B8326" i="5"/>
  <c r="I8326" i="5" s="1"/>
  <c r="I8325" i="5"/>
  <c r="B8325" i="5"/>
  <c r="B8324" i="5"/>
  <c r="I8324" i="5" s="1"/>
  <c r="B8323" i="5"/>
  <c r="I8323" i="5" s="1"/>
  <c r="I8322" i="5"/>
  <c r="B8322" i="5"/>
  <c r="B8321" i="5"/>
  <c r="I8321" i="5" s="1"/>
  <c r="I8320" i="5"/>
  <c r="B8320" i="5"/>
  <c r="I8319" i="5"/>
  <c r="B8319" i="5"/>
  <c r="I8318" i="5"/>
  <c r="B8318" i="5"/>
  <c r="B8317" i="5"/>
  <c r="I8317" i="5" s="1"/>
  <c r="I8316" i="5"/>
  <c r="B8316" i="5"/>
  <c r="B8315" i="5"/>
  <c r="I8315" i="5" s="1"/>
  <c r="B8314" i="5"/>
  <c r="I8314" i="5" s="1"/>
  <c r="I8313" i="5"/>
  <c r="B8313" i="5"/>
  <c r="B8312" i="5"/>
  <c r="I8312" i="5" s="1"/>
  <c r="I8311" i="5"/>
  <c r="B8311" i="5"/>
  <c r="I8310" i="5"/>
  <c r="B8310" i="5"/>
  <c r="B8309" i="5"/>
  <c r="I8309" i="5" s="1"/>
  <c r="B8308" i="5"/>
  <c r="I8308" i="5" s="1"/>
  <c r="B8307" i="5"/>
  <c r="I8307" i="5" s="1"/>
  <c r="I8306" i="5"/>
  <c r="B8306" i="5"/>
  <c r="B8305" i="5"/>
  <c r="I8305" i="5" s="1"/>
  <c r="I8304" i="5"/>
  <c r="B8304" i="5"/>
  <c r="B8303" i="5"/>
  <c r="I8303" i="5" s="1"/>
  <c r="B8302" i="5"/>
  <c r="I8302" i="5" s="1"/>
  <c r="I8301" i="5"/>
  <c r="B8301" i="5"/>
  <c r="B8300" i="5"/>
  <c r="I8300" i="5" s="1"/>
  <c r="I8299" i="5"/>
  <c r="B8299" i="5"/>
  <c r="B8298" i="5"/>
  <c r="I8298" i="5" s="1"/>
  <c r="I8297" i="5"/>
  <c r="B8297" i="5"/>
  <c r="B8296" i="5"/>
  <c r="I8296" i="5" s="1"/>
  <c r="I8295" i="5"/>
  <c r="B8295" i="5"/>
  <c r="B8294" i="5"/>
  <c r="I8294" i="5" s="1"/>
  <c r="B8293" i="5"/>
  <c r="I8293" i="5" s="1"/>
  <c r="I8292" i="5"/>
  <c r="B8292" i="5"/>
  <c r="B8291" i="5"/>
  <c r="I8291" i="5" s="1"/>
  <c r="I8290" i="5"/>
  <c r="B8290" i="5"/>
  <c r="I8289" i="5"/>
  <c r="B8289" i="5"/>
  <c r="B8288" i="5"/>
  <c r="I8288" i="5" s="1"/>
  <c r="B8287" i="5"/>
  <c r="I8287" i="5" s="1"/>
  <c r="B8286" i="5"/>
  <c r="I8286" i="5" s="1"/>
  <c r="I8285" i="5"/>
  <c r="B8285" i="5"/>
  <c r="I8284" i="5"/>
  <c r="B8284" i="5"/>
  <c r="I8283" i="5"/>
  <c r="B8283" i="5"/>
  <c r="B8282" i="5"/>
  <c r="I8282" i="5" s="1"/>
  <c r="B8281" i="5"/>
  <c r="I8281" i="5" s="1"/>
  <c r="I8280" i="5"/>
  <c r="B8280" i="5"/>
  <c r="B8279" i="5"/>
  <c r="I8279" i="5" s="1"/>
  <c r="I8278" i="5"/>
  <c r="B8278" i="5"/>
  <c r="B8277" i="5"/>
  <c r="I8277" i="5" s="1"/>
  <c r="I8276" i="5"/>
  <c r="B8276" i="5"/>
  <c r="I8275" i="5"/>
  <c r="B8275" i="5"/>
  <c r="I8274" i="5"/>
  <c r="B8274" i="5"/>
  <c r="B8273" i="5"/>
  <c r="I8273" i="5" s="1"/>
  <c r="B8272" i="5"/>
  <c r="I8272" i="5" s="1"/>
  <c r="I8271" i="5"/>
  <c r="B8271" i="5"/>
  <c r="B8270" i="5"/>
  <c r="I8270" i="5" s="1"/>
  <c r="I8269" i="5"/>
  <c r="B8269" i="5"/>
  <c r="I8268" i="5"/>
  <c r="B8268" i="5"/>
  <c r="B8267" i="5"/>
  <c r="I8267" i="5" s="1"/>
  <c r="B8266" i="5"/>
  <c r="I8266" i="5" s="1"/>
  <c r="B8265" i="5"/>
  <c r="I8265" i="5" s="1"/>
  <c r="I8264" i="5"/>
  <c r="B8264" i="5"/>
  <c r="I8263" i="5"/>
  <c r="B8263" i="5"/>
  <c r="I8262" i="5"/>
  <c r="B8262" i="5"/>
  <c r="B8261" i="5"/>
  <c r="I8261" i="5" s="1"/>
  <c r="B8260" i="5"/>
  <c r="I8260" i="5" s="1"/>
  <c r="I8259" i="5"/>
  <c r="B8259" i="5"/>
  <c r="B8258" i="5"/>
  <c r="I8258" i="5" s="1"/>
  <c r="I8257" i="5"/>
  <c r="B8257" i="5"/>
  <c r="B8256" i="5"/>
  <c r="I8256" i="5" s="1"/>
  <c r="I8255" i="5"/>
  <c r="B8255" i="5"/>
  <c r="I8254" i="5"/>
  <c r="B8254" i="5"/>
  <c r="B8253" i="5"/>
  <c r="I8253" i="5" s="1"/>
  <c r="B8252" i="5"/>
  <c r="I8252" i="5" s="1"/>
  <c r="B8251" i="5"/>
  <c r="I8251" i="5" s="1"/>
  <c r="I8250" i="5"/>
  <c r="B8250" i="5"/>
  <c r="B8249" i="5"/>
  <c r="I8249" i="5" s="1"/>
  <c r="I8248" i="5"/>
  <c r="B8248" i="5"/>
  <c r="I8247" i="5"/>
  <c r="B8247" i="5"/>
  <c r="I8246" i="5"/>
  <c r="B8246" i="5"/>
  <c r="B8245" i="5"/>
  <c r="I8245" i="5" s="1"/>
  <c r="B8244" i="5"/>
  <c r="I8244" i="5" s="1"/>
  <c r="I8243" i="5"/>
  <c r="B8243" i="5"/>
  <c r="I8242" i="5"/>
  <c r="B8242" i="5"/>
  <c r="I8241" i="5"/>
  <c r="B8241" i="5"/>
  <c r="B8240" i="5"/>
  <c r="I8240" i="5" s="1"/>
  <c r="B8239" i="5"/>
  <c r="I8239" i="5" s="1"/>
  <c r="I8238" i="5"/>
  <c r="B8238" i="5"/>
  <c r="B8237" i="5"/>
  <c r="I8237" i="5" s="1"/>
  <c r="I8236" i="5"/>
  <c r="B8236" i="5"/>
  <c r="B8235" i="5"/>
  <c r="I8235" i="5" s="1"/>
  <c r="I8234" i="5"/>
  <c r="B8234" i="5"/>
  <c r="I8233" i="5"/>
  <c r="B8233" i="5"/>
  <c r="I8232" i="5"/>
  <c r="B8232" i="5"/>
  <c r="B8231" i="5"/>
  <c r="I8231" i="5" s="1"/>
  <c r="B8230" i="5"/>
  <c r="I8230" i="5" s="1"/>
  <c r="I8229" i="5"/>
  <c r="B8229" i="5"/>
  <c r="B8228" i="5"/>
  <c r="I8228" i="5" s="1"/>
  <c r="I8227" i="5"/>
  <c r="B8227" i="5"/>
  <c r="I8226" i="5"/>
  <c r="B8226" i="5"/>
  <c r="B8225" i="5"/>
  <c r="I8225" i="5" s="1"/>
  <c r="I8224" i="5"/>
  <c r="B8224" i="5"/>
  <c r="B8223" i="5"/>
  <c r="I8223" i="5" s="1"/>
  <c r="I8222" i="5"/>
  <c r="B8222" i="5"/>
  <c r="I8221" i="5"/>
  <c r="B8221" i="5"/>
  <c r="I8220" i="5"/>
  <c r="B8220" i="5"/>
  <c r="B8219" i="5"/>
  <c r="I8219" i="5" s="1"/>
  <c r="I8218" i="5"/>
  <c r="B8218" i="5"/>
  <c r="B8217" i="5"/>
  <c r="I8217" i="5" s="1"/>
  <c r="B8216" i="5"/>
  <c r="I8216" i="5" s="1"/>
  <c r="I8215" i="5"/>
  <c r="B8215" i="5"/>
  <c r="B8214" i="5"/>
  <c r="I8214" i="5" s="1"/>
  <c r="I8213" i="5"/>
  <c r="B8213" i="5"/>
  <c r="I8212" i="5"/>
  <c r="B8212" i="5"/>
  <c r="I8211" i="5"/>
  <c r="B8211" i="5"/>
  <c r="B8210" i="5"/>
  <c r="I8210" i="5" s="1"/>
  <c r="B8209" i="5"/>
  <c r="I8209" i="5" s="1"/>
  <c r="I8208" i="5"/>
  <c r="B8208" i="5"/>
  <c r="B8207" i="5"/>
  <c r="I8207" i="5" s="1"/>
  <c r="I8206" i="5"/>
  <c r="B8206" i="5"/>
  <c r="I8205" i="5"/>
  <c r="B8205" i="5"/>
  <c r="B8204" i="5"/>
  <c r="I8204" i="5" s="1"/>
  <c r="B8203" i="5"/>
  <c r="I8203" i="5" s="1"/>
  <c r="I8202" i="5"/>
  <c r="B8202" i="5"/>
  <c r="I8201" i="5"/>
  <c r="B8201" i="5"/>
  <c r="I8200" i="5"/>
  <c r="B8200" i="5"/>
  <c r="I8199" i="5"/>
  <c r="B8199" i="5"/>
  <c r="I8198" i="5"/>
  <c r="B8198" i="5"/>
  <c r="B8197" i="5"/>
  <c r="I8197" i="5" s="1"/>
  <c r="B8196" i="5"/>
  <c r="I8196" i="5" s="1"/>
  <c r="I8195" i="5"/>
  <c r="B8195" i="5"/>
  <c r="I8194" i="5"/>
  <c r="B8194" i="5"/>
  <c r="B8193" i="5"/>
  <c r="I8193" i="5" s="1"/>
  <c r="I8192" i="5"/>
  <c r="B8192" i="5"/>
  <c r="I8191" i="5"/>
  <c r="B8191" i="5"/>
  <c r="B8190" i="5"/>
  <c r="I8190" i="5" s="1"/>
  <c r="B8189" i="5"/>
  <c r="I8189" i="5" s="1"/>
  <c r="I8188" i="5"/>
  <c r="B8188" i="5"/>
  <c r="I8187" i="5"/>
  <c r="B8187" i="5"/>
  <c r="I8186" i="5"/>
  <c r="B8186" i="5"/>
  <c r="I8185" i="5"/>
  <c r="B8185" i="5"/>
  <c r="I8184" i="5"/>
  <c r="B8184" i="5"/>
  <c r="I8183" i="5"/>
  <c r="B8183" i="5"/>
  <c r="B8182" i="5"/>
  <c r="I8182" i="5" s="1"/>
  <c r="B8181" i="5"/>
  <c r="I8181" i="5" s="1"/>
  <c r="I8180" i="5"/>
  <c r="B8180" i="5"/>
  <c r="B8179" i="5"/>
  <c r="I8179" i="5" s="1"/>
  <c r="I8178" i="5"/>
  <c r="B8178" i="5"/>
  <c r="I8177" i="5"/>
  <c r="B8177" i="5"/>
  <c r="B8176" i="5"/>
  <c r="I8176" i="5" s="1"/>
  <c r="B8175" i="5"/>
  <c r="I8175" i="5" s="1"/>
  <c r="B8174" i="5"/>
  <c r="I8174" i="5" s="1"/>
  <c r="I8173" i="5"/>
  <c r="B8173" i="5"/>
  <c r="B8172" i="5"/>
  <c r="I8172" i="5" s="1"/>
  <c r="I8171" i="5"/>
  <c r="B8171" i="5"/>
  <c r="I8170" i="5"/>
  <c r="B8170" i="5"/>
  <c r="B8169" i="5"/>
  <c r="I8169" i="5" s="1"/>
  <c r="B8168" i="5"/>
  <c r="I8168" i="5" s="1"/>
  <c r="B8167" i="5"/>
  <c r="I8167" i="5" s="1"/>
  <c r="I8166" i="5"/>
  <c r="B8166" i="5"/>
  <c r="B8165" i="5"/>
  <c r="I8165" i="5" s="1"/>
  <c r="I8164" i="5"/>
  <c r="B8164" i="5"/>
  <c r="I8163" i="5"/>
  <c r="B8163" i="5"/>
  <c r="B8162" i="5"/>
  <c r="I8162" i="5" s="1"/>
  <c r="B8161" i="5"/>
  <c r="I8161" i="5" s="1"/>
  <c r="I8160" i="5"/>
  <c r="B8160" i="5"/>
  <c r="I8159" i="5"/>
  <c r="B8159" i="5"/>
  <c r="B8158" i="5"/>
  <c r="I8158" i="5" s="1"/>
  <c r="I8157" i="5"/>
  <c r="B8157" i="5"/>
  <c r="I8156" i="5"/>
  <c r="B8156" i="5"/>
  <c r="I8155" i="5"/>
  <c r="B8155" i="5"/>
  <c r="B8154" i="5"/>
  <c r="I8154" i="5" s="1"/>
  <c r="B8153" i="5"/>
  <c r="I8153" i="5" s="1"/>
  <c r="I8152" i="5"/>
  <c r="B8152" i="5"/>
  <c r="I8151" i="5"/>
  <c r="B8151" i="5"/>
  <c r="I8150" i="5"/>
  <c r="B8150" i="5"/>
  <c r="I8149" i="5"/>
  <c r="B8149" i="5"/>
  <c r="B8148" i="5"/>
  <c r="I8148" i="5" s="1"/>
  <c r="B8147" i="5"/>
  <c r="I8147" i="5" s="1"/>
  <c r="I8146" i="5"/>
  <c r="B8146" i="5"/>
  <c r="I8145" i="5"/>
  <c r="B8145" i="5"/>
  <c r="B8144" i="5"/>
  <c r="I8144" i="5" s="1"/>
  <c r="I8143" i="5"/>
  <c r="B8143" i="5"/>
  <c r="I8142" i="5"/>
  <c r="B8142" i="5"/>
  <c r="B8141" i="5"/>
  <c r="I8141" i="5" s="1"/>
  <c r="B8140" i="5"/>
  <c r="I8140" i="5" s="1"/>
  <c r="I8139" i="5"/>
  <c r="B8139" i="5"/>
  <c r="I8138" i="5"/>
  <c r="B8138" i="5"/>
  <c r="B8137" i="5"/>
  <c r="I8137" i="5" s="1"/>
  <c r="I8136" i="5"/>
  <c r="B8136" i="5"/>
  <c r="I8135" i="5"/>
  <c r="B8135" i="5"/>
  <c r="B8134" i="5"/>
  <c r="I8134" i="5" s="1"/>
  <c r="B8133" i="5"/>
  <c r="I8133" i="5" s="1"/>
  <c r="I8132" i="5"/>
  <c r="B8132" i="5"/>
  <c r="I8131" i="5"/>
  <c r="B8131" i="5"/>
  <c r="I8130" i="5"/>
  <c r="B8130" i="5"/>
  <c r="I8129" i="5"/>
  <c r="B8129" i="5"/>
  <c r="I8128" i="5"/>
  <c r="B8128" i="5"/>
  <c r="B8127" i="5"/>
  <c r="I8127" i="5" s="1"/>
  <c r="B8126" i="5"/>
  <c r="I8126" i="5" s="1"/>
  <c r="B8125" i="5"/>
  <c r="I8125" i="5" s="1"/>
  <c r="I8124" i="5"/>
  <c r="B8124" i="5"/>
  <c r="B8123" i="5"/>
  <c r="I8123" i="5" s="1"/>
  <c r="I8122" i="5"/>
  <c r="B8122" i="5"/>
  <c r="I8121" i="5"/>
  <c r="B8121" i="5"/>
  <c r="I8120" i="5"/>
  <c r="B8120" i="5"/>
  <c r="B8119" i="5"/>
  <c r="I8119" i="5" s="1"/>
  <c r="I8118" i="5"/>
  <c r="B8118" i="5"/>
  <c r="I8117" i="5"/>
  <c r="B8117" i="5"/>
  <c r="I8116" i="5"/>
  <c r="B8116" i="5"/>
  <c r="I8115" i="5"/>
  <c r="B8115" i="5"/>
  <c r="I8114" i="5"/>
  <c r="B8114" i="5"/>
  <c r="B8113" i="5"/>
  <c r="I8113" i="5" s="1"/>
  <c r="B8112" i="5"/>
  <c r="I8112" i="5" s="1"/>
  <c r="B8111" i="5"/>
  <c r="I8111" i="5" s="1"/>
  <c r="I8110" i="5"/>
  <c r="B8110" i="5"/>
  <c r="B8109" i="5"/>
  <c r="I8109" i="5" s="1"/>
  <c r="I8108" i="5"/>
  <c r="B8108" i="5"/>
  <c r="I8107" i="5"/>
  <c r="B8107" i="5"/>
  <c r="B8106" i="5"/>
  <c r="I8106" i="5" s="1"/>
  <c r="B8105" i="5"/>
  <c r="I8105" i="5" s="1"/>
  <c r="B8104" i="5"/>
  <c r="I8104" i="5" s="1"/>
  <c r="I8103" i="5"/>
  <c r="B8103" i="5"/>
  <c r="I8102" i="5"/>
  <c r="B8102" i="5"/>
  <c r="I8101" i="5"/>
  <c r="B8101" i="5"/>
  <c r="I8100" i="5"/>
  <c r="B8100" i="5"/>
  <c r="B8099" i="5"/>
  <c r="I8099" i="5" s="1"/>
  <c r="B8098" i="5"/>
  <c r="I8098" i="5" s="1"/>
  <c r="B8097" i="5"/>
  <c r="I8097" i="5" s="1"/>
  <c r="I8096" i="5"/>
  <c r="B8096" i="5"/>
  <c r="I8095" i="5"/>
  <c r="B8095" i="5"/>
  <c r="I8094" i="5"/>
  <c r="B8094" i="5"/>
  <c r="I8093" i="5"/>
  <c r="B8093" i="5"/>
  <c r="B8092" i="5"/>
  <c r="I8092" i="5" s="1"/>
  <c r="B8091" i="5"/>
  <c r="I8091" i="5" s="1"/>
  <c r="I8090" i="5"/>
  <c r="B8090" i="5"/>
  <c r="I8089" i="5"/>
  <c r="B8089" i="5"/>
  <c r="B8088" i="5"/>
  <c r="I8088" i="5" s="1"/>
  <c r="I8087" i="5"/>
  <c r="B8087" i="5"/>
  <c r="I8086" i="5"/>
  <c r="B8086" i="5"/>
  <c r="I8085" i="5"/>
  <c r="B8085" i="5"/>
  <c r="B8084" i="5"/>
  <c r="I8084" i="5" s="1"/>
  <c r="I8083" i="5"/>
  <c r="B8083" i="5"/>
  <c r="I8082" i="5"/>
  <c r="B8082" i="5"/>
  <c r="I8081" i="5"/>
  <c r="B8081" i="5"/>
  <c r="I8080" i="5"/>
  <c r="B8080" i="5"/>
  <c r="I8079" i="5"/>
  <c r="B8079" i="5"/>
  <c r="B8078" i="5"/>
  <c r="I8078" i="5" s="1"/>
  <c r="B8077" i="5"/>
  <c r="I8077" i="5" s="1"/>
  <c r="B8076" i="5"/>
  <c r="I8076" i="5" s="1"/>
  <c r="I8075" i="5"/>
  <c r="B8075" i="5"/>
  <c r="B8074" i="5"/>
  <c r="I8074" i="5" s="1"/>
  <c r="I8073" i="5"/>
  <c r="B8073" i="5"/>
  <c r="I8072" i="5"/>
  <c r="B8072" i="5"/>
  <c r="B8071" i="5"/>
  <c r="I8071" i="5" s="1"/>
  <c r="B8070" i="5"/>
  <c r="I8070" i="5" s="1"/>
  <c r="B8069" i="5"/>
  <c r="I8069" i="5" s="1"/>
  <c r="I8068" i="5"/>
  <c r="B8068" i="5"/>
  <c r="B8067" i="5"/>
  <c r="I8067" i="5" s="1"/>
  <c r="I8066" i="5"/>
  <c r="B8066" i="5"/>
  <c r="I8065" i="5"/>
  <c r="B8065" i="5"/>
  <c r="I8064" i="5"/>
  <c r="B8064" i="5"/>
  <c r="B8063" i="5"/>
  <c r="I8063" i="5" s="1"/>
  <c r="I8062" i="5"/>
  <c r="B8062" i="5"/>
  <c r="I8061" i="5"/>
  <c r="B8061" i="5"/>
  <c r="I8060" i="5"/>
  <c r="B8060" i="5"/>
  <c r="I8059" i="5"/>
  <c r="B8059" i="5"/>
  <c r="I8058" i="5"/>
  <c r="B8058" i="5"/>
  <c r="B8057" i="5"/>
  <c r="I8057" i="5" s="1"/>
  <c r="B8056" i="5"/>
  <c r="I8056" i="5" s="1"/>
  <c r="B8055" i="5"/>
  <c r="I8055" i="5" s="1"/>
  <c r="I8054" i="5"/>
  <c r="B8054" i="5"/>
  <c r="B8053" i="5"/>
  <c r="I8053" i="5" s="1"/>
  <c r="I8052" i="5"/>
  <c r="B8052" i="5"/>
  <c r="I8051" i="5"/>
  <c r="B8051" i="5"/>
  <c r="I8050" i="5"/>
  <c r="B8050" i="5"/>
  <c r="I8049" i="5"/>
  <c r="B8049" i="5"/>
  <c r="B8048" i="5"/>
  <c r="I8048" i="5" s="1"/>
  <c r="I8047" i="5"/>
  <c r="B8047" i="5"/>
  <c r="B8046" i="5"/>
  <c r="I8046" i="5" s="1"/>
  <c r="I8045" i="5"/>
  <c r="B8045" i="5"/>
  <c r="I8044" i="5"/>
  <c r="B8044" i="5"/>
  <c r="I8043" i="5"/>
  <c r="B8043" i="5"/>
  <c r="I8042" i="5"/>
  <c r="B8042" i="5"/>
  <c r="B8041" i="5"/>
  <c r="I8041" i="5" s="1"/>
  <c r="I8040" i="5"/>
  <c r="B8040" i="5"/>
  <c r="B8039" i="5"/>
  <c r="I8039" i="5" s="1"/>
  <c r="I8038" i="5"/>
  <c r="B8038" i="5"/>
  <c r="I8037" i="5"/>
  <c r="B8037" i="5"/>
  <c r="I8036" i="5"/>
  <c r="B8036" i="5"/>
  <c r="I8035" i="5"/>
  <c r="B8035" i="5"/>
  <c r="B8034" i="5"/>
  <c r="I8034" i="5" s="1"/>
  <c r="I8033" i="5"/>
  <c r="B8033" i="5"/>
  <c r="B8032" i="5"/>
  <c r="I8032" i="5" s="1"/>
  <c r="I8031" i="5"/>
  <c r="B8031" i="5"/>
  <c r="I8030" i="5"/>
  <c r="B8030" i="5"/>
  <c r="I8029" i="5"/>
  <c r="B8029" i="5"/>
  <c r="B8028" i="5"/>
  <c r="I8028" i="5" s="1"/>
  <c r="B8027" i="5"/>
  <c r="I8027" i="5" s="1"/>
  <c r="I8026" i="5"/>
  <c r="B8026" i="5"/>
  <c r="B8025" i="5"/>
  <c r="I8025" i="5" s="1"/>
  <c r="I8024" i="5"/>
  <c r="B8024" i="5"/>
  <c r="I8023" i="5"/>
  <c r="B8023" i="5"/>
  <c r="I8022" i="5"/>
  <c r="B8022" i="5"/>
  <c r="B8021" i="5"/>
  <c r="I8021" i="5" s="1"/>
  <c r="B8020" i="5"/>
  <c r="I8020" i="5" s="1"/>
  <c r="I8019" i="5"/>
  <c r="B8019" i="5"/>
  <c r="B8018" i="5"/>
  <c r="I8018" i="5" s="1"/>
  <c r="I8017" i="5"/>
  <c r="B8017" i="5"/>
  <c r="I8016" i="5"/>
  <c r="B8016" i="5"/>
  <c r="I8015" i="5"/>
  <c r="B8015" i="5"/>
  <c r="I8014" i="5"/>
  <c r="B8014" i="5"/>
  <c r="B8013" i="5"/>
  <c r="I8013" i="5" s="1"/>
  <c r="I8012" i="5"/>
  <c r="B8012" i="5"/>
  <c r="B8011" i="5"/>
  <c r="I8011" i="5" s="1"/>
  <c r="I8010" i="5"/>
  <c r="B8010" i="5"/>
  <c r="I8009" i="5"/>
  <c r="B8009" i="5"/>
  <c r="I8008" i="5"/>
  <c r="B8008" i="5"/>
  <c r="B8007" i="5"/>
  <c r="I8007" i="5" s="1"/>
  <c r="B8006" i="5"/>
  <c r="I8006" i="5" s="1"/>
  <c r="I8005" i="5"/>
  <c r="B8005" i="5"/>
  <c r="B8004" i="5"/>
  <c r="I8004" i="5" s="1"/>
  <c r="I8003" i="5"/>
  <c r="B8003" i="5"/>
  <c r="I8002" i="5"/>
  <c r="B8002" i="5"/>
  <c r="I8001" i="5"/>
  <c r="B8001" i="5"/>
  <c r="I8000" i="5"/>
  <c r="B8000" i="5"/>
  <c r="B7999" i="5"/>
  <c r="I7999" i="5" s="1"/>
  <c r="I7998" i="5"/>
  <c r="B7998" i="5"/>
  <c r="B7997" i="5"/>
  <c r="I7997" i="5" s="1"/>
  <c r="I7996" i="5"/>
  <c r="B7996" i="5"/>
  <c r="I7995" i="5"/>
  <c r="B7995" i="5"/>
  <c r="I7994" i="5"/>
  <c r="B7994" i="5"/>
  <c r="I7993" i="5"/>
  <c r="B7993" i="5"/>
  <c r="B7992" i="5"/>
  <c r="I7992" i="5" s="1"/>
  <c r="I7991" i="5"/>
  <c r="B7991" i="5"/>
  <c r="B7990" i="5"/>
  <c r="I7990" i="5" s="1"/>
  <c r="I7989" i="5"/>
  <c r="B7989" i="5"/>
  <c r="I7988" i="5"/>
  <c r="B7988" i="5"/>
  <c r="I7987" i="5"/>
  <c r="B7987" i="5"/>
  <c r="I7986" i="5"/>
  <c r="B7986" i="5"/>
  <c r="B7985" i="5"/>
  <c r="I7985" i="5" s="1"/>
  <c r="I7984" i="5"/>
  <c r="B7984" i="5"/>
  <c r="B7983" i="5"/>
  <c r="I7983" i="5" s="1"/>
  <c r="I7982" i="5"/>
  <c r="B7982" i="5"/>
  <c r="I7981" i="5"/>
  <c r="B7981" i="5"/>
  <c r="I7980" i="5"/>
  <c r="B7980" i="5"/>
  <c r="B7979" i="5"/>
  <c r="I7979" i="5" s="1"/>
  <c r="B7978" i="5"/>
  <c r="I7978" i="5" s="1"/>
  <c r="I7977" i="5"/>
  <c r="B7977" i="5"/>
  <c r="B7976" i="5"/>
  <c r="I7976" i="5" s="1"/>
  <c r="I7975" i="5"/>
  <c r="B7975" i="5"/>
  <c r="I7974" i="5"/>
  <c r="B7974" i="5"/>
  <c r="I7973" i="5"/>
  <c r="B7973" i="5"/>
  <c r="B7972" i="5"/>
  <c r="I7972" i="5" s="1"/>
  <c r="B7971" i="5"/>
  <c r="I7971" i="5" s="1"/>
  <c r="I7970" i="5"/>
  <c r="B7970" i="5"/>
  <c r="B7969" i="5"/>
  <c r="I7969" i="5" s="1"/>
  <c r="I7968" i="5"/>
  <c r="B7968" i="5"/>
  <c r="I7967" i="5"/>
  <c r="B7967" i="5"/>
  <c r="I7966" i="5"/>
  <c r="B7966" i="5"/>
  <c r="I7965" i="5"/>
  <c r="B7965" i="5"/>
  <c r="B7964" i="5"/>
  <c r="I7964" i="5" s="1"/>
  <c r="I7963" i="5"/>
  <c r="B7963" i="5"/>
  <c r="B7962" i="5"/>
  <c r="I7962" i="5" s="1"/>
  <c r="I7961" i="5"/>
  <c r="B7961" i="5"/>
  <c r="I7960" i="5"/>
  <c r="B7960" i="5"/>
  <c r="I7959" i="5"/>
  <c r="B7959" i="5"/>
  <c r="I7958" i="5"/>
  <c r="B7958" i="5"/>
  <c r="B7957" i="5"/>
  <c r="I7957" i="5" s="1"/>
  <c r="I7956" i="5"/>
  <c r="B7956" i="5"/>
  <c r="B7955" i="5"/>
  <c r="I7955" i="5" s="1"/>
  <c r="I7954" i="5"/>
  <c r="B7954" i="5"/>
  <c r="I7953" i="5"/>
  <c r="B7953" i="5"/>
  <c r="I7952" i="5"/>
  <c r="B7952" i="5"/>
  <c r="I7951" i="5"/>
  <c r="B7951" i="5"/>
  <c r="B7950" i="5"/>
  <c r="I7950" i="5" s="1"/>
  <c r="I7949" i="5"/>
  <c r="B7949" i="5"/>
  <c r="B7948" i="5"/>
  <c r="I7948" i="5" s="1"/>
  <c r="I7947" i="5"/>
  <c r="B7947" i="5"/>
  <c r="I7946" i="5"/>
  <c r="B7946" i="5"/>
  <c r="I7945" i="5"/>
  <c r="B7945" i="5"/>
  <c r="I7944" i="5"/>
  <c r="B7944" i="5"/>
  <c r="B7943" i="5"/>
  <c r="I7943" i="5" s="1"/>
  <c r="B7942" i="5"/>
  <c r="I7942" i="5" s="1"/>
  <c r="I7941" i="5"/>
  <c r="B7941" i="5"/>
  <c r="I7940" i="5"/>
  <c r="B7940" i="5"/>
  <c r="I7939" i="5"/>
  <c r="B7939" i="5"/>
  <c r="B7938" i="5"/>
  <c r="I7938" i="5" s="1"/>
  <c r="B7937" i="5"/>
  <c r="I7937" i="5" s="1"/>
  <c r="I7936" i="5"/>
  <c r="B7936" i="5"/>
  <c r="B7935" i="5"/>
  <c r="I7935" i="5" s="1"/>
  <c r="B7934" i="5"/>
  <c r="I7934" i="5" s="1"/>
  <c r="I7933" i="5"/>
  <c r="B7933" i="5"/>
  <c r="I7932" i="5"/>
  <c r="B7932" i="5"/>
  <c r="B7931" i="5"/>
  <c r="I7931" i="5" s="1"/>
  <c r="I7930" i="5"/>
  <c r="B7930" i="5"/>
  <c r="I7929" i="5"/>
  <c r="B7929" i="5"/>
  <c r="B7928" i="5"/>
  <c r="I7928" i="5" s="1"/>
  <c r="I7927" i="5"/>
  <c r="B7927" i="5"/>
  <c r="I7926" i="5"/>
  <c r="B7926" i="5"/>
  <c r="I7925" i="5"/>
  <c r="B7925" i="5"/>
  <c r="I7924" i="5"/>
  <c r="B7924" i="5"/>
  <c r="B7923" i="5"/>
  <c r="I7923" i="5" s="1"/>
  <c r="B7922" i="5"/>
  <c r="I7922" i="5" s="1"/>
  <c r="B7921" i="5"/>
  <c r="I7921" i="5" s="1"/>
  <c r="B7920" i="5"/>
  <c r="I7920" i="5" s="1"/>
  <c r="I7919" i="5"/>
  <c r="B7919" i="5"/>
  <c r="I7918" i="5"/>
  <c r="B7918" i="5"/>
  <c r="I7917" i="5"/>
  <c r="B7917" i="5"/>
  <c r="B7916" i="5"/>
  <c r="I7916" i="5" s="1"/>
  <c r="I7915" i="5"/>
  <c r="B7915" i="5"/>
  <c r="B7914" i="5"/>
  <c r="I7914" i="5" s="1"/>
  <c r="I7913" i="5"/>
  <c r="B7913" i="5"/>
  <c r="I7912" i="5"/>
  <c r="B7912" i="5"/>
  <c r="I7911" i="5"/>
  <c r="B7911" i="5"/>
  <c r="I7910" i="5"/>
  <c r="B7910" i="5"/>
  <c r="I7909" i="5"/>
  <c r="B7909" i="5"/>
  <c r="B7908" i="5"/>
  <c r="I7908" i="5" s="1"/>
  <c r="B7907" i="5"/>
  <c r="I7907" i="5" s="1"/>
  <c r="I7906" i="5"/>
  <c r="B7906" i="5"/>
  <c r="I7905" i="5"/>
  <c r="B7905" i="5"/>
  <c r="I7904" i="5"/>
  <c r="B7904" i="5"/>
  <c r="B7903" i="5"/>
  <c r="I7903" i="5" s="1"/>
  <c r="B7902" i="5"/>
  <c r="I7902" i="5" s="1"/>
  <c r="B7901" i="5"/>
  <c r="I7901" i="5" s="1"/>
  <c r="B7900" i="5"/>
  <c r="I7900" i="5" s="1"/>
  <c r="B7899" i="5"/>
  <c r="I7899" i="5" s="1"/>
  <c r="I7898" i="5"/>
  <c r="B7898" i="5"/>
  <c r="I7897" i="5"/>
  <c r="B7897" i="5"/>
  <c r="I7896" i="5"/>
  <c r="B7896" i="5"/>
  <c r="B7895" i="5"/>
  <c r="I7895" i="5" s="1"/>
  <c r="I7894" i="5"/>
  <c r="B7894" i="5"/>
  <c r="B7893" i="5"/>
  <c r="I7893" i="5" s="1"/>
  <c r="I7892" i="5"/>
  <c r="B7892" i="5"/>
  <c r="I7891" i="5"/>
  <c r="B7891" i="5"/>
  <c r="I7890" i="5"/>
  <c r="B7890" i="5"/>
  <c r="B7889" i="5"/>
  <c r="I7889" i="5" s="1"/>
  <c r="B7888" i="5"/>
  <c r="I7888" i="5" s="1"/>
  <c r="B7887" i="5"/>
  <c r="I7887" i="5" s="1"/>
  <c r="B7886" i="5"/>
  <c r="I7886" i="5" s="1"/>
  <c r="B7885" i="5"/>
  <c r="I7885" i="5" s="1"/>
  <c r="I7884" i="5"/>
  <c r="B7884" i="5"/>
  <c r="I7883" i="5"/>
  <c r="B7883" i="5"/>
  <c r="I7882" i="5"/>
  <c r="B7882" i="5"/>
  <c r="I7881" i="5"/>
  <c r="B7881" i="5"/>
  <c r="B7880" i="5"/>
  <c r="I7880" i="5" s="1"/>
  <c r="B7879" i="5"/>
  <c r="I7879" i="5" s="1"/>
  <c r="B7878" i="5"/>
  <c r="I7878" i="5" s="1"/>
  <c r="I7877" i="5"/>
  <c r="B7877" i="5"/>
  <c r="I7876" i="5"/>
  <c r="B7876" i="5"/>
  <c r="B7875" i="5"/>
  <c r="I7875" i="5" s="1"/>
  <c r="B7874" i="5"/>
  <c r="I7874" i="5" s="1"/>
  <c r="B7873" i="5"/>
  <c r="I7873" i="5" s="1"/>
  <c r="B7872" i="5"/>
  <c r="I7872" i="5" s="1"/>
  <c r="I7871" i="5"/>
  <c r="B7871" i="5"/>
  <c r="I7870" i="5"/>
  <c r="B7870" i="5"/>
  <c r="B7869" i="5"/>
  <c r="I7869" i="5" s="1"/>
  <c r="I7868" i="5"/>
  <c r="B7868" i="5"/>
  <c r="I7867" i="5"/>
  <c r="B7867" i="5"/>
  <c r="I7866" i="5"/>
  <c r="B7866" i="5"/>
  <c r="B7865" i="5"/>
  <c r="I7865" i="5" s="1"/>
  <c r="B7864" i="5"/>
  <c r="I7864" i="5" s="1"/>
  <c r="I7863" i="5"/>
  <c r="B7863" i="5"/>
  <c r="I7862" i="5"/>
  <c r="B7862" i="5"/>
  <c r="B7861" i="5"/>
  <c r="I7861" i="5" s="1"/>
  <c r="B7860" i="5"/>
  <c r="I7860" i="5" s="1"/>
  <c r="B7859" i="5"/>
  <c r="I7859" i="5" s="1"/>
  <c r="B7858" i="5"/>
  <c r="I7858" i="5" s="1"/>
  <c r="I7857" i="5"/>
  <c r="B7857" i="5"/>
  <c r="I7856" i="5"/>
  <c r="B7856" i="5"/>
  <c r="B7855" i="5"/>
  <c r="I7855" i="5" s="1"/>
  <c r="B7854" i="5"/>
  <c r="I7854" i="5" s="1"/>
  <c r="I7853" i="5"/>
  <c r="B7853" i="5"/>
  <c r="I7852" i="5"/>
  <c r="B7852" i="5"/>
  <c r="B7851" i="5"/>
  <c r="I7851" i="5" s="1"/>
  <c r="B7850" i="5"/>
  <c r="I7850" i="5" s="1"/>
  <c r="I7849" i="5"/>
  <c r="B7849" i="5"/>
  <c r="B7848" i="5"/>
  <c r="I7848" i="5" s="1"/>
  <c r="I7847" i="5"/>
  <c r="B7847" i="5"/>
  <c r="B7846" i="5"/>
  <c r="I7846" i="5" s="1"/>
  <c r="B7845" i="5"/>
  <c r="I7845" i="5" s="1"/>
  <c r="B7844" i="5"/>
  <c r="I7844" i="5" s="1"/>
  <c r="I7843" i="5"/>
  <c r="B7843" i="5"/>
  <c r="I7842" i="5"/>
  <c r="B7842" i="5"/>
  <c r="I7841" i="5"/>
  <c r="B7841" i="5"/>
  <c r="B7840" i="5"/>
  <c r="I7840" i="5" s="1"/>
  <c r="B7839" i="5"/>
  <c r="I7839" i="5" s="1"/>
  <c r="I7838" i="5"/>
  <c r="B7838" i="5"/>
  <c r="B7837" i="5"/>
  <c r="I7837" i="5" s="1"/>
  <c r="B7836" i="5"/>
  <c r="I7836" i="5" s="1"/>
  <c r="I7835" i="5"/>
  <c r="B7835" i="5"/>
  <c r="B7834" i="5"/>
  <c r="I7834" i="5" s="1"/>
  <c r="B7833" i="5"/>
  <c r="I7833" i="5" s="1"/>
  <c r="I7832" i="5"/>
  <c r="B7832" i="5"/>
  <c r="B7831" i="5"/>
  <c r="I7831" i="5" s="1"/>
  <c r="B7830" i="5"/>
  <c r="I7830" i="5" s="1"/>
  <c r="I7829" i="5"/>
  <c r="B7829" i="5"/>
  <c r="I7828" i="5"/>
  <c r="B7828" i="5"/>
  <c r="B7827" i="5"/>
  <c r="I7827" i="5" s="1"/>
  <c r="I7826" i="5"/>
  <c r="B7826" i="5"/>
  <c r="B7825" i="5"/>
  <c r="I7825" i="5" s="1"/>
  <c r="B7824" i="5"/>
  <c r="I7824" i="5" s="1"/>
  <c r="B7823" i="5"/>
  <c r="I7823" i="5" s="1"/>
  <c r="B7822" i="5"/>
  <c r="I7822" i="5" s="1"/>
  <c r="I7821" i="5"/>
  <c r="B7821" i="5"/>
  <c r="B7820" i="5"/>
  <c r="I7820" i="5" s="1"/>
  <c r="I7819" i="5"/>
  <c r="B7819" i="5"/>
  <c r="B7818" i="5"/>
  <c r="I7818" i="5" s="1"/>
  <c r="I7817" i="5"/>
  <c r="B7817" i="5"/>
  <c r="B7816" i="5"/>
  <c r="I7816" i="5" s="1"/>
  <c r="I7815" i="5"/>
  <c r="B7815" i="5"/>
  <c r="I7814" i="5"/>
  <c r="B7814" i="5"/>
  <c r="I7813" i="5"/>
  <c r="B7813" i="5"/>
  <c r="I7812" i="5"/>
  <c r="B7812" i="5"/>
  <c r="I7811" i="5"/>
  <c r="B7811" i="5"/>
  <c r="B7810" i="5"/>
  <c r="I7810" i="5" s="1"/>
  <c r="B7809" i="5"/>
  <c r="I7809" i="5" s="1"/>
  <c r="B7808" i="5"/>
  <c r="I7808" i="5" s="1"/>
  <c r="I7807" i="5"/>
  <c r="B7807" i="5"/>
  <c r="B7806" i="5"/>
  <c r="I7806" i="5" s="1"/>
  <c r="B7805" i="5"/>
  <c r="I7805" i="5" s="1"/>
  <c r="B7804" i="5"/>
  <c r="I7804" i="5" s="1"/>
  <c r="B7803" i="5"/>
  <c r="I7803" i="5" s="1"/>
  <c r="B7802" i="5"/>
  <c r="I7802" i="5" s="1"/>
  <c r="B7801" i="5"/>
  <c r="I7801" i="5" s="1"/>
  <c r="I7800" i="5"/>
  <c r="B7800" i="5"/>
  <c r="I7799" i="5"/>
  <c r="B7799" i="5"/>
  <c r="I7798" i="5"/>
  <c r="B7798" i="5"/>
  <c r="B7797" i="5"/>
  <c r="I7797" i="5" s="1"/>
  <c r="I7796" i="5"/>
  <c r="B7796" i="5"/>
  <c r="B7795" i="5"/>
  <c r="I7795" i="5" s="1"/>
  <c r="I7794" i="5"/>
  <c r="B7794" i="5"/>
  <c r="I7793" i="5"/>
  <c r="B7793" i="5"/>
  <c r="B7792" i="5"/>
  <c r="I7792" i="5" s="1"/>
  <c r="B7791" i="5"/>
  <c r="I7791" i="5" s="1"/>
  <c r="B7790" i="5"/>
  <c r="I7790" i="5" s="1"/>
  <c r="B7789" i="5"/>
  <c r="I7789" i="5" s="1"/>
  <c r="B7788" i="5"/>
  <c r="I7788" i="5" s="1"/>
  <c r="B7787" i="5"/>
  <c r="I7787" i="5" s="1"/>
  <c r="I7786" i="5"/>
  <c r="B7786" i="5"/>
  <c r="I7785" i="5"/>
  <c r="B7785" i="5"/>
  <c r="I7784" i="5"/>
  <c r="B7784" i="5"/>
  <c r="I7783" i="5"/>
  <c r="B7783" i="5"/>
  <c r="B7782" i="5"/>
  <c r="I7782" i="5" s="1"/>
  <c r="B7781" i="5"/>
  <c r="I7781" i="5" s="1"/>
  <c r="B7780" i="5"/>
  <c r="I7780" i="5" s="1"/>
  <c r="I7779" i="5"/>
  <c r="B7779" i="5"/>
  <c r="I7778" i="5"/>
  <c r="B7778" i="5"/>
  <c r="B7777" i="5"/>
  <c r="I7777" i="5" s="1"/>
  <c r="B7776" i="5"/>
  <c r="I7776" i="5" s="1"/>
  <c r="B7775" i="5"/>
  <c r="I7775" i="5" s="1"/>
  <c r="B7774" i="5"/>
  <c r="I7774" i="5" s="1"/>
  <c r="I7773" i="5"/>
  <c r="B7773" i="5"/>
  <c r="I7772" i="5"/>
  <c r="B7772" i="5"/>
  <c r="B7771" i="5"/>
  <c r="I7771" i="5" s="1"/>
  <c r="I7770" i="5"/>
  <c r="B7770" i="5"/>
  <c r="I7769" i="5"/>
  <c r="B7769" i="5"/>
  <c r="I7768" i="5"/>
  <c r="B7768" i="5"/>
  <c r="B7767" i="5"/>
  <c r="I7767" i="5" s="1"/>
  <c r="B7766" i="5"/>
  <c r="I7766" i="5" s="1"/>
  <c r="I7765" i="5"/>
  <c r="B7765" i="5"/>
  <c r="I7764" i="5"/>
  <c r="B7764" i="5"/>
  <c r="B7763" i="5"/>
  <c r="I7763" i="5" s="1"/>
  <c r="B7762" i="5"/>
  <c r="I7762" i="5" s="1"/>
  <c r="B7761" i="5"/>
  <c r="I7761" i="5" s="1"/>
  <c r="B7760" i="5"/>
  <c r="I7760" i="5" s="1"/>
  <c r="B7759" i="5"/>
  <c r="I7759" i="5" s="1"/>
  <c r="I7758" i="5"/>
  <c r="B7758" i="5"/>
  <c r="B7757" i="5"/>
  <c r="I7757" i="5" s="1"/>
  <c r="B7756" i="5"/>
  <c r="I7756" i="5" s="1"/>
  <c r="I7755" i="5"/>
  <c r="B7755" i="5"/>
  <c r="I7754" i="5"/>
  <c r="B7754" i="5"/>
  <c r="B7753" i="5"/>
  <c r="I7753" i="5" s="1"/>
  <c r="B7752" i="5"/>
  <c r="I7752" i="5" s="1"/>
  <c r="I7751" i="5"/>
  <c r="B7751" i="5"/>
  <c r="B7750" i="5"/>
  <c r="I7750" i="5" s="1"/>
  <c r="I7749" i="5"/>
  <c r="B7749" i="5"/>
  <c r="B7748" i="5"/>
  <c r="I7748" i="5" s="1"/>
  <c r="B7747" i="5"/>
  <c r="I7747" i="5" s="1"/>
  <c r="B7746" i="5"/>
  <c r="I7746" i="5" s="1"/>
  <c r="I7745" i="5"/>
  <c r="B7745" i="5"/>
  <c r="I7744" i="5"/>
  <c r="B7744" i="5"/>
  <c r="I7743" i="5"/>
  <c r="B7743" i="5"/>
  <c r="B7742" i="5"/>
  <c r="I7742" i="5" s="1"/>
  <c r="B7741" i="5"/>
  <c r="I7741" i="5" s="1"/>
  <c r="I7740" i="5"/>
  <c r="B7740" i="5"/>
  <c r="B7739" i="5"/>
  <c r="I7739" i="5" s="1"/>
  <c r="B7738" i="5"/>
  <c r="I7738" i="5" s="1"/>
  <c r="I7737" i="5"/>
  <c r="B7737" i="5"/>
  <c r="B7736" i="5"/>
  <c r="I7736" i="5" s="1"/>
  <c r="B7735" i="5"/>
  <c r="I7735" i="5" s="1"/>
  <c r="I7734" i="5"/>
  <c r="B7734" i="5"/>
  <c r="B7733" i="5"/>
  <c r="I7733" i="5" s="1"/>
  <c r="B7732" i="5"/>
  <c r="I7732" i="5" s="1"/>
  <c r="I7731" i="5"/>
  <c r="B7731" i="5"/>
  <c r="I7730" i="5"/>
  <c r="B7730" i="5"/>
  <c r="B7729" i="5"/>
  <c r="I7729" i="5" s="1"/>
  <c r="I7728" i="5"/>
  <c r="B7728" i="5"/>
  <c r="B7727" i="5"/>
  <c r="I7727" i="5" s="1"/>
  <c r="B7726" i="5"/>
  <c r="I7726" i="5" s="1"/>
  <c r="B7725" i="5"/>
  <c r="I7725" i="5" s="1"/>
  <c r="B7724" i="5"/>
  <c r="I7724" i="5" s="1"/>
  <c r="I7723" i="5"/>
  <c r="B7723" i="5"/>
  <c r="B7722" i="5"/>
  <c r="I7722" i="5" s="1"/>
  <c r="I7721" i="5"/>
  <c r="B7721" i="5"/>
  <c r="B7720" i="5"/>
  <c r="I7720" i="5" s="1"/>
  <c r="I7719" i="5"/>
  <c r="B7719" i="5"/>
  <c r="B7718" i="5"/>
  <c r="I7718" i="5" s="1"/>
  <c r="I7717" i="5"/>
  <c r="B7717" i="5"/>
  <c r="I7716" i="5"/>
  <c r="B7716" i="5"/>
  <c r="I7715" i="5"/>
  <c r="B7715" i="5"/>
  <c r="B7714" i="5"/>
  <c r="I7714" i="5" s="1"/>
  <c r="I7713" i="5"/>
  <c r="B7713" i="5"/>
  <c r="B7712" i="5"/>
  <c r="I7712" i="5" s="1"/>
  <c r="B7711" i="5"/>
  <c r="I7711" i="5" s="1"/>
  <c r="I7710" i="5"/>
  <c r="B7710" i="5"/>
  <c r="I7709" i="5"/>
  <c r="B7709" i="5"/>
  <c r="B7708" i="5"/>
  <c r="I7708" i="5" s="1"/>
  <c r="B7707" i="5"/>
  <c r="I7707" i="5" s="1"/>
  <c r="B7706" i="5"/>
  <c r="I7706" i="5" s="1"/>
  <c r="B7705" i="5"/>
  <c r="I7705" i="5" s="1"/>
  <c r="B7704" i="5"/>
  <c r="I7704" i="5" s="1"/>
  <c r="B7703" i="5"/>
  <c r="I7703" i="5" s="1"/>
  <c r="I7702" i="5"/>
  <c r="B7702" i="5"/>
  <c r="I7701" i="5"/>
  <c r="B7701" i="5"/>
  <c r="I7700" i="5"/>
  <c r="B7700" i="5"/>
  <c r="B7699" i="5"/>
  <c r="I7699" i="5" s="1"/>
  <c r="I7698" i="5"/>
  <c r="B7698" i="5"/>
  <c r="B7697" i="5"/>
  <c r="I7697" i="5" s="1"/>
  <c r="I7696" i="5"/>
  <c r="B7696" i="5"/>
  <c r="I7695" i="5"/>
  <c r="B7695" i="5"/>
  <c r="B7694" i="5"/>
  <c r="I7694" i="5" s="1"/>
  <c r="B7693" i="5"/>
  <c r="I7693" i="5" s="1"/>
  <c r="B7692" i="5"/>
  <c r="I7692" i="5" s="1"/>
  <c r="B7691" i="5"/>
  <c r="I7691" i="5" s="1"/>
  <c r="B7690" i="5"/>
  <c r="I7690" i="5" s="1"/>
  <c r="B7689" i="5"/>
  <c r="I7689" i="5" s="1"/>
  <c r="I7688" i="5"/>
  <c r="B7688" i="5"/>
  <c r="I7687" i="5"/>
  <c r="B7687" i="5"/>
  <c r="I7686" i="5"/>
  <c r="B7686" i="5"/>
  <c r="I7685" i="5"/>
  <c r="B7685" i="5"/>
  <c r="B7684" i="5"/>
  <c r="I7684" i="5" s="1"/>
  <c r="B7683" i="5"/>
  <c r="I7683" i="5" s="1"/>
  <c r="B7682" i="5"/>
  <c r="I7682" i="5" s="1"/>
  <c r="I7681" i="5"/>
  <c r="B7681" i="5"/>
  <c r="B7680" i="5"/>
  <c r="I7680" i="5" s="1"/>
  <c r="B7679" i="5"/>
  <c r="I7679" i="5" s="1"/>
  <c r="B7678" i="5"/>
  <c r="I7678" i="5" s="1"/>
  <c r="B7677" i="5"/>
  <c r="I7677" i="5" s="1"/>
  <c r="B7676" i="5"/>
  <c r="I7676" i="5" s="1"/>
  <c r="I7675" i="5"/>
  <c r="B7675" i="5"/>
  <c r="I7674" i="5"/>
  <c r="B7674" i="5"/>
  <c r="B7673" i="5"/>
  <c r="I7673" i="5" s="1"/>
  <c r="I7672" i="5"/>
  <c r="B7672" i="5"/>
  <c r="I7671" i="5"/>
  <c r="B7671" i="5"/>
  <c r="I7670" i="5"/>
  <c r="B7670" i="5"/>
  <c r="B7669" i="5"/>
  <c r="I7669" i="5" s="1"/>
  <c r="I7668" i="5"/>
  <c r="B7668" i="5"/>
  <c r="I7667" i="5"/>
  <c r="B7667" i="5"/>
  <c r="I7666" i="5"/>
  <c r="B7666" i="5"/>
  <c r="B7665" i="5"/>
  <c r="I7665" i="5" s="1"/>
  <c r="B7664" i="5"/>
  <c r="I7664" i="5" s="1"/>
  <c r="B7663" i="5"/>
  <c r="I7663" i="5" s="1"/>
  <c r="B7662" i="5"/>
  <c r="I7662" i="5" s="1"/>
  <c r="B7661" i="5"/>
  <c r="I7661" i="5" s="1"/>
  <c r="I7660" i="5"/>
  <c r="B7660" i="5"/>
  <c r="B7659" i="5"/>
  <c r="I7659" i="5" s="1"/>
  <c r="B7658" i="5"/>
  <c r="I7658" i="5" s="1"/>
  <c r="I7657" i="5"/>
  <c r="B7657" i="5"/>
  <c r="I7656" i="5"/>
  <c r="B7656" i="5"/>
  <c r="B7655" i="5"/>
  <c r="I7655" i="5" s="1"/>
  <c r="B7654" i="5"/>
  <c r="I7654" i="5" s="1"/>
  <c r="I7653" i="5"/>
  <c r="B7653" i="5"/>
  <c r="B7652" i="5"/>
  <c r="I7652" i="5" s="1"/>
  <c r="I7651" i="5"/>
  <c r="B7651" i="5"/>
  <c r="I7650" i="5"/>
  <c r="B7650" i="5"/>
  <c r="B7649" i="5"/>
  <c r="I7649" i="5" s="1"/>
  <c r="B7648" i="5"/>
  <c r="I7648" i="5" s="1"/>
  <c r="I7647" i="5"/>
  <c r="B7647" i="5"/>
  <c r="I7646" i="5"/>
  <c r="B7646" i="5"/>
  <c r="I7645" i="5"/>
  <c r="B7645" i="5"/>
  <c r="B7644" i="5"/>
  <c r="I7644" i="5" s="1"/>
  <c r="B7643" i="5"/>
  <c r="I7643" i="5" s="1"/>
  <c r="I7642" i="5"/>
  <c r="B7642" i="5"/>
  <c r="B7641" i="5"/>
  <c r="I7641" i="5" s="1"/>
  <c r="B7640" i="5"/>
  <c r="I7640" i="5" s="1"/>
  <c r="I7639" i="5"/>
  <c r="B7639" i="5"/>
  <c r="B7638" i="5"/>
  <c r="I7638" i="5" s="1"/>
  <c r="B7637" i="5"/>
  <c r="I7637" i="5" s="1"/>
  <c r="I7636" i="5"/>
  <c r="B7636" i="5"/>
  <c r="I7635" i="5"/>
  <c r="B7635" i="5"/>
  <c r="B7634" i="5"/>
  <c r="I7634" i="5" s="1"/>
  <c r="I7633" i="5"/>
  <c r="B7633" i="5"/>
  <c r="I7632" i="5"/>
  <c r="B7632" i="5"/>
  <c r="B7631" i="5"/>
  <c r="I7631" i="5" s="1"/>
  <c r="I7630" i="5"/>
  <c r="B7630" i="5"/>
  <c r="B7629" i="5"/>
  <c r="I7629" i="5" s="1"/>
  <c r="B7628" i="5"/>
  <c r="I7628" i="5" s="1"/>
  <c r="B7627" i="5"/>
  <c r="I7627" i="5" s="1"/>
  <c r="B7626" i="5"/>
  <c r="I7626" i="5" s="1"/>
  <c r="I7625" i="5"/>
  <c r="B7625" i="5"/>
  <c r="B7624" i="5"/>
  <c r="I7624" i="5" s="1"/>
  <c r="B7623" i="5"/>
  <c r="I7623" i="5" s="1"/>
  <c r="B7622" i="5"/>
  <c r="I7622" i="5" s="1"/>
  <c r="I7621" i="5"/>
  <c r="B7621" i="5"/>
  <c r="B7620" i="5"/>
  <c r="I7620" i="5" s="1"/>
  <c r="I7619" i="5"/>
  <c r="B7619" i="5"/>
  <c r="I7618" i="5"/>
  <c r="B7618" i="5"/>
  <c r="I7617" i="5"/>
  <c r="B7617" i="5"/>
  <c r="B7616" i="5"/>
  <c r="I7616" i="5" s="1"/>
  <c r="I7615" i="5"/>
  <c r="B7615" i="5"/>
  <c r="B7614" i="5"/>
  <c r="I7614" i="5" s="1"/>
  <c r="B7613" i="5"/>
  <c r="I7613" i="5" s="1"/>
  <c r="I7612" i="5"/>
  <c r="B7612" i="5"/>
  <c r="I7611" i="5"/>
  <c r="B7611" i="5"/>
  <c r="B7610" i="5"/>
  <c r="I7610" i="5" s="1"/>
  <c r="B7609" i="5"/>
  <c r="I7609" i="5" s="1"/>
  <c r="I7608" i="5"/>
  <c r="B7608" i="5"/>
  <c r="B7607" i="5"/>
  <c r="I7607" i="5" s="1"/>
  <c r="B7606" i="5"/>
  <c r="I7606" i="5" s="1"/>
  <c r="B7605" i="5"/>
  <c r="I7605" i="5" s="1"/>
  <c r="I7604" i="5"/>
  <c r="B7604" i="5"/>
  <c r="I7603" i="5"/>
  <c r="B7603" i="5"/>
  <c r="I7602" i="5"/>
  <c r="B7602" i="5"/>
  <c r="B7601" i="5"/>
  <c r="I7601" i="5" s="1"/>
  <c r="I7600" i="5"/>
  <c r="B7600" i="5"/>
  <c r="B7599" i="5"/>
  <c r="I7599" i="5" s="1"/>
  <c r="I7598" i="5"/>
  <c r="B7598" i="5"/>
  <c r="I7597" i="5"/>
  <c r="B7597" i="5"/>
  <c r="B7596" i="5"/>
  <c r="I7596" i="5" s="1"/>
  <c r="B7595" i="5"/>
  <c r="I7595" i="5" s="1"/>
  <c r="B7594" i="5"/>
  <c r="I7594" i="5" s="1"/>
  <c r="B7593" i="5"/>
  <c r="I7593" i="5" s="1"/>
  <c r="B7592" i="5"/>
  <c r="I7592" i="5" s="1"/>
  <c r="B7591" i="5"/>
  <c r="I7591" i="5" s="1"/>
  <c r="I7590" i="5"/>
  <c r="B7590" i="5"/>
  <c r="I7589" i="5"/>
  <c r="B7589" i="5"/>
  <c r="I7588" i="5"/>
  <c r="B7588" i="5"/>
  <c r="I7587" i="5"/>
  <c r="B7587" i="5"/>
  <c r="B7586" i="5"/>
  <c r="I7586" i="5" s="1"/>
  <c r="B7585" i="5"/>
  <c r="I7585" i="5" s="1"/>
  <c r="B7584" i="5"/>
  <c r="I7584" i="5" s="1"/>
  <c r="I7583" i="5"/>
  <c r="B7583" i="5"/>
  <c r="B7582" i="5"/>
  <c r="I7582" i="5" s="1"/>
  <c r="B7581" i="5"/>
  <c r="I7581" i="5" s="1"/>
  <c r="B7580" i="5"/>
  <c r="I7580" i="5" s="1"/>
  <c r="B7579" i="5"/>
  <c r="I7579" i="5" s="1"/>
  <c r="B7578" i="5"/>
  <c r="I7578" i="5" s="1"/>
  <c r="I7577" i="5"/>
  <c r="B7577" i="5"/>
  <c r="I7576" i="5"/>
  <c r="B7576" i="5"/>
  <c r="B7575" i="5"/>
  <c r="I7575" i="5" s="1"/>
  <c r="I7574" i="5"/>
  <c r="B7574" i="5"/>
  <c r="I7573" i="5"/>
  <c r="B7573" i="5"/>
  <c r="I7572" i="5"/>
  <c r="B7572" i="5"/>
  <c r="B7571" i="5"/>
  <c r="I7571" i="5" s="1"/>
  <c r="I7570" i="5"/>
  <c r="B7570" i="5"/>
  <c r="I7569" i="5"/>
  <c r="B7569" i="5"/>
  <c r="I7568" i="5"/>
  <c r="B7568" i="5"/>
  <c r="B7567" i="5"/>
  <c r="I7567" i="5" s="1"/>
  <c r="B7566" i="5"/>
  <c r="I7566" i="5" s="1"/>
  <c r="B7565" i="5"/>
  <c r="I7565" i="5" s="1"/>
  <c r="B7564" i="5"/>
  <c r="I7564" i="5" s="1"/>
  <c r="I7563" i="5"/>
  <c r="B7563" i="5"/>
  <c r="I7562" i="5"/>
  <c r="B7562" i="5"/>
  <c r="B7561" i="5"/>
  <c r="I7561" i="5" s="1"/>
  <c r="B7560" i="5"/>
  <c r="I7560" i="5" s="1"/>
  <c r="I7559" i="5"/>
  <c r="B7559" i="5"/>
  <c r="I7558" i="5"/>
  <c r="B7558" i="5"/>
  <c r="B7557" i="5"/>
  <c r="I7557" i="5" s="1"/>
  <c r="B7556" i="5"/>
  <c r="I7556" i="5" s="1"/>
  <c r="I7555" i="5"/>
  <c r="B7555" i="5"/>
  <c r="B7554" i="5"/>
  <c r="I7554" i="5" s="1"/>
  <c r="I7553" i="5"/>
  <c r="B7553" i="5"/>
  <c r="I7552" i="5"/>
  <c r="B7552" i="5"/>
  <c r="B7551" i="5"/>
  <c r="I7551" i="5" s="1"/>
  <c r="B7550" i="5"/>
  <c r="I7550" i="5" s="1"/>
  <c r="I7549" i="5"/>
  <c r="B7549" i="5"/>
  <c r="I7548" i="5"/>
  <c r="B7548" i="5"/>
  <c r="I7547" i="5"/>
  <c r="B7547" i="5"/>
  <c r="B7546" i="5"/>
  <c r="I7546" i="5" s="1"/>
  <c r="B7545" i="5"/>
  <c r="I7545" i="5" s="1"/>
  <c r="I7544" i="5"/>
  <c r="B7544" i="5"/>
  <c r="B7543" i="5"/>
  <c r="I7543" i="5" s="1"/>
  <c r="B7542" i="5"/>
  <c r="I7542" i="5" s="1"/>
  <c r="I7541" i="5"/>
  <c r="B7541" i="5"/>
  <c r="B7540" i="5"/>
  <c r="I7540" i="5" s="1"/>
  <c r="B7539" i="5"/>
  <c r="I7539" i="5" s="1"/>
  <c r="I7538" i="5"/>
  <c r="B7538" i="5"/>
  <c r="B7537" i="5"/>
  <c r="I7537" i="5" s="1"/>
  <c r="B7536" i="5"/>
  <c r="I7536" i="5" s="1"/>
  <c r="I7535" i="5"/>
  <c r="B7535" i="5"/>
  <c r="I7534" i="5"/>
  <c r="B7534" i="5"/>
  <c r="I7533" i="5"/>
  <c r="B7533" i="5"/>
  <c r="I7532" i="5"/>
  <c r="B7532" i="5"/>
  <c r="B7531" i="5"/>
  <c r="I7531" i="5" s="1"/>
  <c r="B7530" i="5"/>
  <c r="I7530" i="5" s="1"/>
  <c r="B7529" i="5"/>
  <c r="I7529" i="5" s="1"/>
  <c r="B7528" i="5"/>
  <c r="I7528" i="5" s="1"/>
  <c r="I7527" i="5"/>
  <c r="B7527" i="5"/>
  <c r="B7526" i="5"/>
  <c r="I7526" i="5" s="1"/>
  <c r="B7525" i="5"/>
  <c r="I7525" i="5" s="1"/>
  <c r="B7524" i="5"/>
  <c r="I7524" i="5" s="1"/>
  <c r="I7523" i="5"/>
  <c r="B7523" i="5"/>
  <c r="B7522" i="5"/>
  <c r="I7522" i="5" s="1"/>
  <c r="B7521" i="5"/>
  <c r="I7521" i="5" s="1"/>
  <c r="I7520" i="5"/>
  <c r="B7520" i="5"/>
  <c r="B7519" i="5"/>
  <c r="I7519" i="5" s="1"/>
  <c r="I7518" i="5"/>
  <c r="B7518" i="5"/>
  <c r="B7517" i="5"/>
  <c r="I7517" i="5" s="1"/>
  <c r="I7516" i="5"/>
  <c r="B7516" i="5"/>
  <c r="B7515" i="5"/>
  <c r="I7515" i="5" s="1"/>
  <c r="B7514" i="5"/>
  <c r="I7514" i="5" s="1"/>
  <c r="I7513" i="5"/>
  <c r="B7513" i="5"/>
  <c r="B7512" i="5"/>
  <c r="I7512" i="5" s="1"/>
  <c r="I7511" i="5"/>
  <c r="B7511" i="5"/>
  <c r="B7510" i="5"/>
  <c r="I7510" i="5" s="1"/>
  <c r="I7509" i="5"/>
  <c r="B7509" i="5"/>
  <c r="B7508" i="5"/>
  <c r="I7508" i="5" s="1"/>
  <c r="B7507" i="5"/>
  <c r="I7507" i="5" s="1"/>
  <c r="I7506" i="5"/>
  <c r="B7506" i="5"/>
  <c r="B7505" i="5"/>
  <c r="I7505" i="5" s="1"/>
  <c r="B7504" i="5"/>
  <c r="I7504" i="5" s="1"/>
  <c r="B7503" i="5"/>
  <c r="I7503" i="5" s="1"/>
  <c r="I7502" i="5"/>
  <c r="B7502" i="5"/>
  <c r="I7501" i="5"/>
  <c r="B7501" i="5"/>
  <c r="B7500" i="5"/>
  <c r="I7500" i="5" s="1"/>
  <c r="I7499" i="5"/>
  <c r="B7499" i="5"/>
  <c r="B7498" i="5"/>
  <c r="I7498" i="5" s="1"/>
  <c r="B7497" i="5"/>
  <c r="I7497" i="5" s="1"/>
  <c r="B7496" i="5"/>
  <c r="I7496" i="5" s="1"/>
  <c r="I7495" i="5"/>
  <c r="B7495" i="5"/>
  <c r="B7494" i="5"/>
  <c r="I7494" i="5" s="1"/>
  <c r="B7493" i="5"/>
  <c r="I7493" i="5" s="1"/>
  <c r="I7492" i="5"/>
  <c r="B7492" i="5"/>
  <c r="B7491" i="5"/>
  <c r="I7491" i="5" s="1"/>
  <c r="B7490" i="5"/>
  <c r="I7490" i="5" s="1"/>
  <c r="B7489" i="5"/>
  <c r="I7489" i="5" s="1"/>
  <c r="I7488" i="5"/>
  <c r="B7488" i="5"/>
  <c r="I7487" i="5"/>
  <c r="B7487" i="5"/>
  <c r="I7486" i="5"/>
  <c r="B7486" i="5"/>
  <c r="I7485" i="5"/>
  <c r="B7485" i="5"/>
  <c r="B7484" i="5"/>
  <c r="I7484" i="5" s="1"/>
  <c r="I7483" i="5"/>
  <c r="B7483" i="5"/>
  <c r="B7482" i="5"/>
  <c r="I7482" i="5" s="1"/>
  <c r="I7481" i="5"/>
  <c r="B7481" i="5"/>
  <c r="B7480" i="5"/>
  <c r="I7480" i="5" s="1"/>
  <c r="I7479" i="5"/>
  <c r="B7479" i="5"/>
  <c r="I7478" i="5"/>
  <c r="B7478" i="5"/>
  <c r="B7477" i="5"/>
  <c r="I7477" i="5" s="1"/>
  <c r="B7476" i="5"/>
  <c r="I7476" i="5" s="1"/>
  <c r="B7475" i="5"/>
  <c r="I7475" i="5" s="1"/>
  <c r="I7474" i="5"/>
  <c r="B7474" i="5"/>
  <c r="B7473" i="5"/>
  <c r="I7473" i="5" s="1"/>
  <c r="B7472" i="5"/>
  <c r="I7472" i="5" s="1"/>
  <c r="I7471" i="5"/>
  <c r="B7471" i="5"/>
  <c r="B7470" i="5"/>
  <c r="I7470" i="5" s="1"/>
  <c r="B7469" i="5"/>
  <c r="I7469" i="5" s="1"/>
  <c r="B7468" i="5"/>
  <c r="I7468" i="5" s="1"/>
  <c r="I7467" i="5"/>
  <c r="B7467" i="5"/>
  <c r="I7466" i="5"/>
  <c r="B7466" i="5"/>
  <c r="B7465" i="5"/>
  <c r="I7465" i="5" s="1"/>
  <c r="I7464" i="5"/>
  <c r="B7464" i="5"/>
  <c r="B7463" i="5"/>
  <c r="I7463" i="5" s="1"/>
  <c r="B7462" i="5"/>
  <c r="I7462" i="5" s="1"/>
  <c r="B7461" i="5"/>
  <c r="I7461" i="5" s="1"/>
  <c r="I7460" i="5"/>
  <c r="B7460" i="5"/>
  <c r="I7459" i="5"/>
  <c r="B7459" i="5"/>
  <c r="I7458" i="5"/>
  <c r="B7458" i="5"/>
  <c r="I7457" i="5"/>
  <c r="B7457" i="5"/>
  <c r="B7456" i="5"/>
  <c r="I7456" i="5" s="1"/>
  <c r="B7455" i="5"/>
  <c r="I7455" i="5" s="1"/>
  <c r="B7454" i="5"/>
  <c r="I7454" i="5" s="1"/>
  <c r="I7453" i="5"/>
  <c r="B7453" i="5"/>
  <c r="I7452" i="5"/>
  <c r="B7452" i="5"/>
  <c r="I7451" i="5"/>
  <c r="B7451" i="5"/>
  <c r="I7450" i="5"/>
  <c r="B7450" i="5"/>
  <c r="B7449" i="5"/>
  <c r="I7449" i="5" s="1"/>
  <c r="I7448" i="5"/>
  <c r="B7448" i="5"/>
  <c r="B7447" i="5"/>
  <c r="I7447" i="5" s="1"/>
  <c r="I7446" i="5"/>
  <c r="B7446" i="5"/>
  <c r="I7445" i="5"/>
  <c r="B7445" i="5"/>
  <c r="I7444" i="5"/>
  <c r="B7444" i="5"/>
  <c r="I7443" i="5"/>
  <c r="B7443" i="5"/>
  <c r="B7442" i="5"/>
  <c r="I7442" i="5" s="1"/>
  <c r="B7441" i="5"/>
  <c r="I7441" i="5" s="1"/>
  <c r="B7440" i="5"/>
  <c r="I7440" i="5" s="1"/>
  <c r="I7439" i="5"/>
  <c r="B7439" i="5"/>
  <c r="I7438" i="5"/>
  <c r="B7438" i="5"/>
  <c r="I7437" i="5"/>
  <c r="B7437" i="5"/>
  <c r="I7436" i="5"/>
  <c r="B7436" i="5"/>
  <c r="B7435" i="5"/>
  <c r="I7435" i="5" s="1"/>
  <c r="I7434" i="5"/>
  <c r="B7434" i="5"/>
  <c r="B7433" i="5"/>
  <c r="I7433" i="5" s="1"/>
  <c r="B7432" i="5"/>
  <c r="I7432" i="5" s="1"/>
  <c r="B7431" i="5"/>
  <c r="I7431" i="5" s="1"/>
  <c r="I7430" i="5"/>
  <c r="B7430" i="5"/>
  <c r="I7429" i="5"/>
  <c r="B7429" i="5"/>
  <c r="B7428" i="5"/>
  <c r="I7428" i="5" s="1"/>
  <c r="B7427" i="5"/>
  <c r="I7427" i="5" s="1"/>
  <c r="B7426" i="5"/>
  <c r="I7426" i="5" s="1"/>
  <c r="I7425" i="5"/>
  <c r="B7425" i="5"/>
  <c r="B7424" i="5"/>
  <c r="I7424" i="5" s="1"/>
  <c r="B7423" i="5"/>
  <c r="I7423" i="5" s="1"/>
  <c r="I7422" i="5"/>
  <c r="B7422" i="5"/>
  <c r="B7421" i="5"/>
  <c r="I7421" i="5" s="1"/>
  <c r="B7420" i="5"/>
  <c r="I7420" i="5" s="1"/>
  <c r="B7419" i="5"/>
  <c r="I7419" i="5" s="1"/>
  <c r="B7418" i="5"/>
  <c r="I7418" i="5" s="1"/>
  <c r="I7417" i="5"/>
  <c r="B7417" i="5"/>
  <c r="B7416" i="5"/>
  <c r="I7416" i="5" s="1"/>
  <c r="I7415" i="5"/>
  <c r="B7415" i="5"/>
  <c r="B7414" i="5"/>
  <c r="I7414" i="5" s="1"/>
  <c r="B7413" i="5"/>
  <c r="I7413" i="5" s="1"/>
  <c r="B7412" i="5"/>
  <c r="I7412" i="5" s="1"/>
  <c r="I7411" i="5"/>
  <c r="B7411" i="5"/>
  <c r="I7410" i="5"/>
  <c r="B7410" i="5"/>
  <c r="I7409" i="5"/>
  <c r="B7409" i="5"/>
  <c r="I7408" i="5"/>
  <c r="B7408" i="5"/>
  <c r="B7407" i="5"/>
  <c r="I7407" i="5" s="1"/>
  <c r="B7406" i="5"/>
  <c r="I7406" i="5" s="1"/>
  <c r="B7405" i="5"/>
  <c r="I7405" i="5" s="1"/>
  <c r="I7404" i="5"/>
  <c r="B7404" i="5"/>
  <c r="I7403" i="5"/>
  <c r="B7403" i="5"/>
  <c r="I7402" i="5"/>
  <c r="B7402" i="5"/>
  <c r="I7401" i="5"/>
  <c r="B7401" i="5"/>
  <c r="B7400" i="5"/>
  <c r="I7400" i="5" s="1"/>
  <c r="I7399" i="5"/>
  <c r="B7399" i="5"/>
  <c r="B7398" i="5"/>
  <c r="I7398" i="5" s="1"/>
  <c r="I7397" i="5"/>
  <c r="B7397" i="5"/>
  <c r="I7396" i="5"/>
  <c r="B7396" i="5"/>
  <c r="I7395" i="5"/>
  <c r="B7395" i="5"/>
  <c r="I7394" i="5"/>
  <c r="B7394" i="5"/>
  <c r="B7393" i="5"/>
  <c r="I7393" i="5" s="1"/>
  <c r="B7392" i="5"/>
  <c r="I7392" i="5" s="1"/>
  <c r="B7391" i="5"/>
  <c r="I7391" i="5" s="1"/>
  <c r="B7390" i="5"/>
  <c r="I7390" i="5" s="1"/>
  <c r="I7389" i="5"/>
  <c r="B7389" i="5"/>
  <c r="I7388" i="5"/>
  <c r="B7388" i="5"/>
  <c r="I7387" i="5"/>
  <c r="B7387" i="5"/>
  <c r="B7386" i="5"/>
  <c r="I7386" i="5" s="1"/>
  <c r="B7385" i="5"/>
  <c r="I7385" i="5" s="1"/>
  <c r="B7384" i="5"/>
  <c r="I7384" i="5" s="1"/>
  <c r="B7383" i="5"/>
  <c r="I7383" i="5" s="1"/>
  <c r="B7382" i="5"/>
  <c r="I7382" i="5" s="1"/>
  <c r="I7381" i="5"/>
  <c r="B7381" i="5"/>
  <c r="I7380" i="5"/>
  <c r="B7380" i="5"/>
  <c r="B7379" i="5"/>
  <c r="I7379" i="5" s="1"/>
  <c r="B7378" i="5"/>
  <c r="I7378" i="5" s="1"/>
  <c r="B7377" i="5"/>
  <c r="I7377" i="5" s="1"/>
  <c r="I7376" i="5"/>
  <c r="B7376" i="5"/>
  <c r="B7375" i="5"/>
  <c r="I7375" i="5" s="1"/>
  <c r="B7374" i="5"/>
  <c r="I7374" i="5" s="1"/>
  <c r="I7373" i="5"/>
  <c r="B7373" i="5"/>
  <c r="B7372" i="5"/>
  <c r="I7372" i="5" s="1"/>
  <c r="B7371" i="5"/>
  <c r="I7371" i="5" s="1"/>
  <c r="B7370" i="5"/>
  <c r="I7370" i="5" s="1"/>
  <c r="B7369" i="5"/>
  <c r="I7369" i="5" s="1"/>
  <c r="I7368" i="5"/>
  <c r="B7368" i="5"/>
  <c r="B7367" i="5"/>
  <c r="I7367" i="5" s="1"/>
  <c r="I7366" i="5"/>
  <c r="B7366" i="5"/>
  <c r="B7365" i="5"/>
  <c r="I7365" i="5" s="1"/>
  <c r="B7364" i="5"/>
  <c r="I7364" i="5" s="1"/>
  <c r="B7363" i="5"/>
  <c r="I7363" i="5" s="1"/>
  <c r="I7362" i="5"/>
  <c r="B7362" i="5"/>
  <c r="B7361" i="5"/>
  <c r="I7361" i="5" s="1"/>
  <c r="I7360" i="5"/>
  <c r="B7360" i="5"/>
  <c r="I7359" i="5"/>
  <c r="B7359" i="5"/>
  <c r="B7358" i="5"/>
  <c r="I7358" i="5" s="1"/>
  <c r="B7357" i="5"/>
  <c r="I7357" i="5" s="1"/>
  <c r="B7356" i="5"/>
  <c r="I7356" i="5" s="1"/>
  <c r="I7355" i="5"/>
  <c r="B7355" i="5"/>
  <c r="I7354" i="5"/>
  <c r="B7354" i="5"/>
  <c r="B7353" i="5"/>
  <c r="I7353" i="5" s="1"/>
  <c r="I7352" i="5"/>
  <c r="B7352" i="5"/>
  <c r="B7351" i="5"/>
  <c r="I7351" i="5" s="1"/>
  <c r="I7350" i="5"/>
  <c r="B7350" i="5"/>
  <c r="B7349" i="5"/>
  <c r="I7349" i="5" s="1"/>
  <c r="I7348" i="5"/>
  <c r="B7348" i="5"/>
  <c r="I7347" i="5"/>
  <c r="B7347" i="5"/>
  <c r="I7346" i="5"/>
  <c r="B7346" i="5"/>
  <c r="I7345" i="5"/>
  <c r="B7345" i="5"/>
  <c r="B7344" i="5"/>
  <c r="I7344" i="5" s="1"/>
  <c r="B7343" i="5"/>
  <c r="I7343" i="5" s="1"/>
  <c r="B7342" i="5"/>
  <c r="I7342" i="5" s="1"/>
  <c r="B7341" i="5"/>
  <c r="I7341" i="5" s="1"/>
  <c r="I7340" i="5"/>
  <c r="B7340" i="5"/>
  <c r="I7339" i="5"/>
  <c r="B7339" i="5"/>
  <c r="I7338" i="5"/>
  <c r="B7338" i="5"/>
  <c r="B7337" i="5"/>
  <c r="I7337" i="5" s="1"/>
  <c r="I7336" i="5"/>
  <c r="B7336" i="5"/>
  <c r="B7335" i="5"/>
  <c r="I7335" i="5" s="1"/>
  <c r="B7334" i="5"/>
  <c r="I7334" i="5" s="1"/>
  <c r="B7333" i="5"/>
  <c r="I7333" i="5" s="1"/>
  <c r="I7332" i="5"/>
  <c r="B7332" i="5"/>
  <c r="I7331" i="5"/>
  <c r="B7331" i="5"/>
  <c r="B7330" i="5"/>
  <c r="I7330" i="5" s="1"/>
  <c r="B7329" i="5"/>
  <c r="I7329" i="5" s="1"/>
  <c r="B7328" i="5"/>
  <c r="I7328" i="5" s="1"/>
  <c r="I7327" i="5"/>
  <c r="B7327" i="5"/>
  <c r="B7326" i="5"/>
  <c r="I7326" i="5" s="1"/>
  <c r="B7325" i="5"/>
  <c r="I7325" i="5" s="1"/>
  <c r="I7324" i="5"/>
  <c r="B7324" i="5"/>
  <c r="B7323" i="5"/>
  <c r="I7323" i="5" s="1"/>
  <c r="B7322" i="5"/>
  <c r="I7322" i="5" s="1"/>
  <c r="B7321" i="5"/>
  <c r="I7321" i="5" s="1"/>
  <c r="B7320" i="5"/>
  <c r="I7320" i="5" s="1"/>
  <c r="I7319" i="5"/>
  <c r="B7319" i="5"/>
  <c r="B7318" i="5"/>
  <c r="I7318" i="5" s="1"/>
  <c r="I7317" i="5"/>
  <c r="B7317" i="5"/>
  <c r="B7316" i="5"/>
  <c r="I7316" i="5" s="1"/>
  <c r="B7315" i="5"/>
  <c r="I7315" i="5" s="1"/>
  <c r="B7314" i="5"/>
  <c r="I7314" i="5" s="1"/>
  <c r="I7313" i="5"/>
  <c r="B7313" i="5"/>
  <c r="B7312" i="5"/>
  <c r="I7312" i="5" s="1"/>
  <c r="I7311" i="5"/>
  <c r="B7311" i="5"/>
  <c r="I7310" i="5"/>
  <c r="B7310" i="5"/>
  <c r="B7309" i="5"/>
  <c r="I7309" i="5" s="1"/>
  <c r="B7308" i="5"/>
  <c r="I7308" i="5" s="1"/>
  <c r="B7307" i="5"/>
  <c r="I7307" i="5" s="1"/>
  <c r="I7306" i="5"/>
  <c r="B7306" i="5"/>
  <c r="I7305" i="5"/>
  <c r="B7305" i="5"/>
  <c r="B7304" i="5"/>
  <c r="I7304" i="5" s="1"/>
  <c r="I7303" i="5"/>
  <c r="B7303" i="5"/>
  <c r="B7302" i="5"/>
  <c r="I7302" i="5" s="1"/>
  <c r="I7301" i="5"/>
  <c r="B7301" i="5"/>
  <c r="B7300" i="5"/>
  <c r="I7300" i="5" s="1"/>
  <c r="I7299" i="5"/>
  <c r="B7299" i="5"/>
  <c r="I7298" i="5"/>
  <c r="B7298" i="5"/>
  <c r="I7297" i="5"/>
  <c r="B7297" i="5"/>
  <c r="I7296" i="5"/>
  <c r="B7296" i="5"/>
  <c r="B7295" i="5"/>
  <c r="I7295" i="5" s="1"/>
  <c r="B7294" i="5"/>
  <c r="I7294" i="5" s="1"/>
  <c r="B7293" i="5"/>
  <c r="I7293" i="5" s="1"/>
  <c r="B7292" i="5"/>
  <c r="I7292" i="5" s="1"/>
  <c r="I7291" i="5"/>
  <c r="B7291" i="5"/>
  <c r="I7290" i="5"/>
  <c r="B7290" i="5"/>
  <c r="I7289" i="5"/>
  <c r="B7289" i="5"/>
  <c r="B7288" i="5"/>
  <c r="I7288" i="5" s="1"/>
  <c r="B7287" i="5"/>
  <c r="I7287" i="5" s="1"/>
  <c r="B7286" i="5"/>
  <c r="I7286" i="5" s="1"/>
  <c r="B7285" i="5"/>
  <c r="I7285" i="5" s="1"/>
  <c r="B7284" i="5"/>
  <c r="I7284" i="5" s="1"/>
  <c r="I7283" i="5"/>
  <c r="B7283" i="5"/>
  <c r="I7282" i="5"/>
  <c r="B7282" i="5"/>
  <c r="B7281" i="5"/>
  <c r="I7281" i="5" s="1"/>
  <c r="B7280" i="5"/>
  <c r="I7280" i="5" s="1"/>
  <c r="B7279" i="5"/>
  <c r="I7279" i="5" s="1"/>
  <c r="I7278" i="5"/>
  <c r="B7278" i="5"/>
  <c r="B7277" i="5"/>
  <c r="I7277" i="5" s="1"/>
  <c r="B7276" i="5"/>
  <c r="I7276" i="5" s="1"/>
  <c r="I7275" i="5"/>
  <c r="B7275" i="5"/>
  <c r="B7274" i="5"/>
  <c r="I7274" i="5" s="1"/>
  <c r="B7273" i="5"/>
  <c r="I7273" i="5" s="1"/>
  <c r="B7272" i="5"/>
  <c r="I7272" i="5" s="1"/>
  <c r="I7271" i="5"/>
  <c r="B7271" i="5"/>
  <c r="I7270" i="5"/>
  <c r="B7270" i="5"/>
  <c r="B7269" i="5"/>
  <c r="I7269" i="5" s="1"/>
  <c r="I7268" i="5"/>
  <c r="B7268" i="5"/>
  <c r="B7267" i="5"/>
  <c r="I7267" i="5" s="1"/>
  <c r="B7266" i="5"/>
  <c r="I7266" i="5" s="1"/>
  <c r="B7265" i="5"/>
  <c r="I7265" i="5" s="1"/>
  <c r="I7264" i="5"/>
  <c r="B7264" i="5"/>
  <c r="I7263" i="5"/>
  <c r="B7263" i="5"/>
  <c r="I7262" i="5"/>
  <c r="B7262" i="5"/>
  <c r="I7261" i="5"/>
  <c r="B7261" i="5"/>
  <c r="B7260" i="5"/>
  <c r="I7260" i="5" s="1"/>
  <c r="I7259" i="5"/>
  <c r="B7259" i="5"/>
  <c r="B7258" i="5"/>
  <c r="I7258" i="5" s="1"/>
  <c r="I7257" i="5"/>
  <c r="B7257" i="5"/>
  <c r="I7256" i="5"/>
  <c r="B7256" i="5"/>
  <c r="I7255" i="5"/>
  <c r="B7255" i="5"/>
  <c r="I7254" i="5"/>
  <c r="B7254" i="5"/>
  <c r="B7253" i="5"/>
  <c r="I7253" i="5" s="1"/>
  <c r="I7252" i="5"/>
  <c r="B7252" i="5"/>
  <c r="B7251" i="5"/>
  <c r="I7251" i="5" s="1"/>
  <c r="I7250" i="5"/>
  <c r="B7250" i="5"/>
  <c r="I7249" i="5"/>
  <c r="B7249" i="5"/>
  <c r="I7248" i="5"/>
  <c r="B7248" i="5"/>
  <c r="I7247" i="5"/>
  <c r="B7247" i="5"/>
  <c r="B7246" i="5"/>
  <c r="I7246" i="5" s="1"/>
  <c r="B7245" i="5"/>
  <c r="I7245" i="5" s="1"/>
  <c r="B7244" i="5"/>
  <c r="I7244" i="5" s="1"/>
  <c r="B7243" i="5"/>
  <c r="I7243" i="5" s="1"/>
  <c r="I7242" i="5"/>
  <c r="B7242" i="5"/>
  <c r="I7241" i="5"/>
  <c r="B7241" i="5"/>
  <c r="I7240" i="5"/>
  <c r="B7240" i="5"/>
  <c r="B7239" i="5"/>
  <c r="I7239" i="5" s="1"/>
  <c r="I7238" i="5"/>
  <c r="B7238" i="5"/>
  <c r="B7237" i="5"/>
  <c r="I7237" i="5" s="1"/>
  <c r="I7236" i="5"/>
  <c r="B7236" i="5"/>
  <c r="I7235" i="5"/>
  <c r="B7235" i="5"/>
  <c r="B7234" i="5"/>
  <c r="I7234" i="5" s="1"/>
  <c r="I7233" i="5"/>
  <c r="B7233" i="5"/>
  <c r="B7232" i="5"/>
  <c r="I7232" i="5" s="1"/>
  <c r="I7231" i="5"/>
  <c r="B7231" i="5"/>
  <c r="B7230" i="5"/>
  <c r="I7230" i="5" s="1"/>
  <c r="B7229" i="5"/>
  <c r="I7229" i="5" s="1"/>
  <c r="B7228" i="5"/>
  <c r="I7228" i="5" s="1"/>
  <c r="I7227" i="5"/>
  <c r="B7227" i="5"/>
  <c r="I7226" i="5"/>
  <c r="B7226" i="5"/>
  <c r="I7225" i="5"/>
  <c r="B7225" i="5"/>
  <c r="B7224" i="5"/>
  <c r="I7224" i="5" s="1"/>
  <c r="B7223" i="5"/>
  <c r="I7223" i="5" s="1"/>
  <c r="B7222" i="5"/>
  <c r="I7222" i="5" s="1"/>
  <c r="I7221" i="5"/>
  <c r="B7221" i="5"/>
  <c r="I7220" i="5"/>
  <c r="B7220" i="5"/>
  <c r="I7219" i="5"/>
  <c r="B7219" i="5"/>
  <c r="B7218" i="5"/>
  <c r="I7218" i="5" s="1"/>
  <c r="B7217" i="5"/>
  <c r="I7217" i="5" s="1"/>
  <c r="B7216" i="5"/>
  <c r="I7216" i="5" s="1"/>
  <c r="I7215" i="5"/>
  <c r="B7215" i="5"/>
  <c r="B7214" i="5"/>
  <c r="I7214" i="5" s="1"/>
  <c r="B7213" i="5"/>
  <c r="I7213" i="5" s="1"/>
  <c r="I7212" i="5"/>
  <c r="B7212" i="5"/>
  <c r="I7211" i="5"/>
  <c r="B7211" i="5"/>
  <c r="I7210" i="5"/>
  <c r="B7210" i="5"/>
  <c r="B7209" i="5"/>
  <c r="I7209" i="5" s="1"/>
  <c r="B7208" i="5"/>
  <c r="I7208" i="5" s="1"/>
  <c r="B7207" i="5"/>
  <c r="I7207" i="5" s="1"/>
  <c r="I7206" i="5"/>
  <c r="B7206" i="5"/>
  <c r="I7205" i="5"/>
  <c r="B7205" i="5"/>
  <c r="B7204" i="5"/>
  <c r="I7204" i="5" s="1"/>
  <c r="B7203" i="5"/>
  <c r="I7203" i="5" s="1"/>
  <c r="B7202" i="5"/>
  <c r="I7202" i="5" s="1"/>
  <c r="I7201" i="5"/>
  <c r="B7201" i="5"/>
  <c r="I7200" i="5"/>
  <c r="B7200" i="5"/>
  <c r="B7199" i="5"/>
  <c r="I7199" i="5" s="1"/>
  <c r="I7198" i="5"/>
  <c r="B7198" i="5"/>
  <c r="I7197" i="5"/>
  <c r="B7197" i="5"/>
  <c r="I7196" i="5"/>
  <c r="B7196" i="5"/>
  <c r="B7195" i="5"/>
  <c r="I7195" i="5" s="1"/>
  <c r="B7194" i="5"/>
  <c r="I7194" i="5" s="1"/>
  <c r="B7193" i="5"/>
  <c r="I7193" i="5" s="1"/>
  <c r="B7192" i="5"/>
  <c r="I7192" i="5" s="1"/>
  <c r="I7191" i="5"/>
  <c r="B7191" i="5"/>
  <c r="B7190" i="5"/>
  <c r="I7190" i="5" s="1"/>
  <c r="B7189" i="5"/>
  <c r="I7189" i="5" s="1"/>
  <c r="B7188" i="5"/>
  <c r="I7188" i="5" s="1"/>
  <c r="I7187" i="5"/>
  <c r="B7187" i="5"/>
  <c r="B7186" i="5"/>
  <c r="I7186" i="5" s="1"/>
  <c r="I7185" i="5"/>
  <c r="B7185" i="5"/>
  <c r="I7184" i="5"/>
  <c r="B7184" i="5"/>
  <c r="B7183" i="5"/>
  <c r="I7183" i="5" s="1"/>
  <c r="I7182" i="5"/>
  <c r="B7182" i="5"/>
  <c r="B7181" i="5"/>
  <c r="I7181" i="5" s="1"/>
  <c r="B7180" i="5"/>
  <c r="I7180" i="5" s="1"/>
  <c r="B7179" i="5"/>
  <c r="I7179" i="5" s="1"/>
  <c r="B7178" i="5"/>
  <c r="I7178" i="5" s="1"/>
  <c r="I7177" i="5"/>
  <c r="B7177" i="5"/>
  <c r="I7176" i="5"/>
  <c r="B7176" i="5"/>
  <c r="I7175" i="5"/>
  <c r="B7175" i="5"/>
  <c r="B7174" i="5"/>
  <c r="I7174" i="5" s="1"/>
  <c r="I7173" i="5"/>
  <c r="B7173" i="5"/>
  <c r="I7172" i="5"/>
  <c r="B7172" i="5"/>
  <c r="I7171" i="5"/>
  <c r="B7171" i="5"/>
  <c r="I7170" i="5"/>
  <c r="B7170" i="5"/>
  <c r="B7169" i="5"/>
  <c r="I7169" i="5" s="1"/>
  <c r="B7168" i="5"/>
  <c r="I7168" i="5" s="1"/>
  <c r="B7167" i="5"/>
  <c r="I7167" i="5" s="1"/>
  <c r="B7166" i="5"/>
  <c r="I7166" i="5" s="1"/>
  <c r="B7165" i="5"/>
  <c r="I7165" i="5" s="1"/>
  <c r="B7164" i="5"/>
  <c r="I7164" i="5" s="1"/>
  <c r="I7163" i="5"/>
  <c r="B7163" i="5"/>
  <c r="B7162" i="5"/>
  <c r="I7162" i="5" s="1"/>
  <c r="I7161" i="5"/>
  <c r="B7161" i="5"/>
  <c r="B7160" i="5"/>
  <c r="I7160" i="5" s="1"/>
  <c r="I7159" i="5"/>
  <c r="B7159" i="5"/>
  <c r="I7158" i="5"/>
  <c r="B7158" i="5"/>
  <c r="I7157" i="5"/>
  <c r="B7157" i="5"/>
  <c r="I7156" i="5"/>
  <c r="B7156" i="5"/>
  <c r="I7155" i="5"/>
  <c r="B7155" i="5"/>
  <c r="B7154" i="5"/>
  <c r="I7154" i="5" s="1"/>
  <c r="B7153" i="5"/>
  <c r="I7153" i="5" s="1"/>
  <c r="I7152" i="5"/>
  <c r="B7152" i="5"/>
  <c r="B7151" i="5"/>
  <c r="I7151" i="5" s="1"/>
  <c r="B7150" i="5"/>
  <c r="I7150" i="5" s="1"/>
  <c r="I7149" i="5"/>
  <c r="B7149" i="5"/>
  <c r="B7148" i="5"/>
  <c r="I7148" i="5" s="1"/>
  <c r="B7147" i="5"/>
  <c r="I7147" i="5" s="1"/>
  <c r="B7146" i="5"/>
  <c r="I7146" i="5" s="1"/>
  <c r="B7145" i="5"/>
  <c r="I7145" i="5" s="1"/>
  <c r="I7144" i="5"/>
  <c r="B7144" i="5"/>
  <c r="I7143" i="5"/>
  <c r="B7143" i="5"/>
  <c r="I7142" i="5"/>
  <c r="B7142" i="5"/>
  <c r="B7141" i="5"/>
  <c r="I7141" i="5" s="1"/>
  <c r="I7140" i="5"/>
  <c r="B7140" i="5"/>
  <c r="B7139" i="5"/>
  <c r="I7139" i="5" s="1"/>
  <c r="I7138" i="5"/>
  <c r="B7138" i="5"/>
  <c r="B7137" i="5"/>
  <c r="I7137" i="5" s="1"/>
  <c r="B7136" i="5"/>
  <c r="I7136" i="5" s="1"/>
  <c r="I7135" i="5"/>
  <c r="B7135" i="5"/>
  <c r="B7134" i="5"/>
  <c r="I7134" i="5" s="1"/>
  <c r="I7133" i="5"/>
  <c r="B7133" i="5"/>
  <c r="B7132" i="5"/>
  <c r="I7132" i="5" s="1"/>
  <c r="B7131" i="5"/>
  <c r="I7131" i="5" s="1"/>
  <c r="B7130" i="5"/>
  <c r="I7130" i="5" s="1"/>
  <c r="I7129" i="5"/>
  <c r="B7129" i="5"/>
  <c r="I7128" i="5"/>
  <c r="B7128" i="5"/>
  <c r="I7127" i="5"/>
  <c r="B7127" i="5"/>
  <c r="B7126" i="5"/>
  <c r="I7126" i="5" s="1"/>
  <c r="B7125" i="5"/>
  <c r="I7125" i="5" s="1"/>
  <c r="B7124" i="5"/>
  <c r="I7124" i="5" s="1"/>
  <c r="I7123" i="5"/>
  <c r="B7123" i="5"/>
  <c r="I7122" i="5"/>
  <c r="B7122" i="5"/>
  <c r="I7121" i="5"/>
  <c r="B7121" i="5"/>
  <c r="B7120" i="5"/>
  <c r="I7120" i="5" s="1"/>
  <c r="B7119" i="5"/>
  <c r="I7119" i="5" s="1"/>
  <c r="B7118" i="5"/>
  <c r="I7118" i="5" s="1"/>
  <c r="I7117" i="5"/>
  <c r="B7117" i="5"/>
  <c r="B7116" i="5"/>
  <c r="I7116" i="5" s="1"/>
  <c r="B7115" i="5"/>
  <c r="I7115" i="5" s="1"/>
  <c r="I7114" i="5"/>
  <c r="B7114" i="5"/>
  <c r="I7113" i="5"/>
  <c r="B7113" i="5"/>
  <c r="I7112" i="5"/>
  <c r="B7112" i="5"/>
  <c r="B7111" i="5"/>
  <c r="I7111" i="5" s="1"/>
  <c r="I7110" i="5"/>
  <c r="B7110" i="5"/>
  <c r="B7109" i="5"/>
  <c r="I7109" i="5" s="1"/>
  <c r="I7108" i="5"/>
  <c r="B7108" i="5"/>
  <c r="I7107" i="5"/>
  <c r="B7107" i="5"/>
  <c r="B7106" i="5"/>
  <c r="I7106" i="5" s="1"/>
  <c r="B7105" i="5"/>
  <c r="I7105" i="5" s="1"/>
  <c r="B7104" i="5"/>
  <c r="I7104" i="5" s="1"/>
  <c r="B7103" i="5"/>
  <c r="I7103" i="5" s="1"/>
  <c r="I7102" i="5"/>
  <c r="B7102" i="5"/>
  <c r="B7101" i="5"/>
  <c r="I7101" i="5" s="1"/>
  <c r="I7100" i="5"/>
  <c r="B7100" i="5"/>
  <c r="I7099" i="5"/>
  <c r="B7099" i="5"/>
  <c r="I7098" i="5"/>
  <c r="B7098" i="5"/>
  <c r="B7097" i="5"/>
  <c r="I7097" i="5" s="1"/>
  <c r="B7096" i="5"/>
  <c r="I7096" i="5" s="1"/>
  <c r="I7095" i="5"/>
  <c r="B7095" i="5"/>
  <c r="B7094" i="5"/>
  <c r="I7094" i="5" s="1"/>
  <c r="I7093" i="5"/>
  <c r="B7093" i="5"/>
  <c r="I7092" i="5"/>
  <c r="B7092" i="5"/>
  <c r="B7091" i="5"/>
  <c r="I7091" i="5" s="1"/>
  <c r="B7090" i="5"/>
  <c r="I7090" i="5" s="1"/>
  <c r="I7089" i="5"/>
  <c r="B7089" i="5"/>
  <c r="B7088" i="5"/>
  <c r="I7088" i="5" s="1"/>
  <c r="I7087" i="5"/>
  <c r="B7087" i="5"/>
  <c r="I7086" i="5"/>
  <c r="B7086" i="5"/>
  <c r="B7085" i="5"/>
  <c r="I7085" i="5" s="1"/>
  <c r="I7084" i="5"/>
  <c r="B7084" i="5"/>
  <c r="B7083" i="5"/>
  <c r="I7083" i="5" s="1"/>
  <c r="B7082" i="5"/>
  <c r="I7082" i="5" s="1"/>
  <c r="B7081" i="5"/>
  <c r="I7081" i="5" s="1"/>
  <c r="B7080" i="5"/>
  <c r="I7080" i="5" s="1"/>
  <c r="I7079" i="5"/>
  <c r="B7079" i="5"/>
  <c r="I7078" i="5"/>
  <c r="B7078" i="5"/>
  <c r="B7077" i="5"/>
  <c r="I7077" i="5" s="1"/>
  <c r="B7076" i="5"/>
  <c r="I7076" i="5" s="1"/>
  <c r="I7075" i="5"/>
  <c r="B7075" i="5"/>
  <c r="I7074" i="5"/>
  <c r="B7074" i="5"/>
  <c r="I7073" i="5"/>
  <c r="B7073" i="5"/>
  <c r="I7072" i="5"/>
  <c r="B7072" i="5"/>
  <c r="B7071" i="5"/>
  <c r="I7071" i="5" s="1"/>
  <c r="B7070" i="5"/>
  <c r="I7070" i="5" s="1"/>
  <c r="B7069" i="5"/>
  <c r="I7069" i="5" s="1"/>
  <c r="B7068" i="5"/>
  <c r="I7068" i="5" s="1"/>
  <c r="B7067" i="5"/>
  <c r="I7067" i="5" s="1"/>
  <c r="B7066" i="5"/>
  <c r="I7066" i="5" s="1"/>
  <c r="I7065" i="5"/>
  <c r="B7065" i="5"/>
  <c r="B7064" i="5"/>
  <c r="I7064" i="5" s="1"/>
  <c r="I7063" i="5"/>
  <c r="B7063" i="5"/>
  <c r="B7062" i="5"/>
  <c r="I7062" i="5" s="1"/>
  <c r="I7061" i="5"/>
  <c r="B7061" i="5"/>
  <c r="I7060" i="5"/>
  <c r="B7060" i="5"/>
  <c r="I7059" i="5"/>
  <c r="B7059" i="5"/>
  <c r="I7058" i="5"/>
  <c r="B7058" i="5"/>
  <c r="I7057" i="5"/>
  <c r="B7057" i="5"/>
  <c r="B7056" i="5"/>
  <c r="I7056" i="5" s="1"/>
  <c r="B7055" i="5"/>
  <c r="I7055" i="5" s="1"/>
  <c r="I7054" i="5"/>
  <c r="B7054" i="5"/>
  <c r="B7053" i="5"/>
  <c r="I7053" i="5" s="1"/>
  <c r="B7052" i="5"/>
  <c r="I7052" i="5" s="1"/>
  <c r="I7051" i="5"/>
  <c r="B7051" i="5"/>
  <c r="I7050" i="5"/>
  <c r="B7050" i="5"/>
  <c r="B7049" i="5"/>
  <c r="I7049" i="5" s="1"/>
  <c r="B7048" i="5"/>
  <c r="I7048" i="5" s="1"/>
  <c r="B7047" i="5"/>
  <c r="I7047" i="5" s="1"/>
  <c r="I7046" i="5"/>
  <c r="B7046" i="5"/>
  <c r="I7045" i="5"/>
  <c r="B7045" i="5"/>
  <c r="I7044" i="5"/>
  <c r="B7044" i="5"/>
  <c r="B7043" i="5"/>
  <c r="I7043" i="5" s="1"/>
  <c r="I7042" i="5"/>
  <c r="B7042" i="5"/>
  <c r="B7041" i="5"/>
  <c r="I7041" i="5" s="1"/>
  <c r="I7040" i="5"/>
  <c r="B7040" i="5"/>
  <c r="B7039" i="5"/>
  <c r="I7039" i="5" s="1"/>
  <c r="B7038" i="5"/>
  <c r="I7038" i="5" s="1"/>
  <c r="I7037" i="5"/>
  <c r="B7037" i="5"/>
  <c r="B7036" i="5"/>
  <c r="I7036" i="5" s="1"/>
  <c r="I7035" i="5"/>
  <c r="B7035" i="5"/>
  <c r="B7034" i="5"/>
  <c r="I7034" i="5" s="1"/>
  <c r="B7033" i="5"/>
  <c r="I7033" i="5" s="1"/>
  <c r="B7032" i="5"/>
  <c r="I7032" i="5" s="1"/>
  <c r="I7031" i="5"/>
  <c r="B7031" i="5"/>
  <c r="I7030" i="5"/>
  <c r="B7030" i="5"/>
  <c r="I7029" i="5"/>
  <c r="B7029" i="5"/>
  <c r="B7028" i="5"/>
  <c r="I7028" i="5" s="1"/>
  <c r="B7027" i="5"/>
  <c r="I7027" i="5" s="1"/>
  <c r="B7026" i="5"/>
  <c r="I7026" i="5" s="1"/>
  <c r="I7025" i="5"/>
  <c r="B7025" i="5"/>
  <c r="B7024" i="5"/>
  <c r="I7024" i="5" s="1"/>
  <c r="I7023" i="5"/>
  <c r="B7023" i="5"/>
  <c r="B7022" i="5"/>
  <c r="I7022" i="5" s="1"/>
  <c r="B7021" i="5"/>
  <c r="I7021" i="5" s="1"/>
  <c r="B7020" i="5"/>
  <c r="I7020" i="5" s="1"/>
  <c r="I7019" i="5"/>
  <c r="B7019" i="5"/>
  <c r="B7018" i="5"/>
  <c r="I7018" i="5" s="1"/>
  <c r="B7017" i="5"/>
  <c r="I7017" i="5" s="1"/>
  <c r="I7016" i="5"/>
  <c r="B7016" i="5"/>
  <c r="I7015" i="5"/>
  <c r="B7015" i="5"/>
  <c r="I7014" i="5"/>
  <c r="B7014" i="5"/>
  <c r="B7013" i="5"/>
  <c r="I7013" i="5" s="1"/>
  <c r="I7012" i="5"/>
  <c r="B7012" i="5"/>
  <c r="B7011" i="5"/>
  <c r="I7011" i="5" s="1"/>
  <c r="I7010" i="5"/>
  <c r="B7010" i="5"/>
  <c r="I7009" i="5"/>
  <c r="B7009" i="5"/>
  <c r="B7008" i="5"/>
  <c r="I7008" i="5" s="1"/>
  <c r="B7007" i="5"/>
  <c r="I7007" i="5" s="1"/>
  <c r="B7006" i="5"/>
  <c r="I7006" i="5" s="1"/>
  <c r="B7005" i="5"/>
  <c r="I7005" i="5" s="1"/>
  <c r="I7004" i="5"/>
  <c r="B7004" i="5"/>
  <c r="B7003" i="5"/>
  <c r="I7003" i="5" s="1"/>
  <c r="I7002" i="5"/>
  <c r="B7002" i="5"/>
  <c r="I7001" i="5"/>
  <c r="B7001" i="5"/>
  <c r="I7000" i="5"/>
  <c r="B7000" i="5"/>
  <c r="B6999" i="5"/>
  <c r="I6999" i="5" s="1"/>
  <c r="B6998" i="5"/>
  <c r="I6998" i="5" s="1"/>
  <c r="B6997" i="5"/>
  <c r="I6997" i="5" s="1"/>
  <c r="B6996" i="5"/>
  <c r="I6996" i="5" s="1"/>
  <c r="I6995" i="5"/>
  <c r="B6995" i="5"/>
  <c r="I6994" i="5"/>
  <c r="B6994" i="5"/>
  <c r="B6993" i="5"/>
  <c r="I6993" i="5" s="1"/>
  <c r="B6992" i="5"/>
  <c r="I6992" i="5" s="1"/>
  <c r="I6991" i="5"/>
  <c r="B6991" i="5"/>
  <c r="B6990" i="5"/>
  <c r="I6990" i="5" s="1"/>
  <c r="I6989" i="5"/>
  <c r="B6989" i="5"/>
  <c r="I6988" i="5"/>
  <c r="B6988" i="5"/>
  <c r="B6987" i="5"/>
  <c r="I6987" i="5" s="1"/>
  <c r="I6986" i="5"/>
  <c r="B6986" i="5"/>
  <c r="B6985" i="5"/>
  <c r="I6985" i="5" s="1"/>
  <c r="B6984" i="5"/>
  <c r="I6984" i="5" s="1"/>
  <c r="B6983" i="5"/>
  <c r="I6983" i="5" s="1"/>
  <c r="B6982" i="5"/>
  <c r="I6982" i="5" s="1"/>
  <c r="I6981" i="5"/>
  <c r="B6981" i="5"/>
  <c r="I6980" i="5"/>
  <c r="B6980" i="5"/>
  <c r="I6979" i="5"/>
  <c r="B6979" i="5"/>
  <c r="B6978" i="5"/>
  <c r="I6978" i="5" s="1"/>
  <c r="I6977" i="5"/>
  <c r="B6977" i="5"/>
  <c r="I6976" i="5"/>
  <c r="B6976" i="5"/>
  <c r="I6975" i="5"/>
  <c r="B6975" i="5"/>
  <c r="I6974" i="5"/>
  <c r="B6974" i="5"/>
  <c r="B6973" i="5"/>
  <c r="I6973" i="5" s="1"/>
  <c r="B6972" i="5"/>
  <c r="I6972" i="5" s="1"/>
  <c r="B6971" i="5"/>
  <c r="I6971" i="5" s="1"/>
  <c r="B6970" i="5"/>
  <c r="I6970" i="5" s="1"/>
  <c r="B6969" i="5"/>
  <c r="I6969" i="5" s="1"/>
  <c r="B6968" i="5"/>
  <c r="I6968" i="5" s="1"/>
  <c r="I6967" i="5"/>
  <c r="B6967" i="5"/>
  <c r="B6966" i="5"/>
  <c r="I6966" i="5" s="1"/>
  <c r="I6965" i="5"/>
  <c r="B6965" i="5"/>
  <c r="B6964" i="5"/>
  <c r="I6964" i="5" s="1"/>
  <c r="I6963" i="5"/>
  <c r="B6963" i="5"/>
  <c r="I6962" i="5"/>
  <c r="B6962" i="5"/>
  <c r="I6961" i="5"/>
  <c r="B6961" i="5"/>
  <c r="I6960" i="5"/>
  <c r="B6960" i="5"/>
  <c r="I6959" i="5"/>
  <c r="B6959" i="5"/>
  <c r="B6958" i="5"/>
  <c r="I6958" i="5" s="1"/>
  <c r="B6957" i="5"/>
  <c r="I6957" i="5" s="1"/>
  <c r="B6956" i="5"/>
  <c r="I6956" i="5" s="1"/>
  <c r="B6955" i="5"/>
  <c r="I6955" i="5" s="1"/>
  <c r="B6954" i="5"/>
  <c r="I6954" i="5" s="1"/>
  <c r="I6953" i="5"/>
  <c r="B6953" i="5"/>
  <c r="I6952" i="5"/>
  <c r="B6952" i="5"/>
  <c r="B6951" i="5"/>
  <c r="I6951" i="5" s="1"/>
  <c r="B6950" i="5"/>
  <c r="I6950" i="5" s="1"/>
  <c r="B6949" i="5"/>
  <c r="I6949" i="5" s="1"/>
  <c r="I6948" i="5"/>
  <c r="B6948" i="5"/>
  <c r="I6947" i="5"/>
  <c r="B6947" i="5"/>
  <c r="I6946" i="5"/>
  <c r="B6946" i="5"/>
  <c r="B6945" i="5"/>
  <c r="I6945" i="5" s="1"/>
  <c r="I6944" i="5"/>
  <c r="B6944" i="5"/>
  <c r="B6943" i="5"/>
  <c r="I6943" i="5" s="1"/>
  <c r="I6942" i="5"/>
  <c r="B6942" i="5"/>
  <c r="B6941" i="5"/>
  <c r="I6941" i="5" s="1"/>
  <c r="B6940" i="5"/>
  <c r="I6940" i="5" s="1"/>
  <c r="I6939" i="5"/>
  <c r="B6939" i="5"/>
  <c r="B6938" i="5"/>
  <c r="I6938" i="5" s="1"/>
  <c r="I6937" i="5"/>
  <c r="B6937" i="5"/>
  <c r="B6936" i="5"/>
  <c r="I6936" i="5" s="1"/>
  <c r="B6935" i="5"/>
  <c r="I6935" i="5" s="1"/>
  <c r="B6934" i="5"/>
  <c r="I6934" i="5" s="1"/>
  <c r="I6933" i="5"/>
  <c r="B6933" i="5"/>
  <c r="I6932" i="5"/>
  <c r="B6932" i="5"/>
  <c r="I6931" i="5"/>
  <c r="B6931" i="5"/>
  <c r="I6930" i="5"/>
  <c r="B6930" i="5"/>
  <c r="B6929" i="5"/>
  <c r="I6929" i="5" s="1"/>
  <c r="B6928" i="5"/>
  <c r="I6928" i="5" s="1"/>
  <c r="I6927" i="5"/>
  <c r="B6927" i="5"/>
  <c r="B6926" i="5"/>
  <c r="I6926" i="5" s="1"/>
  <c r="I6925" i="5"/>
  <c r="B6925" i="5"/>
  <c r="B6924" i="5"/>
  <c r="I6924" i="5" s="1"/>
  <c r="B6923" i="5"/>
  <c r="I6923" i="5" s="1"/>
  <c r="B6922" i="5"/>
  <c r="I6922" i="5" s="1"/>
  <c r="I6921" i="5"/>
  <c r="B6921" i="5"/>
  <c r="B6920" i="5"/>
  <c r="I6920" i="5" s="1"/>
  <c r="B6919" i="5"/>
  <c r="I6919" i="5" s="1"/>
  <c r="I6918" i="5"/>
  <c r="B6918" i="5"/>
  <c r="I6917" i="5"/>
  <c r="B6917" i="5"/>
  <c r="I6916" i="5"/>
  <c r="B6916" i="5"/>
  <c r="B6915" i="5"/>
  <c r="I6915" i="5" s="1"/>
  <c r="B6914" i="5"/>
  <c r="I6914" i="5" s="1"/>
  <c r="B6913" i="5"/>
  <c r="I6913" i="5" s="1"/>
  <c r="I6912" i="5"/>
  <c r="B6912" i="5"/>
  <c r="I6911" i="5"/>
  <c r="B6911" i="5"/>
  <c r="B6910" i="5"/>
  <c r="I6910" i="5" s="1"/>
  <c r="B6909" i="5"/>
  <c r="I6909" i="5" s="1"/>
  <c r="B6908" i="5"/>
  <c r="I6908" i="5" s="1"/>
  <c r="B6907" i="5"/>
  <c r="I6907" i="5" s="1"/>
  <c r="I6906" i="5"/>
  <c r="B6906" i="5"/>
  <c r="B6905" i="5"/>
  <c r="I6905" i="5" s="1"/>
  <c r="I6904" i="5"/>
  <c r="B6904" i="5"/>
  <c r="I6903" i="5"/>
  <c r="B6903" i="5"/>
  <c r="I6902" i="5"/>
  <c r="B6902" i="5"/>
  <c r="B6901" i="5"/>
  <c r="I6901" i="5" s="1"/>
  <c r="B6900" i="5"/>
  <c r="I6900" i="5" s="1"/>
  <c r="I6899" i="5"/>
  <c r="B6899" i="5"/>
  <c r="B6898" i="5"/>
  <c r="I6898" i="5" s="1"/>
  <c r="I6897" i="5"/>
  <c r="B6897" i="5"/>
  <c r="B6896" i="5"/>
  <c r="I6896" i="5" s="1"/>
  <c r="B6895" i="5"/>
  <c r="I6895" i="5" s="1"/>
  <c r="B6894" i="5"/>
  <c r="I6894" i="5" s="1"/>
  <c r="I6893" i="5"/>
  <c r="B6893" i="5"/>
  <c r="B6892" i="5"/>
  <c r="I6892" i="5" s="1"/>
  <c r="I6891" i="5"/>
  <c r="B6891" i="5"/>
  <c r="I6890" i="5"/>
  <c r="B6890" i="5"/>
  <c r="B6889" i="5"/>
  <c r="I6889" i="5" s="1"/>
  <c r="I6888" i="5"/>
  <c r="B6888" i="5"/>
  <c r="B6887" i="5"/>
  <c r="I6887" i="5" s="1"/>
  <c r="I6886" i="5"/>
  <c r="B6886" i="5"/>
  <c r="B6885" i="5"/>
  <c r="I6885" i="5" s="1"/>
  <c r="B6884" i="5"/>
  <c r="I6884" i="5" s="1"/>
  <c r="I6883" i="5"/>
  <c r="B6883" i="5"/>
  <c r="I6882" i="5"/>
  <c r="B6882" i="5"/>
  <c r="B6881" i="5"/>
  <c r="I6881" i="5" s="1"/>
  <c r="B6880" i="5"/>
  <c r="I6880" i="5" s="1"/>
  <c r="B6879" i="5"/>
  <c r="I6879" i="5" s="1"/>
  <c r="I6878" i="5"/>
  <c r="B6878" i="5"/>
  <c r="I6877" i="5"/>
  <c r="B6877" i="5"/>
  <c r="I6876" i="5"/>
  <c r="B6876" i="5"/>
  <c r="B6875" i="5"/>
  <c r="I6875" i="5" s="1"/>
  <c r="B6874" i="5"/>
  <c r="I6874" i="5" s="1"/>
  <c r="B6873" i="5"/>
  <c r="I6873" i="5" s="1"/>
  <c r="B6872" i="5"/>
  <c r="I6872" i="5" s="1"/>
  <c r="B6871" i="5"/>
  <c r="I6871" i="5" s="1"/>
  <c r="B6870" i="5"/>
  <c r="I6870" i="5" s="1"/>
  <c r="I6869" i="5"/>
  <c r="B6869" i="5"/>
  <c r="B6868" i="5"/>
  <c r="I6868" i="5" s="1"/>
  <c r="I6867" i="5"/>
  <c r="B6867" i="5"/>
  <c r="B6866" i="5"/>
  <c r="I6866" i="5" s="1"/>
  <c r="I6865" i="5"/>
  <c r="B6865" i="5"/>
  <c r="I6864" i="5"/>
  <c r="B6864" i="5"/>
  <c r="I6863" i="5"/>
  <c r="B6863" i="5"/>
  <c r="I6862" i="5"/>
  <c r="B6862" i="5"/>
  <c r="I6861" i="5"/>
  <c r="B6861" i="5"/>
  <c r="B6860" i="5"/>
  <c r="I6860" i="5" s="1"/>
  <c r="B6859" i="5"/>
  <c r="I6859" i="5" s="1"/>
  <c r="B6858" i="5"/>
  <c r="I6858" i="5" s="1"/>
  <c r="I6857" i="5"/>
  <c r="B6857" i="5"/>
  <c r="I6856" i="5"/>
  <c r="B6856" i="5"/>
  <c r="I6855" i="5"/>
  <c r="B6855" i="5"/>
  <c r="I6854" i="5"/>
  <c r="B6854" i="5"/>
  <c r="B6853" i="5"/>
  <c r="I6853" i="5" s="1"/>
  <c r="B6852" i="5"/>
  <c r="I6852" i="5" s="1"/>
  <c r="B6851" i="5"/>
  <c r="I6851" i="5" s="1"/>
  <c r="B6850" i="5"/>
  <c r="I6850" i="5" s="1"/>
  <c r="I6849" i="5"/>
  <c r="B6849" i="5"/>
  <c r="I6848" i="5"/>
  <c r="B6848" i="5"/>
  <c r="I6847" i="5"/>
  <c r="B6847" i="5"/>
  <c r="I6846" i="5"/>
  <c r="B6846" i="5"/>
  <c r="B6845" i="5"/>
  <c r="I6845" i="5" s="1"/>
  <c r="I6844" i="5"/>
  <c r="B6844" i="5"/>
  <c r="I6843" i="5"/>
  <c r="B6843" i="5"/>
  <c r="B6842" i="5"/>
  <c r="I6842" i="5" s="1"/>
  <c r="I6841" i="5"/>
  <c r="B6841" i="5"/>
  <c r="B6840" i="5"/>
  <c r="I6840" i="5" s="1"/>
  <c r="B6839" i="5"/>
  <c r="I6839" i="5" s="1"/>
  <c r="B6838" i="5"/>
  <c r="I6838" i="5" s="1"/>
  <c r="B6837" i="5"/>
  <c r="I6837" i="5" s="1"/>
  <c r="B6836" i="5"/>
  <c r="I6836" i="5" s="1"/>
  <c r="B6835" i="5"/>
  <c r="I6835" i="5" s="1"/>
  <c r="I6834" i="5"/>
  <c r="B6834" i="5"/>
  <c r="I6833" i="5"/>
  <c r="B6833" i="5"/>
  <c r="I6832" i="5"/>
  <c r="B6832" i="5"/>
  <c r="B6831" i="5"/>
  <c r="I6831" i="5" s="1"/>
  <c r="B6830" i="5"/>
  <c r="I6830" i="5" s="1"/>
  <c r="I6829" i="5"/>
  <c r="B6829" i="5"/>
  <c r="B6828" i="5"/>
  <c r="I6828" i="5" s="1"/>
  <c r="I6827" i="5"/>
  <c r="B6827" i="5"/>
  <c r="B6826" i="5"/>
  <c r="I6826" i="5" s="1"/>
  <c r="B6825" i="5"/>
  <c r="I6825" i="5" s="1"/>
  <c r="B6824" i="5"/>
  <c r="I6824" i="5" s="1"/>
  <c r="I6823" i="5"/>
  <c r="B6823" i="5"/>
  <c r="B6822" i="5"/>
  <c r="I6822" i="5" s="1"/>
  <c r="B6821" i="5"/>
  <c r="I6821" i="5" s="1"/>
  <c r="I6820" i="5"/>
  <c r="B6820" i="5"/>
  <c r="I6819" i="5"/>
  <c r="B6819" i="5"/>
  <c r="I6818" i="5"/>
  <c r="B6818" i="5"/>
  <c r="B6817" i="5"/>
  <c r="I6817" i="5" s="1"/>
  <c r="I6816" i="5"/>
  <c r="B6816" i="5"/>
  <c r="B6815" i="5"/>
  <c r="I6815" i="5" s="1"/>
  <c r="B6814" i="5"/>
  <c r="I6814" i="5" s="1"/>
  <c r="I6813" i="5"/>
  <c r="B6813" i="5"/>
  <c r="B6812" i="5"/>
  <c r="I6812" i="5" s="1"/>
  <c r="I6811" i="5"/>
  <c r="B6811" i="5"/>
  <c r="B6810" i="5"/>
  <c r="I6810" i="5" s="1"/>
  <c r="B6809" i="5"/>
  <c r="I6809" i="5" s="1"/>
  <c r="I6808" i="5"/>
  <c r="B6808" i="5"/>
  <c r="B6807" i="5"/>
  <c r="I6807" i="5" s="1"/>
  <c r="I6806" i="5"/>
  <c r="B6806" i="5"/>
  <c r="B6805" i="5"/>
  <c r="I6805" i="5" s="1"/>
  <c r="B6804" i="5"/>
  <c r="I6804" i="5" s="1"/>
  <c r="B6803" i="5"/>
  <c r="I6803" i="5" s="1"/>
  <c r="B6802" i="5"/>
  <c r="I6802" i="5" s="1"/>
  <c r="I6801" i="5"/>
  <c r="B6801" i="5"/>
  <c r="B6800" i="5"/>
  <c r="I6800" i="5" s="1"/>
  <c r="I6799" i="5"/>
  <c r="B6799" i="5"/>
  <c r="I6798" i="5"/>
  <c r="B6798" i="5"/>
  <c r="B6797" i="5"/>
  <c r="I6797" i="5" s="1"/>
  <c r="B6796" i="5"/>
  <c r="I6796" i="5" s="1"/>
  <c r="I6795" i="5"/>
  <c r="B6795" i="5"/>
  <c r="I6794" i="5"/>
  <c r="B6794" i="5"/>
  <c r="I6793" i="5"/>
  <c r="B6793" i="5"/>
  <c r="I6792" i="5"/>
  <c r="B6792" i="5"/>
  <c r="B6791" i="5"/>
  <c r="I6791" i="5" s="1"/>
  <c r="B6790" i="5"/>
  <c r="I6790" i="5" s="1"/>
  <c r="B6789" i="5"/>
  <c r="I6789" i="5" s="1"/>
  <c r="I6788" i="5"/>
  <c r="B6788" i="5"/>
  <c r="B6787" i="5"/>
  <c r="I6787" i="5" s="1"/>
  <c r="I6786" i="5"/>
  <c r="B6786" i="5"/>
  <c r="I6785" i="5"/>
  <c r="B6785" i="5"/>
  <c r="B6784" i="5"/>
  <c r="I6784" i="5" s="1"/>
  <c r="B6783" i="5"/>
  <c r="I6783" i="5" s="1"/>
  <c r="B6782" i="5"/>
  <c r="I6782" i="5" s="1"/>
  <c r="I6781" i="5"/>
  <c r="B6781" i="5"/>
  <c r="I6780" i="5"/>
  <c r="B6780" i="5"/>
  <c r="B6779" i="5"/>
  <c r="I6779" i="5" s="1"/>
  <c r="I6778" i="5"/>
  <c r="B6778" i="5"/>
  <c r="B6777" i="5"/>
  <c r="I6777" i="5" s="1"/>
  <c r="B6776" i="5"/>
  <c r="I6776" i="5" s="1"/>
  <c r="B6775" i="5"/>
  <c r="I6775" i="5" s="1"/>
  <c r="I6774" i="5"/>
  <c r="B6774" i="5"/>
  <c r="B6773" i="5"/>
  <c r="I6773" i="5" s="1"/>
  <c r="B6772" i="5"/>
  <c r="I6772" i="5" s="1"/>
  <c r="I6771" i="5"/>
  <c r="B6771" i="5"/>
  <c r="B6770" i="5"/>
  <c r="I6770" i="5" s="1"/>
  <c r="B6769" i="5"/>
  <c r="I6769" i="5" s="1"/>
  <c r="B6768" i="5"/>
  <c r="I6768" i="5" s="1"/>
  <c r="B6767" i="5"/>
  <c r="I6767" i="5" s="1"/>
  <c r="B6766" i="5"/>
  <c r="I6766" i="5" s="1"/>
  <c r="I6765" i="5"/>
  <c r="B6765" i="5"/>
  <c r="I6764" i="5"/>
  <c r="B6764" i="5"/>
  <c r="I6763" i="5"/>
  <c r="B6763" i="5"/>
  <c r="B6762" i="5"/>
  <c r="I6762" i="5" s="1"/>
  <c r="B6761" i="5"/>
  <c r="I6761" i="5" s="1"/>
  <c r="I6760" i="5"/>
  <c r="B6760" i="5"/>
  <c r="B6759" i="5"/>
  <c r="I6759" i="5" s="1"/>
  <c r="B6758" i="5"/>
  <c r="I6758" i="5" s="1"/>
  <c r="I6757" i="5"/>
  <c r="B6757" i="5"/>
  <c r="I6756" i="5"/>
  <c r="B6756" i="5"/>
  <c r="B6755" i="5"/>
  <c r="I6755" i="5" s="1"/>
  <c r="B6754" i="5"/>
  <c r="I6754" i="5" s="1"/>
  <c r="I6753" i="5"/>
  <c r="B6753" i="5"/>
  <c r="I6752" i="5"/>
  <c r="B6752" i="5"/>
  <c r="B6751" i="5"/>
  <c r="I6751" i="5" s="1"/>
  <c r="I6750" i="5"/>
  <c r="B6750" i="5"/>
  <c r="B6749" i="5"/>
  <c r="I6749" i="5" s="1"/>
  <c r="I6748" i="5"/>
  <c r="B6748" i="5"/>
  <c r="B6747" i="5"/>
  <c r="I6747" i="5" s="1"/>
  <c r="B6746" i="5"/>
  <c r="I6746" i="5" s="1"/>
  <c r="B6745" i="5"/>
  <c r="I6745" i="5" s="1"/>
  <c r="B6744" i="5"/>
  <c r="I6744" i="5" s="1"/>
  <c r="I6743" i="5"/>
  <c r="B6743" i="5"/>
  <c r="B6742" i="5"/>
  <c r="I6742" i="5" s="1"/>
  <c r="B6741" i="5"/>
  <c r="I6741" i="5" s="1"/>
  <c r="B6740" i="5"/>
  <c r="I6740" i="5" s="1"/>
  <c r="B6739" i="5"/>
  <c r="I6739" i="5" s="1"/>
  <c r="B6738" i="5"/>
  <c r="I6738" i="5" s="1"/>
  <c r="I6737" i="5"/>
  <c r="B6737" i="5"/>
  <c r="I6736" i="5"/>
  <c r="B6736" i="5"/>
  <c r="B6735" i="5"/>
  <c r="I6735" i="5" s="1"/>
  <c r="B6734" i="5"/>
  <c r="I6734" i="5" s="1"/>
  <c r="B6733" i="5"/>
  <c r="I6733" i="5" s="1"/>
  <c r="B6732" i="5"/>
  <c r="I6732" i="5" s="1"/>
  <c r="I6731" i="5"/>
  <c r="B6731" i="5"/>
  <c r="B6730" i="5"/>
  <c r="I6730" i="5" s="1"/>
  <c r="I6729" i="5"/>
  <c r="B6729" i="5"/>
  <c r="I6728" i="5"/>
  <c r="B6728" i="5"/>
  <c r="B6727" i="5"/>
  <c r="I6727" i="5" s="1"/>
  <c r="B6726" i="5"/>
  <c r="I6726" i="5" s="1"/>
  <c r="I6725" i="5"/>
  <c r="B6725" i="5"/>
  <c r="B6724" i="5"/>
  <c r="I6724" i="5" s="1"/>
  <c r="I6723" i="5"/>
  <c r="B6723" i="5"/>
  <c r="I6722" i="5"/>
  <c r="B6722" i="5"/>
  <c r="I6721" i="5"/>
  <c r="B6721" i="5"/>
  <c r="I6720" i="5"/>
  <c r="B6720" i="5"/>
  <c r="B6719" i="5"/>
  <c r="I6719" i="5" s="1"/>
  <c r="I6718" i="5"/>
  <c r="B6718" i="5"/>
  <c r="B6717" i="5"/>
  <c r="I6717" i="5" s="1"/>
  <c r="B6716" i="5"/>
  <c r="I6716" i="5" s="1"/>
  <c r="I6715" i="5"/>
  <c r="B6715" i="5"/>
  <c r="B6714" i="5"/>
  <c r="I6714" i="5" s="1"/>
  <c r="I6713" i="5"/>
  <c r="B6713" i="5"/>
  <c r="B6712" i="5"/>
  <c r="I6712" i="5" s="1"/>
  <c r="B6711" i="5"/>
  <c r="I6711" i="5" s="1"/>
  <c r="I6710" i="5"/>
  <c r="B6710" i="5"/>
  <c r="B6709" i="5"/>
  <c r="I6709" i="5" s="1"/>
  <c r="I6708" i="5"/>
  <c r="B6708" i="5"/>
  <c r="I6707" i="5"/>
  <c r="B6707" i="5"/>
  <c r="B6706" i="5"/>
  <c r="I6706" i="5" s="1"/>
  <c r="B6705" i="5"/>
  <c r="I6705" i="5" s="1"/>
  <c r="B6704" i="5"/>
  <c r="I6704" i="5" s="1"/>
  <c r="B6703" i="5"/>
  <c r="I6703" i="5" s="1"/>
  <c r="B6702" i="5"/>
  <c r="I6702" i="5" s="1"/>
  <c r="I6701" i="5"/>
  <c r="B6701" i="5"/>
  <c r="B6700" i="5"/>
  <c r="I6700" i="5" s="1"/>
  <c r="B6699" i="5"/>
  <c r="I6699" i="5" s="1"/>
  <c r="B6698" i="5"/>
  <c r="I6698" i="5" s="1"/>
  <c r="B6697" i="5"/>
  <c r="I6697" i="5" s="1"/>
  <c r="B6696" i="5"/>
  <c r="I6696" i="5" s="1"/>
  <c r="I6695" i="5"/>
  <c r="B6695" i="5"/>
  <c r="I6694" i="5"/>
  <c r="B6694" i="5"/>
  <c r="I6693" i="5"/>
  <c r="B6693" i="5"/>
  <c r="B6692" i="5"/>
  <c r="I6692" i="5" s="1"/>
  <c r="B6691" i="5"/>
  <c r="I6691" i="5" s="1"/>
  <c r="B6690" i="5"/>
  <c r="I6690" i="5" s="1"/>
  <c r="I6689" i="5"/>
  <c r="B6689" i="5"/>
  <c r="I6688" i="5"/>
  <c r="B6688" i="5"/>
  <c r="I6687" i="5"/>
  <c r="B6687" i="5"/>
  <c r="B6686" i="5"/>
  <c r="I6686" i="5" s="1"/>
  <c r="B6685" i="5"/>
  <c r="I6685" i="5" s="1"/>
  <c r="B6684" i="5"/>
  <c r="I6684" i="5" s="1"/>
  <c r="I6683" i="5"/>
  <c r="B6683" i="5"/>
  <c r="B6682" i="5"/>
  <c r="I6682" i="5" s="1"/>
  <c r="B6681" i="5"/>
  <c r="I6681" i="5" s="1"/>
  <c r="I6680" i="5"/>
  <c r="B6680" i="5"/>
  <c r="B6679" i="5"/>
  <c r="I6679" i="5" s="1"/>
  <c r="B6678" i="5"/>
  <c r="I6678" i="5" s="1"/>
  <c r="B6677" i="5"/>
  <c r="I6677" i="5" s="1"/>
  <c r="B6676" i="5"/>
  <c r="I6676" i="5" s="1"/>
  <c r="I6675" i="5"/>
  <c r="B6675" i="5"/>
  <c r="B6674" i="5"/>
  <c r="I6674" i="5" s="1"/>
  <c r="I6673" i="5"/>
  <c r="B6673" i="5"/>
  <c r="B6672" i="5"/>
  <c r="I6672" i="5" s="1"/>
  <c r="B6671" i="5"/>
  <c r="I6671" i="5" s="1"/>
  <c r="B6670" i="5"/>
  <c r="I6670" i="5" s="1"/>
  <c r="I6669" i="5"/>
  <c r="B6669" i="5"/>
  <c r="B6668" i="5"/>
  <c r="I6668" i="5" s="1"/>
  <c r="I6667" i="5"/>
  <c r="B6667" i="5"/>
  <c r="I6666" i="5"/>
  <c r="B6666" i="5"/>
  <c r="I6665" i="5"/>
  <c r="B6665" i="5"/>
  <c r="B6664" i="5"/>
  <c r="I6664" i="5" s="1"/>
  <c r="B6663" i="5"/>
  <c r="I6663" i="5" s="1"/>
  <c r="I6662" i="5"/>
  <c r="B6662" i="5"/>
  <c r="I6661" i="5"/>
  <c r="B6661" i="5"/>
  <c r="B6660" i="5"/>
  <c r="I6660" i="5" s="1"/>
  <c r="I6659" i="5"/>
  <c r="B6659" i="5"/>
  <c r="B6658" i="5"/>
  <c r="I6658" i="5" s="1"/>
  <c r="B6657" i="5"/>
  <c r="I6657" i="5" s="1"/>
  <c r="B6656" i="5"/>
  <c r="I6656" i="5" s="1"/>
  <c r="B6655" i="5"/>
  <c r="I6655" i="5" s="1"/>
  <c r="I6654" i="5"/>
  <c r="B6654" i="5"/>
  <c r="I6653" i="5"/>
  <c r="B6653" i="5"/>
  <c r="I6652" i="5"/>
  <c r="B6652" i="5"/>
  <c r="I6651" i="5"/>
  <c r="B6651" i="5"/>
  <c r="I6650" i="5"/>
  <c r="B6650" i="5"/>
  <c r="B6649" i="5"/>
  <c r="I6649" i="5" s="1"/>
  <c r="I6648" i="5"/>
  <c r="B6648" i="5"/>
  <c r="B6647" i="5"/>
  <c r="I6647" i="5" s="1"/>
  <c r="B6646" i="5"/>
  <c r="I6646" i="5" s="1"/>
  <c r="I6645" i="5"/>
  <c r="B6645" i="5"/>
  <c r="B6644" i="5"/>
  <c r="I6644" i="5" s="1"/>
  <c r="I6643" i="5"/>
  <c r="B6643" i="5"/>
  <c r="B6642" i="5"/>
  <c r="I6642" i="5" s="1"/>
  <c r="B6641" i="5"/>
  <c r="I6641" i="5" s="1"/>
  <c r="B6640" i="5"/>
  <c r="I6640" i="5" s="1"/>
  <c r="I6639" i="5"/>
  <c r="B6639" i="5"/>
  <c r="I6638" i="5"/>
  <c r="B6638" i="5"/>
  <c r="B6637" i="5"/>
  <c r="I6637" i="5" s="1"/>
  <c r="I6636" i="5"/>
  <c r="B6636" i="5"/>
  <c r="B6635" i="5"/>
  <c r="I6635" i="5" s="1"/>
  <c r="I6634" i="5"/>
  <c r="B6634" i="5"/>
  <c r="I6633" i="5"/>
  <c r="B6633" i="5"/>
  <c r="B6632" i="5"/>
  <c r="I6632" i="5" s="1"/>
  <c r="I6631" i="5"/>
  <c r="B6631" i="5"/>
  <c r="B6630" i="5"/>
  <c r="I6630" i="5" s="1"/>
  <c r="I6629" i="5"/>
  <c r="B6629" i="5"/>
  <c r="B6628" i="5"/>
  <c r="I6628" i="5" s="1"/>
  <c r="B6627" i="5"/>
  <c r="I6627" i="5" s="1"/>
  <c r="B6626" i="5"/>
  <c r="I6626" i="5" s="1"/>
  <c r="B6625" i="5"/>
  <c r="I6625" i="5" s="1"/>
  <c r="I6624" i="5"/>
  <c r="B6624" i="5"/>
  <c r="I6623" i="5"/>
  <c r="B6623" i="5"/>
  <c r="I6622" i="5"/>
  <c r="B6622" i="5"/>
  <c r="B6621" i="5"/>
  <c r="I6621" i="5" s="1"/>
  <c r="B6620" i="5"/>
  <c r="I6620" i="5" s="1"/>
  <c r="I6619" i="5"/>
  <c r="B6619" i="5"/>
  <c r="I6618" i="5"/>
  <c r="B6618" i="5"/>
  <c r="I6617" i="5"/>
  <c r="B6617" i="5"/>
  <c r="B6616" i="5"/>
  <c r="I6616" i="5" s="1"/>
  <c r="I6615" i="5"/>
  <c r="B6615" i="5"/>
  <c r="B6614" i="5"/>
  <c r="I6614" i="5" s="1"/>
  <c r="I6613" i="5"/>
  <c r="B6613" i="5"/>
  <c r="B6612" i="5"/>
  <c r="I6612" i="5" s="1"/>
  <c r="B6611" i="5"/>
  <c r="I6611" i="5" s="1"/>
  <c r="I6610" i="5"/>
  <c r="B6610" i="5"/>
  <c r="I6609" i="5"/>
  <c r="B6609" i="5"/>
  <c r="I6608" i="5"/>
  <c r="B6608" i="5"/>
  <c r="B6607" i="5"/>
  <c r="I6607" i="5" s="1"/>
  <c r="I6606" i="5"/>
  <c r="B6606" i="5"/>
  <c r="B6605" i="5"/>
  <c r="I6605" i="5" s="1"/>
  <c r="I6604" i="5"/>
  <c r="B6604" i="5"/>
  <c r="I6603" i="5"/>
  <c r="B6603" i="5"/>
  <c r="B6602" i="5"/>
  <c r="I6602" i="5" s="1"/>
  <c r="I6601" i="5"/>
  <c r="B6601" i="5"/>
  <c r="B6600" i="5"/>
  <c r="I6600" i="5" s="1"/>
  <c r="B6599" i="5"/>
  <c r="I6599" i="5" s="1"/>
  <c r="I6598" i="5"/>
  <c r="B6598" i="5"/>
  <c r="B6597" i="5"/>
  <c r="I6597" i="5" s="1"/>
  <c r="I6596" i="5"/>
  <c r="B6596" i="5"/>
  <c r="B6595" i="5"/>
  <c r="I6595" i="5" s="1"/>
  <c r="I6594" i="5"/>
  <c r="B6594" i="5"/>
  <c r="B6593" i="5"/>
  <c r="I6593" i="5" s="1"/>
  <c r="B6592" i="5"/>
  <c r="I6592" i="5" s="1"/>
  <c r="I6591" i="5"/>
  <c r="B6591" i="5"/>
  <c r="B6590" i="5"/>
  <c r="I6590" i="5" s="1"/>
  <c r="I6589" i="5"/>
  <c r="B6589" i="5"/>
  <c r="I6588" i="5"/>
  <c r="B6588" i="5"/>
  <c r="I6587" i="5"/>
  <c r="B6587" i="5"/>
  <c r="B6586" i="5"/>
  <c r="I6586" i="5" s="1"/>
  <c r="I6585" i="5"/>
  <c r="B6585" i="5"/>
  <c r="B6584" i="5"/>
  <c r="I6584" i="5" s="1"/>
  <c r="I6583" i="5"/>
  <c r="B6583" i="5"/>
  <c r="I6582" i="5"/>
  <c r="B6582" i="5"/>
  <c r="B6581" i="5"/>
  <c r="I6581" i="5" s="1"/>
  <c r="I6580" i="5"/>
  <c r="B6580" i="5"/>
  <c r="B6579" i="5"/>
  <c r="I6579" i="5" s="1"/>
  <c r="B6578" i="5"/>
  <c r="I6578" i="5" s="1"/>
  <c r="B6577" i="5"/>
  <c r="I6577" i="5" s="1"/>
  <c r="B6576" i="5"/>
  <c r="I6576" i="5" s="1"/>
  <c r="I6575" i="5"/>
  <c r="B6575" i="5"/>
  <c r="I6574" i="5"/>
  <c r="B6574" i="5"/>
  <c r="I6573" i="5"/>
  <c r="B6573" i="5"/>
  <c r="B6572" i="5"/>
  <c r="I6572" i="5" s="1"/>
  <c r="I6571" i="5"/>
  <c r="B6571" i="5"/>
  <c r="I6570" i="5"/>
  <c r="B6570" i="5"/>
  <c r="I6569" i="5"/>
  <c r="B6569" i="5"/>
  <c r="I6568" i="5"/>
  <c r="B6568" i="5"/>
  <c r="B6567" i="5"/>
  <c r="I6567" i="5" s="1"/>
  <c r="I6566" i="5"/>
  <c r="B6566" i="5"/>
  <c r="B6565" i="5"/>
  <c r="I6565" i="5" s="1"/>
  <c r="B6564" i="5"/>
  <c r="I6564" i="5" s="1"/>
  <c r="B6563" i="5"/>
  <c r="I6563" i="5" s="1"/>
  <c r="B6562" i="5"/>
  <c r="I6562" i="5" s="1"/>
  <c r="I6561" i="5"/>
  <c r="B6561" i="5"/>
  <c r="B6560" i="5"/>
  <c r="I6560" i="5" s="1"/>
  <c r="I6559" i="5"/>
  <c r="B6559" i="5"/>
  <c r="B6558" i="5"/>
  <c r="I6558" i="5" s="1"/>
  <c r="B6557" i="5"/>
  <c r="I6557" i="5" s="1"/>
  <c r="I6556" i="5"/>
  <c r="B6556" i="5"/>
  <c r="I6555" i="5"/>
  <c r="B6555" i="5"/>
  <c r="I6554" i="5"/>
  <c r="B6554" i="5"/>
  <c r="I6553" i="5"/>
  <c r="B6553" i="5"/>
  <c r="I6552" i="5"/>
  <c r="B6552" i="5"/>
  <c r="B6551" i="5"/>
  <c r="I6551" i="5" s="1"/>
  <c r="I6550" i="5"/>
  <c r="B6550" i="5"/>
  <c r="B6549" i="5"/>
  <c r="I6549" i="5" s="1"/>
  <c r="B6548" i="5"/>
  <c r="I6548" i="5" s="1"/>
  <c r="I6547" i="5"/>
  <c r="B6547" i="5"/>
  <c r="B6546" i="5"/>
  <c r="I6546" i="5" s="1"/>
  <c r="I6545" i="5"/>
  <c r="B6545" i="5"/>
  <c r="B6544" i="5"/>
  <c r="I6544" i="5" s="1"/>
  <c r="B6543" i="5"/>
  <c r="I6543" i="5" s="1"/>
  <c r="B6542" i="5"/>
  <c r="I6542" i="5" s="1"/>
  <c r="I6541" i="5"/>
  <c r="B6541" i="5"/>
  <c r="I6540" i="5"/>
  <c r="B6540" i="5"/>
  <c r="B6539" i="5"/>
  <c r="I6539" i="5" s="1"/>
  <c r="I6538" i="5"/>
  <c r="B6538" i="5"/>
  <c r="B6537" i="5"/>
  <c r="I6537" i="5" s="1"/>
  <c r="I6536" i="5"/>
  <c r="B6536" i="5"/>
  <c r="I6535" i="5"/>
  <c r="B6535" i="5"/>
  <c r="B6534" i="5"/>
  <c r="I6534" i="5" s="1"/>
  <c r="I6533" i="5"/>
  <c r="B6533" i="5"/>
  <c r="B6532" i="5"/>
  <c r="I6532" i="5" s="1"/>
  <c r="I6531" i="5"/>
  <c r="B6531" i="5"/>
  <c r="B6530" i="5"/>
  <c r="I6530" i="5" s="1"/>
  <c r="B6529" i="5"/>
  <c r="I6529" i="5" s="1"/>
  <c r="B6528" i="5"/>
  <c r="I6528" i="5" s="1"/>
  <c r="B6527" i="5"/>
  <c r="I6527" i="5" s="1"/>
  <c r="I6526" i="5"/>
  <c r="B6526" i="5"/>
  <c r="I6525" i="5"/>
  <c r="B6525" i="5"/>
  <c r="I6524" i="5"/>
  <c r="B6524" i="5"/>
  <c r="B6523" i="5"/>
  <c r="I6523" i="5" s="1"/>
  <c r="B6522" i="5"/>
  <c r="I6522" i="5" s="1"/>
  <c r="I6521" i="5"/>
  <c r="B6521" i="5"/>
  <c r="I6520" i="5"/>
  <c r="B6520" i="5"/>
  <c r="I6519" i="5"/>
  <c r="B6519" i="5"/>
  <c r="B6518" i="5"/>
  <c r="I6518" i="5" s="1"/>
  <c r="I6517" i="5"/>
  <c r="B6517" i="5"/>
  <c r="B6516" i="5"/>
  <c r="I6516" i="5" s="1"/>
  <c r="I6515" i="5"/>
  <c r="B6515" i="5"/>
  <c r="B6514" i="5"/>
  <c r="I6514" i="5" s="1"/>
  <c r="B6513" i="5"/>
  <c r="I6513" i="5" s="1"/>
  <c r="I6512" i="5"/>
  <c r="B6512" i="5"/>
  <c r="I6511" i="5"/>
  <c r="B6511" i="5"/>
  <c r="I6510" i="5"/>
  <c r="B6510" i="5"/>
  <c r="B6509" i="5"/>
  <c r="I6509" i="5" s="1"/>
  <c r="I6508" i="5"/>
  <c r="B6508" i="5"/>
  <c r="B6507" i="5"/>
  <c r="I6507" i="5" s="1"/>
  <c r="I6506" i="5"/>
  <c r="B6506" i="5"/>
  <c r="I6505" i="5"/>
  <c r="B6505" i="5"/>
  <c r="B6504" i="5"/>
  <c r="I6504" i="5" s="1"/>
  <c r="I6503" i="5"/>
  <c r="B6503" i="5"/>
  <c r="B6502" i="5"/>
  <c r="I6502" i="5" s="1"/>
  <c r="I6501" i="5"/>
  <c r="B6501" i="5"/>
  <c r="I6500" i="5"/>
  <c r="B6500" i="5"/>
  <c r="B6499" i="5"/>
  <c r="I6499" i="5" s="1"/>
  <c r="I6498" i="5"/>
  <c r="B6498" i="5"/>
  <c r="B6497" i="5"/>
  <c r="I6497" i="5" s="1"/>
  <c r="I6496" i="5"/>
  <c r="B6496" i="5"/>
  <c r="B6495" i="5"/>
  <c r="I6495" i="5" s="1"/>
  <c r="B6494" i="5"/>
  <c r="I6494" i="5" s="1"/>
  <c r="I6493" i="5"/>
  <c r="B6493" i="5"/>
  <c r="B6492" i="5"/>
  <c r="I6492" i="5" s="1"/>
  <c r="I6491" i="5"/>
  <c r="B6491" i="5"/>
  <c r="I6490" i="5"/>
  <c r="B6490" i="5"/>
  <c r="I6489" i="5"/>
  <c r="B6489" i="5"/>
  <c r="B6488" i="5"/>
  <c r="I6488" i="5" s="1"/>
  <c r="I6487" i="5"/>
  <c r="B6487" i="5"/>
  <c r="B6486" i="5"/>
  <c r="I6486" i="5" s="1"/>
  <c r="I6485" i="5"/>
  <c r="B6485" i="5"/>
  <c r="I6484" i="5"/>
  <c r="B6484" i="5"/>
  <c r="B6483" i="5"/>
  <c r="I6483" i="5" s="1"/>
  <c r="I6482" i="5"/>
  <c r="B6482" i="5"/>
  <c r="B6481" i="5"/>
  <c r="I6481" i="5" s="1"/>
  <c r="B6480" i="5"/>
  <c r="I6480" i="5" s="1"/>
  <c r="B6479" i="5"/>
  <c r="I6479" i="5" s="1"/>
  <c r="B6478" i="5"/>
  <c r="I6478" i="5" s="1"/>
  <c r="I6477" i="5"/>
  <c r="B6477" i="5"/>
  <c r="I6476" i="5"/>
  <c r="B6476" i="5"/>
  <c r="I6475" i="5"/>
  <c r="B6475" i="5"/>
  <c r="B6474" i="5"/>
  <c r="I6474" i="5" s="1"/>
  <c r="I6473" i="5"/>
  <c r="B6473" i="5"/>
  <c r="I6472" i="5"/>
  <c r="B6472" i="5"/>
  <c r="I6471" i="5"/>
  <c r="B6471" i="5"/>
  <c r="I6470" i="5"/>
  <c r="B6470" i="5"/>
  <c r="B6469" i="5"/>
  <c r="I6469" i="5" s="1"/>
  <c r="I6468" i="5"/>
  <c r="B6468" i="5"/>
  <c r="B6467" i="5"/>
  <c r="I6467" i="5" s="1"/>
  <c r="B6466" i="5"/>
  <c r="I6466" i="5" s="1"/>
  <c r="B6465" i="5"/>
  <c r="I6465" i="5" s="1"/>
  <c r="B6464" i="5"/>
  <c r="I6464" i="5" s="1"/>
  <c r="I6463" i="5"/>
  <c r="B6463" i="5"/>
  <c r="B6462" i="5"/>
  <c r="I6462" i="5" s="1"/>
  <c r="I6461" i="5"/>
  <c r="B6461" i="5"/>
  <c r="B6460" i="5"/>
  <c r="I6460" i="5" s="1"/>
  <c r="B6459" i="5"/>
  <c r="I6459" i="5" s="1"/>
  <c r="I6458" i="5"/>
  <c r="B6458" i="5"/>
  <c r="I6457" i="5"/>
  <c r="B6457" i="5"/>
  <c r="I6456" i="5"/>
  <c r="B6456" i="5"/>
  <c r="I6455" i="5"/>
  <c r="B6455" i="5"/>
  <c r="I6454" i="5"/>
  <c r="B6454" i="5"/>
  <c r="B6453" i="5"/>
  <c r="I6453" i="5" s="1"/>
  <c r="I6452" i="5"/>
  <c r="B6452" i="5"/>
  <c r="B6451" i="5"/>
  <c r="I6451" i="5" s="1"/>
  <c r="B6450" i="5"/>
  <c r="I6450" i="5" s="1"/>
  <c r="I6449" i="5"/>
  <c r="B6449" i="5"/>
  <c r="I6448" i="5"/>
  <c r="B6448" i="5"/>
  <c r="I6447" i="5"/>
  <c r="B6447" i="5"/>
  <c r="B6446" i="5"/>
  <c r="I6446" i="5" s="1"/>
  <c r="B6445" i="5"/>
  <c r="I6445" i="5" s="1"/>
  <c r="B6444" i="5"/>
  <c r="I6444" i="5" s="1"/>
  <c r="I6443" i="5"/>
  <c r="B6443" i="5"/>
  <c r="I6442" i="5"/>
  <c r="B6442" i="5"/>
  <c r="B6441" i="5"/>
  <c r="I6441" i="5" s="1"/>
  <c r="I6440" i="5"/>
  <c r="B6440" i="5"/>
  <c r="B6439" i="5"/>
  <c r="I6439" i="5" s="1"/>
  <c r="B6438" i="5"/>
  <c r="I6438" i="5" s="1"/>
  <c r="B6437" i="5"/>
  <c r="I6437" i="5" s="1"/>
  <c r="I6436" i="5"/>
  <c r="B6436" i="5"/>
  <c r="I6435" i="5"/>
  <c r="B6435" i="5"/>
  <c r="B6434" i="5"/>
  <c r="I6434" i="5" s="1"/>
  <c r="I6433" i="5"/>
  <c r="B6433" i="5"/>
  <c r="B6432" i="5"/>
  <c r="I6432" i="5" s="1"/>
  <c r="B6431" i="5"/>
  <c r="I6431" i="5" s="1"/>
  <c r="B6430" i="5"/>
  <c r="I6430" i="5" s="1"/>
  <c r="I6429" i="5"/>
  <c r="B6429" i="5"/>
  <c r="I6428" i="5"/>
  <c r="B6428" i="5"/>
  <c r="B6427" i="5"/>
  <c r="I6427" i="5" s="1"/>
  <c r="I6426" i="5"/>
  <c r="B6426" i="5"/>
  <c r="B6425" i="5"/>
  <c r="I6425" i="5" s="1"/>
  <c r="B6424" i="5"/>
  <c r="I6424" i="5" s="1"/>
  <c r="B6423" i="5"/>
  <c r="I6423" i="5" s="1"/>
  <c r="I6422" i="5"/>
  <c r="B6422" i="5"/>
  <c r="I6421" i="5"/>
  <c r="B6421" i="5"/>
  <c r="B6420" i="5"/>
  <c r="I6420" i="5" s="1"/>
  <c r="I6419" i="5"/>
  <c r="B6419" i="5"/>
  <c r="B6418" i="5"/>
  <c r="I6418" i="5" s="1"/>
  <c r="B6417" i="5"/>
  <c r="I6417" i="5" s="1"/>
  <c r="B6416" i="5"/>
  <c r="I6416" i="5" s="1"/>
  <c r="I6415" i="5"/>
  <c r="B6415" i="5"/>
  <c r="I6414" i="5"/>
  <c r="B6414" i="5"/>
  <c r="B6413" i="5"/>
  <c r="I6413" i="5" s="1"/>
  <c r="I6412" i="5"/>
  <c r="B6412" i="5"/>
  <c r="B6411" i="5"/>
  <c r="I6411" i="5" s="1"/>
  <c r="B6410" i="5"/>
  <c r="I6410" i="5" s="1"/>
  <c r="B6409" i="5"/>
  <c r="I6409" i="5" s="1"/>
  <c r="I6408" i="5"/>
  <c r="B6408" i="5"/>
  <c r="I6407" i="5"/>
  <c r="B6407" i="5"/>
  <c r="B6406" i="5"/>
  <c r="I6406" i="5" s="1"/>
  <c r="I6405" i="5"/>
  <c r="B6405" i="5"/>
  <c r="B6404" i="5"/>
  <c r="I6404" i="5" s="1"/>
  <c r="B6403" i="5"/>
  <c r="I6403" i="5" s="1"/>
  <c r="B6402" i="5"/>
  <c r="I6402" i="5" s="1"/>
  <c r="I6401" i="5"/>
  <c r="B6401" i="5"/>
  <c r="I6400" i="5"/>
  <c r="B6400" i="5"/>
  <c r="I6399" i="5"/>
  <c r="B6399" i="5"/>
  <c r="I6398" i="5"/>
  <c r="B6398" i="5"/>
  <c r="B6397" i="5"/>
  <c r="I6397" i="5" s="1"/>
  <c r="B6396" i="5"/>
  <c r="I6396" i="5" s="1"/>
  <c r="B6395" i="5"/>
  <c r="I6395" i="5" s="1"/>
  <c r="I6394" i="5"/>
  <c r="B6394" i="5"/>
  <c r="I6393" i="5"/>
  <c r="B6393" i="5"/>
  <c r="I6392" i="5"/>
  <c r="B6392" i="5"/>
  <c r="I6391" i="5"/>
  <c r="B6391" i="5"/>
  <c r="B6390" i="5"/>
  <c r="I6390" i="5" s="1"/>
  <c r="B6389" i="5"/>
  <c r="I6389" i="5" s="1"/>
  <c r="B6388" i="5"/>
  <c r="I6388" i="5" s="1"/>
  <c r="I6387" i="5"/>
  <c r="B6387" i="5"/>
  <c r="I6386" i="5"/>
  <c r="B6386" i="5"/>
  <c r="B6385" i="5"/>
  <c r="I6385" i="5" s="1"/>
  <c r="I6384" i="5"/>
  <c r="B6384" i="5"/>
  <c r="B6383" i="5"/>
  <c r="I6383" i="5" s="1"/>
  <c r="B6382" i="5"/>
  <c r="I6382" i="5" s="1"/>
  <c r="B6381" i="5"/>
  <c r="I6381" i="5" s="1"/>
  <c r="I6380" i="5"/>
  <c r="B6380" i="5"/>
  <c r="I6379" i="5"/>
  <c r="B6379" i="5"/>
  <c r="I6378" i="5"/>
  <c r="B6378" i="5"/>
  <c r="I6377" i="5"/>
  <c r="B6377" i="5"/>
  <c r="B6376" i="5"/>
  <c r="I6376" i="5" s="1"/>
  <c r="B6375" i="5"/>
  <c r="I6375" i="5" s="1"/>
  <c r="B6374" i="5"/>
  <c r="I6374" i="5" s="1"/>
  <c r="I6373" i="5"/>
  <c r="B6373" i="5"/>
  <c r="I6372" i="5"/>
  <c r="B6372" i="5"/>
  <c r="I6371" i="5"/>
  <c r="B6371" i="5"/>
  <c r="I6370" i="5"/>
  <c r="B6370" i="5"/>
  <c r="B6369" i="5"/>
  <c r="I6369" i="5" s="1"/>
  <c r="B6368" i="5"/>
  <c r="I6368" i="5" s="1"/>
  <c r="B6367" i="5"/>
  <c r="I6367" i="5" s="1"/>
  <c r="I6366" i="5"/>
  <c r="B6366" i="5"/>
  <c r="I6365" i="5"/>
  <c r="B6365" i="5"/>
  <c r="B6364" i="5"/>
  <c r="I6364" i="5" s="1"/>
  <c r="I6363" i="5"/>
  <c r="B6363" i="5"/>
  <c r="B6362" i="5"/>
  <c r="I6362" i="5" s="1"/>
  <c r="B6361" i="5"/>
  <c r="I6361" i="5" s="1"/>
  <c r="B6360" i="5"/>
  <c r="I6360" i="5" s="1"/>
  <c r="I6359" i="5"/>
  <c r="B6359" i="5"/>
  <c r="I6358" i="5"/>
  <c r="B6358" i="5"/>
  <c r="I6357" i="5"/>
  <c r="B6357" i="5"/>
  <c r="I6356" i="5"/>
  <c r="B6356" i="5"/>
  <c r="B6355" i="5"/>
  <c r="I6355" i="5" s="1"/>
  <c r="B6354" i="5"/>
  <c r="I6354" i="5" s="1"/>
  <c r="B6353" i="5"/>
  <c r="I6353" i="5" s="1"/>
  <c r="I6352" i="5"/>
  <c r="B6352" i="5"/>
  <c r="I6351" i="5"/>
  <c r="B6351" i="5"/>
  <c r="I6350" i="5"/>
  <c r="B6350" i="5"/>
  <c r="I6349" i="5"/>
  <c r="B6349" i="5"/>
  <c r="B6348" i="5"/>
  <c r="I6348" i="5" s="1"/>
  <c r="B6347" i="5"/>
  <c r="I6347" i="5" s="1"/>
  <c r="B6346" i="5"/>
  <c r="I6346" i="5" s="1"/>
  <c r="I6345" i="5"/>
  <c r="B6345" i="5"/>
  <c r="I6344" i="5"/>
  <c r="B6344" i="5"/>
  <c r="B6343" i="5"/>
  <c r="I6343" i="5" s="1"/>
  <c r="I6342" i="5"/>
  <c r="B6342" i="5"/>
  <c r="B6341" i="5"/>
  <c r="I6341" i="5" s="1"/>
  <c r="B6340" i="5"/>
  <c r="I6340" i="5" s="1"/>
  <c r="B6339" i="5"/>
  <c r="I6339" i="5" s="1"/>
  <c r="I6338" i="5"/>
  <c r="B6338" i="5"/>
  <c r="I6337" i="5"/>
  <c r="B6337" i="5"/>
  <c r="B6336" i="5"/>
  <c r="I6336" i="5" s="1"/>
  <c r="I6335" i="5"/>
  <c r="B6335" i="5"/>
  <c r="B6334" i="5"/>
  <c r="I6334" i="5" s="1"/>
  <c r="B6333" i="5"/>
  <c r="I6333" i="5" s="1"/>
  <c r="B6332" i="5"/>
  <c r="I6332" i="5" s="1"/>
  <c r="I6331" i="5"/>
  <c r="B6331" i="5"/>
  <c r="I6330" i="5"/>
  <c r="B6330" i="5"/>
  <c r="B6329" i="5"/>
  <c r="I6329" i="5" s="1"/>
  <c r="I6328" i="5"/>
  <c r="B6328" i="5"/>
  <c r="B6327" i="5"/>
  <c r="I6327" i="5" s="1"/>
  <c r="B6326" i="5"/>
  <c r="I6326" i="5" s="1"/>
  <c r="B6325" i="5"/>
  <c r="I6325" i="5" s="1"/>
  <c r="I6324" i="5"/>
  <c r="B6324" i="5"/>
  <c r="I6323" i="5"/>
  <c r="B6323" i="5"/>
  <c r="B6322" i="5"/>
  <c r="I6322" i="5" s="1"/>
  <c r="I6321" i="5"/>
  <c r="B6321" i="5"/>
  <c r="B6320" i="5"/>
  <c r="I6320" i="5" s="1"/>
  <c r="B6319" i="5"/>
  <c r="I6319" i="5" s="1"/>
  <c r="B6318" i="5"/>
  <c r="I6318" i="5" s="1"/>
  <c r="I6317" i="5"/>
  <c r="B6317" i="5"/>
  <c r="I6316" i="5"/>
  <c r="B6316" i="5"/>
  <c r="B6315" i="5"/>
  <c r="I6315" i="5" s="1"/>
  <c r="I6314" i="5"/>
  <c r="B6314" i="5"/>
  <c r="B6313" i="5"/>
  <c r="I6313" i="5" s="1"/>
  <c r="B6312" i="5"/>
  <c r="I6312" i="5" s="1"/>
  <c r="B6311" i="5"/>
  <c r="I6311" i="5" s="1"/>
  <c r="I6310" i="5"/>
  <c r="B6310" i="5"/>
  <c r="I6309" i="5"/>
  <c r="B6309" i="5"/>
  <c r="B6308" i="5"/>
  <c r="I6308" i="5" s="1"/>
  <c r="I6307" i="5"/>
  <c r="B6307" i="5"/>
  <c r="B6306" i="5"/>
  <c r="I6306" i="5" s="1"/>
  <c r="B6305" i="5"/>
  <c r="I6305" i="5" s="1"/>
  <c r="B6304" i="5"/>
  <c r="I6304" i="5" s="1"/>
  <c r="I6303" i="5"/>
  <c r="B6303" i="5"/>
  <c r="I6302" i="5"/>
  <c r="B6302" i="5"/>
  <c r="I6301" i="5"/>
  <c r="B6301" i="5"/>
  <c r="I6300" i="5"/>
  <c r="B6300" i="5"/>
  <c r="B6299" i="5"/>
  <c r="I6299" i="5" s="1"/>
  <c r="B6298" i="5"/>
  <c r="I6298" i="5" s="1"/>
  <c r="B6297" i="5"/>
  <c r="I6297" i="5" s="1"/>
  <c r="I6296" i="5"/>
  <c r="B6296" i="5"/>
  <c r="I6295" i="5"/>
  <c r="B6295" i="5"/>
  <c r="I6294" i="5"/>
  <c r="B6294" i="5"/>
  <c r="I6293" i="5"/>
  <c r="B6293" i="5"/>
  <c r="B6292" i="5"/>
  <c r="I6292" i="5" s="1"/>
  <c r="B6291" i="5"/>
  <c r="I6291" i="5" s="1"/>
  <c r="B6290" i="5"/>
  <c r="I6290" i="5" s="1"/>
  <c r="I6289" i="5"/>
  <c r="B6289" i="5"/>
  <c r="I6288" i="5"/>
  <c r="B6288" i="5"/>
  <c r="B6287" i="5"/>
  <c r="I6287" i="5" s="1"/>
  <c r="I6286" i="5"/>
  <c r="B6286" i="5"/>
  <c r="B6285" i="5"/>
  <c r="I6285" i="5" s="1"/>
  <c r="B6284" i="5"/>
  <c r="I6284" i="5" s="1"/>
  <c r="B6283" i="5"/>
  <c r="I6283" i="5" s="1"/>
  <c r="I6282" i="5"/>
  <c r="B6282" i="5"/>
  <c r="I6281" i="5"/>
  <c r="B6281" i="5"/>
  <c r="I6280" i="5"/>
  <c r="B6280" i="5"/>
  <c r="I6279" i="5"/>
  <c r="B6279" i="5"/>
  <c r="B6278" i="5"/>
  <c r="I6278" i="5" s="1"/>
  <c r="B6277" i="5"/>
  <c r="I6277" i="5" s="1"/>
  <c r="B6276" i="5"/>
  <c r="I6276" i="5" s="1"/>
  <c r="I6275" i="5"/>
  <c r="B6275" i="5"/>
  <c r="I6274" i="5"/>
  <c r="B6274" i="5"/>
  <c r="I6273" i="5"/>
  <c r="B6273" i="5"/>
  <c r="I6272" i="5"/>
  <c r="B6272" i="5"/>
  <c r="B6271" i="5"/>
  <c r="I6271" i="5" s="1"/>
  <c r="B6270" i="5"/>
  <c r="I6270" i="5" s="1"/>
  <c r="B6269" i="5"/>
  <c r="I6269" i="5" s="1"/>
  <c r="I6268" i="5"/>
  <c r="B6268" i="5"/>
  <c r="I6267" i="5"/>
  <c r="B6267" i="5"/>
  <c r="B6266" i="5"/>
  <c r="I6266" i="5" s="1"/>
  <c r="I6265" i="5"/>
  <c r="B6265" i="5"/>
  <c r="B6264" i="5"/>
  <c r="I6264" i="5" s="1"/>
  <c r="B6263" i="5"/>
  <c r="I6263" i="5" s="1"/>
  <c r="I6262" i="5"/>
  <c r="B6262" i="5"/>
  <c r="I6261" i="5"/>
  <c r="B6261" i="5"/>
  <c r="I6260" i="5"/>
  <c r="B6260" i="5"/>
  <c r="I6259" i="5"/>
  <c r="B6259" i="5"/>
  <c r="I6258" i="5"/>
  <c r="B6258" i="5"/>
  <c r="B6257" i="5"/>
  <c r="I6257" i="5" s="1"/>
  <c r="B6256" i="5"/>
  <c r="I6256" i="5" s="1"/>
  <c r="I6255" i="5"/>
  <c r="B6255" i="5"/>
  <c r="I6254" i="5"/>
  <c r="B6254" i="5"/>
  <c r="I6253" i="5"/>
  <c r="B6253" i="5"/>
  <c r="B6252" i="5"/>
  <c r="I6252" i="5" s="1"/>
  <c r="I6251" i="5"/>
  <c r="B6251" i="5"/>
  <c r="B6250" i="5"/>
  <c r="I6250" i="5" s="1"/>
  <c r="B6249" i="5"/>
  <c r="I6249" i="5" s="1"/>
  <c r="I6248" i="5"/>
  <c r="B6248" i="5"/>
  <c r="I6247" i="5"/>
  <c r="B6247" i="5"/>
  <c r="I6246" i="5"/>
  <c r="B6246" i="5"/>
  <c r="I6245" i="5"/>
  <c r="B6245" i="5"/>
  <c r="I6244" i="5"/>
  <c r="B6244" i="5"/>
  <c r="B6243" i="5"/>
  <c r="I6243" i="5" s="1"/>
  <c r="B6242" i="5"/>
  <c r="I6242" i="5" s="1"/>
  <c r="I6241" i="5"/>
  <c r="B6241" i="5"/>
  <c r="I6240" i="5"/>
  <c r="B6240" i="5"/>
  <c r="I6239" i="5"/>
  <c r="B6239" i="5"/>
  <c r="I6238" i="5"/>
  <c r="B6238" i="5"/>
  <c r="I6237" i="5"/>
  <c r="B6237" i="5"/>
  <c r="B6236" i="5"/>
  <c r="I6236" i="5" s="1"/>
  <c r="B6235" i="5"/>
  <c r="I6235" i="5" s="1"/>
  <c r="I6234" i="5"/>
  <c r="B6234" i="5"/>
  <c r="I6233" i="5"/>
  <c r="B6233" i="5"/>
  <c r="I6232" i="5"/>
  <c r="B6232" i="5"/>
  <c r="B6231" i="5"/>
  <c r="I6231" i="5" s="1"/>
  <c r="I6230" i="5"/>
  <c r="B6230" i="5"/>
  <c r="B6229" i="5"/>
  <c r="I6229" i="5" s="1"/>
  <c r="B6228" i="5"/>
  <c r="I6228" i="5" s="1"/>
  <c r="I6227" i="5"/>
  <c r="B6227" i="5"/>
  <c r="I6226" i="5"/>
  <c r="B6226" i="5"/>
  <c r="I6225" i="5"/>
  <c r="B6225" i="5"/>
  <c r="B6224" i="5"/>
  <c r="I6224" i="5" s="1"/>
  <c r="I6223" i="5"/>
  <c r="B6223" i="5"/>
  <c r="B6222" i="5"/>
  <c r="I6222" i="5" s="1"/>
  <c r="B6221" i="5"/>
  <c r="I6221" i="5" s="1"/>
  <c r="I6220" i="5"/>
  <c r="B6220" i="5"/>
  <c r="I6219" i="5"/>
  <c r="B6219" i="5"/>
  <c r="I6218" i="5"/>
  <c r="B6218" i="5"/>
  <c r="B6217" i="5"/>
  <c r="I6217" i="5" s="1"/>
  <c r="I6216" i="5"/>
  <c r="B6216" i="5"/>
  <c r="B6215" i="5"/>
  <c r="I6215" i="5" s="1"/>
  <c r="B6214" i="5"/>
  <c r="I6214" i="5" s="1"/>
  <c r="B6213" i="5"/>
  <c r="I6213" i="5" s="1"/>
  <c r="I6212" i="5"/>
  <c r="B6212" i="5"/>
  <c r="I6211" i="5"/>
  <c r="B6211" i="5"/>
  <c r="I6210" i="5"/>
  <c r="B6210" i="5"/>
  <c r="I6209" i="5"/>
  <c r="B6209" i="5"/>
  <c r="B6208" i="5"/>
  <c r="I6208" i="5" s="1"/>
  <c r="B6207" i="5"/>
  <c r="I6207" i="5" s="1"/>
  <c r="B6206" i="5"/>
  <c r="I6206" i="5" s="1"/>
  <c r="I6205" i="5"/>
  <c r="B6205" i="5"/>
  <c r="I6204" i="5"/>
  <c r="B6204" i="5"/>
  <c r="I6203" i="5"/>
  <c r="B6203" i="5"/>
  <c r="I6202" i="5"/>
  <c r="B6202" i="5"/>
  <c r="B6201" i="5"/>
  <c r="I6201" i="5" s="1"/>
  <c r="B6200" i="5"/>
  <c r="I6200" i="5" s="1"/>
  <c r="B6199" i="5"/>
  <c r="I6199" i="5" s="1"/>
  <c r="I6198" i="5"/>
  <c r="B6198" i="5"/>
  <c r="I6197" i="5"/>
  <c r="B6197" i="5"/>
  <c r="B6196" i="5"/>
  <c r="I6196" i="5" s="1"/>
  <c r="I6195" i="5"/>
  <c r="B6195" i="5"/>
  <c r="B6194" i="5"/>
  <c r="I6194" i="5" s="1"/>
  <c r="B6193" i="5"/>
  <c r="I6193" i="5" s="1"/>
  <c r="I6192" i="5"/>
  <c r="B6192" i="5"/>
  <c r="I6191" i="5"/>
  <c r="B6191" i="5"/>
  <c r="I6190" i="5"/>
  <c r="B6190" i="5"/>
  <c r="I6189" i="5"/>
  <c r="B6189" i="5"/>
  <c r="I6188" i="5"/>
  <c r="B6188" i="5"/>
  <c r="B6187" i="5"/>
  <c r="I6187" i="5" s="1"/>
  <c r="B6186" i="5"/>
  <c r="I6186" i="5" s="1"/>
  <c r="I6185" i="5"/>
  <c r="B6185" i="5"/>
  <c r="I6184" i="5"/>
  <c r="B6184" i="5"/>
  <c r="I6183" i="5"/>
  <c r="B6183" i="5"/>
  <c r="I6182" i="5"/>
  <c r="B6182" i="5"/>
  <c r="I6181" i="5"/>
  <c r="B6181" i="5"/>
  <c r="B6180" i="5"/>
  <c r="I6180" i="5" s="1"/>
  <c r="B6179" i="5"/>
  <c r="I6179" i="5" s="1"/>
  <c r="I6178" i="5"/>
  <c r="B6178" i="5"/>
  <c r="I6177" i="5"/>
  <c r="B6177" i="5"/>
  <c r="I6176" i="5"/>
  <c r="B6176" i="5"/>
  <c r="B6175" i="5"/>
  <c r="I6175" i="5" s="1"/>
  <c r="I6174" i="5"/>
  <c r="B6174" i="5"/>
  <c r="B6173" i="5"/>
  <c r="I6173" i="5" s="1"/>
  <c r="B6172" i="5"/>
  <c r="I6172" i="5" s="1"/>
  <c r="I6171" i="5"/>
  <c r="B6171" i="5"/>
  <c r="I6170" i="5"/>
  <c r="B6170" i="5"/>
  <c r="I6169" i="5"/>
  <c r="B6169" i="5"/>
  <c r="B6168" i="5"/>
  <c r="I6168" i="5" s="1"/>
  <c r="I6167" i="5"/>
  <c r="B6167" i="5"/>
  <c r="B6166" i="5"/>
  <c r="I6166" i="5" s="1"/>
  <c r="B6165" i="5"/>
  <c r="I6165" i="5" s="1"/>
  <c r="I6164" i="5"/>
  <c r="B6164" i="5"/>
  <c r="I6163" i="5"/>
  <c r="B6163" i="5"/>
  <c r="I6162" i="5"/>
  <c r="B6162" i="5"/>
  <c r="B6161" i="5"/>
  <c r="I6161" i="5" s="1"/>
  <c r="I6160" i="5"/>
  <c r="B6160" i="5"/>
  <c r="B6159" i="5"/>
  <c r="I6159" i="5" s="1"/>
  <c r="B6158" i="5"/>
  <c r="I6158" i="5" s="1"/>
  <c r="B6157" i="5"/>
  <c r="I6157" i="5" s="1"/>
  <c r="I6156" i="5"/>
  <c r="B6156" i="5"/>
  <c r="I6155" i="5"/>
  <c r="B6155" i="5"/>
  <c r="I6154" i="5"/>
  <c r="B6154" i="5"/>
  <c r="I6153" i="5"/>
  <c r="B6153" i="5"/>
  <c r="B6152" i="5"/>
  <c r="I6152" i="5" s="1"/>
  <c r="B6151" i="5"/>
  <c r="I6151" i="5" s="1"/>
  <c r="B6150" i="5"/>
  <c r="I6150" i="5" s="1"/>
  <c r="I6149" i="5"/>
  <c r="B6149" i="5"/>
  <c r="I6148" i="5"/>
  <c r="B6148" i="5"/>
  <c r="I6147" i="5"/>
  <c r="B6147" i="5"/>
  <c r="I6146" i="5"/>
  <c r="B6146" i="5"/>
  <c r="B6145" i="5"/>
  <c r="I6145" i="5" s="1"/>
  <c r="B6144" i="5"/>
  <c r="I6144" i="5" s="1"/>
  <c r="B6143" i="5"/>
  <c r="I6143" i="5" s="1"/>
  <c r="I6142" i="5"/>
  <c r="B6142" i="5"/>
  <c r="I6141" i="5"/>
  <c r="B6141" i="5"/>
  <c r="B6140" i="5"/>
  <c r="I6140" i="5" s="1"/>
  <c r="I6139" i="5"/>
  <c r="B6139" i="5"/>
  <c r="B6138" i="5"/>
  <c r="I6138" i="5" s="1"/>
  <c r="B6137" i="5"/>
  <c r="I6137" i="5" s="1"/>
  <c r="B6136" i="5"/>
  <c r="I6136" i="5" s="1"/>
  <c r="I6135" i="5"/>
  <c r="B6135" i="5"/>
  <c r="I6134" i="5"/>
  <c r="B6134" i="5"/>
  <c r="I6133" i="5"/>
  <c r="B6133" i="5"/>
  <c r="I6132" i="5"/>
  <c r="B6132" i="5"/>
  <c r="B6131" i="5"/>
  <c r="I6131" i="5" s="1"/>
  <c r="B6130" i="5"/>
  <c r="I6130" i="5" s="1"/>
  <c r="B6129" i="5"/>
  <c r="I6129" i="5" s="1"/>
  <c r="I6128" i="5"/>
  <c r="B6128" i="5"/>
  <c r="I6127" i="5"/>
  <c r="B6127" i="5"/>
  <c r="I6126" i="5"/>
  <c r="B6126" i="5"/>
  <c r="I6125" i="5"/>
  <c r="B6125" i="5"/>
  <c r="B6124" i="5"/>
  <c r="I6124" i="5" s="1"/>
  <c r="B6123" i="5"/>
  <c r="I6123" i="5" s="1"/>
  <c r="B6122" i="5"/>
  <c r="I6122" i="5" s="1"/>
  <c r="I6121" i="5"/>
  <c r="B6121" i="5"/>
  <c r="I6120" i="5"/>
  <c r="B6120" i="5"/>
  <c r="B6119" i="5"/>
  <c r="I6119" i="5" s="1"/>
  <c r="I6118" i="5"/>
  <c r="B6118" i="5"/>
  <c r="B6117" i="5"/>
  <c r="I6117" i="5" s="1"/>
  <c r="B6116" i="5"/>
  <c r="I6116" i="5" s="1"/>
  <c r="B6115" i="5"/>
  <c r="I6115" i="5" s="1"/>
  <c r="I6114" i="5"/>
  <c r="B6114" i="5"/>
  <c r="I6113" i="5"/>
  <c r="B6113" i="5"/>
  <c r="B6112" i="5"/>
  <c r="I6112" i="5" s="1"/>
  <c r="I6111" i="5"/>
  <c r="B6111" i="5"/>
  <c r="B6110" i="5"/>
  <c r="I6110" i="5" s="1"/>
  <c r="B6109" i="5"/>
  <c r="I6109" i="5" s="1"/>
  <c r="B6108" i="5"/>
  <c r="I6108" i="5" s="1"/>
  <c r="I6107" i="5"/>
  <c r="B6107" i="5"/>
  <c r="I6106" i="5"/>
  <c r="B6106" i="5"/>
  <c r="B6105" i="5"/>
  <c r="I6105" i="5" s="1"/>
  <c r="I6104" i="5"/>
  <c r="B6104" i="5"/>
  <c r="B6103" i="5"/>
  <c r="I6103" i="5" s="1"/>
  <c r="B6102" i="5"/>
  <c r="I6102" i="5" s="1"/>
  <c r="B6101" i="5"/>
  <c r="I6101" i="5" s="1"/>
  <c r="I6100" i="5"/>
  <c r="B6100" i="5"/>
  <c r="I6099" i="5"/>
  <c r="B6099" i="5"/>
  <c r="B6098" i="5"/>
  <c r="I6098" i="5" s="1"/>
  <c r="I6097" i="5"/>
  <c r="B6097" i="5"/>
  <c r="B6096" i="5"/>
  <c r="I6096" i="5" s="1"/>
  <c r="B6095" i="5"/>
  <c r="I6095" i="5" s="1"/>
  <c r="I6094" i="5"/>
  <c r="B6094" i="5"/>
  <c r="I6093" i="5"/>
  <c r="B6093" i="5"/>
  <c r="I6092" i="5"/>
  <c r="B6092" i="5"/>
  <c r="I6091" i="5"/>
  <c r="B6091" i="5"/>
  <c r="I6090" i="5"/>
  <c r="B6090" i="5"/>
  <c r="B6089" i="5"/>
  <c r="I6089" i="5" s="1"/>
  <c r="B6088" i="5"/>
  <c r="I6088" i="5" s="1"/>
  <c r="B6087" i="5"/>
  <c r="I6087" i="5" s="1"/>
  <c r="I6086" i="5"/>
  <c r="B6086" i="5"/>
  <c r="I6085" i="5"/>
  <c r="B6085" i="5"/>
  <c r="B6084" i="5"/>
  <c r="I6084" i="5" s="1"/>
  <c r="I6083" i="5"/>
  <c r="B6083" i="5"/>
  <c r="B6082" i="5"/>
  <c r="I6082" i="5" s="1"/>
  <c r="B6081" i="5"/>
  <c r="I6081" i="5" s="1"/>
  <c r="B6080" i="5"/>
  <c r="I6080" i="5" s="1"/>
  <c r="I6079" i="5"/>
  <c r="B6079" i="5"/>
  <c r="I6078" i="5"/>
  <c r="B6078" i="5"/>
  <c r="B6077" i="5"/>
  <c r="I6077" i="5" s="1"/>
  <c r="I6076" i="5"/>
  <c r="B6076" i="5"/>
  <c r="B6075" i="5"/>
  <c r="I6075" i="5" s="1"/>
  <c r="B6074" i="5"/>
  <c r="I6074" i="5" s="1"/>
  <c r="B6073" i="5"/>
  <c r="I6073" i="5" s="1"/>
  <c r="I6072" i="5"/>
  <c r="B6072" i="5"/>
  <c r="I6071" i="5"/>
  <c r="B6071" i="5"/>
  <c r="B6070" i="5"/>
  <c r="I6070" i="5" s="1"/>
  <c r="I6069" i="5"/>
  <c r="B6069" i="5"/>
  <c r="B6068" i="5"/>
  <c r="I6068" i="5" s="1"/>
  <c r="B6067" i="5"/>
  <c r="I6067" i="5" s="1"/>
  <c r="B6066" i="5"/>
  <c r="I6066" i="5" s="1"/>
  <c r="I6065" i="5"/>
  <c r="B6065" i="5"/>
  <c r="I6064" i="5"/>
  <c r="B6064" i="5"/>
  <c r="B6063" i="5"/>
  <c r="I6063" i="5" s="1"/>
  <c r="I6062" i="5"/>
  <c r="B6062" i="5"/>
  <c r="B6061" i="5"/>
  <c r="I6061" i="5" s="1"/>
  <c r="B6060" i="5"/>
  <c r="I6060" i="5" s="1"/>
  <c r="B6059" i="5"/>
  <c r="I6059" i="5" s="1"/>
  <c r="I6058" i="5"/>
  <c r="B6058" i="5"/>
  <c r="I6057" i="5"/>
  <c r="B6057" i="5"/>
  <c r="B6056" i="5"/>
  <c r="I6056" i="5" s="1"/>
  <c r="I6055" i="5"/>
  <c r="B6055" i="5"/>
  <c r="B6054" i="5"/>
  <c r="I6054" i="5" s="1"/>
  <c r="B6053" i="5"/>
  <c r="I6053" i="5" s="1"/>
  <c r="B6052" i="5"/>
  <c r="I6052" i="5" s="1"/>
  <c r="I6051" i="5"/>
  <c r="B6051" i="5"/>
  <c r="I6050" i="5"/>
  <c r="B6050" i="5"/>
  <c r="B6049" i="5"/>
  <c r="I6049" i="5" s="1"/>
  <c r="I6048" i="5"/>
  <c r="B6048" i="5"/>
  <c r="B6047" i="5"/>
  <c r="I6047" i="5" s="1"/>
  <c r="B6046" i="5"/>
  <c r="I6046" i="5" s="1"/>
  <c r="B6045" i="5"/>
  <c r="I6045" i="5" s="1"/>
  <c r="B6044" i="5"/>
  <c r="I6044" i="5" s="1"/>
  <c r="I6043" i="5"/>
  <c r="B6043" i="5"/>
  <c r="I6042" i="5"/>
  <c r="B6042" i="5"/>
  <c r="I6041" i="5"/>
  <c r="B6041" i="5"/>
  <c r="B6040" i="5"/>
  <c r="I6040" i="5" s="1"/>
  <c r="B6039" i="5"/>
  <c r="I6039" i="5" s="1"/>
  <c r="B6038" i="5"/>
  <c r="I6038" i="5" s="1"/>
  <c r="B6037" i="5"/>
  <c r="I6037" i="5" s="1"/>
  <c r="I6036" i="5"/>
  <c r="B6036" i="5"/>
  <c r="I6035" i="5"/>
  <c r="B6035" i="5"/>
  <c r="I6034" i="5"/>
  <c r="B6034" i="5"/>
  <c r="B6033" i="5"/>
  <c r="I6033" i="5" s="1"/>
  <c r="B6032" i="5"/>
  <c r="I6032" i="5" s="1"/>
  <c r="B6031" i="5"/>
  <c r="I6031" i="5" s="1"/>
  <c r="B6030" i="5"/>
  <c r="I6030" i="5" s="1"/>
  <c r="I6029" i="5"/>
  <c r="B6029" i="5"/>
  <c r="B6028" i="5"/>
  <c r="I6028" i="5" s="1"/>
  <c r="I6027" i="5"/>
  <c r="B6027" i="5"/>
  <c r="B6026" i="5"/>
  <c r="I6026" i="5" s="1"/>
  <c r="B6025" i="5"/>
  <c r="I6025" i="5" s="1"/>
  <c r="B6024" i="5"/>
  <c r="I6024" i="5" s="1"/>
  <c r="B6023" i="5"/>
  <c r="I6023" i="5" s="1"/>
  <c r="I6022" i="5"/>
  <c r="B6022" i="5"/>
  <c r="I6021" i="5"/>
  <c r="B6021" i="5"/>
  <c r="I6020" i="5"/>
  <c r="B6020" i="5"/>
  <c r="B6019" i="5"/>
  <c r="I6019" i="5" s="1"/>
  <c r="B6018" i="5"/>
  <c r="I6018" i="5" s="1"/>
  <c r="I6017" i="5"/>
  <c r="B6017" i="5"/>
  <c r="B6016" i="5"/>
  <c r="I6016" i="5" s="1"/>
  <c r="I6015" i="5"/>
  <c r="B6015" i="5"/>
  <c r="B6014" i="5"/>
  <c r="I6014" i="5" s="1"/>
  <c r="I6013" i="5"/>
  <c r="B6013" i="5"/>
  <c r="B6012" i="5"/>
  <c r="I6012" i="5" s="1"/>
  <c r="B6011" i="5"/>
  <c r="I6011" i="5" s="1"/>
  <c r="I6010" i="5"/>
  <c r="B6010" i="5"/>
  <c r="I6009" i="5"/>
  <c r="B6009" i="5"/>
  <c r="I6008" i="5"/>
  <c r="B6008" i="5"/>
  <c r="B6007" i="5"/>
  <c r="I6007" i="5" s="1"/>
  <c r="I6006" i="5"/>
  <c r="B6006" i="5"/>
  <c r="B6005" i="5"/>
  <c r="I6005" i="5" s="1"/>
  <c r="B6004" i="5"/>
  <c r="I6004" i="5" s="1"/>
  <c r="B6003" i="5"/>
  <c r="I6003" i="5" s="1"/>
  <c r="I6002" i="5"/>
  <c r="B6002" i="5"/>
  <c r="I6001" i="5"/>
  <c r="B6001" i="5"/>
  <c r="B6000" i="5"/>
  <c r="I6000" i="5" s="1"/>
  <c r="I5999" i="5"/>
  <c r="B5999" i="5"/>
  <c r="B5998" i="5"/>
  <c r="I5998" i="5" s="1"/>
  <c r="B5997" i="5"/>
  <c r="I5997" i="5" s="1"/>
  <c r="B5996" i="5"/>
  <c r="I5996" i="5" s="1"/>
  <c r="B5995" i="5"/>
  <c r="I5995" i="5" s="1"/>
  <c r="I5994" i="5"/>
  <c r="B5994" i="5"/>
  <c r="I5993" i="5"/>
  <c r="B5993" i="5"/>
  <c r="I5992" i="5"/>
  <c r="B5992" i="5"/>
  <c r="B5991" i="5"/>
  <c r="I5991" i="5" s="1"/>
  <c r="B5990" i="5"/>
  <c r="I5990" i="5" s="1"/>
  <c r="B5989" i="5"/>
  <c r="I5989" i="5" s="1"/>
  <c r="B5988" i="5"/>
  <c r="I5988" i="5" s="1"/>
  <c r="I5987" i="5"/>
  <c r="B5987" i="5"/>
  <c r="I5986" i="5"/>
  <c r="B5986" i="5"/>
  <c r="I5985" i="5"/>
  <c r="B5985" i="5"/>
  <c r="B5984" i="5"/>
  <c r="I5984" i="5" s="1"/>
  <c r="I5983" i="5"/>
  <c r="B5983" i="5"/>
  <c r="I5982" i="5"/>
  <c r="B5982" i="5"/>
  <c r="I5981" i="5"/>
  <c r="B5981" i="5"/>
  <c r="I5980" i="5"/>
  <c r="B5980" i="5"/>
  <c r="B5979" i="5"/>
  <c r="I5979" i="5" s="1"/>
  <c r="I5978" i="5"/>
  <c r="B5978" i="5"/>
  <c r="B5977" i="5"/>
  <c r="I5977" i="5" s="1"/>
  <c r="B5976" i="5"/>
  <c r="I5976" i="5" s="1"/>
  <c r="B5975" i="5"/>
  <c r="I5975" i="5" s="1"/>
  <c r="B5974" i="5"/>
  <c r="I5974" i="5" s="1"/>
  <c r="I5973" i="5"/>
  <c r="B5973" i="5"/>
  <c r="B5972" i="5"/>
  <c r="I5972" i="5" s="1"/>
  <c r="I5971" i="5"/>
  <c r="B5971" i="5"/>
  <c r="B5970" i="5"/>
  <c r="I5970" i="5" s="1"/>
  <c r="B5969" i="5"/>
  <c r="I5969" i="5" s="1"/>
  <c r="I5968" i="5"/>
  <c r="B5968" i="5"/>
  <c r="I5967" i="5"/>
  <c r="B5967" i="5"/>
  <c r="I5966" i="5"/>
  <c r="B5966" i="5"/>
  <c r="I5965" i="5"/>
  <c r="B5965" i="5"/>
  <c r="I5964" i="5"/>
  <c r="B5964" i="5"/>
  <c r="B5963" i="5"/>
  <c r="I5963" i="5" s="1"/>
  <c r="I5962" i="5"/>
  <c r="B5962" i="5"/>
  <c r="B5961" i="5"/>
  <c r="I5961" i="5" s="1"/>
  <c r="B5960" i="5"/>
  <c r="I5960" i="5" s="1"/>
  <c r="I5959" i="5"/>
  <c r="B5959" i="5"/>
  <c r="B5958" i="5"/>
  <c r="I5958" i="5" s="1"/>
  <c r="I5957" i="5"/>
  <c r="B5957" i="5"/>
  <c r="B5956" i="5"/>
  <c r="I5956" i="5" s="1"/>
  <c r="B5955" i="5"/>
  <c r="I5955" i="5" s="1"/>
  <c r="B5954" i="5"/>
  <c r="I5954" i="5" s="1"/>
  <c r="I5953" i="5"/>
  <c r="B5953" i="5"/>
  <c r="I5952" i="5"/>
  <c r="B5952" i="5"/>
  <c r="B5951" i="5"/>
  <c r="I5951" i="5" s="1"/>
  <c r="I5950" i="5"/>
  <c r="B5950" i="5"/>
  <c r="B5949" i="5"/>
  <c r="I5949" i="5" s="1"/>
  <c r="I5948" i="5"/>
  <c r="B5948" i="5"/>
  <c r="I5947" i="5"/>
  <c r="B5947" i="5"/>
  <c r="B5946" i="5"/>
  <c r="I5946" i="5" s="1"/>
  <c r="I5945" i="5"/>
  <c r="B5945" i="5"/>
  <c r="B5944" i="5"/>
  <c r="I5944" i="5" s="1"/>
  <c r="I5943" i="5"/>
  <c r="B5943" i="5"/>
  <c r="B5942" i="5"/>
  <c r="I5942" i="5" s="1"/>
  <c r="B5941" i="5"/>
  <c r="I5941" i="5" s="1"/>
  <c r="B5940" i="5"/>
  <c r="I5940" i="5" s="1"/>
  <c r="B5939" i="5"/>
  <c r="I5939" i="5" s="1"/>
  <c r="I5938" i="5"/>
  <c r="B5938" i="5"/>
  <c r="I5937" i="5"/>
  <c r="B5937" i="5"/>
  <c r="I5936" i="5"/>
  <c r="B5936" i="5"/>
  <c r="B5935" i="5"/>
  <c r="I5935" i="5" s="1"/>
  <c r="B5934" i="5"/>
  <c r="I5934" i="5" s="1"/>
  <c r="I5933" i="5"/>
  <c r="B5933" i="5"/>
  <c r="I5932" i="5"/>
  <c r="B5932" i="5"/>
  <c r="I5931" i="5"/>
  <c r="B5931" i="5"/>
  <c r="B5930" i="5"/>
  <c r="I5930" i="5" s="1"/>
  <c r="I5929" i="5"/>
  <c r="B5929" i="5"/>
  <c r="B5928" i="5"/>
  <c r="I5928" i="5" s="1"/>
  <c r="I5927" i="5"/>
  <c r="B5927" i="5"/>
  <c r="B5926" i="5"/>
  <c r="I5926" i="5" s="1"/>
  <c r="B5925" i="5"/>
  <c r="I5925" i="5" s="1"/>
  <c r="I5924" i="5"/>
  <c r="B5924" i="5"/>
  <c r="I5923" i="5"/>
  <c r="B5923" i="5"/>
  <c r="I5922" i="5"/>
  <c r="B5922" i="5"/>
  <c r="B5921" i="5"/>
  <c r="I5921" i="5" s="1"/>
  <c r="I5920" i="5"/>
  <c r="B5920" i="5"/>
  <c r="B5919" i="5"/>
  <c r="I5919" i="5" s="1"/>
  <c r="I5918" i="5"/>
  <c r="B5918" i="5"/>
  <c r="I5917" i="5"/>
  <c r="B5917" i="5"/>
  <c r="B5916" i="5"/>
  <c r="I5916" i="5" s="1"/>
  <c r="I5915" i="5"/>
  <c r="B5915" i="5"/>
  <c r="B5914" i="5"/>
  <c r="I5914" i="5" s="1"/>
  <c r="B5913" i="5"/>
  <c r="I5913" i="5" s="1"/>
  <c r="I5912" i="5"/>
  <c r="B5912" i="5"/>
  <c r="B5911" i="5"/>
  <c r="I5911" i="5" s="1"/>
  <c r="I5910" i="5"/>
  <c r="B5910" i="5"/>
  <c r="B5909" i="5"/>
  <c r="I5909" i="5" s="1"/>
  <c r="I5908" i="5"/>
  <c r="B5908" i="5"/>
  <c r="B5907" i="5"/>
  <c r="I5907" i="5" s="1"/>
  <c r="B5906" i="5"/>
  <c r="I5906" i="5" s="1"/>
  <c r="I5905" i="5"/>
  <c r="B5905" i="5"/>
  <c r="B5904" i="5"/>
  <c r="I5904" i="5" s="1"/>
  <c r="I5903" i="5"/>
  <c r="B5903" i="5"/>
  <c r="I5902" i="5"/>
  <c r="B5902" i="5"/>
  <c r="I5901" i="5"/>
  <c r="B5901" i="5"/>
  <c r="B5900" i="5"/>
  <c r="I5900" i="5" s="1"/>
  <c r="I5899" i="5"/>
  <c r="B5899" i="5"/>
  <c r="I5898" i="5"/>
  <c r="B5898" i="5"/>
  <c r="I5897" i="5"/>
  <c r="B5897" i="5"/>
  <c r="I5896" i="5"/>
  <c r="B5896" i="5"/>
  <c r="B5895" i="5"/>
  <c r="I5895" i="5" s="1"/>
  <c r="I5894" i="5"/>
  <c r="B5894" i="5"/>
  <c r="B5893" i="5"/>
  <c r="I5893" i="5" s="1"/>
  <c r="B5892" i="5"/>
  <c r="I5892" i="5" s="1"/>
  <c r="B5891" i="5"/>
  <c r="I5891" i="5" s="1"/>
  <c r="B5890" i="5"/>
  <c r="I5890" i="5" s="1"/>
  <c r="I5889" i="5"/>
  <c r="B5889" i="5"/>
  <c r="I5888" i="5"/>
  <c r="B5888" i="5"/>
  <c r="I5887" i="5"/>
  <c r="B5887" i="5"/>
  <c r="B5886" i="5"/>
  <c r="I5886" i="5" s="1"/>
  <c r="I5885" i="5"/>
  <c r="B5885" i="5"/>
  <c r="I5884" i="5"/>
  <c r="B5884" i="5"/>
  <c r="I5883" i="5"/>
  <c r="B5883" i="5"/>
  <c r="I5882" i="5"/>
  <c r="B5882" i="5"/>
  <c r="B5881" i="5"/>
  <c r="I5881" i="5" s="1"/>
  <c r="I5880" i="5"/>
  <c r="B5880" i="5"/>
  <c r="B5879" i="5"/>
  <c r="I5879" i="5" s="1"/>
  <c r="B5878" i="5"/>
  <c r="I5878" i="5" s="1"/>
  <c r="B5877" i="5"/>
  <c r="I5877" i="5" s="1"/>
  <c r="B5876" i="5"/>
  <c r="I5876" i="5" s="1"/>
  <c r="I5875" i="5"/>
  <c r="B5875" i="5"/>
  <c r="B5874" i="5"/>
  <c r="I5874" i="5" s="1"/>
  <c r="I5873" i="5"/>
  <c r="B5873" i="5"/>
  <c r="B5872" i="5"/>
  <c r="I5872" i="5" s="1"/>
  <c r="B5871" i="5"/>
  <c r="I5871" i="5" s="1"/>
  <c r="I5870" i="5"/>
  <c r="B5870" i="5"/>
  <c r="I5869" i="5"/>
  <c r="B5869" i="5"/>
  <c r="I5868" i="5"/>
  <c r="B5868" i="5"/>
  <c r="I5867" i="5"/>
  <c r="B5867" i="5"/>
  <c r="I5866" i="5"/>
  <c r="B5866" i="5"/>
  <c r="B5865" i="5"/>
  <c r="I5865" i="5" s="1"/>
  <c r="I5864" i="5"/>
  <c r="B5864" i="5"/>
  <c r="B5863" i="5"/>
  <c r="I5863" i="5" s="1"/>
  <c r="B5862" i="5"/>
  <c r="I5862" i="5" s="1"/>
  <c r="I5861" i="5"/>
  <c r="B5861" i="5"/>
  <c r="B5860" i="5"/>
  <c r="I5860" i="5" s="1"/>
  <c r="I5859" i="5"/>
  <c r="B5859" i="5"/>
  <c r="B5858" i="5"/>
  <c r="I5858" i="5" s="1"/>
  <c r="B5857" i="5"/>
  <c r="I5857" i="5" s="1"/>
  <c r="B5856" i="5"/>
  <c r="I5856" i="5" s="1"/>
  <c r="I5855" i="5"/>
  <c r="B5855" i="5"/>
  <c r="I5854" i="5"/>
  <c r="B5854" i="5"/>
  <c r="B5853" i="5"/>
  <c r="I5853" i="5" s="1"/>
  <c r="I5852" i="5"/>
  <c r="B5852" i="5"/>
  <c r="B5851" i="5"/>
  <c r="I5851" i="5" s="1"/>
  <c r="I5850" i="5"/>
  <c r="B5850" i="5"/>
  <c r="I5849" i="5"/>
  <c r="B5849" i="5"/>
  <c r="B5848" i="5"/>
  <c r="I5848" i="5" s="1"/>
  <c r="I5847" i="5"/>
  <c r="B5847" i="5"/>
  <c r="B5846" i="5"/>
  <c r="I5846" i="5" s="1"/>
  <c r="I5845" i="5"/>
  <c r="B5845" i="5"/>
  <c r="B5844" i="5"/>
  <c r="I5844" i="5" s="1"/>
  <c r="B5843" i="5"/>
  <c r="I5843" i="5" s="1"/>
  <c r="B5842" i="5"/>
  <c r="I5842" i="5" s="1"/>
  <c r="B5841" i="5"/>
  <c r="I5841" i="5" s="1"/>
  <c r="I5840" i="5"/>
  <c r="B5840" i="5"/>
  <c r="I5839" i="5"/>
  <c r="B5839" i="5"/>
  <c r="I5838" i="5"/>
  <c r="B5838" i="5"/>
  <c r="B5837" i="5"/>
  <c r="I5837" i="5" s="1"/>
  <c r="B5836" i="5"/>
  <c r="I5836" i="5" s="1"/>
  <c r="I5835" i="5"/>
  <c r="B5835" i="5"/>
  <c r="I5834" i="5"/>
  <c r="B5834" i="5"/>
  <c r="I5833" i="5"/>
  <c r="B5833" i="5"/>
  <c r="B5832" i="5"/>
  <c r="I5832" i="5" s="1"/>
  <c r="I5831" i="5"/>
  <c r="B5831" i="5"/>
  <c r="B5830" i="5"/>
  <c r="I5830" i="5" s="1"/>
  <c r="I5829" i="5"/>
  <c r="B5829" i="5"/>
  <c r="B5828" i="5"/>
  <c r="I5828" i="5" s="1"/>
  <c r="B5827" i="5"/>
  <c r="I5827" i="5" s="1"/>
  <c r="I5826" i="5"/>
  <c r="B5826" i="5"/>
  <c r="I5825" i="5"/>
  <c r="B5825" i="5"/>
  <c r="I5824" i="5"/>
  <c r="B5824" i="5"/>
  <c r="B5823" i="5"/>
  <c r="I5823" i="5" s="1"/>
  <c r="I5822" i="5"/>
  <c r="B5822" i="5"/>
  <c r="B5821" i="5"/>
  <c r="I5821" i="5" s="1"/>
  <c r="I5820" i="5"/>
  <c r="B5820" i="5"/>
  <c r="I5819" i="5"/>
  <c r="B5819" i="5"/>
  <c r="B5818" i="5"/>
  <c r="I5818" i="5" s="1"/>
  <c r="I5817" i="5"/>
  <c r="B5817" i="5"/>
  <c r="B5816" i="5"/>
  <c r="I5816" i="5" s="1"/>
  <c r="B5815" i="5"/>
  <c r="I5815" i="5" s="1"/>
  <c r="I5814" i="5"/>
  <c r="B5814" i="5"/>
  <c r="B5813" i="5"/>
  <c r="I5813" i="5" s="1"/>
  <c r="I5812" i="5"/>
  <c r="B5812" i="5"/>
  <c r="B5811" i="5"/>
  <c r="I5811" i="5" s="1"/>
  <c r="I5810" i="5"/>
  <c r="B5810" i="5"/>
  <c r="B5809" i="5"/>
  <c r="I5809" i="5" s="1"/>
  <c r="B5808" i="5"/>
  <c r="I5808" i="5" s="1"/>
  <c r="I5807" i="5"/>
  <c r="B5807" i="5"/>
  <c r="B5806" i="5"/>
  <c r="I5806" i="5" s="1"/>
  <c r="I5805" i="5"/>
  <c r="B5805" i="5"/>
  <c r="I5804" i="5"/>
  <c r="B5804" i="5"/>
  <c r="I5803" i="5"/>
  <c r="B5803" i="5"/>
  <c r="B5802" i="5"/>
  <c r="I5802" i="5" s="1"/>
  <c r="I5801" i="5"/>
  <c r="B5801" i="5"/>
  <c r="B5800" i="5"/>
  <c r="I5800" i="5" s="1"/>
  <c r="I5799" i="5"/>
  <c r="B5799" i="5"/>
  <c r="I5798" i="5"/>
  <c r="B5798" i="5"/>
  <c r="B5797" i="5"/>
  <c r="I5797" i="5" s="1"/>
  <c r="I5796" i="5"/>
  <c r="B5796" i="5"/>
  <c r="B5795" i="5"/>
  <c r="I5795" i="5" s="1"/>
  <c r="B5794" i="5"/>
  <c r="I5794" i="5" s="1"/>
  <c r="B5793" i="5"/>
  <c r="I5793" i="5" s="1"/>
  <c r="B5792" i="5"/>
  <c r="I5792" i="5" s="1"/>
  <c r="I5791" i="5"/>
  <c r="B5791" i="5"/>
  <c r="I5790" i="5"/>
  <c r="B5790" i="5"/>
  <c r="I5789" i="5"/>
  <c r="B5789" i="5"/>
  <c r="B5788" i="5"/>
  <c r="I5788" i="5" s="1"/>
  <c r="I5787" i="5"/>
  <c r="B5787" i="5"/>
  <c r="I5786" i="5"/>
  <c r="B5786" i="5"/>
  <c r="I5785" i="5"/>
  <c r="B5785" i="5"/>
  <c r="I5784" i="5"/>
  <c r="B5784" i="5"/>
  <c r="B5783" i="5"/>
  <c r="I5783" i="5" s="1"/>
  <c r="I5782" i="5"/>
  <c r="B5782" i="5"/>
  <c r="B5781" i="5"/>
  <c r="I5781" i="5" s="1"/>
  <c r="B5780" i="5"/>
  <c r="I5780" i="5" s="1"/>
  <c r="B5779" i="5"/>
  <c r="I5779" i="5" s="1"/>
  <c r="B5778" i="5"/>
  <c r="I5778" i="5" s="1"/>
  <c r="I5777" i="5"/>
  <c r="B5777" i="5"/>
  <c r="B5776" i="5"/>
  <c r="I5776" i="5" s="1"/>
  <c r="I5775" i="5"/>
  <c r="B5775" i="5"/>
  <c r="B5774" i="5"/>
  <c r="I5774" i="5" s="1"/>
  <c r="B5773" i="5"/>
  <c r="I5773" i="5" s="1"/>
  <c r="I5772" i="5"/>
  <c r="B5772" i="5"/>
  <c r="I5771" i="5"/>
  <c r="B5771" i="5"/>
  <c r="I5770" i="5"/>
  <c r="B5770" i="5"/>
  <c r="I5769" i="5"/>
  <c r="B5769" i="5"/>
  <c r="I5768" i="5"/>
  <c r="B5768" i="5"/>
  <c r="B5767" i="5"/>
  <c r="I5767" i="5" s="1"/>
  <c r="I5766" i="5"/>
  <c r="B5766" i="5"/>
  <c r="B5765" i="5"/>
  <c r="I5765" i="5" s="1"/>
  <c r="B5764" i="5"/>
  <c r="I5764" i="5" s="1"/>
  <c r="B5763" i="5"/>
  <c r="I5763" i="5" s="1"/>
  <c r="B5762" i="5"/>
  <c r="I5762" i="5" s="1"/>
  <c r="I5761" i="5"/>
  <c r="B5761" i="5"/>
  <c r="B5760" i="5"/>
  <c r="I5760" i="5" s="1"/>
  <c r="B5759" i="5"/>
  <c r="I5759" i="5" s="1"/>
  <c r="B5758" i="5"/>
  <c r="I5758" i="5" s="1"/>
  <c r="I5757" i="5"/>
  <c r="B5757" i="5"/>
  <c r="I5756" i="5"/>
  <c r="B5756" i="5"/>
  <c r="B5755" i="5"/>
  <c r="I5755" i="5" s="1"/>
  <c r="I5754" i="5"/>
  <c r="B5754" i="5"/>
  <c r="B5753" i="5"/>
  <c r="I5753" i="5" s="1"/>
  <c r="I5752" i="5"/>
  <c r="B5752" i="5"/>
  <c r="I5751" i="5"/>
  <c r="B5751" i="5"/>
  <c r="B5750" i="5"/>
  <c r="I5750" i="5" s="1"/>
  <c r="B5749" i="5"/>
  <c r="I5749" i="5" s="1"/>
  <c r="B5748" i="5"/>
  <c r="I5748" i="5" s="1"/>
  <c r="I5747" i="5"/>
  <c r="B5747" i="5"/>
  <c r="B5746" i="5"/>
  <c r="I5746" i="5" s="1"/>
  <c r="B5745" i="5"/>
  <c r="I5745" i="5" s="1"/>
  <c r="B5744" i="5"/>
  <c r="I5744" i="5" s="1"/>
  <c r="B5743" i="5"/>
  <c r="I5743" i="5" s="1"/>
  <c r="I5742" i="5"/>
  <c r="B5742" i="5"/>
  <c r="I5741" i="5"/>
  <c r="B5741" i="5"/>
  <c r="I5740" i="5"/>
  <c r="B5740" i="5"/>
  <c r="B5739" i="5"/>
  <c r="I5739" i="5" s="1"/>
  <c r="B5738" i="5"/>
  <c r="I5738" i="5" s="1"/>
  <c r="I5737" i="5"/>
  <c r="B5737" i="5"/>
  <c r="I5736" i="5"/>
  <c r="B5736" i="5"/>
  <c r="B5735" i="5"/>
  <c r="I5735" i="5" s="1"/>
  <c r="B5734" i="5"/>
  <c r="I5734" i="5" s="1"/>
  <c r="I5733" i="5"/>
  <c r="B5733" i="5"/>
  <c r="B5732" i="5"/>
  <c r="I5732" i="5" s="1"/>
  <c r="I5731" i="5"/>
  <c r="B5731" i="5"/>
  <c r="B5730" i="5"/>
  <c r="I5730" i="5" s="1"/>
  <c r="B5729" i="5"/>
  <c r="I5729" i="5" s="1"/>
  <c r="B5728" i="5"/>
  <c r="I5728" i="5" s="1"/>
  <c r="I5727" i="5"/>
  <c r="B5727" i="5"/>
  <c r="I5726" i="5"/>
  <c r="B5726" i="5"/>
  <c r="B5725" i="5"/>
  <c r="I5725" i="5" s="1"/>
  <c r="B5724" i="5"/>
  <c r="I5724" i="5" s="1"/>
  <c r="B5723" i="5"/>
  <c r="I5723" i="5" s="1"/>
  <c r="I5722" i="5"/>
  <c r="B5722" i="5"/>
  <c r="I5721" i="5"/>
  <c r="B5721" i="5"/>
  <c r="B5720" i="5"/>
  <c r="I5720" i="5" s="1"/>
  <c r="I5719" i="5"/>
  <c r="B5719" i="5"/>
  <c r="B5718" i="5"/>
  <c r="I5718" i="5" s="1"/>
  <c r="B5717" i="5"/>
  <c r="I5717" i="5" s="1"/>
  <c r="I5716" i="5"/>
  <c r="B5716" i="5"/>
  <c r="B5715" i="5"/>
  <c r="I5715" i="5" s="1"/>
  <c r="B5714" i="5"/>
  <c r="I5714" i="5" s="1"/>
  <c r="B5713" i="5"/>
  <c r="I5713" i="5" s="1"/>
  <c r="I5712" i="5"/>
  <c r="B5712" i="5"/>
  <c r="B5711" i="5"/>
  <c r="I5711" i="5" s="1"/>
  <c r="B5710" i="5"/>
  <c r="I5710" i="5" s="1"/>
  <c r="I5709" i="5"/>
  <c r="B5709" i="5"/>
  <c r="B5708" i="5"/>
  <c r="I5708" i="5" s="1"/>
  <c r="I5707" i="5"/>
  <c r="B5707" i="5"/>
  <c r="I5706" i="5"/>
  <c r="B5706" i="5"/>
  <c r="I5705" i="5"/>
  <c r="B5705" i="5"/>
  <c r="B5704" i="5"/>
  <c r="I5704" i="5" s="1"/>
  <c r="I5703" i="5"/>
  <c r="B5703" i="5"/>
  <c r="B5702" i="5"/>
  <c r="I5702" i="5" s="1"/>
  <c r="I5701" i="5"/>
  <c r="B5701" i="5"/>
  <c r="B5700" i="5"/>
  <c r="I5700" i="5" s="1"/>
  <c r="B5699" i="5"/>
  <c r="I5699" i="5" s="1"/>
  <c r="I5698" i="5"/>
  <c r="B5698" i="5"/>
  <c r="B5697" i="5"/>
  <c r="I5697" i="5" s="1"/>
  <c r="B5696" i="5"/>
  <c r="I5696" i="5" s="1"/>
  <c r="B5695" i="5"/>
  <c r="I5695" i="5" s="1"/>
  <c r="B5694" i="5"/>
  <c r="I5694" i="5" s="1"/>
  <c r="B5693" i="5"/>
  <c r="I5693" i="5" s="1"/>
  <c r="I5692" i="5"/>
  <c r="B5692" i="5"/>
  <c r="I5691" i="5"/>
  <c r="B5691" i="5"/>
  <c r="B5690" i="5"/>
  <c r="I5690" i="5" s="1"/>
  <c r="I5689" i="5"/>
  <c r="B5689" i="5"/>
  <c r="I5688" i="5"/>
  <c r="B5688" i="5"/>
  <c r="B5687" i="5"/>
  <c r="I5687" i="5" s="1"/>
  <c r="I5686" i="5"/>
  <c r="B5686" i="5"/>
  <c r="B5685" i="5"/>
  <c r="I5685" i="5" s="1"/>
  <c r="I5684" i="5"/>
  <c r="B5684" i="5"/>
  <c r="B5683" i="5"/>
  <c r="I5683" i="5" s="1"/>
  <c r="B5682" i="5"/>
  <c r="I5682" i="5" s="1"/>
  <c r="B5681" i="5"/>
  <c r="I5681" i="5" s="1"/>
  <c r="B5680" i="5"/>
  <c r="I5680" i="5" s="1"/>
  <c r="I5679" i="5"/>
  <c r="B5679" i="5"/>
  <c r="B5678" i="5"/>
  <c r="I5678" i="5" s="1"/>
  <c r="I5677" i="5"/>
  <c r="B5677" i="5"/>
  <c r="B5676" i="5"/>
  <c r="I5676" i="5" s="1"/>
  <c r="B5675" i="5"/>
  <c r="I5675" i="5" s="1"/>
  <c r="I5674" i="5"/>
  <c r="B5674" i="5"/>
  <c r="I5673" i="5"/>
  <c r="B5673" i="5"/>
  <c r="B5672" i="5"/>
  <c r="I5672" i="5" s="1"/>
  <c r="I5671" i="5"/>
  <c r="B5671" i="5"/>
  <c r="I5670" i="5"/>
  <c r="B5670" i="5"/>
  <c r="B5669" i="5"/>
  <c r="I5669" i="5" s="1"/>
  <c r="I5668" i="5"/>
  <c r="B5668" i="5"/>
  <c r="B5667" i="5"/>
  <c r="I5667" i="5" s="1"/>
  <c r="B5666" i="5"/>
  <c r="I5666" i="5" s="1"/>
  <c r="B5665" i="5"/>
  <c r="I5665" i="5" s="1"/>
  <c r="I5664" i="5"/>
  <c r="B5664" i="5"/>
  <c r="I5663" i="5"/>
  <c r="B5663" i="5"/>
  <c r="B5662" i="5"/>
  <c r="I5662" i="5" s="1"/>
  <c r="B5661" i="5"/>
  <c r="I5661" i="5" s="1"/>
  <c r="B5660" i="5"/>
  <c r="I5660" i="5" s="1"/>
  <c r="I5659" i="5"/>
  <c r="B5659" i="5"/>
  <c r="I5658" i="5"/>
  <c r="B5658" i="5"/>
  <c r="I5657" i="5"/>
  <c r="B5657" i="5"/>
  <c r="I5656" i="5"/>
  <c r="B5656" i="5"/>
  <c r="B5655" i="5"/>
  <c r="I5655" i="5" s="1"/>
  <c r="I5654" i="5"/>
  <c r="B5654" i="5"/>
  <c r="I5653" i="5"/>
  <c r="B5653" i="5"/>
  <c r="B5652" i="5"/>
  <c r="I5652" i="5" s="1"/>
  <c r="B5651" i="5"/>
  <c r="I5651" i="5" s="1"/>
  <c r="B5650" i="5"/>
  <c r="I5650" i="5" s="1"/>
  <c r="I5649" i="5"/>
  <c r="B5649" i="5"/>
  <c r="B5648" i="5"/>
  <c r="I5648" i="5" s="1"/>
  <c r="B5647" i="5"/>
  <c r="I5647" i="5" s="1"/>
  <c r="B5646" i="5"/>
  <c r="I5646" i="5" s="1"/>
  <c r="B5645" i="5"/>
  <c r="I5645" i="5" s="1"/>
  <c r="I5644" i="5"/>
  <c r="B5644" i="5"/>
  <c r="I5643" i="5"/>
  <c r="B5643" i="5"/>
  <c r="I5642" i="5"/>
  <c r="B5642" i="5"/>
  <c r="B5641" i="5"/>
  <c r="I5641" i="5" s="1"/>
  <c r="B5640" i="5"/>
  <c r="I5640" i="5" s="1"/>
  <c r="I5639" i="5"/>
  <c r="B5639" i="5"/>
  <c r="I5638" i="5"/>
  <c r="B5638" i="5"/>
  <c r="B5637" i="5"/>
  <c r="I5637" i="5" s="1"/>
  <c r="B5636" i="5"/>
  <c r="I5636" i="5" s="1"/>
  <c r="I5635" i="5"/>
  <c r="B5635" i="5"/>
  <c r="B5634" i="5"/>
  <c r="I5634" i="5" s="1"/>
  <c r="I5633" i="5"/>
  <c r="B5633" i="5"/>
  <c r="B5632" i="5"/>
  <c r="I5632" i="5" s="1"/>
  <c r="B5631" i="5"/>
  <c r="I5631" i="5" s="1"/>
  <c r="B5630" i="5"/>
  <c r="I5630" i="5" s="1"/>
  <c r="I5629" i="5"/>
  <c r="B5629" i="5"/>
  <c r="I5628" i="5"/>
  <c r="B5628" i="5"/>
  <c r="B5627" i="5"/>
  <c r="I5627" i="5" s="1"/>
  <c r="I5626" i="5"/>
  <c r="B5626" i="5"/>
  <c r="B5625" i="5"/>
  <c r="I5625" i="5" s="1"/>
  <c r="I5624" i="5"/>
  <c r="B5624" i="5"/>
  <c r="I5623" i="5"/>
  <c r="B5623" i="5"/>
  <c r="B5622" i="5"/>
  <c r="I5622" i="5" s="1"/>
  <c r="I5621" i="5"/>
  <c r="B5621" i="5"/>
  <c r="B5620" i="5"/>
  <c r="I5620" i="5" s="1"/>
  <c r="I5619" i="5"/>
  <c r="B5619" i="5"/>
  <c r="I5618" i="5"/>
  <c r="B5618" i="5"/>
  <c r="B5617" i="5"/>
  <c r="I5617" i="5" s="1"/>
  <c r="B5616" i="5"/>
  <c r="I5616" i="5" s="1"/>
  <c r="B5615" i="5"/>
  <c r="I5615" i="5" s="1"/>
  <c r="I5614" i="5"/>
  <c r="B5614" i="5"/>
  <c r="B5613" i="5"/>
  <c r="I5613" i="5" s="1"/>
  <c r="B5612" i="5"/>
  <c r="I5612" i="5" s="1"/>
  <c r="B5611" i="5"/>
  <c r="I5611" i="5" s="1"/>
  <c r="B5610" i="5"/>
  <c r="I5610" i="5" s="1"/>
  <c r="I5609" i="5"/>
  <c r="B5609" i="5"/>
  <c r="I5608" i="5"/>
  <c r="B5608" i="5"/>
  <c r="I5607" i="5"/>
  <c r="B5607" i="5"/>
  <c r="B5606" i="5"/>
  <c r="I5606" i="5" s="1"/>
  <c r="I5605" i="5"/>
  <c r="B5605" i="5"/>
  <c r="I5604" i="5"/>
  <c r="B5604" i="5"/>
  <c r="I5603" i="5"/>
  <c r="B5603" i="5"/>
  <c r="B5602" i="5"/>
  <c r="I5602" i="5" s="1"/>
  <c r="B5601" i="5"/>
  <c r="I5601" i="5" s="1"/>
  <c r="I5600" i="5"/>
  <c r="B5600" i="5"/>
  <c r="B5599" i="5"/>
  <c r="I5599" i="5" s="1"/>
  <c r="B5598" i="5"/>
  <c r="I5598" i="5" s="1"/>
  <c r="B5597" i="5"/>
  <c r="I5597" i="5" s="1"/>
  <c r="B5596" i="5"/>
  <c r="I5596" i="5" s="1"/>
  <c r="B5595" i="5"/>
  <c r="I5595" i="5" s="1"/>
  <c r="I5594" i="5"/>
  <c r="B5594" i="5"/>
  <c r="I5593" i="5"/>
  <c r="B5593" i="5"/>
  <c r="B5592" i="5"/>
  <c r="I5592" i="5" s="1"/>
  <c r="I5591" i="5"/>
  <c r="B5591" i="5"/>
  <c r="I5590" i="5"/>
  <c r="B5590" i="5"/>
  <c r="I5589" i="5"/>
  <c r="B5589" i="5"/>
  <c r="I5588" i="5"/>
  <c r="B5588" i="5"/>
  <c r="B5587" i="5"/>
  <c r="I5587" i="5" s="1"/>
  <c r="I5586" i="5"/>
  <c r="B5586" i="5"/>
  <c r="B5585" i="5"/>
  <c r="I5585" i="5" s="1"/>
  <c r="B5584" i="5"/>
  <c r="I5584" i="5" s="1"/>
  <c r="B5583" i="5"/>
  <c r="I5583" i="5" s="1"/>
  <c r="B5582" i="5"/>
  <c r="I5582" i="5" s="1"/>
  <c r="B5581" i="5"/>
  <c r="I5581" i="5" s="1"/>
  <c r="B5580" i="5"/>
  <c r="I5580" i="5" s="1"/>
  <c r="I5579" i="5"/>
  <c r="B5579" i="5"/>
  <c r="B5578" i="5"/>
  <c r="I5578" i="5" s="1"/>
  <c r="B5577" i="5"/>
  <c r="I5577" i="5" s="1"/>
  <c r="I5576" i="5"/>
  <c r="B5576" i="5"/>
  <c r="I5575" i="5"/>
  <c r="B5575" i="5"/>
  <c r="I5574" i="5"/>
  <c r="B5574" i="5"/>
  <c r="I5573" i="5"/>
  <c r="B5573" i="5"/>
  <c r="I5572" i="5"/>
  <c r="B5572" i="5"/>
  <c r="B5571" i="5"/>
  <c r="I5571" i="5" s="1"/>
  <c r="I5570" i="5"/>
  <c r="B5570" i="5"/>
  <c r="B5569" i="5"/>
  <c r="I5569" i="5" s="1"/>
  <c r="B5568" i="5"/>
  <c r="I5568" i="5" s="1"/>
  <c r="B5567" i="5"/>
  <c r="I5567" i="5" s="1"/>
  <c r="B5566" i="5"/>
  <c r="I5566" i="5" s="1"/>
  <c r="I5565" i="5"/>
  <c r="B5565" i="5"/>
  <c r="B5564" i="5"/>
  <c r="I5564" i="5" s="1"/>
  <c r="B5563" i="5"/>
  <c r="I5563" i="5" s="1"/>
  <c r="B5562" i="5"/>
  <c r="I5562" i="5" s="1"/>
  <c r="I5561" i="5"/>
  <c r="B5561" i="5"/>
  <c r="I5560" i="5"/>
  <c r="B5560" i="5"/>
  <c r="B5559" i="5"/>
  <c r="I5559" i="5" s="1"/>
  <c r="I5558" i="5"/>
  <c r="B5558" i="5"/>
  <c r="B5557" i="5"/>
  <c r="I5557" i="5" s="1"/>
  <c r="I5556" i="5"/>
  <c r="B5556" i="5"/>
  <c r="I5555" i="5"/>
  <c r="B5555" i="5"/>
  <c r="B5554" i="5"/>
  <c r="I5554" i="5" s="1"/>
  <c r="B5553" i="5"/>
  <c r="I5553" i="5" s="1"/>
  <c r="B5552" i="5"/>
  <c r="I5552" i="5" s="1"/>
  <c r="I5551" i="5"/>
  <c r="B5551" i="5"/>
  <c r="B5550" i="5"/>
  <c r="I5550" i="5" s="1"/>
  <c r="B5549" i="5"/>
  <c r="I5549" i="5" s="1"/>
  <c r="B5548" i="5"/>
  <c r="I5548" i="5" s="1"/>
  <c r="B5547" i="5"/>
  <c r="I5547" i="5" s="1"/>
  <c r="I5546" i="5"/>
  <c r="B5546" i="5"/>
  <c r="I5545" i="5"/>
  <c r="B5545" i="5"/>
  <c r="I5544" i="5"/>
  <c r="B5544" i="5"/>
  <c r="B5543" i="5"/>
  <c r="I5543" i="5" s="1"/>
  <c r="B5542" i="5"/>
  <c r="I5542" i="5" s="1"/>
  <c r="I5541" i="5"/>
  <c r="B5541" i="5"/>
  <c r="I5540" i="5"/>
  <c r="B5540" i="5"/>
  <c r="B5539" i="5"/>
  <c r="I5539" i="5" s="1"/>
  <c r="B5538" i="5"/>
  <c r="I5538" i="5" s="1"/>
  <c r="I5537" i="5"/>
  <c r="B5537" i="5"/>
  <c r="B5536" i="5"/>
  <c r="I5536" i="5" s="1"/>
  <c r="I5535" i="5"/>
  <c r="B5535" i="5"/>
  <c r="B5534" i="5"/>
  <c r="I5534" i="5" s="1"/>
  <c r="B5533" i="5"/>
  <c r="I5533" i="5" s="1"/>
  <c r="B5532" i="5"/>
  <c r="I5532" i="5" s="1"/>
  <c r="I5531" i="5"/>
  <c r="B5531" i="5"/>
  <c r="I5530" i="5"/>
  <c r="B5530" i="5"/>
  <c r="B5529" i="5"/>
  <c r="I5529" i="5" s="1"/>
  <c r="B5528" i="5"/>
  <c r="I5528" i="5" s="1"/>
  <c r="B5527" i="5"/>
  <c r="I5527" i="5" s="1"/>
  <c r="I5526" i="5"/>
  <c r="B5526" i="5"/>
  <c r="I5525" i="5"/>
  <c r="B5525" i="5"/>
  <c r="B5524" i="5"/>
  <c r="I5524" i="5" s="1"/>
  <c r="I5523" i="5"/>
  <c r="B5523" i="5"/>
  <c r="B5522" i="5"/>
  <c r="I5522" i="5" s="1"/>
  <c r="B5521" i="5"/>
  <c r="I5521" i="5" s="1"/>
  <c r="I5520" i="5"/>
  <c r="B5520" i="5"/>
  <c r="B5519" i="5"/>
  <c r="I5519" i="5" s="1"/>
  <c r="B5518" i="5"/>
  <c r="I5518" i="5" s="1"/>
  <c r="B5517" i="5"/>
  <c r="I5517" i="5" s="1"/>
  <c r="I5516" i="5"/>
  <c r="B5516" i="5"/>
  <c r="B5515" i="5"/>
  <c r="I5515" i="5" s="1"/>
  <c r="B5514" i="5"/>
  <c r="I5514" i="5" s="1"/>
  <c r="B5513" i="5"/>
  <c r="I5513" i="5" s="1"/>
  <c r="B5512" i="5"/>
  <c r="I5512" i="5" s="1"/>
  <c r="I5511" i="5"/>
  <c r="B5511" i="5"/>
  <c r="I5510" i="5"/>
  <c r="B5510" i="5"/>
  <c r="I5509" i="5"/>
  <c r="B5509" i="5"/>
  <c r="B5508" i="5"/>
  <c r="I5508" i="5" s="1"/>
  <c r="I5507" i="5"/>
  <c r="B5507" i="5"/>
  <c r="B5506" i="5"/>
  <c r="I5506" i="5" s="1"/>
  <c r="I5505" i="5"/>
  <c r="B5505" i="5"/>
  <c r="B5504" i="5"/>
  <c r="I5504" i="5" s="1"/>
  <c r="B5503" i="5"/>
  <c r="I5503" i="5" s="1"/>
  <c r="I5502" i="5"/>
  <c r="B5502" i="5"/>
  <c r="B5501" i="5"/>
  <c r="I5501" i="5" s="1"/>
  <c r="B5500" i="5"/>
  <c r="I5500" i="5" s="1"/>
  <c r="B5499" i="5"/>
  <c r="I5499" i="5" s="1"/>
  <c r="B5498" i="5"/>
  <c r="I5498" i="5" s="1"/>
  <c r="B5497" i="5"/>
  <c r="I5497" i="5" s="1"/>
  <c r="I5496" i="5"/>
  <c r="B5496" i="5"/>
  <c r="I5495" i="5"/>
  <c r="B5495" i="5"/>
  <c r="B5494" i="5"/>
  <c r="I5494" i="5" s="1"/>
  <c r="I5493" i="5"/>
  <c r="B5493" i="5"/>
  <c r="I5492" i="5"/>
  <c r="B5492" i="5"/>
  <c r="B5491" i="5"/>
  <c r="I5491" i="5" s="1"/>
  <c r="I5490" i="5"/>
  <c r="B5490" i="5"/>
  <c r="B5489" i="5"/>
  <c r="I5489" i="5" s="1"/>
  <c r="I5488" i="5"/>
  <c r="B5488" i="5"/>
  <c r="B5487" i="5"/>
  <c r="I5487" i="5" s="1"/>
  <c r="B5486" i="5"/>
  <c r="I5486" i="5" s="1"/>
  <c r="B5485" i="5"/>
  <c r="I5485" i="5" s="1"/>
  <c r="B5484" i="5"/>
  <c r="I5484" i="5" s="1"/>
  <c r="B5483" i="5"/>
  <c r="I5483" i="5" s="1"/>
  <c r="B5482" i="5"/>
  <c r="I5482" i="5" s="1"/>
  <c r="I5481" i="5"/>
  <c r="B5481" i="5"/>
  <c r="B5480" i="5"/>
  <c r="I5480" i="5" s="1"/>
  <c r="B5479" i="5"/>
  <c r="I5479" i="5" s="1"/>
  <c r="I5478" i="5"/>
  <c r="B5478" i="5"/>
  <c r="I5477" i="5"/>
  <c r="B5477" i="5"/>
  <c r="I5476" i="5"/>
  <c r="B5476" i="5"/>
  <c r="I5475" i="5"/>
  <c r="B5475" i="5"/>
  <c r="I5474" i="5"/>
  <c r="B5474" i="5"/>
  <c r="B5473" i="5"/>
  <c r="I5473" i="5" s="1"/>
  <c r="I5472" i="5"/>
  <c r="B5472" i="5"/>
  <c r="B5471" i="5"/>
  <c r="I5471" i="5" s="1"/>
  <c r="B5470" i="5"/>
  <c r="I5470" i="5" s="1"/>
  <c r="B5469" i="5"/>
  <c r="I5469" i="5" s="1"/>
  <c r="I5468" i="5"/>
  <c r="B5468" i="5"/>
  <c r="I5467" i="5"/>
  <c r="B5467" i="5"/>
  <c r="B5466" i="5"/>
  <c r="I5466" i="5" s="1"/>
  <c r="B5465" i="5"/>
  <c r="I5465" i="5" s="1"/>
  <c r="B5464" i="5"/>
  <c r="I5464" i="5" s="1"/>
  <c r="I5463" i="5"/>
  <c r="B5463" i="5"/>
  <c r="I5462" i="5"/>
  <c r="B5462" i="5"/>
  <c r="I5461" i="5"/>
  <c r="B5461" i="5"/>
  <c r="I5460" i="5"/>
  <c r="B5460" i="5"/>
  <c r="B5459" i="5"/>
  <c r="I5459" i="5" s="1"/>
  <c r="I5458" i="5"/>
  <c r="B5458" i="5"/>
  <c r="I5457" i="5"/>
  <c r="B5457" i="5"/>
  <c r="B5456" i="5"/>
  <c r="I5456" i="5" s="1"/>
  <c r="B5455" i="5"/>
  <c r="I5455" i="5" s="1"/>
  <c r="B5454" i="5"/>
  <c r="I5454" i="5" s="1"/>
  <c r="I5453" i="5"/>
  <c r="B5453" i="5"/>
  <c r="B5452" i="5"/>
  <c r="I5452" i="5" s="1"/>
  <c r="B5451" i="5"/>
  <c r="I5451" i="5" s="1"/>
  <c r="B5450" i="5"/>
  <c r="I5450" i="5" s="1"/>
  <c r="B5449" i="5"/>
  <c r="I5449" i="5" s="1"/>
  <c r="I5448" i="5"/>
  <c r="B5448" i="5"/>
  <c r="I5447" i="5"/>
  <c r="B5447" i="5"/>
  <c r="I5446" i="5"/>
  <c r="B5446" i="5"/>
  <c r="B5445" i="5"/>
  <c r="I5445" i="5" s="1"/>
  <c r="B5444" i="5"/>
  <c r="I5444" i="5" s="1"/>
  <c r="I5443" i="5"/>
  <c r="B5443" i="5"/>
  <c r="I5442" i="5"/>
  <c r="B5442" i="5"/>
  <c r="B5441" i="5"/>
  <c r="I5441" i="5" s="1"/>
  <c r="B5440" i="5"/>
  <c r="I5440" i="5" s="1"/>
  <c r="I5439" i="5"/>
  <c r="B5439" i="5"/>
  <c r="B5438" i="5"/>
  <c r="I5438" i="5" s="1"/>
  <c r="I5437" i="5"/>
  <c r="B5437" i="5"/>
  <c r="B5436" i="5"/>
  <c r="I5436" i="5" s="1"/>
  <c r="B5435" i="5"/>
  <c r="I5435" i="5" s="1"/>
  <c r="B5434" i="5"/>
  <c r="I5434" i="5" s="1"/>
  <c r="I5433" i="5"/>
  <c r="B5433" i="5"/>
  <c r="I5432" i="5"/>
  <c r="B5432" i="5"/>
  <c r="B5431" i="5"/>
  <c r="I5431" i="5" s="1"/>
  <c r="I5430" i="5"/>
  <c r="B5430" i="5"/>
  <c r="B5429" i="5"/>
  <c r="I5429" i="5" s="1"/>
  <c r="I5428" i="5"/>
  <c r="B5428" i="5"/>
  <c r="I5427" i="5"/>
  <c r="B5427" i="5"/>
  <c r="B5426" i="5"/>
  <c r="I5426" i="5" s="1"/>
  <c r="I5425" i="5"/>
  <c r="B5425" i="5"/>
  <c r="B5424" i="5"/>
  <c r="I5424" i="5" s="1"/>
  <c r="I5423" i="5"/>
  <c r="B5423" i="5"/>
  <c r="B5422" i="5"/>
  <c r="I5422" i="5" s="1"/>
  <c r="I5421" i="5"/>
  <c r="B5421" i="5"/>
  <c r="I5420" i="5"/>
  <c r="B5420" i="5"/>
  <c r="B5419" i="5"/>
  <c r="I5419" i="5" s="1"/>
  <c r="I5418" i="5"/>
  <c r="B5418" i="5"/>
  <c r="B5417" i="5"/>
  <c r="I5417" i="5" s="1"/>
  <c r="B5416" i="5"/>
  <c r="I5416" i="5" s="1"/>
  <c r="B5415" i="5"/>
  <c r="I5415" i="5" s="1"/>
  <c r="I5414" i="5"/>
  <c r="B5414" i="5"/>
  <c r="I5413" i="5"/>
  <c r="B5413" i="5"/>
  <c r="B5412" i="5"/>
  <c r="I5412" i="5" s="1"/>
  <c r="I5411" i="5"/>
  <c r="B5411" i="5"/>
  <c r="B5410" i="5"/>
  <c r="I5410" i="5" s="1"/>
  <c r="B5409" i="5"/>
  <c r="I5409" i="5" s="1"/>
  <c r="B5408" i="5"/>
  <c r="I5408" i="5" s="1"/>
  <c r="I5407" i="5"/>
  <c r="B5407" i="5"/>
  <c r="I5406" i="5"/>
  <c r="B5406" i="5"/>
  <c r="B5405" i="5"/>
  <c r="I5405" i="5" s="1"/>
  <c r="I5404" i="5"/>
  <c r="B5404" i="5"/>
  <c r="B5403" i="5"/>
  <c r="I5403" i="5" s="1"/>
  <c r="I5402" i="5"/>
  <c r="B5402" i="5"/>
  <c r="B5401" i="5"/>
  <c r="I5401" i="5" s="1"/>
  <c r="I5400" i="5"/>
  <c r="B5400" i="5"/>
  <c r="I5399" i="5"/>
  <c r="B5399" i="5"/>
  <c r="B5398" i="5"/>
  <c r="I5398" i="5" s="1"/>
  <c r="I5397" i="5"/>
  <c r="B5397" i="5"/>
  <c r="B5396" i="5"/>
  <c r="I5396" i="5" s="1"/>
  <c r="B5395" i="5"/>
  <c r="I5395" i="5" s="1"/>
  <c r="B5394" i="5"/>
  <c r="I5394" i="5" s="1"/>
  <c r="I5393" i="5"/>
  <c r="B5393" i="5"/>
  <c r="I5392" i="5"/>
  <c r="B5392" i="5"/>
  <c r="I5391" i="5"/>
  <c r="B5391" i="5"/>
  <c r="I5390" i="5"/>
  <c r="B5390" i="5"/>
  <c r="B5389" i="5"/>
  <c r="I5389" i="5" s="1"/>
  <c r="I5388" i="5"/>
  <c r="B5388" i="5"/>
  <c r="B5387" i="5"/>
  <c r="I5387" i="5" s="1"/>
  <c r="I5386" i="5"/>
  <c r="B5386" i="5"/>
  <c r="I5385" i="5"/>
  <c r="B5385" i="5"/>
  <c r="B5384" i="5"/>
  <c r="I5384" i="5" s="1"/>
  <c r="I5383" i="5"/>
  <c r="B5383" i="5"/>
  <c r="B5382" i="5"/>
  <c r="I5382" i="5" s="1"/>
  <c r="I5381" i="5"/>
  <c r="B5381" i="5"/>
  <c r="B5380" i="5"/>
  <c r="I5380" i="5" s="1"/>
  <c r="I5379" i="5"/>
  <c r="B5379" i="5"/>
  <c r="I5378" i="5"/>
  <c r="B5378" i="5"/>
  <c r="I5377" i="5"/>
  <c r="B5377" i="5"/>
  <c r="I5376" i="5"/>
  <c r="B5376" i="5"/>
  <c r="B5375" i="5"/>
  <c r="I5375" i="5" s="1"/>
  <c r="B5374" i="5"/>
  <c r="I5374" i="5" s="1"/>
  <c r="B5373" i="5"/>
  <c r="I5373" i="5" s="1"/>
  <c r="I5372" i="5"/>
  <c r="B5372" i="5"/>
  <c r="I5371" i="5"/>
  <c r="B5371" i="5"/>
  <c r="I5370" i="5"/>
  <c r="B5370" i="5"/>
  <c r="I5369" i="5"/>
  <c r="B5369" i="5"/>
  <c r="B5368" i="5"/>
  <c r="I5368" i="5" s="1"/>
  <c r="B5367" i="5"/>
  <c r="I5367" i="5" s="1"/>
  <c r="B5366" i="5"/>
  <c r="I5366" i="5" s="1"/>
  <c r="I5365" i="5"/>
  <c r="B5365" i="5"/>
  <c r="I5364" i="5"/>
  <c r="B5364" i="5"/>
  <c r="B5363" i="5"/>
  <c r="I5363" i="5" s="1"/>
  <c r="I5362" i="5"/>
  <c r="B5362" i="5"/>
  <c r="B5361" i="5"/>
  <c r="I5361" i="5" s="1"/>
  <c r="B5360" i="5"/>
  <c r="I5360" i="5" s="1"/>
  <c r="B5359" i="5"/>
  <c r="I5359" i="5" s="1"/>
  <c r="I5358" i="5"/>
  <c r="B5358" i="5"/>
  <c r="I5357" i="5"/>
  <c r="B5357" i="5"/>
  <c r="B5356" i="5"/>
  <c r="I5356" i="5" s="1"/>
  <c r="I5355" i="5"/>
  <c r="B5355" i="5"/>
  <c r="B5354" i="5"/>
  <c r="I5354" i="5" s="1"/>
  <c r="B5353" i="5"/>
  <c r="I5353" i="5" s="1"/>
  <c r="B5352" i="5"/>
  <c r="I5352" i="5" s="1"/>
  <c r="I5351" i="5"/>
  <c r="B5351" i="5"/>
  <c r="I5350" i="5"/>
  <c r="B5350" i="5"/>
  <c r="B5349" i="5"/>
  <c r="I5349" i="5" s="1"/>
  <c r="I5348" i="5"/>
  <c r="B5348" i="5"/>
  <c r="B5347" i="5"/>
  <c r="I5347" i="5" s="1"/>
  <c r="I5346" i="5"/>
  <c r="B5346" i="5"/>
  <c r="B5345" i="5"/>
  <c r="I5345" i="5" s="1"/>
  <c r="I5344" i="5"/>
  <c r="B5344" i="5"/>
  <c r="I5343" i="5"/>
  <c r="B5343" i="5"/>
  <c r="B5342" i="5"/>
  <c r="I5342" i="5" s="1"/>
  <c r="I5341" i="5"/>
  <c r="B5341" i="5"/>
  <c r="I5340" i="5"/>
  <c r="B5340" i="5"/>
  <c r="B5339" i="5"/>
  <c r="I5339" i="5" s="1"/>
  <c r="B5338" i="5"/>
  <c r="I5338" i="5" s="1"/>
  <c r="I5337" i="5"/>
  <c r="B5337" i="5"/>
  <c r="I5336" i="5"/>
  <c r="B5336" i="5"/>
  <c r="I5335" i="5"/>
  <c r="B5335" i="5"/>
  <c r="I5334" i="5"/>
  <c r="B5334" i="5"/>
  <c r="B5333" i="5"/>
  <c r="I5333" i="5" s="1"/>
  <c r="B5332" i="5"/>
  <c r="I5332" i="5" s="1"/>
  <c r="B5331" i="5"/>
  <c r="I5331" i="5" s="1"/>
  <c r="B5330" i="5"/>
  <c r="I5330" i="5" s="1"/>
  <c r="B5329" i="5"/>
  <c r="I5329" i="5" s="1"/>
  <c r="B5328" i="5"/>
  <c r="I5328" i="5" s="1"/>
  <c r="I5327" i="5"/>
  <c r="B5327" i="5"/>
  <c r="I5326" i="5"/>
  <c r="B5326" i="5"/>
  <c r="I5325" i="5"/>
  <c r="B5325" i="5"/>
  <c r="B5324" i="5"/>
  <c r="I5324" i="5" s="1"/>
  <c r="B5323" i="5"/>
  <c r="I5323" i="5" s="1"/>
  <c r="I5322" i="5"/>
  <c r="B5322" i="5"/>
  <c r="B5321" i="5"/>
  <c r="I5321" i="5" s="1"/>
  <c r="I5320" i="5"/>
  <c r="B5320" i="5"/>
  <c r="B5319" i="5"/>
  <c r="I5319" i="5" s="1"/>
  <c r="B5318" i="5"/>
  <c r="I5318" i="5" s="1"/>
  <c r="B5317" i="5"/>
  <c r="I5317" i="5" s="1"/>
  <c r="B5316" i="5"/>
  <c r="I5316" i="5" s="1"/>
  <c r="B5315" i="5"/>
  <c r="I5315" i="5" s="1"/>
  <c r="B5314" i="5"/>
  <c r="I5314" i="5" s="1"/>
  <c r="I5313" i="5"/>
  <c r="B5313" i="5"/>
  <c r="B5312" i="5"/>
  <c r="I5312" i="5" s="1"/>
  <c r="I5311" i="5"/>
  <c r="B5311" i="5"/>
  <c r="B5310" i="5"/>
  <c r="I5310" i="5" s="1"/>
  <c r="B5309" i="5"/>
  <c r="I5309" i="5" s="1"/>
  <c r="I5308" i="5"/>
  <c r="B5308" i="5"/>
  <c r="I5307" i="5"/>
  <c r="B5307" i="5"/>
  <c r="I5306" i="5"/>
  <c r="B5306" i="5"/>
  <c r="I5305" i="5"/>
  <c r="B5305" i="5"/>
  <c r="B5304" i="5"/>
  <c r="I5304" i="5" s="1"/>
  <c r="B5303" i="5"/>
  <c r="I5303" i="5" s="1"/>
  <c r="I5302" i="5"/>
  <c r="B5302" i="5"/>
  <c r="B5301" i="5"/>
  <c r="I5301" i="5" s="1"/>
  <c r="B5300" i="5"/>
  <c r="I5300" i="5" s="1"/>
  <c r="I5299" i="5"/>
  <c r="B5299" i="5"/>
  <c r="B5298" i="5"/>
  <c r="I5298" i="5" s="1"/>
  <c r="B5297" i="5"/>
  <c r="I5297" i="5" s="1"/>
  <c r="B5296" i="5"/>
  <c r="I5296" i="5" s="1"/>
  <c r="B5295" i="5"/>
  <c r="I5295" i="5" s="1"/>
  <c r="B5294" i="5"/>
  <c r="I5294" i="5" s="1"/>
  <c r="I5293" i="5"/>
  <c r="B5293" i="5"/>
  <c r="I5292" i="5"/>
  <c r="B5292" i="5"/>
  <c r="B5291" i="5"/>
  <c r="I5291" i="5" s="1"/>
  <c r="I5290" i="5"/>
  <c r="B5290" i="5"/>
  <c r="B5289" i="5"/>
  <c r="I5289" i="5" s="1"/>
  <c r="I5288" i="5"/>
  <c r="B5288" i="5"/>
  <c r="I5287" i="5"/>
  <c r="B5287" i="5"/>
  <c r="B5286" i="5"/>
  <c r="I5286" i="5" s="1"/>
  <c r="I5285" i="5"/>
  <c r="B5285" i="5"/>
  <c r="B5284" i="5"/>
  <c r="I5284" i="5" s="1"/>
  <c r="B5283" i="5"/>
  <c r="I5283" i="5" s="1"/>
  <c r="B5282" i="5"/>
  <c r="I5282" i="5" s="1"/>
  <c r="B5281" i="5"/>
  <c r="I5281" i="5" s="1"/>
  <c r="B5280" i="5"/>
  <c r="I5280" i="5" s="1"/>
  <c r="B5279" i="5"/>
  <c r="I5279" i="5" s="1"/>
  <c r="I5278" i="5"/>
  <c r="B5278" i="5"/>
  <c r="I5277" i="5"/>
  <c r="B5277" i="5"/>
  <c r="B5276" i="5"/>
  <c r="I5276" i="5" s="1"/>
  <c r="B5275" i="5"/>
  <c r="I5275" i="5" s="1"/>
  <c r="B5274" i="5"/>
  <c r="I5274" i="5" s="1"/>
  <c r="I5273" i="5"/>
  <c r="B5273" i="5"/>
  <c r="I5272" i="5"/>
  <c r="B5272" i="5"/>
  <c r="I5271" i="5"/>
  <c r="B5271" i="5"/>
  <c r="B5270" i="5"/>
  <c r="I5270" i="5" s="1"/>
  <c r="B5269" i="5"/>
  <c r="I5269" i="5" s="1"/>
  <c r="B5268" i="5"/>
  <c r="I5268" i="5" s="1"/>
  <c r="I5267" i="5"/>
  <c r="B5267" i="5"/>
  <c r="B5266" i="5"/>
  <c r="I5266" i="5" s="1"/>
  <c r="B5265" i="5"/>
  <c r="I5265" i="5" s="1"/>
  <c r="I5264" i="5"/>
  <c r="B5264" i="5"/>
  <c r="I5263" i="5"/>
  <c r="B5263" i="5"/>
  <c r="I5262" i="5"/>
  <c r="B5262" i="5"/>
  <c r="B5261" i="5"/>
  <c r="I5261" i="5" s="1"/>
  <c r="I5260" i="5"/>
  <c r="B5260" i="5"/>
  <c r="B5259" i="5"/>
  <c r="I5259" i="5" s="1"/>
  <c r="I5258" i="5"/>
  <c r="B5258" i="5"/>
  <c r="I5257" i="5"/>
  <c r="B5257" i="5"/>
  <c r="B5256" i="5"/>
  <c r="I5256" i="5" s="1"/>
  <c r="B5255" i="5"/>
  <c r="I5255" i="5" s="1"/>
  <c r="B5254" i="5"/>
  <c r="I5254" i="5" s="1"/>
  <c r="I5253" i="5"/>
  <c r="B5253" i="5"/>
  <c r="I5252" i="5"/>
  <c r="B5252" i="5"/>
  <c r="B5251" i="5"/>
  <c r="I5251" i="5" s="1"/>
  <c r="I5250" i="5"/>
  <c r="B5250" i="5"/>
  <c r="B5249" i="5"/>
  <c r="I5249" i="5" s="1"/>
  <c r="I5248" i="5"/>
  <c r="B5248" i="5"/>
  <c r="B5247" i="5"/>
  <c r="I5247" i="5" s="1"/>
  <c r="B5246" i="5"/>
  <c r="I5246" i="5" s="1"/>
  <c r="B5245" i="5"/>
  <c r="I5245" i="5" s="1"/>
  <c r="B5244" i="5"/>
  <c r="I5244" i="5" s="1"/>
  <c r="I5243" i="5"/>
  <c r="B5243" i="5"/>
  <c r="I5242" i="5"/>
  <c r="B5242" i="5"/>
  <c r="B5241" i="5"/>
  <c r="I5241" i="5" s="1"/>
  <c r="B5240" i="5"/>
  <c r="I5240" i="5" s="1"/>
  <c r="I5239" i="5"/>
  <c r="B5239" i="5"/>
  <c r="I5238" i="5"/>
  <c r="B5238" i="5"/>
  <c r="I5237" i="5"/>
  <c r="B5237" i="5"/>
  <c r="I5236" i="5"/>
  <c r="B5236" i="5"/>
  <c r="B5235" i="5"/>
  <c r="I5235" i="5" s="1"/>
  <c r="B5234" i="5"/>
  <c r="I5234" i="5" s="1"/>
  <c r="B5233" i="5"/>
  <c r="I5233" i="5" s="1"/>
  <c r="B5232" i="5"/>
  <c r="I5232" i="5" s="1"/>
  <c r="B5231" i="5"/>
  <c r="I5231" i="5" s="1"/>
  <c r="I5230" i="5"/>
  <c r="B5230" i="5"/>
  <c r="I5229" i="5"/>
  <c r="B5229" i="5"/>
  <c r="I5228" i="5"/>
  <c r="B5228" i="5"/>
  <c r="I5227" i="5"/>
  <c r="B5227" i="5"/>
  <c r="B5226" i="5"/>
  <c r="I5226" i="5" s="1"/>
  <c r="I5225" i="5"/>
  <c r="B5225" i="5"/>
  <c r="I5224" i="5"/>
  <c r="B5224" i="5"/>
  <c r="I5223" i="5"/>
  <c r="B5223" i="5"/>
  <c r="I5222" i="5"/>
  <c r="B5222" i="5"/>
  <c r="B5221" i="5"/>
  <c r="I5221" i="5" s="1"/>
  <c r="B5220" i="5"/>
  <c r="I5220" i="5" s="1"/>
  <c r="B5219" i="5"/>
  <c r="I5219" i="5" s="1"/>
  <c r="B5218" i="5"/>
  <c r="I5218" i="5" s="1"/>
  <c r="B5217" i="5"/>
  <c r="I5217" i="5" s="1"/>
  <c r="B5216" i="5"/>
  <c r="I5216" i="5" s="1"/>
  <c r="I5215" i="5"/>
  <c r="B5215" i="5"/>
  <c r="B5214" i="5"/>
  <c r="I5214" i="5" s="1"/>
  <c r="I5213" i="5"/>
  <c r="B5213" i="5"/>
  <c r="B5212" i="5"/>
  <c r="I5212" i="5" s="1"/>
  <c r="B5211" i="5"/>
  <c r="I5211" i="5" s="1"/>
  <c r="I5210" i="5"/>
  <c r="B5210" i="5"/>
  <c r="I5209" i="5"/>
  <c r="B5209" i="5"/>
  <c r="I5208" i="5"/>
  <c r="B5208" i="5"/>
  <c r="I5207" i="5"/>
  <c r="B5207" i="5"/>
  <c r="B5206" i="5"/>
  <c r="I5206" i="5" s="1"/>
  <c r="B5205" i="5"/>
  <c r="I5205" i="5" s="1"/>
  <c r="I5204" i="5"/>
  <c r="B5204" i="5"/>
  <c r="B5203" i="5"/>
  <c r="I5203" i="5" s="1"/>
  <c r="B5202" i="5"/>
  <c r="I5202" i="5" s="1"/>
  <c r="I5201" i="5"/>
  <c r="B5201" i="5"/>
  <c r="B5200" i="5"/>
  <c r="I5200" i="5" s="1"/>
  <c r="B5199" i="5"/>
  <c r="I5199" i="5" s="1"/>
  <c r="B5198" i="5"/>
  <c r="I5198" i="5" s="1"/>
  <c r="B5197" i="5"/>
  <c r="I5197" i="5" s="1"/>
  <c r="B5196" i="5"/>
  <c r="I5196" i="5" s="1"/>
  <c r="I5195" i="5"/>
  <c r="B5195" i="5"/>
  <c r="I5194" i="5"/>
  <c r="B5194" i="5"/>
  <c r="I5193" i="5"/>
  <c r="B5193" i="5"/>
  <c r="I5192" i="5"/>
  <c r="B5192" i="5"/>
  <c r="B5191" i="5"/>
  <c r="I5191" i="5" s="1"/>
  <c r="I5190" i="5"/>
  <c r="B5190" i="5"/>
  <c r="I5189" i="5"/>
  <c r="B5189" i="5"/>
  <c r="B5188" i="5"/>
  <c r="I5188" i="5" s="1"/>
  <c r="I5187" i="5"/>
  <c r="B5187" i="5"/>
  <c r="B5186" i="5"/>
  <c r="I5186" i="5" s="1"/>
  <c r="B5185" i="5"/>
  <c r="I5185" i="5" s="1"/>
  <c r="B5184" i="5"/>
  <c r="I5184" i="5" s="1"/>
  <c r="B5183" i="5"/>
  <c r="I5183" i="5" s="1"/>
  <c r="B5182" i="5"/>
  <c r="I5182" i="5" s="1"/>
  <c r="B5181" i="5"/>
  <c r="I5181" i="5" s="1"/>
  <c r="I5180" i="5"/>
  <c r="B5180" i="5"/>
  <c r="I5179" i="5"/>
  <c r="B5179" i="5"/>
  <c r="B5178" i="5"/>
  <c r="I5178" i="5" s="1"/>
  <c r="B5177" i="5"/>
  <c r="I5177" i="5" s="1"/>
  <c r="B5176" i="5"/>
  <c r="I5176" i="5" s="1"/>
  <c r="I5175" i="5"/>
  <c r="B5175" i="5"/>
  <c r="I5174" i="5"/>
  <c r="B5174" i="5"/>
  <c r="I5173" i="5"/>
  <c r="B5173" i="5"/>
  <c r="B5172" i="5"/>
  <c r="I5172" i="5" s="1"/>
  <c r="B5171" i="5"/>
  <c r="I5171" i="5" s="1"/>
  <c r="B5170" i="5"/>
  <c r="I5170" i="5" s="1"/>
  <c r="I5169" i="5"/>
  <c r="B5169" i="5"/>
  <c r="B5168" i="5"/>
  <c r="I5168" i="5" s="1"/>
  <c r="B5167" i="5"/>
  <c r="I5167" i="5" s="1"/>
  <c r="I5166" i="5"/>
  <c r="B5166" i="5"/>
  <c r="I5165" i="5"/>
  <c r="B5165" i="5"/>
  <c r="I5164" i="5"/>
  <c r="B5164" i="5"/>
  <c r="B5163" i="5"/>
  <c r="I5163" i="5" s="1"/>
  <c r="I5162" i="5"/>
  <c r="B5162" i="5"/>
  <c r="B5161" i="5"/>
  <c r="I5161" i="5" s="1"/>
  <c r="I5160" i="5"/>
  <c r="B5160" i="5"/>
  <c r="I5159" i="5"/>
  <c r="B5159" i="5"/>
  <c r="B5158" i="5"/>
  <c r="I5158" i="5" s="1"/>
  <c r="B5157" i="5"/>
  <c r="I5157" i="5" s="1"/>
  <c r="B5156" i="5"/>
  <c r="I5156" i="5" s="1"/>
  <c r="B5155" i="5"/>
  <c r="I5155" i="5" s="1"/>
  <c r="I5154" i="5"/>
  <c r="B5154" i="5"/>
  <c r="B5153" i="5"/>
  <c r="I5153" i="5" s="1"/>
  <c r="I5152" i="5"/>
  <c r="B5152" i="5"/>
  <c r="B5151" i="5"/>
  <c r="I5151" i="5" s="1"/>
  <c r="I5150" i="5"/>
  <c r="B5150" i="5"/>
  <c r="B5149" i="5"/>
  <c r="I5149" i="5" s="1"/>
  <c r="B5148" i="5"/>
  <c r="I5148" i="5" s="1"/>
  <c r="B5147" i="5"/>
  <c r="I5147" i="5" s="1"/>
  <c r="B5146" i="5"/>
  <c r="I5146" i="5" s="1"/>
  <c r="I5145" i="5"/>
  <c r="B5145" i="5"/>
  <c r="I5144" i="5"/>
  <c r="B5144" i="5"/>
  <c r="B5143" i="5"/>
  <c r="I5143" i="5" s="1"/>
  <c r="B5142" i="5"/>
  <c r="I5142" i="5" s="1"/>
  <c r="I5141" i="5"/>
  <c r="B5141" i="5"/>
  <c r="I5140" i="5"/>
  <c r="B5140" i="5"/>
  <c r="I5139" i="5"/>
  <c r="B5139" i="5"/>
  <c r="I5138" i="5"/>
  <c r="B5138" i="5"/>
  <c r="B5137" i="5"/>
  <c r="I5137" i="5" s="1"/>
  <c r="B5136" i="5"/>
  <c r="I5136" i="5" s="1"/>
  <c r="B5135" i="5"/>
  <c r="I5135" i="5" s="1"/>
  <c r="B5134" i="5"/>
  <c r="I5134" i="5" s="1"/>
  <c r="B5133" i="5"/>
  <c r="I5133" i="5" s="1"/>
  <c r="B5132" i="5"/>
  <c r="I5132" i="5" s="1"/>
  <c r="I5131" i="5"/>
  <c r="B5131" i="5"/>
  <c r="I5130" i="5"/>
  <c r="B5130" i="5"/>
  <c r="I5129" i="5"/>
  <c r="B5129" i="5"/>
  <c r="B5128" i="5"/>
  <c r="I5128" i="5" s="1"/>
  <c r="I5127" i="5"/>
  <c r="B5127" i="5"/>
  <c r="I5126" i="5"/>
  <c r="B5126" i="5"/>
  <c r="B5125" i="5"/>
  <c r="I5125" i="5" s="1"/>
  <c r="I5124" i="5"/>
  <c r="B5124" i="5"/>
  <c r="B5123" i="5"/>
  <c r="I5123" i="5" s="1"/>
  <c r="B5122" i="5"/>
  <c r="I5122" i="5" s="1"/>
  <c r="B5121" i="5"/>
  <c r="I5121" i="5" s="1"/>
  <c r="B5120" i="5"/>
  <c r="I5120" i="5" s="1"/>
  <c r="B5119" i="5"/>
  <c r="I5119" i="5" s="1"/>
  <c r="B5118" i="5"/>
  <c r="I5118" i="5" s="1"/>
  <c r="I5117" i="5"/>
  <c r="B5117" i="5"/>
  <c r="B5116" i="5"/>
  <c r="I5116" i="5" s="1"/>
  <c r="I5115" i="5"/>
  <c r="B5115" i="5"/>
  <c r="B5114" i="5"/>
  <c r="I5114" i="5" s="1"/>
  <c r="B5113" i="5"/>
  <c r="I5113" i="5" s="1"/>
  <c r="I5112" i="5"/>
  <c r="B5112" i="5"/>
  <c r="I5111" i="5"/>
  <c r="B5111" i="5"/>
  <c r="I5110" i="5"/>
  <c r="B5110" i="5"/>
  <c r="I5109" i="5"/>
  <c r="B5109" i="5"/>
  <c r="B5108" i="5"/>
  <c r="I5108" i="5" s="1"/>
  <c r="B5107" i="5"/>
  <c r="I5107" i="5" s="1"/>
  <c r="I5106" i="5"/>
  <c r="B5106" i="5"/>
  <c r="B5105" i="5"/>
  <c r="I5105" i="5" s="1"/>
  <c r="B5104" i="5"/>
  <c r="I5104" i="5" s="1"/>
  <c r="I5103" i="5"/>
  <c r="B5103" i="5"/>
  <c r="B5102" i="5"/>
  <c r="I5102" i="5" s="1"/>
  <c r="B5101" i="5"/>
  <c r="I5101" i="5" s="1"/>
  <c r="B5100" i="5"/>
  <c r="I5100" i="5" s="1"/>
  <c r="B5099" i="5"/>
  <c r="I5099" i="5" s="1"/>
  <c r="B5098" i="5"/>
  <c r="I5098" i="5" s="1"/>
  <c r="I5097" i="5"/>
  <c r="B5097" i="5"/>
  <c r="I5096" i="5"/>
  <c r="B5096" i="5"/>
  <c r="B5095" i="5"/>
  <c r="I5095" i="5" s="1"/>
  <c r="I5094" i="5"/>
  <c r="B5094" i="5"/>
  <c r="B5093" i="5"/>
  <c r="I5093" i="5" s="1"/>
  <c r="I5092" i="5"/>
  <c r="B5092" i="5"/>
  <c r="I5091" i="5"/>
  <c r="B5091" i="5"/>
  <c r="B5090" i="5"/>
  <c r="I5090" i="5" s="1"/>
  <c r="I5089" i="5"/>
  <c r="B5089" i="5"/>
  <c r="B5088" i="5"/>
  <c r="I5088" i="5" s="1"/>
  <c r="B5087" i="5"/>
  <c r="I5087" i="5" s="1"/>
  <c r="B5086" i="5"/>
  <c r="I5086" i="5" s="1"/>
  <c r="B5085" i="5"/>
  <c r="I5085" i="5" s="1"/>
  <c r="B5084" i="5"/>
  <c r="I5084" i="5" s="1"/>
  <c r="B5083" i="5"/>
  <c r="I5083" i="5" s="1"/>
  <c r="I5082" i="5"/>
  <c r="B5082" i="5"/>
  <c r="I5081" i="5"/>
  <c r="B5081" i="5"/>
  <c r="B5080" i="5"/>
  <c r="I5080" i="5" s="1"/>
  <c r="B5079" i="5"/>
  <c r="I5079" i="5" s="1"/>
  <c r="B5078" i="5"/>
  <c r="I5078" i="5" s="1"/>
  <c r="I5077" i="5"/>
  <c r="B5077" i="5"/>
  <c r="I5076" i="5"/>
  <c r="B5076" i="5"/>
  <c r="I5075" i="5"/>
  <c r="B5075" i="5"/>
  <c r="B5074" i="5"/>
  <c r="I5074" i="5" s="1"/>
  <c r="B5073" i="5"/>
  <c r="I5073" i="5" s="1"/>
  <c r="B5072" i="5"/>
  <c r="I5072" i="5" s="1"/>
  <c r="I5071" i="5"/>
  <c r="B5071" i="5"/>
  <c r="B5070" i="5"/>
  <c r="I5070" i="5" s="1"/>
  <c r="B5069" i="5"/>
  <c r="I5069" i="5" s="1"/>
  <c r="I5068" i="5"/>
  <c r="B5068" i="5"/>
  <c r="I5067" i="5"/>
  <c r="B5067" i="5"/>
  <c r="I5066" i="5"/>
  <c r="B5066" i="5"/>
  <c r="B5065" i="5"/>
  <c r="I5065" i="5" s="1"/>
  <c r="I5064" i="5"/>
  <c r="B5064" i="5"/>
  <c r="B5063" i="5"/>
  <c r="I5063" i="5" s="1"/>
  <c r="I5062" i="5"/>
  <c r="B5062" i="5"/>
  <c r="I5061" i="5"/>
  <c r="B5061" i="5"/>
  <c r="B5060" i="5"/>
  <c r="I5060" i="5" s="1"/>
  <c r="B5059" i="5"/>
  <c r="I5059" i="5" s="1"/>
  <c r="B5058" i="5"/>
  <c r="I5058" i="5" s="1"/>
  <c r="I5057" i="5"/>
  <c r="B5057" i="5"/>
  <c r="I5056" i="5"/>
  <c r="B5056" i="5"/>
  <c r="B5055" i="5"/>
  <c r="I5055" i="5" s="1"/>
  <c r="I5054" i="5"/>
  <c r="B5054" i="5"/>
  <c r="B5053" i="5"/>
  <c r="I5053" i="5" s="1"/>
  <c r="I5052" i="5"/>
  <c r="B5052" i="5"/>
  <c r="B5051" i="5"/>
  <c r="I5051" i="5" s="1"/>
  <c r="B5050" i="5"/>
  <c r="I5050" i="5" s="1"/>
  <c r="B5049" i="5"/>
  <c r="I5049" i="5" s="1"/>
  <c r="B5048" i="5"/>
  <c r="I5048" i="5" s="1"/>
  <c r="I5047" i="5"/>
  <c r="B5047" i="5"/>
  <c r="I5046" i="5"/>
  <c r="B5046" i="5"/>
  <c r="B5045" i="5"/>
  <c r="I5045" i="5" s="1"/>
  <c r="B5044" i="5"/>
  <c r="I5044" i="5" s="1"/>
  <c r="I5043" i="5"/>
  <c r="B5043" i="5"/>
  <c r="I5042" i="5"/>
  <c r="B5042" i="5"/>
  <c r="I5041" i="5"/>
  <c r="B5041" i="5"/>
  <c r="I5040" i="5"/>
  <c r="B5040" i="5"/>
  <c r="B5039" i="5"/>
  <c r="I5039" i="5" s="1"/>
  <c r="B5038" i="5"/>
  <c r="I5038" i="5" s="1"/>
  <c r="B5037" i="5"/>
  <c r="I5037" i="5" s="1"/>
  <c r="B5036" i="5"/>
  <c r="I5036" i="5" s="1"/>
  <c r="B5035" i="5"/>
  <c r="I5035" i="5" s="1"/>
  <c r="I5034" i="5"/>
  <c r="B5034" i="5"/>
  <c r="I5033" i="5"/>
  <c r="B5033" i="5"/>
  <c r="I5032" i="5"/>
  <c r="B5032" i="5"/>
  <c r="I5031" i="5"/>
  <c r="B5031" i="5"/>
  <c r="B5030" i="5"/>
  <c r="I5030" i="5" s="1"/>
  <c r="I5029" i="5"/>
  <c r="B5029" i="5"/>
  <c r="I5028" i="5"/>
  <c r="B5028" i="5"/>
  <c r="I5027" i="5"/>
  <c r="B5027" i="5"/>
  <c r="I5026" i="5"/>
  <c r="B5026" i="5"/>
  <c r="B5025" i="5"/>
  <c r="I5025" i="5" s="1"/>
  <c r="B5024" i="5"/>
  <c r="I5024" i="5" s="1"/>
  <c r="B5023" i="5"/>
  <c r="I5023" i="5" s="1"/>
  <c r="B5022" i="5"/>
  <c r="I5022" i="5" s="1"/>
  <c r="B5021" i="5"/>
  <c r="I5021" i="5" s="1"/>
  <c r="B5020" i="5"/>
  <c r="I5020" i="5" s="1"/>
  <c r="I5019" i="5"/>
  <c r="B5019" i="5"/>
  <c r="B5018" i="5"/>
  <c r="I5018" i="5" s="1"/>
  <c r="I5017" i="5"/>
  <c r="B5017" i="5"/>
  <c r="B5016" i="5"/>
  <c r="I5016" i="5" s="1"/>
  <c r="B5015" i="5"/>
  <c r="I5015" i="5" s="1"/>
  <c r="I5014" i="5"/>
  <c r="B5014" i="5"/>
  <c r="I5013" i="5"/>
  <c r="B5013" i="5"/>
  <c r="I5012" i="5"/>
  <c r="B5012" i="5"/>
  <c r="I5011" i="5"/>
  <c r="B5011" i="5"/>
  <c r="B5010" i="5"/>
  <c r="I5010" i="5" s="1"/>
  <c r="B5009" i="5"/>
  <c r="I5009" i="5" s="1"/>
  <c r="I5008" i="5"/>
  <c r="B5008" i="5"/>
  <c r="B5007" i="5"/>
  <c r="I5007" i="5" s="1"/>
  <c r="B5006" i="5"/>
  <c r="I5006" i="5" s="1"/>
  <c r="I5005" i="5"/>
  <c r="B5005" i="5"/>
  <c r="B5004" i="5"/>
  <c r="I5004" i="5" s="1"/>
  <c r="B5003" i="5"/>
  <c r="I5003" i="5" s="1"/>
  <c r="B5002" i="5"/>
  <c r="I5002" i="5" s="1"/>
  <c r="B5001" i="5"/>
  <c r="I5001" i="5" s="1"/>
  <c r="B5000" i="5"/>
  <c r="I5000" i="5" s="1"/>
  <c r="I4999" i="5"/>
  <c r="B4999" i="5"/>
  <c r="I4998" i="5"/>
  <c r="B4998" i="5"/>
  <c r="I4997" i="5"/>
  <c r="B4997" i="5"/>
  <c r="I4996" i="5"/>
  <c r="B4996" i="5"/>
  <c r="B4995" i="5"/>
  <c r="I4995" i="5" s="1"/>
  <c r="I4994" i="5"/>
  <c r="B4994" i="5"/>
  <c r="I4993" i="5"/>
  <c r="B4993" i="5"/>
  <c r="B4992" i="5"/>
  <c r="I4992" i="5" s="1"/>
  <c r="I4991" i="5"/>
  <c r="B4991" i="5"/>
  <c r="B4990" i="5"/>
  <c r="I4990" i="5" s="1"/>
  <c r="B4989" i="5"/>
  <c r="I4989" i="5" s="1"/>
  <c r="B4988" i="5"/>
  <c r="I4988" i="5" s="1"/>
  <c r="B4987" i="5"/>
  <c r="I4987" i="5" s="1"/>
  <c r="B4986" i="5"/>
  <c r="I4986" i="5" s="1"/>
  <c r="B4985" i="5"/>
  <c r="I4985" i="5" s="1"/>
  <c r="I4984" i="5"/>
  <c r="B4984" i="5"/>
  <c r="I4983" i="5"/>
  <c r="B4983" i="5"/>
  <c r="B4982" i="5"/>
  <c r="I4982" i="5" s="1"/>
  <c r="B4981" i="5"/>
  <c r="I4981" i="5" s="1"/>
  <c r="B4980" i="5"/>
  <c r="I4980" i="5" s="1"/>
  <c r="I4979" i="5"/>
  <c r="B4979" i="5"/>
  <c r="I4978" i="5"/>
  <c r="B4978" i="5"/>
  <c r="I4977" i="5"/>
  <c r="B4977" i="5"/>
  <c r="B4976" i="5"/>
  <c r="I4976" i="5" s="1"/>
  <c r="B4975" i="5"/>
  <c r="I4975" i="5" s="1"/>
  <c r="B4974" i="5"/>
  <c r="I4974" i="5" s="1"/>
  <c r="I4973" i="5"/>
  <c r="B4973" i="5"/>
  <c r="B4972" i="5"/>
  <c r="I4972" i="5" s="1"/>
  <c r="B4971" i="5"/>
  <c r="I4971" i="5" s="1"/>
  <c r="I4970" i="5"/>
  <c r="B4970" i="5"/>
  <c r="I4969" i="5"/>
  <c r="B4969" i="5"/>
  <c r="I4968" i="5"/>
  <c r="B4968" i="5"/>
  <c r="B4967" i="5"/>
  <c r="I4967" i="5" s="1"/>
  <c r="I4966" i="5"/>
  <c r="B4966" i="5"/>
  <c r="B4965" i="5"/>
  <c r="I4965" i="5" s="1"/>
  <c r="I4964" i="5"/>
  <c r="B4964" i="5"/>
  <c r="I4963" i="5"/>
  <c r="B4963" i="5"/>
  <c r="B4962" i="5"/>
  <c r="I4962" i="5" s="1"/>
  <c r="B4961" i="5"/>
  <c r="I4961" i="5" s="1"/>
  <c r="B4960" i="5"/>
  <c r="I4960" i="5" s="1"/>
  <c r="B4959" i="5"/>
  <c r="I4959" i="5" s="1"/>
  <c r="I4958" i="5"/>
  <c r="B4958" i="5"/>
  <c r="B4957" i="5"/>
  <c r="I4957" i="5" s="1"/>
  <c r="I4956" i="5"/>
  <c r="B4956" i="5"/>
  <c r="B4955" i="5"/>
  <c r="I4955" i="5" s="1"/>
  <c r="I4954" i="5"/>
  <c r="B4954" i="5"/>
  <c r="B4953" i="5"/>
  <c r="I4953" i="5" s="1"/>
  <c r="B4952" i="5"/>
  <c r="I4952" i="5" s="1"/>
  <c r="B4951" i="5"/>
  <c r="I4951" i="5" s="1"/>
  <c r="B4950" i="5"/>
  <c r="I4950" i="5" s="1"/>
  <c r="I4949" i="5"/>
  <c r="B4949" i="5"/>
  <c r="I4948" i="5"/>
  <c r="B4948" i="5"/>
  <c r="B4947" i="5"/>
  <c r="I4947" i="5" s="1"/>
  <c r="B4946" i="5"/>
  <c r="I4946" i="5" s="1"/>
  <c r="I4945" i="5"/>
  <c r="B4945" i="5"/>
  <c r="I4944" i="5"/>
  <c r="B4944" i="5"/>
  <c r="I4943" i="5"/>
  <c r="B4943" i="5"/>
  <c r="I4942" i="5"/>
  <c r="B4942" i="5"/>
  <c r="B4941" i="5"/>
  <c r="I4941" i="5" s="1"/>
  <c r="B4940" i="5"/>
  <c r="I4940" i="5" s="1"/>
  <c r="B4939" i="5"/>
  <c r="I4939" i="5" s="1"/>
  <c r="B4938" i="5"/>
  <c r="I4938" i="5" s="1"/>
  <c r="B4937" i="5"/>
  <c r="I4937" i="5" s="1"/>
  <c r="B4936" i="5"/>
  <c r="I4936" i="5" s="1"/>
  <c r="I4935" i="5"/>
  <c r="B4935" i="5"/>
  <c r="I4934" i="5"/>
  <c r="B4934" i="5"/>
  <c r="I4933" i="5"/>
  <c r="B4933" i="5"/>
  <c r="B4932" i="5"/>
  <c r="I4932" i="5" s="1"/>
  <c r="I4931" i="5"/>
  <c r="B4931" i="5"/>
  <c r="I4930" i="5"/>
  <c r="B4930" i="5"/>
  <c r="I4929" i="5"/>
  <c r="B4929" i="5"/>
  <c r="I4928" i="5"/>
  <c r="B4928" i="5"/>
  <c r="B4927" i="5"/>
  <c r="I4927" i="5" s="1"/>
  <c r="B4926" i="5"/>
  <c r="I4926" i="5" s="1"/>
  <c r="B4925" i="5"/>
  <c r="I4925" i="5" s="1"/>
  <c r="B4924" i="5"/>
  <c r="I4924" i="5" s="1"/>
  <c r="B4923" i="5"/>
  <c r="I4923" i="5" s="1"/>
  <c r="B4922" i="5"/>
  <c r="I4922" i="5" s="1"/>
  <c r="I4921" i="5"/>
  <c r="B4921" i="5"/>
  <c r="B4920" i="5"/>
  <c r="I4920" i="5" s="1"/>
  <c r="I4919" i="5"/>
  <c r="B4919" i="5"/>
  <c r="B4918" i="5"/>
  <c r="I4918" i="5" s="1"/>
  <c r="B4917" i="5"/>
  <c r="I4917" i="5" s="1"/>
  <c r="I4916" i="5"/>
  <c r="B4916" i="5"/>
  <c r="I4915" i="5"/>
  <c r="B4915" i="5"/>
  <c r="I4914" i="5"/>
  <c r="B4914" i="5"/>
  <c r="I4913" i="5"/>
  <c r="B4913" i="5"/>
  <c r="B4912" i="5"/>
  <c r="I4912" i="5" s="1"/>
  <c r="B4911" i="5"/>
  <c r="I4911" i="5" s="1"/>
  <c r="I4910" i="5"/>
  <c r="B4910" i="5"/>
  <c r="B4909" i="5"/>
  <c r="I4909" i="5" s="1"/>
  <c r="B4908" i="5"/>
  <c r="I4908" i="5" s="1"/>
  <c r="I4907" i="5"/>
  <c r="B4907" i="5"/>
  <c r="B4906" i="5"/>
  <c r="I4906" i="5" s="1"/>
  <c r="B4905" i="5"/>
  <c r="I4905" i="5" s="1"/>
  <c r="B4904" i="5"/>
  <c r="I4904" i="5" s="1"/>
  <c r="B4903" i="5"/>
  <c r="I4903" i="5" s="1"/>
  <c r="B4902" i="5"/>
  <c r="I4902" i="5" s="1"/>
  <c r="I4901" i="5"/>
  <c r="B4901" i="5"/>
  <c r="I4900" i="5"/>
  <c r="B4900" i="5"/>
  <c r="B4899" i="5"/>
  <c r="I4899" i="5" s="1"/>
  <c r="I4898" i="5"/>
  <c r="B4898" i="5"/>
  <c r="B4897" i="5"/>
  <c r="I4897" i="5" s="1"/>
  <c r="I4896" i="5"/>
  <c r="B4896" i="5"/>
  <c r="I4895" i="5"/>
  <c r="B4895" i="5"/>
  <c r="B4894" i="5"/>
  <c r="I4894" i="5" s="1"/>
  <c r="I4893" i="5"/>
  <c r="B4893" i="5"/>
  <c r="B4892" i="5"/>
  <c r="I4892" i="5" s="1"/>
  <c r="B4891" i="5"/>
  <c r="I4891" i="5" s="1"/>
  <c r="B4890" i="5"/>
  <c r="I4890" i="5" s="1"/>
  <c r="B4889" i="5"/>
  <c r="I4889" i="5" s="1"/>
  <c r="B4888" i="5"/>
  <c r="I4888" i="5" s="1"/>
  <c r="B4887" i="5"/>
  <c r="I4887" i="5" s="1"/>
  <c r="I4886" i="5"/>
  <c r="B4886" i="5"/>
  <c r="I4885" i="5"/>
  <c r="B4885" i="5"/>
  <c r="B4884" i="5"/>
  <c r="I4884" i="5" s="1"/>
  <c r="B4883" i="5"/>
  <c r="I4883" i="5" s="1"/>
  <c r="B4882" i="5"/>
  <c r="I4882" i="5" s="1"/>
  <c r="I4881" i="5"/>
  <c r="B4881" i="5"/>
  <c r="I4880" i="5"/>
  <c r="B4880" i="5"/>
  <c r="I4879" i="5"/>
  <c r="B4879" i="5"/>
  <c r="B4878" i="5"/>
  <c r="I4878" i="5" s="1"/>
  <c r="B4877" i="5"/>
  <c r="I4877" i="5" s="1"/>
  <c r="B4876" i="5"/>
  <c r="I4876" i="5" s="1"/>
  <c r="I4875" i="5"/>
  <c r="B4875" i="5"/>
  <c r="B4874" i="5"/>
  <c r="I4874" i="5" s="1"/>
  <c r="B4873" i="5"/>
  <c r="I4873" i="5" s="1"/>
  <c r="I4872" i="5"/>
  <c r="B4872" i="5"/>
  <c r="I4871" i="5"/>
  <c r="B4871" i="5"/>
  <c r="I4870" i="5"/>
  <c r="B4870" i="5"/>
  <c r="B4869" i="5"/>
  <c r="I4869" i="5" s="1"/>
  <c r="I4868" i="5"/>
  <c r="B4868" i="5"/>
  <c r="B4867" i="5"/>
  <c r="I4867" i="5" s="1"/>
  <c r="I4866" i="5"/>
  <c r="B4866" i="5"/>
  <c r="I4865" i="5"/>
  <c r="B4865" i="5"/>
  <c r="B4864" i="5"/>
  <c r="I4864" i="5" s="1"/>
  <c r="B4863" i="5"/>
  <c r="I4863" i="5" s="1"/>
  <c r="B4862" i="5"/>
  <c r="I4862" i="5" s="1"/>
  <c r="I4861" i="5"/>
  <c r="B4861" i="5"/>
  <c r="I4860" i="5"/>
  <c r="B4860" i="5"/>
  <c r="B4859" i="5"/>
  <c r="I4859" i="5" s="1"/>
  <c r="I4858" i="5"/>
  <c r="B4858" i="5"/>
  <c r="B4857" i="5"/>
  <c r="I4857" i="5" s="1"/>
  <c r="I4856" i="5"/>
  <c r="B4856" i="5"/>
  <c r="B4855" i="5"/>
  <c r="I4855" i="5" s="1"/>
  <c r="B4854" i="5"/>
  <c r="I4854" i="5" s="1"/>
  <c r="B4853" i="5"/>
  <c r="I4853" i="5" s="1"/>
  <c r="B4852" i="5"/>
  <c r="I4852" i="5" s="1"/>
  <c r="I4851" i="5"/>
  <c r="B4851" i="5"/>
  <c r="I4850" i="5"/>
  <c r="B4850" i="5"/>
  <c r="B4849" i="5"/>
  <c r="I4849" i="5" s="1"/>
  <c r="B4848" i="5"/>
  <c r="I4848" i="5" s="1"/>
  <c r="I4847" i="5"/>
  <c r="B4847" i="5"/>
  <c r="I4846" i="5"/>
  <c r="B4846" i="5"/>
  <c r="I4845" i="5"/>
  <c r="B4845" i="5"/>
  <c r="I4844" i="5"/>
  <c r="B4844" i="5"/>
  <c r="B4843" i="5"/>
  <c r="I4843" i="5" s="1"/>
  <c r="B4842" i="5"/>
  <c r="I4842" i="5" s="1"/>
  <c r="B4841" i="5"/>
  <c r="I4841" i="5" s="1"/>
  <c r="B4840" i="5"/>
  <c r="I4840" i="5" s="1"/>
  <c r="B4839" i="5"/>
  <c r="I4839" i="5" s="1"/>
  <c r="I4838" i="5"/>
  <c r="B4838" i="5"/>
  <c r="I4837" i="5"/>
  <c r="B4837" i="5"/>
  <c r="I4836" i="5"/>
  <c r="B4836" i="5"/>
  <c r="I4835" i="5"/>
  <c r="B4835" i="5"/>
  <c r="B4834" i="5"/>
  <c r="I4834" i="5" s="1"/>
  <c r="I4833" i="5"/>
  <c r="B4833" i="5"/>
  <c r="I4832" i="5"/>
  <c r="B4832" i="5"/>
  <c r="I4831" i="5"/>
  <c r="B4831" i="5"/>
  <c r="I4830" i="5"/>
  <c r="B4830" i="5"/>
  <c r="B4829" i="5"/>
  <c r="I4829" i="5" s="1"/>
  <c r="B4828" i="5"/>
  <c r="I4828" i="5" s="1"/>
  <c r="B4827" i="5"/>
  <c r="I4827" i="5" s="1"/>
  <c r="B4826" i="5"/>
  <c r="I4826" i="5" s="1"/>
  <c r="B4825" i="5"/>
  <c r="I4825" i="5" s="1"/>
  <c r="B4824" i="5"/>
  <c r="I4824" i="5" s="1"/>
  <c r="I4823" i="5"/>
  <c r="B4823" i="5"/>
  <c r="B4822" i="5"/>
  <c r="I4822" i="5" s="1"/>
  <c r="I4821" i="5"/>
  <c r="B4821" i="5"/>
  <c r="B4820" i="5"/>
  <c r="I4820" i="5" s="1"/>
  <c r="B4819" i="5"/>
  <c r="I4819" i="5" s="1"/>
  <c r="I4818" i="5"/>
  <c r="B4818" i="5"/>
  <c r="I4817" i="5"/>
  <c r="B4817" i="5"/>
  <c r="I4816" i="5"/>
  <c r="B4816" i="5"/>
  <c r="I4815" i="5"/>
  <c r="B4815" i="5"/>
  <c r="B4814" i="5"/>
  <c r="I4814" i="5" s="1"/>
  <c r="B4813" i="5"/>
  <c r="I4813" i="5" s="1"/>
  <c r="I4812" i="5"/>
  <c r="B4812" i="5"/>
  <c r="B4811" i="5"/>
  <c r="I4811" i="5" s="1"/>
  <c r="B4810" i="5"/>
  <c r="I4810" i="5" s="1"/>
  <c r="I4809" i="5"/>
  <c r="B4809" i="5"/>
  <c r="B4808" i="5"/>
  <c r="I4808" i="5" s="1"/>
  <c r="B4807" i="5"/>
  <c r="I4807" i="5" s="1"/>
  <c r="B4806" i="5"/>
  <c r="I4806" i="5" s="1"/>
  <c r="B4805" i="5"/>
  <c r="I4805" i="5" s="1"/>
  <c r="B4804" i="5"/>
  <c r="I4804" i="5" s="1"/>
  <c r="I4803" i="5"/>
  <c r="B4803" i="5"/>
  <c r="I4802" i="5"/>
  <c r="B4802" i="5"/>
  <c r="I4801" i="5"/>
  <c r="B4801" i="5"/>
  <c r="I4800" i="5"/>
  <c r="B4800" i="5"/>
  <c r="B4799" i="5"/>
  <c r="I4799" i="5" s="1"/>
  <c r="I4798" i="5"/>
  <c r="B4798" i="5"/>
  <c r="I4797" i="5"/>
  <c r="B4797" i="5"/>
  <c r="B4796" i="5"/>
  <c r="I4796" i="5" s="1"/>
  <c r="I4795" i="5"/>
  <c r="B4795" i="5"/>
  <c r="B4794" i="5"/>
  <c r="I4794" i="5" s="1"/>
  <c r="B4793" i="5"/>
  <c r="I4793" i="5" s="1"/>
  <c r="B4792" i="5"/>
  <c r="I4792" i="5" s="1"/>
  <c r="B4791" i="5"/>
  <c r="I4791" i="5" s="1"/>
  <c r="B4790" i="5"/>
  <c r="I4790" i="5" s="1"/>
  <c r="B4789" i="5"/>
  <c r="I4789" i="5" s="1"/>
  <c r="I4788" i="5"/>
  <c r="B4788" i="5"/>
  <c r="I4787" i="5"/>
  <c r="B4787" i="5"/>
  <c r="B4786" i="5"/>
  <c r="I4786" i="5" s="1"/>
  <c r="B4785" i="5"/>
  <c r="I4785" i="5" s="1"/>
  <c r="B4784" i="5"/>
  <c r="I4784" i="5" s="1"/>
  <c r="I4783" i="5"/>
  <c r="B4783" i="5"/>
  <c r="I4782" i="5"/>
  <c r="B4782" i="5"/>
  <c r="I4781" i="5"/>
  <c r="B4781" i="5"/>
  <c r="B4780" i="5"/>
  <c r="I4780" i="5" s="1"/>
  <c r="B4779" i="5"/>
  <c r="I4779" i="5" s="1"/>
  <c r="B4778" i="5"/>
  <c r="I4778" i="5" s="1"/>
  <c r="I4777" i="5"/>
  <c r="B4777" i="5"/>
  <c r="B4776" i="5"/>
  <c r="I4776" i="5" s="1"/>
  <c r="B4775" i="5"/>
  <c r="I4775" i="5" s="1"/>
  <c r="I4774" i="5"/>
  <c r="B4774" i="5"/>
  <c r="I4773" i="5"/>
  <c r="B4773" i="5"/>
  <c r="I4772" i="5"/>
  <c r="B4772" i="5"/>
  <c r="B4771" i="5"/>
  <c r="I4771" i="5" s="1"/>
  <c r="I4770" i="5"/>
  <c r="B4770" i="5"/>
  <c r="B4769" i="5"/>
  <c r="I4769" i="5" s="1"/>
  <c r="I4768" i="5"/>
  <c r="B4768" i="5"/>
  <c r="I4767" i="5"/>
  <c r="B4767" i="5"/>
  <c r="B4766" i="5"/>
  <c r="I4766" i="5" s="1"/>
  <c r="B4765" i="5"/>
  <c r="I4765" i="5" s="1"/>
  <c r="B4764" i="5"/>
  <c r="I4764" i="5" s="1"/>
  <c r="B4763" i="5"/>
  <c r="I4763" i="5" s="1"/>
  <c r="I4762" i="5"/>
  <c r="B4762" i="5"/>
  <c r="B4761" i="5"/>
  <c r="I4761" i="5" s="1"/>
  <c r="I4760" i="5"/>
  <c r="B4760" i="5"/>
  <c r="B4759" i="5"/>
  <c r="I4759" i="5" s="1"/>
  <c r="I4758" i="5"/>
  <c r="B4758" i="5"/>
  <c r="B4757" i="5"/>
  <c r="I4757" i="5" s="1"/>
  <c r="B4756" i="5"/>
  <c r="I4756" i="5" s="1"/>
  <c r="B4755" i="5"/>
  <c r="I4755" i="5" s="1"/>
  <c r="B4754" i="5"/>
  <c r="I4754" i="5" s="1"/>
  <c r="I4753" i="5"/>
  <c r="B4753" i="5"/>
  <c r="I4752" i="5"/>
  <c r="B4752" i="5"/>
  <c r="B4751" i="5"/>
  <c r="I4751" i="5" s="1"/>
  <c r="B4750" i="5"/>
  <c r="I4750" i="5" s="1"/>
  <c r="I4749" i="5"/>
  <c r="B4749" i="5"/>
  <c r="I4748" i="5"/>
  <c r="B4748" i="5"/>
  <c r="I4747" i="5"/>
  <c r="B4747" i="5"/>
  <c r="I4746" i="5"/>
  <c r="B4746" i="5"/>
  <c r="B4745" i="5"/>
  <c r="I4745" i="5" s="1"/>
  <c r="B4744" i="5"/>
  <c r="I4744" i="5" s="1"/>
  <c r="B4743" i="5"/>
  <c r="I4743" i="5" s="1"/>
  <c r="B4742" i="5"/>
  <c r="I4742" i="5" s="1"/>
  <c r="B4741" i="5"/>
  <c r="I4741" i="5" s="1"/>
  <c r="B4740" i="5"/>
  <c r="I4740" i="5" s="1"/>
  <c r="I4739" i="5"/>
  <c r="B4739" i="5"/>
  <c r="I4738" i="5"/>
  <c r="B4738" i="5"/>
  <c r="I4737" i="5"/>
  <c r="B4737" i="5"/>
  <c r="B4736" i="5"/>
  <c r="I4736" i="5" s="1"/>
  <c r="I4735" i="5"/>
  <c r="B4735" i="5"/>
  <c r="I4734" i="5"/>
  <c r="B4734" i="5"/>
  <c r="I4733" i="5"/>
  <c r="B4733" i="5"/>
  <c r="I4732" i="5"/>
  <c r="B4732" i="5"/>
  <c r="B4731" i="5"/>
  <c r="I4731" i="5" s="1"/>
  <c r="B4730" i="5"/>
  <c r="I4730" i="5" s="1"/>
  <c r="B4729" i="5"/>
  <c r="I4729" i="5" s="1"/>
  <c r="B4728" i="5"/>
  <c r="I4728" i="5" s="1"/>
  <c r="B4727" i="5"/>
  <c r="I4727" i="5" s="1"/>
  <c r="B4726" i="5"/>
  <c r="I4726" i="5" s="1"/>
  <c r="I4725" i="5"/>
  <c r="B4725" i="5"/>
  <c r="B4724" i="5"/>
  <c r="I4724" i="5" s="1"/>
  <c r="I4723" i="5"/>
  <c r="B4723" i="5"/>
  <c r="B4722" i="5"/>
  <c r="I4722" i="5" s="1"/>
  <c r="B4721" i="5"/>
  <c r="I4721" i="5" s="1"/>
  <c r="I4720" i="5"/>
  <c r="B4720" i="5"/>
  <c r="I4719" i="5"/>
  <c r="B4719" i="5"/>
  <c r="I4718" i="5"/>
  <c r="B4718" i="5"/>
  <c r="I4717" i="5"/>
  <c r="B4717" i="5"/>
  <c r="B4716" i="5"/>
  <c r="I4716" i="5" s="1"/>
  <c r="B4715" i="5"/>
  <c r="I4715" i="5" s="1"/>
  <c r="I4714" i="5"/>
  <c r="B4714" i="5"/>
  <c r="B4713" i="5"/>
  <c r="I4713" i="5" s="1"/>
  <c r="B4712" i="5"/>
  <c r="I4712" i="5" s="1"/>
  <c r="I4711" i="5"/>
  <c r="B4711" i="5"/>
  <c r="B4710" i="5"/>
  <c r="I4710" i="5" s="1"/>
  <c r="B4709" i="5"/>
  <c r="I4709" i="5" s="1"/>
  <c r="B4708" i="5"/>
  <c r="I4708" i="5" s="1"/>
  <c r="B4707" i="5"/>
  <c r="I4707" i="5" s="1"/>
  <c r="B4706" i="5"/>
  <c r="I4706" i="5" s="1"/>
  <c r="I4705" i="5"/>
  <c r="B4705" i="5"/>
  <c r="I4704" i="5"/>
  <c r="B4704" i="5"/>
  <c r="B4703" i="5"/>
  <c r="I4703" i="5" s="1"/>
  <c r="I4702" i="5"/>
  <c r="B4702" i="5"/>
  <c r="B4701" i="5"/>
  <c r="I4701" i="5" s="1"/>
  <c r="I4700" i="5"/>
  <c r="B4700" i="5"/>
  <c r="I4699" i="5"/>
  <c r="B4699" i="5"/>
  <c r="B4698" i="5"/>
  <c r="I4698" i="5" s="1"/>
  <c r="I4697" i="5"/>
  <c r="B4697" i="5"/>
  <c r="B4696" i="5"/>
  <c r="I4696" i="5" s="1"/>
  <c r="B4695" i="5"/>
  <c r="I4695" i="5" s="1"/>
  <c r="B4694" i="5"/>
  <c r="I4694" i="5" s="1"/>
  <c r="B4693" i="5"/>
  <c r="I4693" i="5" s="1"/>
  <c r="B4692" i="5"/>
  <c r="I4692" i="5" s="1"/>
  <c r="B4691" i="5"/>
  <c r="I4691" i="5" s="1"/>
  <c r="I4690" i="5"/>
  <c r="B4690" i="5"/>
  <c r="I4689" i="5"/>
  <c r="B4689" i="5"/>
  <c r="B4688" i="5"/>
  <c r="I4688" i="5" s="1"/>
  <c r="B4687" i="5"/>
  <c r="I4687" i="5" s="1"/>
  <c r="B4686" i="5"/>
  <c r="I4686" i="5" s="1"/>
  <c r="I4685" i="5"/>
  <c r="B4685" i="5"/>
  <c r="I4684" i="5"/>
  <c r="B4684" i="5"/>
  <c r="I4683" i="5"/>
  <c r="B4683" i="5"/>
  <c r="B4682" i="5"/>
  <c r="I4682" i="5" s="1"/>
  <c r="B4681" i="5"/>
  <c r="I4681" i="5" s="1"/>
  <c r="B4680" i="5"/>
  <c r="I4680" i="5" s="1"/>
  <c r="I4679" i="5"/>
  <c r="B4679" i="5"/>
  <c r="B4678" i="5"/>
  <c r="I4678" i="5" s="1"/>
  <c r="B4677" i="5"/>
  <c r="I4677" i="5" s="1"/>
  <c r="I4676" i="5"/>
  <c r="B4676" i="5"/>
  <c r="I4675" i="5"/>
  <c r="B4675" i="5"/>
  <c r="I4674" i="5"/>
  <c r="B4674" i="5"/>
  <c r="B4673" i="5"/>
  <c r="I4673" i="5" s="1"/>
  <c r="I4672" i="5"/>
  <c r="B4672" i="5"/>
  <c r="B4671" i="5"/>
  <c r="I4671" i="5" s="1"/>
  <c r="I4670" i="5"/>
  <c r="B4670" i="5"/>
  <c r="I4669" i="5"/>
  <c r="B4669" i="5"/>
  <c r="B4668" i="5"/>
  <c r="I4668" i="5" s="1"/>
  <c r="B4667" i="5"/>
  <c r="I4667" i="5" s="1"/>
  <c r="B4666" i="5"/>
  <c r="I4666" i="5" s="1"/>
  <c r="I4665" i="5"/>
  <c r="B4665" i="5"/>
  <c r="I4664" i="5"/>
  <c r="B4664" i="5"/>
  <c r="B4663" i="5"/>
  <c r="I4663" i="5" s="1"/>
  <c r="I4662" i="5"/>
  <c r="B4662" i="5"/>
  <c r="B4661" i="5"/>
  <c r="I4661" i="5" s="1"/>
  <c r="I4660" i="5"/>
  <c r="B4660" i="5"/>
  <c r="B4659" i="5"/>
  <c r="I4659" i="5" s="1"/>
  <c r="B4658" i="5"/>
  <c r="I4658" i="5" s="1"/>
  <c r="B4657" i="5"/>
  <c r="I4657" i="5" s="1"/>
  <c r="B4656" i="5"/>
  <c r="I4656" i="5" s="1"/>
  <c r="I4655" i="5"/>
  <c r="B4655" i="5"/>
  <c r="I4654" i="5"/>
  <c r="B4654" i="5"/>
  <c r="B4653" i="5"/>
  <c r="I4653" i="5" s="1"/>
  <c r="B4652" i="5"/>
  <c r="I4652" i="5" s="1"/>
  <c r="I4651" i="5"/>
  <c r="B4651" i="5"/>
  <c r="I4650" i="5"/>
  <c r="B4650" i="5"/>
  <c r="I4649" i="5"/>
  <c r="B4649" i="5"/>
  <c r="I4648" i="5"/>
  <c r="B4648" i="5"/>
  <c r="B4647" i="5"/>
  <c r="I4647" i="5" s="1"/>
  <c r="B4646" i="5"/>
  <c r="I4646" i="5" s="1"/>
  <c r="B4645" i="5"/>
  <c r="I4645" i="5" s="1"/>
  <c r="B4644" i="5"/>
  <c r="I4644" i="5" s="1"/>
  <c r="B4643" i="5"/>
  <c r="I4643" i="5" s="1"/>
  <c r="I4642" i="5"/>
  <c r="B4642" i="5"/>
  <c r="I4641" i="5"/>
  <c r="B4641" i="5"/>
  <c r="I4640" i="5"/>
  <c r="B4640" i="5"/>
  <c r="I4639" i="5"/>
  <c r="B4639" i="5"/>
  <c r="B4638" i="5"/>
  <c r="I4638" i="5" s="1"/>
  <c r="I4637" i="5"/>
  <c r="B4637" i="5"/>
  <c r="I4636" i="5"/>
  <c r="B4636" i="5"/>
  <c r="I4635" i="5"/>
  <c r="B4635" i="5"/>
  <c r="I4634" i="5"/>
  <c r="B4634" i="5"/>
  <c r="B4633" i="5"/>
  <c r="I4633" i="5" s="1"/>
  <c r="B4632" i="5"/>
  <c r="I4632" i="5" s="1"/>
  <c r="B4631" i="5"/>
  <c r="I4631" i="5" s="1"/>
  <c r="B4630" i="5"/>
  <c r="I4630" i="5" s="1"/>
  <c r="B4629" i="5"/>
  <c r="I4629" i="5" s="1"/>
  <c r="B4628" i="5"/>
  <c r="I4628" i="5" s="1"/>
  <c r="I4627" i="5"/>
  <c r="B4627" i="5"/>
  <c r="B4626" i="5"/>
  <c r="I4626" i="5" s="1"/>
  <c r="I4625" i="5"/>
  <c r="B4625" i="5"/>
  <c r="B4624" i="5"/>
  <c r="I4624" i="5" s="1"/>
  <c r="B4623" i="5"/>
  <c r="I4623" i="5" s="1"/>
  <c r="I4622" i="5"/>
  <c r="B4622" i="5"/>
  <c r="I4621" i="5"/>
  <c r="B4621" i="5"/>
  <c r="I4620" i="5"/>
  <c r="B4620" i="5"/>
  <c r="I4619" i="5"/>
  <c r="B4619" i="5"/>
  <c r="B4618" i="5"/>
  <c r="I4618" i="5" s="1"/>
  <c r="B4617" i="5"/>
  <c r="I4617" i="5" s="1"/>
  <c r="I4616" i="5"/>
  <c r="B4616" i="5"/>
  <c r="B4615" i="5"/>
  <c r="I4615" i="5" s="1"/>
  <c r="B4614" i="5"/>
  <c r="I4614" i="5" s="1"/>
  <c r="I4613" i="5"/>
  <c r="B4613" i="5"/>
  <c r="B4612" i="5"/>
  <c r="I4612" i="5" s="1"/>
  <c r="B4611" i="5"/>
  <c r="I4611" i="5" s="1"/>
  <c r="B4610" i="5"/>
  <c r="I4610" i="5" s="1"/>
  <c r="B4609" i="5"/>
  <c r="I4609" i="5" s="1"/>
  <c r="B4608" i="5"/>
  <c r="I4608" i="5" s="1"/>
  <c r="I4607" i="5"/>
  <c r="B4607" i="5"/>
  <c r="I4606" i="5"/>
  <c r="B4606" i="5"/>
  <c r="I4605" i="5"/>
  <c r="B4605" i="5"/>
  <c r="I4604" i="5"/>
  <c r="B4604" i="5"/>
  <c r="B4603" i="5"/>
  <c r="I4603" i="5" s="1"/>
  <c r="I4602" i="5"/>
  <c r="B4602" i="5"/>
  <c r="I4601" i="5"/>
  <c r="B4601" i="5"/>
  <c r="B4600" i="5"/>
  <c r="I4600" i="5" s="1"/>
  <c r="I4599" i="5"/>
  <c r="B4599" i="5"/>
  <c r="B4598" i="5"/>
  <c r="I4598" i="5" s="1"/>
  <c r="B4597" i="5"/>
  <c r="I4597" i="5" s="1"/>
  <c r="B4596" i="5"/>
  <c r="I4596" i="5" s="1"/>
  <c r="B4595" i="5"/>
  <c r="I4595" i="5" s="1"/>
  <c r="B4594" i="5"/>
  <c r="I4594" i="5" s="1"/>
  <c r="B4593" i="5"/>
  <c r="I4593" i="5" s="1"/>
  <c r="I4592" i="5"/>
  <c r="B4592" i="5"/>
  <c r="I4591" i="5"/>
  <c r="B4591" i="5"/>
  <c r="B4590" i="5"/>
  <c r="I4590" i="5" s="1"/>
  <c r="B4589" i="5"/>
  <c r="I4589" i="5" s="1"/>
  <c r="B4588" i="5"/>
  <c r="I4588" i="5" s="1"/>
  <c r="I4587" i="5"/>
  <c r="B4587" i="5"/>
  <c r="I4586" i="5"/>
  <c r="B4586" i="5"/>
  <c r="I4585" i="5"/>
  <c r="B4585" i="5"/>
  <c r="B4584" i="5"/>
  <c r="I4584" i="5" s="1"/>
  <c r="B4583" i="5"/>
  <c r="I4583" i="5" s="1"/>
  <c r="B4582" i="5"/>
  <c r="I4582" i="5" s="1"/>
  <c r="I4581" i="5"/>
  <c r="B4581" i="5"/>
  <c r="B4580" i="5"/>
  <c r="I4580" i="5" s="1"/>
  <c r="B4579" i="5"/>
  <c r="I4579" i="5" s="1"/>
  <c r="I4578" i="5"/>
  <c r="B4578" i="5"/>
  <c r="I4577" i="5"/>
  <c r="B4577" i="5"/>
  <c r="I4576" i="5"/>
  <c r="B4576" i="5"/>
  <c r="B4575" i="5"/>
  <c r="I4575" i="5" s="1"/>
  <c r="I4574" i="5"/>
  <c r="B4574" i="5"/>
  <c r="B4573" i="5"/>
  <c r="I4573" i="5" s="1"/>
  <c r="I4572" i="5"/>
  <c r="B4572" i="5"/>
  <c r="I4571" i="5"/>
  <c r="B4571" i="5"/>
  <c r="B4570" i="5"/>
  <c r="I4570" i="5" s="1"/>
  <c r="I4569" i="5"/>
  <c r="B4569" i="5"/>
  <c r="B4568" i="5"/>
  <c r="I4568" i="5" s="1"/>
  <c r="B4567" i="5"/>
  <c r="I4567" i="5" s="1"/>
  <c r="I4566" i="5"/>
  <c r="B4566" i="5"/>
  <c r="B4565" i="5"/>
  <c r="I4565" i="5" s="1"/>
  <c r="I4564" i="5"/>
  <c r="B4564" i="5"/>
  <c r="B4563" i="5"/>
  <c r="I4563" i="5" s="1"/>
  <c r="I4562" i="5"/>
  <c r="B4562" i="5"/>
  <c r="B4561" i="5"/>
  <c r="I4561" i="5" s="1"/>
  <c r="B4560" i="5"/>
  <c r="I4560" i="5" s="1"/>
  <c r="I4559" i="5"/>
  <c r="B4559" i="5"/>
  <c r="B4558" i="5"/>
  <c r="I4558" i="5" s="1"/>
  <c r="I4557" i="5"/>
  <c r="B4557" i="5"/>
  <c r="I4556" i="5"/>
  <c r="B4556" i="5"/>
  <c r="B4555" i="5"/>
  <c r="I4555" i="5" s="1"/>
  <c r="B4554" i="5"/>
  <c r="I4554" i="5" s="1"/>
  <c r="I4553" i="5"/>
  <c r="B4553" i="5"/>
  <c r="B4552" i="5"/>
  <c r="I4552" i="5" s="1"/>
  <c r="I4551" i="5"/>
  <c r="B4551" i="5"/>
  <c r="I4550" i="5"/>
  <c r="B4550" i="5"/>
  <c r="B4549" i="5"/>
  <c r="I4549" i="5" s="1"/>
  <c r="B4548" i="5"/>
  <c r="I4548" i="5" s="1"/>
  <c r="B4547" i="5"/>
  <c r="I4547" i="5" s="1"/>
  <c r="B4546" i="5"/>
  <c r="I4546" i="5" s="1"/>
  <c r="B4545" i="5"/>
  <c r="I4545" i="5" s="1"/>
  <c r="B4544" i="5"/>
  <c r="I4544" i="5" s="1"/>
  <c r="I4543" i="5"/>
  <c r="B4543" i="5"/>
  <c r="I4542" i="5"/>
  <c r="B4542" i="5"/>
  <c r="I4541" i="5"/>
  <c r="B4541" i="5"/>
  <c r="B4540" i="5"/>
  <c r="I4540" i="5" s="1"/>
  <c r="B4539" i="5"/>
  <c r="I4539" i="5" s="1"/>
  <c r="I4538" i="5"/>
  <c r="B4538" i="5"/>
  <c r="I4537" i="5"/>
  <c r="B4537" i="5"/>
  <c r="I4536" i="5"/>
  <c r="B4536" i="5"/>
  <c r="B4535" i="5"/>
  <c r="I4535" i="5" s="1"/>
  <c r="B4534" i="5"/>
  <c r="I4534" i="5" s="1"/>
  <c r="B4533" i="5"/>
  <c r="I4533" i="5" s="1"/>
  <c r="B4532" i="5"/>
  <c r="I4532" i="5" s="1"/>
  <c r="B4531" i="5"/>
  <c r="I4531" i="5" s="1"/>
  <c r="B4530" i="5"/>
  <c r="I4530" i="5" s="1"/>
  <c r="I4529" i="5"/>
  <c r="B4529" i="5"/>
  <c r="B4528" i="5"/>
  <c r="I4528" i="5" s="1"/>
  <c r="I4527" i="5"/>
  <c r="B4527" i="5"/>
  <c r="B4526" i="5"/>
  <c r="I4526" i="5" s="1"/>
  <c r="B4525" i="5"/>
  <c r="I4525" i="5" s="1"/>
  <c r="B4524" i="5"/>
  <c r="I4524" i="5" s="1"/>
  <c r="I4523" i="5"/>
  <c r="B4523" i="5"/>
  <c r="I4522" i="5"/>
  <c r="B4522" i="5"/>
  <c r="I4521" i="5"/>
  <c r="B4521" i="5"/>
  <c r="B4520" i="5"/>
  <c r="I4520" i="5" s="1"/>
  <c r="B4519" i="5"/>
  <c r="I4519" i="5" s="1"/>
  <c r="I4518" i="5"/>
  <c r="B4518" i="5"/>
  <c r="B4517" i="5"/>
  <c r="I4517" i="5" s="1"/>
  <c r="B4516" i="5"/>
  <c r="I4516" i="5" s="1"/>
  <c r="I4515" i="5"/>
  <c r="B4515" i="5"/>
  <c r="B4514" i="5"/>
  <c r="I4514" i="5" s="1"/>
  <c r="B4513" i="5"/>
  <c r="I4513" i="5" s="1"/>
  <c r="B4512" i="5"/>
  <c r="I4512" i="5" s="1"/>
  <c r="B4511" i="5"/>
  <c r="I4511" i="5" s="1"/>
  <c r="B4510" i="5"/>
  <c r="I4510" i="5" s="1"/>
  <c r="B4509" i="5"/>
  <c r="I4509" i="5" s="1"/>
  <c r="I4508" i="5"/>
  <c r="B4508" i="5"/>
  <c r="B4507" i="5"/>
  <c r="I4507" i="5" s="1"/>
  <c r="I4506" i="5"/>
  <c r="B4506" i="5"/>
  <c r="B4505" i="5"/>
  <c r="I4505" i="5" s="1"/>
  <c r="B4504" i="5"/>
  <c r="I4504" i="5" s="1"/>
  <c r="B4503" i="5"/>
  <c r="I4503" i="5" s="1"/>
  <c r="B4502" i="5"/>
  <c r="I4502" i="5" s="1"/>
  <c r="I4501" i="5"/>
  <c r="B4501" i="5"/>
  <c r="I4500" i="5"/>
  <c r="B4500" i="5"/>
  <c r="I4499" i="5"/>
  <c r="B4499" i="5"/>
  <c r="B4498" i="5"/>
  <c r="I4498" i="5" s="1"/>
  <c r="B4497" i="5"/>
  <c r="I4497" i="5" s="1"/>
  <c r="B4496" i="5"/>
  <c r="I4496" i="5" s="1"/>
  <c r="B4495" i="5"/>
  <c r="I4495" i="5" s="1"/>
  <c r="I4494" i="5"/>
  <c r="B4494" i="5"/>
  <c r="I4493" i="5"/>
  <c r="B4493" i="5"/>
  <c r="I4492" i="5"/>
  <c r="B4492" i="5"/>
  <c r="B4491" i="5"/>
  <c r="I4491" i="5" s="1"/>
  <c r="B4490" i="5"/>
  <c r="I4490" i="5" s="1"/>
  <c r="B4489" i="5"/>
  <c r="I4489" i="5" s="1"/>
  <c r="B4488" i="5"/>
  <c r="I4488" i="5" s="1"/>
  <c r="I4487" i="5"/>
  <c r="B4487" i="5"/>
  <c r="B4486" i="5"/>
  <c r="I4486" i="5" s="1"/>
  <c r="I4485" i="5"/>
  <c r="B4485" i="5"/>
  <c r="B4484" i="5"/>
  <c r="I4484" i="5" s="1"/>
  <c r="B4483" i="5"/>
  <c r="I4483" i="5" s="1"/>
  <c r="B4482" i="5"/>
  <c r="I4482" i="5" s="1"/>
  <c r="B4481" i="5"/>
  <c r="I4481" i="5" s="1"/>
  <c r="I4480" i="5"/>
  <c r="B4480" i="5"/>
  <c r="I4479" i="5"/>
  <c r="B4479" i="5"/>
  <c r="I4478" i="5"/>
  <c r="B4478" i="5"/>
  <c r="B4477" i="5"/>
  <c r="I4477" i="5" s="1"/>
  <c r="B4476" i="5"/>
  <c r="I4476" i="5" s="1"/>
  <c r="B4475" i="5"/>
  <c r="I4475" i="5" s="1"/>
  <c r="B4474" i="5"/>
  <c r="I4474" i="5" s="1"/>
  <c r="I4473" i="5"/>
  <c r="B4473" i="5"/>
  <c r="I4472" i="5"/>
  <c r="B4472" i="5"/>
  <c r="I4471" i="5"/>
  <c r="B4471" i="5"/>
  <c r="B4470" i="5"/>
  <c r="I4470" i="5" s="1"/>
  <c r="B4469" i="5"/>
  <c r="I4469" i="5" s="1"/>
  <c r="B4468" i="5"/>
  <c r="I4468" i="5" s="1"/>
  <c r="I4467" i="5"/>
  <c r="B4467" i="5"/>
  <c r="I4466" i="5"/>
  <c r="B4466" i="5"/>
  <c r="B4465" i="5"/>
  <c r="I4465" i="5" s="1"/>
  <c r="I4464" i="5"/>
  <c r="B4464" i="5"/>
  <c r="B4463" i="5"/>
  <c r="I4463" i="5" s="1"/>
  <c r="B4462" i="5"/>
  <c r="I4462" i="5" s="1"/>
  <c r="B4461" i="5"/>
  <c r="I4461" i="5" s="1"/>
  <c r="I4460" i="5"/>
  <c r="B4460" i="5"/>
  <c r="I4459" i="5"/>
  <c r="B4459" i="5"/>
  <c r="B4458" i="5"/>
  <c r="I4458" i="5" s="1"/>
  <c r="I4457" i="5"/>
  <c r="B4457" i="5"/>
  <c r="B4456" i="5"/>
  <c r="I4456" i="5" s="1"/>
  <c r="B4455" i="5"/>
  <c r="I4455" i="5" s="1"/>
  <c r="B4454" i="5"/>
  <c r="I4454" i="5" s="1"/>
  <c r="B4453" i="5"/>
  <c r="I4453" i="5" s="1"/>
  <c r="I4452" i="5"/>
  <c r="B4452" i="5"/>
  <c r="B4451" i="5"/>
  <c r="I4451" i="5" s="1"/>
  <c r="I4450" i="5"/>
  <c r="B4450" i="5"/>
  <c r="B4449" i="5"/>
  <c r="I4449" i="5" s="1"/>
  <c r="B4448" i="5"/>
  <c r="I4448" i="5" s="1"/>
  <c r="B4447" i="5"/>
  <c r="I4447" i="5" s="1"/>
  <c r="I4446" i="5"/>
  <c r="B4446" i="5"/>
  <c r="I4445" i="5"/>
  <c r="B4445" i="5"/>
  <c r="B4444" i="5"/>
  <c r="I4444" i="5" s="1"/>
  <c r="I4443" i="5"/>
  <c r="B4443" i="5"/>
  <c r="B4442" i="5"/>
  <c r="I4442" i="5" s="1"/>
  <c r="B4441" i="5"/>
  <c r="I4441" i="5" s="1"/>
  <c r="B4440" i="5"/>
  <c r="I4440" i="5" s="1"/>
  <c r="I4439" i="5"/>
  <c r="B4439" i="5"/>
  <c r="I4438" i="5"/>
  <c r="B4438" i="5"/>
  <c r="B4437" i="5"/>
  <c r="I4437" i="5" s="1"/>
  <c r="I4436" i="5"/>
  <c r="B4436" i="5"/>
  <c r="B4435" i="5"/>
  <c r="I4435" i="5" s="1"/>
  <c r="B4434" i="5"/>
  <c r="I4434" i="5" s="1"/>
  <c r="B4433" i="5"/>
  <c r="I4433" i="5" s="1"/>
  <c r="B4432" i="5"/>
  <c r="I4432" i="5" s="1"/>
  <c r="I4431" i="5"/>
  <c r="B4431" i="5"/>
  <c r="B4430" i="5"/>
  <c r="I4430" i="5" s="1"/>
  <c r="I4429" i="5"/>
  <c r="B4429" i="5"/>
  <c r="B4428" i="5"/>
  <c r="I4428" i="5" s="1"/>
  <c r="B4427" i="5"/>
  <c r="I4427" i="5" s="1"/>
  <c r="B4426" i="5"/>
  <c r="I4426" i="5" s="1"/>
  <c r="I4425" i="5"/>
  <c r="B4425" i="5"/>
  <c r="I4424" i="5"/>
  <c r="B4424" i="5"/>
  <c r="I4423" i="5"/>
  <c r="B4423" i="5"/>
  <c r="I4422" i="5"/>
  <c r="B4422" i="5"/>
  <c r="B4421" i="5"/>
  <c r="I4421" i="5" s="1"/>
  <c r="B4420" i="5"/>
  <c r="I4420" i="5" s="1"/>
  <c r="B4419" i="5"/>
  <c r="I4419" i="5" s="1"/>
  <c r="I4418" i="5"/>
  <c r="B4418" i="5"/>
  <c r="I4417" i="5"/>
  <c r="B4417" i="5"/>
  <c r="I4416" i="5"/>
  <c r="B4416" i="5"/>
  <c r="I4415" i="5"/>
  <c r="B4415" i="5"/>
  <c r="B4414" i="5"/>
  <c r="I4414" i="5" s="1"/>
  <c r="B4413" i="5"/>
  <c r="I4413" i="5" s="1"/>
  <c r="B4412" i="5"/>
  <c r="I4412" i="5" s="1"/>
  <c r="B4411" i="5"/>
  <c r="I4411" i="5" s="1"/>
  <c r="I4410" i="5"/>
  <c r="B4410" i="5"/>
  <c r="B4409" i="5"/>
  <c r="I4409" i="5" s="1"/>
  <c r="I4408" i="5"/>
  <c r="B4408" i="5"/>
  <c r="B4407" i="5"/>
  <c r="I4407" i="5" s="1"/>
  <c r="B4406" i="5"/>
  <c r="I4406" i="5" s="1"/>
  <c r="B4405" i="5"/>
  <c r="I4405" i="5" s="1"/>
  <c r="B4404" i="5"/>
  <c r="I4404" i="5" s="1"/>
  <c r="I4403" i="5"/>
  <c r="B4403" i="5"/>
  <c r="I4402" i="5"/>
  <c r="B4402" i="5"/>
  <c r="I4401" i="5"/>
  <c r="B4401" i="5"/>
  <c r="B4400" i="5"/>
  <c r="I4400" i="5" s="1"/>
  <c r="B4399" i="5"/>
  <c r="I4399" i="5" s="1"/>
  <c r="B4398" i="5"/>
  <c r="I4398" i="5" s="1"/>
  <c r="B4397" i="5"/>
  <c r="I4397" i="5" s="1"/>
  <c r="I4396" i="5"/>
  <c r="B4396" i="5"/>
  <c r="I4395" i="5"/>
  <c r="B4395" i="5"/>
  <c r="I4394" i="5"/>
  <c r="B4394" i="5"/>
  <c r="B4393" i="5"/>
  <c r="I4393" i="5" s="1"/>
  <c r="B4392" i="5"/>
  <c r="I4392" i="5" s="1"/>
  <c r="B4391" i="5"/>
  <c r="I4391" i="5" s="1"/>
  <c r="B4390" i="5"/>
  <c r="I4390" i="5" s="1"/>
  <c r="I4389" i="5"/>
  <c r="B4389" i="5"/>
  <c r="B4388" i="5"/>
  <c r="I4388" i="5" s="1"/>
  <c r="I4387" i="5"/>
  <c r="B4387" i="5"/>
  <c r="B4386" i="5"/>
  <c r="I4386" i="5" s="1"/>
  <c r="B4385" i="5"/>
  <c r="I4385" i="5" s="1"/>
  <c r="B4384" i="5"/>
  <c r="I4384" i="5" s="1"/>
  <c r="B4383" i="5"/>
  <c r="I4383" i="5" s="1"/>
  <c r="I4382" i="5"/>
  <c r="B4382" i="5"/>
  <c r="I4381" i="5"/>
  <c r="B4381" i="5"/>
  <c r="I4380" i="5"/>
  <c r="B4380" i="5"/>
  <c r="B4379" i="5"/>
  <c r="I4379" i="5" s="1"/>
  <c r="B4378" i="5"/>
  <c r="I4378" i="5" s="1"/>
  <c r="B4377" i="5"/>
  <c r="I4377" i="5" s="1"/>
  <c r="B4376" i="5"/>
  <c r="I4376" i="5" s="1"/>
  <c r="I4375" i="5"/>
  <c r="B4375" i="5"/>
  <c r="I4374" i="5"/>
  <c r="B4374" i="5"/>
  <c r="I4373" i="5"/>
  <c r="B4373" i="5"/>
  <c r="B4372" i="5"/>
  <c r="I4372" i="5" s="1"/>
  <c r="B4371" i="5"/>
  <c r="I4371" i="5" s="1"/>
  <c r="B4370" i="5"/>
  <c r="I4370" i="5" s="1"/>
  <c r="I4369" i="5"/>
  <c r="B4369" i="5"/>
  <c r="I4368" i="5"/>
  <c r="B4368" i="5"/>
  <c r="B4367" i="5"/>
  <c r="I4367" i="5" s="1"/>
  <c r="I4366" i="5"/>
  <c r="B4366" i="5"/>
  <c r="B4365" i="5"/>
  <c r="I4365" i="5" s="1"/>
  <c r="B4364" i="5"/>
  <c r="I4364" i="5" s="1"/>
  <c r="B4363" i="5"/>
  <c r="I4363" i="5" s="1"/>
  <c r="I4362" i="5"/>
  <c r="B4362" i="5"/>
  <c r="I4361" i="5"/>
  <c r="B4361" i="5"/>
  <c r="B4360" i="5"/>
  <c r="I4360" i="5" s="1"/>
  <c r="I4359" i="5"/>
  <c r="B4359" i="5"/>
  <c r="B4358" i="5"/>
  <c r="I4358" i="5" s="1"/>
  <c r="B4357" i="5"/>
  <c r="I4357" i="5" s="1"/>
  <c r="B4356" i="5"/>
  <c r="I4356" i="5" s="1"/>
  <c r="B4355" i="5"/>
  <c r="I4355" i="5" s="1"/>
  <c r="I4354" i="5"/>
  <c r="B4354" i="5"/>
  <c r="B4353" i="5"/>
  <c r="I4353" i="5" s="1"/>
  <c r="I4352" i="5"/>
  <c r="B4352" i="5"/>
  <c r="B4351" i="5"/>
  <c r="I4351" i="5" s="1"/>
  <c r="B4350" i="5"/>
  <c r="I4350" i="5" s="1"/>
  <c r="B4349" i="5"/>
  <c r="I4349" i="5" s="1"/>
  <c r="I4348" i="5"/>
  <c r="B4348" i="5"/>
  <c r="I4347" i="5"/>
  <c r="B4347" i="5"/>
  <c r="B4346" i="5"/>
  <c r="I4346" i="5" s="1"/>
  <c r="I4345" i="5"/>
  <c r="B4345" i="5"/>
  <c r="B4344" i="5"/>
  <c r="I4344" i="5" s="1"/>
  <c r="B4343" i="5"/>
  <c r="I4343" i="5" s="1"/>
  <c r="B4342" i="5"/>
  <c r="I4342" i="5" s="1"/>
  <c r="I4341" i="5"/>
  <c r="B4341" i="5"/>
  <c r="I4340" i="5"/>
  <c r="B4340" i="5"/>
  <c r="B4339" i="5"/>
  <c r="I4339" i="5" s="1"/>
  <c r="I4338" i="5"/>
  <c r="B4338" i="5"/>
  <c r="B4337" i="5"/>
  <c r="I4337" i="5" s="1"/>
  <c r="B4336" i="5"/>
  <c r="I4336" i="5" s="1"/>
  <c r="B4335" i="5"/>
  <c r="I4335" i="5" s="1"/>
  <c r="B4334" i="5"/>
  <c r="I4334" i="5" s="1"/>
  <c r="I4333" i="5"/>
  <c r="B4333" i="5"/>
  <c r="B4332" i="5"/>
  <c r="I4332" i="5" s="1"/>
  <c r="I4331" i="5"/>
  <c r="B4331" i="5"/>
  <c r="B4330" i="5"/>
  <c r="I4330" i="5" s="1"/>
  <c r="B4329" i="5"/>
  <c r="I4329" i="5" s="1"/>
  <c r="B4328" i="5"/>
  <c r="I4328" i="5" s="1"/>
  <c r="I4327" i="5"/>
  <c r="B4327" i="5"/>
  <c r="I4326" i="5"/>
  <c r="B4326" i="5"/>
  <c r="I4325" i="5"/>
  <c r="B4325" i="5"/>
  <c r="I4324" i="5"/>
  <c r="B4324" i="5"/>
  <c r="B4323" i="5"/>
  <c r="I4323" i="5" s="1"/>
  <c r="B4322" i="5"/>
  <c r="I4322" i="5" s="1"/>
  <c r="B4321" i="5"/>
  <c r="I4321" i="5" s="1"/>
  <c r="I4320" i="5"/>
  <c r="B4320" i="5"/>
  <c r="I4319" i="5"/>
  <c r="B4319" i="5"/>
  <c r="I4318" i="5"/>
  <c r="B4318" i="5"/>
  <c r="I4317" i="5"/>
  <c r="B4317" i="5"/>
  <c r="B4316" i="5"/>
  <c r="I4316" i="5" s="1"/>
  <c r="B4315" i="5"/>
  <c r="I4315" i="5" s="1"/>
  <c r="B4314" i="5"/>
  <c r="I4314" i="5" s="1"/>
  <c r="B4313" i="5"/>
  <c r="I4313" i="5" s="1"/>
  <c r="I4312" i="5"/>
  <c r="B4312" i="5"/>
  <c r="B4311" i="5"/>
  <c r="I4311" i="5" s="1"/>
  <c r="I4310" i="5"/>
  <c r="B4310" i="5"/>
  <c r="B4309" i="5"/>
  <c r="I4309" i="5" s="1"/>
  <c r="B4308" i="5"/>
  <c r="I4308" i="5" s="1"/>
  <c r="B4307" i="5"/>
  <c r="I4307" i="5" s="1"/>
  <c r="B4306" i="5"/>
  <c r="I4306" i="5" s="1"/>
  <c r="I4305" i="5"/>
  <c r="B4305" i="5"/>
  <c r="I4304" i="5"/>
  <c r="B4304" i="5"/>
  <c r="I4303" i="5"/>
  <c r="B4303" i="5"/>
  <c r="B4302" i="5"/>
  <c r="I4302" i="5" s="1"/>
  <c r="B4301" i="5"/>
  <c r="I4301" i="5" s="1"/>
  <c r="B4300" i="5"/>
  <c r="I4300" i="5" s="1"/>
  <c r="B4299" i="5"/>
  <c r="I4299" i="5" s="1"/>
  <c r="I4298" i="5"/>
  <c r="B4298" i="5"/>
  <c r="I4297" i="5"/>
  <c r="B4297" i="5"/>
  <c r="I4296" i="5"/>
  <c r="B4296" i="5"/>
  <c r="B4295" i="5"/>
  <c r="I4295" i="5" s="1"/>
  <c r="B4294" i="5"/>
  <c r="I4294" i="5" s="1"/>
  <c r="B4293" i="5"/>
  <c r="I4293" i="5" s="1"/>
  <c r="B4292" i="5"/>
  <c r="I4292" i="5" s="1"/>
  <c r="I4291" i="5"/>
  <c r="B4291" i="5"/>
  <c r="B4290" i="5"/>
  <c r="I4290" i="5" s="1"/>
  <c r="I4289" i="5"/>
  <c r="B4289" i="5"/>
  <c r="B4288" i="5"/>
  <c r="I4288" i="5" s="1"/>
  <c r="B4287" i="5"/>
  <c r="I4287" i="5" s="1"/>
  <c r="B4286" i="5"/>
  <c r="I4286" i="5" s="1"/>
  <c r="B4285" i="5"/>
  <c r="I4285" i="5" s="1"/>
  <c r="I4284" i="5"/>
  <c r="B4284" i="5"/>
  <c r="I4283" i="5"/>
  <c r="B4283" i="5"/>
  <c r="I4282" i="5"/>
  <c r="B4282" i="5"/>
  <c r="B4281" i="5"/>
  <c r="I4281" i="5" s="1"/>
  <c r="B4280" i="5"/>
  <c r="I4280" i="5" s="1"/>
  <c r="B4279" i="5"/>
  <c r="I4279" i="5" s="1"/>
  <c r="B4278" i="5"/>
  <c r="I4278" i="5" s="1"/>
  <c r="I4277" i="5"/>
  <c r="B4277" i="5"/>
  <c r="I4276" i="5"/>
  <c r="B4276" i="5"/>
  <c r="I4275" i="5"/>
  <c r="B4275" i="5"/>
  <c r="B4274" i="5"/>
  <c r="I4274" i="5" s="1"/>
  <c r="B4273" i="5"/>
  <c r="I4273" i="5" s="1"/>
  <c r="I4272" i="5"/>
  <c r="B4272" i="5"/>
  <c r="I4271" i="5"/>
  <c r="B4271" i="5"/>
  <c r="I4270" i="5"/>
  <c r="B4270" i="5"/>
  <c r="B4269" i="5"/>
  <c r="I4269" i="5" s="1"/>
  <c r="I4268" i="5"/>
  <c r="B4268" i="5"/>
  <c r="B4267" i="5"/>
  <c r="I4267" i="5" s="1"/>
  <c r="I4266" i="5"/>
  <c r="B4266" i="5"/>
  <c r="B4265" i="5"/>
  <c r="I4265" i="5" s="1"/>
  <c r="B4264" i="5"/>
  <c r="I4264" i="5" s="1"/>
  <c r="I4263" i="5"/>
  <c r="B4263" i="5"/>
  <c r="I4262" i="5"/>
  <c r="B4262" i="5"/>
  <c r="I4261" i="5"/>
  <c r="B4261" i="5"/>
  <c r="B4260" i="5"/>
  <c r="I4260" i="5" s="1"/>
  <c r="I4259" i="5"/>
  <c r="B4259" i="5"/>
  <c r="B4258" i="5"/>
  <c r="I4258" i="5" s="1"/>
  <c r="I4257" i="5"/>
  <c r="B4257" i="5"/>
  <c r="I4256" i="5"/>
  <c r="B4256" i="5"/>
  <c r="B4255" i="5"/>
  <c r="I4255" i="5" s="1"/>
  <c r="I4254" i="5"/>
  <c r="B4254" i="5"/>
  <c r="B4253" i="5"/>
  <c r="I4253" i="5" s="1"/>
  <c r="I4252" i="5"/>
  <c r="B4252" i="5"/>
  <c r="I4251" i="5"/>
  <c r="B4251" i="5"/>
  <c r="B4250" i="5"/>
  <c r="I4250" i="5" s="1"/>
  <c r="I4249" i="5"/>
  <c r="B4249" i="5"/>
  <c r="B4248" i="5"/>
  <c r="I4248" i="5" s="1"/>
  <c r="I4247" i="5"/>
  <c r="B4247" i="5"/>
  <c r="B4246" i="5"/>
  <c r="I4246" i="5" s="1"/>
  <c r="B4245" i="5"/>
  <c r="I4245" i="5" s="1"/>
  <c r="B4244" i="5"/>
  <c r="I4244" i="5" s="1"/>
  <c r="B4243" i="5"/>
  <c r="I4243" i="5" s="1"/>
  <c r="I4242" i="5"/>
  <c r="B4242" i="5"/>
  <c r="I4241" i="5"/>
  <c r="B4241" i="5"/>
  <c r="I4240" i="5"/>
  <c r="B4240" i="5"/>
  <c r="B4239" i="5"/>
  <c r="I4239" i="5" s="1"/>
  <c r="I4238" i="5"/>
  <c r="B4238" i="5"/>
  <c r="I4237" i="5"/>
  <c r="B4237" i="5"/>
  <c r="I4236" i="5"/>
  <c r="B4236" i="5"/>
  <c r="I4235" i="5"/>
  <c r="B4235" i="5"/>
  <c r="B4234" i="5"/>
  <c r="I4234" i="5" s="1"/>
  <c r="I4233" i="5"/>
  <c r="B4233" i="5"/>
  <c r="B4232" i="5"/>
  <c r="I4232" i="5" s="1"/>
  <c r="B4231" i="5"/>
  <c r="I4231" i="5" s="1"/>
  <c r="B4230" i="5"/>
  <c r="I4230" i="5" s="1"/>
  <c r="I4229" i="5"/>
  <c r="B4229" i="5"/>
  <c r="I4228" i="5"/>
  <c r="B4228" i="5"/>
  <c r="I4227" i="5"/>
  <c r="B4227" i="5"/>
  <c r="I4226" i="5"/>
  <c r="B4226" i="5"/>
  <c r="B4225" i="5"/>
  <c r="I4225" i="5" s="1"/>
  <c r="I4224" i="5"/>
  <c r="B4224" i="5"/>
  <c r="I4223" i="5"/>
  <c r="B4223" i="5"/>
  <c r="B4222" i="5"/>
  <c r="I4222" i="5" s="1"/>
  <c r="I4221" i="5"/>
  <c r="B4221" i="5"/>
  <c r="B4220" i="5"/>
  <c r="I4220" i="5" s="1"/>
  <c r="I4219" i="5"/>
  <c r="B4219" i="5"/>
  <c r="B4218" i="5"/>
  <c r="I4218" i="5" s="1"/>
  <c r="B4217" i="5"/>
  <c r="I4217" i="5" s="1"/>
  <c r="B4216" i="5"/>
  <c r="I4216" i="5" s="1"/>
  <c r="B4215" i="5"/>
  <c r="I4215" i="5" s="1"/>
  <c r="I4214" i="5"/>
  <c r="B4214" i="5"/>
  <c r="B4213" i="5"/>
  <c r="I4213" i="5" s="1"/>
  <c r="I4212" i="5"/>
  <c r="B4212" i="5"/>
  <c r="B4211" i="5"/>
  <c r="I4211" i="5" s="1"/>
  <c r="B4210" i="5"/>
  <c r="I4210" i="5" s="1"/>
  <c r="I4209" i="5"/>
  <c r="B4209" i="5"/>
  <c r="I4208" i="5"/>
  <c r="B4208" i="5"/>
  <c r="I4207" i="5"/>
  <c r="B4207" i="5"/>
  <c r="I4206" i="5"/>
  <c r="B4206" i="5"/>
  <c r="I4205" i="5"/>
  <c r="B4205" i="5"/>
  <c r="B4204" i="5"/>
  <c r="I4204" i="5" s="1"/>
  <c r="I4203" i="5"/>
  <c r="B4203" i="5"/>
  <c r="B4202" i="5"/>
  <c r="I4202" i="5" s="1"/>
  <c r="B4201" i="5"/>
  <c r="I4201" i="5" s="1"/>
  <c r="I4200" i="5"/>
  <c r="B4200" i="5"/>
  <c r="I4199" i="5"/>
  <c r="B4199" i="5"/>
  <c r="I4198" i="5"/>
  <c r="B4198" i="5"/>
  <c r="B4197" i="5"/>
  <c r="I4197" i="5" s="1"/>
  <c r="B4196" i="5"/>
  <c r="I4196" i="5" s="1"/>
  <c r="B4195" i="5"/>
  <c r="I4195" i="5" s="1"/>
  <c r="I4194" i="5"/>
  <c r="B4194" i="5"/>
  <c r="I4193" i="5"/>
  <c r="B4193" i="5"/>
  <c r="B4192" i="5"/>
  <c r="I4192" i="5" s="1"/>
  <c r="I4191" i="5"/>
  <c r="B4191" i="5"/>
  <c r="B4190" i="5"/>
  <c r="I4190" i="5" s="1"/>
  <c r="I4189" i="5"/>
  <c r="B4189" i="5"/>
  <c r="I4188" i="5"/>
  <c r="B4188" i="5"/>
  <c r="B4187" i="5"/>
  <c r="I4187" i="5" s="1"/>
  <c r="I4186" i="5"/>
  <c r="B4186" i="5"/>
  <c r="B4185" i="5"/>
  <c r="I4185" i="5" s="1"/>
  <c r="I4184" i="5"/>
  <c r="B4184" i="5"/>
  <c r="B4183" i="5"/>
  <c r="I4183" i="5" s="1"/>
  <c r="B4182" i="5"/>
  <c r="I4182" i="5" s="1"/>
  <c r="B4181" i="5"/>
  <c r="I4181" i="5" s="1"/>
  <c r="B4180" i="5"/>
  <c r="I4180" i="5" s="1"/>
  <c r="I4179" i="5"/>
  <c r="B4179" i="5"/>
  <c r="I4178" i="5"/>
  <c r="B4178" i="5"/>
  <c r="I4177" i="5"/>
  <c r="B4177" i="5"/>
  <c r="B4176" i="5"/>
  <c r="I4176" i="5" s="1"/>
  <c r="B4175" i="5"/>
  <c r="I4175" i="5" s="1"/>
  <c r="I4174" i="5"/>
  <c r="B4174" i="5"/>
  <c r="I4173" i="5"/>
  <c r="B4173" i="5"/>
  <c r="I4172" i="5"/>
  <c r="B4172" i="5"/>
  <c r="B4171" i="5"/>
  <c r="I4171" i="5" s="1"/>
  <c r="I4170" i="5"/>
  <c r="B4170" i="5"/>
  <c r="B4169" i="5"/>
  <c r="I4169" i="5" s="1"/>
  <c r="I4168" i="5"/>
  <c r="B4168" i="5"/>
  <c r="B4167" i="5"/>
  <c r="I4167" i="5" s="1"/>
  <c r="B4166" i="5"/>
  <c r="I4166" i="5" s="1"/>
  <c r="I4165" i="5"/>
  <c r="B4165" i="5"/>
  <c r="I4164" i="5"/>
  <c r="B4164" i="5"/>
  <c r="I4163" i="5"/>
  <c r="B4163" i="5"/>
  <c r="B4162" i="5"/>
  <c r="I4162" i="5" s="1"/>
  <c r="I4161" i="5"/>
  <c r="B4161" i="5"/>
  <c r="B4160" i="5"/>
  <c r="I4160" i="5" s="1"/>
  <c r="I4159" i="5"/>
  <c r="B4159" i="5"/>
  <c r="I4158" i="5"/>
  <c r="B4158" i="5"/>
  <c r="B4157" i="5"/>
  <c r="I4157" i="5" s="1"/>
  <c r="I4156" i="5"/>
  <c r="B4156" i="5"/>
  <c r="B4155" i="5"/>
  <c r="I4155" i="5" s="1"/>
  <c r="I4154" i="5"/>
  <c r="B4154" i="5"/>
  <c r="I4153" i="5"/>
  <c r="B4153" i="5"/>
  <c r="B4152" i="5"/>
  <c r="I4152" i="5" s="1"/>
  <c r="I4151" i="5"/>
  <c r="B4151" i="5"/>
  <c r="B4150" i="5"/>
  <c r="I4150" i="5" s="1"/>
  <c r="I4149" i="5"/>
  <c r="B4149" i="5"/>
  <c r="B4148" i="5"/>
  <c r="I4148" i="5" s="1"/>
  <c r="B4147" i="5"/>
  <c r="I4147" i="5" s="1"/>
  <c r="B4146" i="5"/>
  <c r="I4146" i="5" s="1"/>
  <c r="B4145" i="5"/>
  <c r="I4145" i="5" s="1"/>
  <c r="I4144" i="5"/>
  <c r="B4144" i="5"/>
  <c r="I4143" i="5"/>
  <c r="B4143" i="5"/>
  <c r="I4142" i="5"/>
  <c r="B4142" i="5"/>
  <c r="B4141" i="5"/>
  <c r="I4141" i="5" s="1"/>
  <c r="I4140" i="5"/>
  <c r="B4140" i="5"/>
  <c r="I4139" i="5"/>
  <c r="B4139" i="5"/>
  <c r="I4138" i="5"/>
  <c r="B4138" i="5"/>
  <c r="I4137" i="5"/>
  <c r="B4137" i="5"/>
  <c r="B4136" i="5"/>
  <c r="I4136" i="5" s="1"/>
  <c r="I4135" i="5"/>
  <c r="B4135" i="5"/>
  <c r="B4134" i="5"/>
  <c r="I4134" i="5" s="1"/>
  <c r="B4133" i="5"/>
  <c r="I4133" i="5" s="1"/>
  <c r="B4132" i="5"/>
  <c r="I4132" i="5" s="1"/>
  <c r="I4131" i="5"/>
  <c r="B4131" i="5"/>
  <c r="I4130" i="5"/>
  <c r="B4130" i="5"/>
  <c r="I4129" i="5"/>
  <c r="B4129" i="5"/>
  <c r="I4128" i="5"/>
  <c r="B4128" i="5"/>
  <c r="B4127" i="5"/>
  <c r="I4127" i="5" s="1"/>
  <c r="I4126" i="5"/>
  <c r="B4126" i="5"/>
  <c r="I4125" i="5"/>
  <c r="B4125" i="5"/>
  <c r="B4124" i="5"/>
  <c r="I4124" i="5" s="1"/>
  <c r="I4123" i="5"/>
  <c r="B4123" i="5"/>
  <c r="B4122" i="5"/>
  <c r="I4122" i="5" s="1"/>
  <c r="I4121" i="5"/>
  <c r="B4121" i="5"/>
  <c r="B4120" i="5"/>
  <c r="I4120" i="5" s="1"/>
  <c r="B4119" i="5"/>
  <c r="I4119" i="5" s="1"/>
  <c r="B4118" i="5"/>
  <c r="I4118" i="5" s="1"/>
  <c r="B4117" i="5"/>
  <c r="I4117" i="5" s="1"/>
  <c r="I4116" i="5"/>
  <c r="B4116" i="5"/>
  <c r="B4115" i="5"/>
  <c r="I4115" i="5" s="1"/>
  <c r="I4114" i="5"/>
  <c r="B4114" i="5"/>
  <c r="B4113" i="5"/>
  <c r="I4113" i="5" s="1"/>
  <c r="B4112" i="5"/>
  <c r="I4112" i="5" s="1"/>
  <c r="I4111" i="5"/>
  <c r="B4111" i="5"/>
  <c r="I4110" i="5"/>
  <c r="B4110" i="5"/>
  <c r="I4109" i="5"/>
  <c r="B4109" i="5"/>
  <c r="I4108" i="5"/>
  <c r="B4108" i="5"/>
  <c r="I4107" i="5"/>
  <c r="B4107" i="5"/>
  <c r="B4106" i="5"/>
  <c r="I4106" i="5" s="1"/>
  <c r="I4105" i="5"/>
  <c r="B4105" i="5"/>
  <c r="B4104" i="5"/>
  <c r="I4104" i="5" s="1"/>
  <c r="B4103" i="5"/>
  <c r="I4103" i="5" s="1"/>
  <c r="I4102" i="5"/>
  <c r="B4102" i="5"/>
  <c r="I4101" i="5"/>
  <c r="B4101" i="5"/>
  <c r="I4100" i="5"/>
  <c r="B4100" i="5"/>
  <c r="B4099" i="5"/>
  <c r="I4099" i="5" s="1"/>
  <c r="B4098" i="5"/>
  <c r="I4098" i="5" s="1"/>
  <c r="B4097" i="5"/>
  <c r="I4097" i="5" s="1"/>
  <c r="I4096" i="5"/>
  <c r="B4096" i="5"/>
  <c r="I4095" i="5"/>
  <c r="B4095" i="5"/>
  <c r="B4094" i="5"/>
  <c r="I4094" i="5" s="1"/>
  <c r="I4093" i="5"/>
  <c r="B4093" i="5"/>
  <c r="B4092" i="5"/>
  <c r="I4092" i="5" s="1"/>
  <c r="I4091" i="5"/>
  <c r="B4091" i="5"/>
  <c r="I4090" i="5"/>
  <c r="B4090" i="5"/>
  <c r="B4089" i="5"/>
  <c r="I4089" i="5" s="1"/>
  <c r="I4088" i="5"/>
  <c r="B4088" i="5"/>
  <c r="B4087" i="5"/>
  <c r="I4087" i="5" s="1"/>
  <c r="I4086" i="5"/>
  <c r="B4086" i="5"/>
  <c r="B4085" i="5"/>
  <c r="I4085" i="5" s="1"/>
  <c r="B4084" i="5"/>
  <c r="I4084" i="5" s="1"/>
  <c r="B4083" i="5"/>
  <c r="I4083" i="5" s="1"/>
  <c r="B4082" i="5"/>
  <c r="I4082" i="5" s="1"/>
  <c r="I4081" i="5"/>
  <c r="B4081" i="5"/>
  <c r="I4080" i="5"/>
  <c r="B4080" i="5"/>
  <c r="I4079" i="5"/>
  <c r="B4079" i="5"/>
  <c r="B4078" i="5"/>
  <c r="I4078" i="5" s="1"/>
  <c r="B4077" i="5"/>
  <c r="I4077" i="5" s="1"/>
  <c r="I4076" i="5"/>
  <c r="B4076" i="5"/>
  <c r="I4075" i="5"/>
  <c r="B4075" i="5"/>
  <c r="I4074" i="5"/>
  <c r="B4074" i="5"/>
  <c r="B4073" i="5"/>
  <c r="I4073" i="5" s="1"/>
  <c r="I4072" i="5"/>
  <c r="B4072" i="5"/>
  <c r="B4071" i="5"/>
  <c r="I4071" i="5" s="1"/>
  <c r="I4070" i="5"/>
  <c r="B4070" i="5"/>
  <c r="B4069" i="5"/>
  <c r="I4069" i="5" s="1"/>
  <c r="B4068" i="5"/>
  <c r="I4068" i="5" s="1"/>
  <c r="I4067" i="5"/>
  <c r="B4067" i="5"/>
  <c r="I4066" i="5"/>
  <c r="B4066" i="5"/>
  <c r="I4065" i="5"/>
  <c r="B4065" i="5"/>
  <c r="B4064" i="5"/>
  <c r="I4064" i="5" s="1"/>
  <c r="I4063" i="5"/>
  <c r="B4063" i="5"/>
  <c r="B4062" i="5"/>
  <c r="I4062" i="5" s="1"/>
  <c r="I4061" i="5"/>
  <c r="B4061" i="5"/>
  <c r="I4060" i="5"/>
  <c r="B4060" i="5"/>
  <c r="B4059" i="5"/>
  <c r="I4059" i="5" s="1"/>
  <c r="I4058" i="5"/>
  <c r="B4058" i="5"/>
  <c r="B4057" i="5"/>
  <c r="I4057" i="5" s="1"/>
  <c r="I4056" i="5"/>
  <c r="B4056" i="5"/>
  <c r="I4055" i="5"/>
  <c r="B4055" i="5"/>
  <c r="B4054" i="5"/>
  <c r="I4054" i="5" s="1"/>
  <c r="I4053" i="5"/>
  <c r="B4053" i="5"/>
  <c r="B4052" i="5"/>
  <c r="I4052" i="5" s="1"/>
  <c r="I4051" i="5"/>
  <c r="B4051" i="5"/>
  <c r="B4050" i="5"/>
  <c r="I4050" i="5" s="1"/>
  <c r="B4049" i="5"/>
  <c r="I4049" i="5" s="1"/>
  <c r="B4048" i="5"/>
  <c r="I4048" i="5" s="1"/>
  <c r="B4047" i="5"/>
  <c r="I4047" i="5" s="1"/>
  <c r="I4046" i="5"/>
  <c r="B4046" i="5"/>
  <c r="I4045" i="5"/>
  <c r="B4045" i="5"/>
  <c r="I4044" i="5"/>
  <c r="B4044" i="5"/>
  <c r="B4043" i="5"/>
  <c r="I4043" i="5" s="1"/>
  <c r="I4042" i="5"/>
  <c r="B4042" i="5"/>
  <c r="I4041" i="5"/>
  <c r="B4041" i="5"/>
  <c r="I4040" i="5"/>
  <c r="B4040" i="5"/>
  <c r="I4039" i="5"/>
  <c r="B4039" i="5"/>
  <c r="B4038" i="5"/>
  <c r="I4038" i="5" s="1"/>
  <c r="I4037" i="5"/>
  <c r="B4037" i="5"/>
  <c r="B4036" i="5"/>
  <c r="I4036" i="5" s="1"/>
  <c r="B4035" i="5"/>
  <c r="I4035" i="5" s="1"/>
  <c r="B4034" i="5"/>
  <c r="I4034" i="5" s="1"/>
  <c r="I4033" i="5"/>
  <c r="B4033" i="5"/>
  <c r="I4032" i="5"/>
  <c r="B4032" i="5"/>
  <c r="I4031" i="5"/>
  <c r="B4031" i="5"/>
  <c r="I4030" i="5"/>
  <c r="B4030" i="5"/>
  <c r="B4029" i="5"/>
  <c r="I4029" i="5" s="1"/>
  <c r="I4028" i="5"/>
  <c r="B4028" i="5"/>
  <c r="I4027" i="5"/>
  <c r="B4027" i="5"/>
  <c r="B4026" i="5"/>
  <c r="I4026" i="5" s="1"/>
  <c r="I4025" i="5"/>
  <c r="B4025" i="5"/>
  <c r="B4024" i="5"/>
  <c r="I4024" i="5" s="1"/>
  <c r="I4023" i="5"/>
  <c r="B4023" i="5"/>
  <c r="B4022" i="5"/>
  <c r="I4022" i="5" s="1"/>
  <c r="B4021" i="5"/>
  <c r="I4021" i="5" s="1"/>
  <c r="B4020" i="5"/>
  <c r="I4020" i="5" s="1"/>
  <c r="B4019" i="5"/>
  <c r="I4019" i="5" s="1"/>
  <c r="I4018" i="5"/>
  <c r="B4018" i="5"/>
  <c r="B4017" i="5"/>
  <c r="I4017" i="5" s="1"/>
  <c r="I4016" i="5"/>
  <c r="B4016" i="5"/>
  <c r="B4015" i="5"/>
  <c r="I4015" i="5" s="1"/>
  <c r="B4014" i="5"/>
  <c r="I4014" i="5" s="1"/>
  <c r="I4013" i="5"/>
  <c r="B4013" i="5"/>
  <c r="I4012" i="5"/>
  <c r="B4012" i="5"/>
  <c r="I4011" i="5"/>
  <c r="B4011" i="5"/>
  <c r="I4010" i="5"/>
  <c r="B4010" i="5"/>
  <c r="I4009" i="5"/>
  <c r="B4009" i="5"/>
  <c r="B4008" i="5"/>
  <c r="I4008" i="5" s="1"/>
  <c r="I4007" i="5"/>
  <c r="B4007" i="5"/>
  <c r="B4006" i="5"/>
  <c r="I4006" i="5" s="1"/>
  <c r="B4005" i="5"/>
  <c r="I4005" i="5" s="1"/>
  <c r="I4004" i="5"/>
  <c r="B4004" i="5"/>
  <c r="I4003" i="5"/>
  <c r="B4003" i="5"/>
  <c r="I4002" i="5"/>
  <c r="B4002" i="5"/>
  <c r="B4001" i="5"/>
  <c r="I4001" i="5" s="1"/>
  <c r="B4000" i="5"/>
  <c r="I4000" i="5" s="1"/>
  <c r="B3999" i="5"/>
  <c r="I3999" i="5" s="1"/>
  <c r="I3998" i="5"/>
  <c r="B3998" i="5"/>
  <c r="I3997" i="5"/>
  <c r="B3997" i="5"/>
  <c r="B3996" i="5"/>
  <c r="I3996" i="5" s="1"/>
  <c r="I3995" i="5"/>
  <c r="B3995" i="5"/>
  <c r="B3994" i="5"/>
  <c r="I3994" i="5" s="1"/>
  <c r="I3993" i="5"/>
  <c r="B3993" i="5"/>
  <c r="I3992" i="5"/>
  <c r="B3992" i="5"/>
  <c r="B3991" i="5"/>
  <c r="I3991" i="5" s="1"/>
  <c r="I3990" i="5"/>
  <c r="B3990" i="5"/>
  <c r="B3989" i="5"/>
  <c r="I3989" i="5" s="1"/>
  <c r="I3988" i="5"/>
  <c r="B3988" i="5"/>
  <c r="B3987" i="5"/>
  <c r="I3987" i="5" s="1"/>
  <c r="B3986" i="5"/>
  <c r="I3986" i="5" s="1"/>
  <c r="B3985" i="5"/>
  <c r="I3985" i="5" s="1"/>
  <c r="B3984" i="5"/>
  <c r="I3984" i="5" s="1"/>
  <c r="I3983" i="5"/>
  <c r="B3983" i="5"/>
  <c r="I3982" i="5"/>
  <c r="B3982" i="5"/>
  <c r="I3981" i="5"/>
  <c r="B3981" i="5"/>
  <c r="B3980" i="5"/>
  <c r="I3980" i="5" s="1"/>
  <c r="B3979" i="5"/>
  <c r="I3979" i="5" s="1"/>
  <c r="I3978" i="5"/>
  <c r="B3978" i="5"/>
  <c r="I3977" i="5"/>
  <c r="B3977" i="5"/>
  <c r="I3976" i="5"/>
  <c r="B3976" i="5"/>
  <c r="B3975" i="5"/>
  <c r="I3975" i="5" s="1"/>
  <c r="I3974" i="5"/>
  <c r="B3974" i="5"/>
  <c r="B3973" i="5"/>
  <c r="I3973" i="5" s="1"/>
  <c r="I3972" i="5"/>
  <c r="B3972" i="5"/>
  <c r="B3971" i="5"/>
  <c r="I3971" i="5" s="1"/>
  <c r="B3970" i="5"/>
  <c r="I3970" i="5" s="1"/>
  <c r="I3969" i="5"/>
  <c r="B3969" i="5"/>
  <c r="I3968" i="5"/>
  <c r="B3968" i="5"/>
  <c r="I3967" i="5"/>
  <c r="B3967" i="5"/>
  <c r="B3966" i="5"/>
  <c r="I3966" i="5" s="1"/>
  <c r="I3965" i="5"/>
  <c r="B3965" i="5"/>
  <c r="B3964" i="5"/>
  <c r="I3964" i="5" s="1"/>
  <c r="I3963" i="5"/>
  <c r="B3963" i="5"/>
  <c r="I3962" i="5"/>
  <c r="B3962" i="5"/>
  <c r="B3961" i="5"/>
  <c r="I3961" i="5" s="1"/>
  <c r="I3960" i="5"/>
  <c r="B3960" i="5"/>
  <c r="B3959" i="5"/>
  <c r="I3959" i="5" s="1"/>
  <c r="I3958" i="5"/>
  <c r="B3958" i="5"/>
  <c r="I3957" i="5"/>
  <c r="B3957" i="5"/>
  <c r="B3956" i="5"/>
  <c r="I3956" i="5" s="1"/>
  <c r="I3955" i="5"/>
  <c r="B3955" i="5"/>
  <c r="B3954" i="5"/>
  <c r="I3954" i="5" s="1"/>
  <c r="I3953" i="5"/>
  <c r="B3953" i="5"/>
  <c r="B3952" i="5"/>
  <c r="I3952" i="5" s="1"/>
  <c r="B3951" i="5"/>
  <c r="I3951" i="5" s="1"/>
  <c r="B3950" i="5"/>
  <c r="I3950" i="5" s="1"/>
  <c r="B3949" i="5"/>
  <c r="I3949" i="5" s="1"/>
  <c r="I3948" i="5"/>
  <c r="B3948" i="5"/>
  <c r="I3947" i="5"/>
  <c r="B3947" i="5"/>
  <c r="I3946" i="5"/>
  <c r="B3946" i="5"/>
  <c r="B3945" i="5"/>
  <c r="I3945" i="5" s="1"/>
  <c r="I3944" i="5"/>
  <c r="B3944" i="5"/>
  <c r="I3943" i="5"/>
  <c r="B3943" i="5"/>
  <c r="I3942" i="5"/>
  <c r="B3942" i="5"/>
  <c r="I3941" i="5"/>
  <c r="B3941" i="5"/>
  <c r="B3940" i="5"/>
  <c r="I3940" i="5" s="1"/>
  <c r="I3939" i="5"/>
  <c r="B3939" i="5"/>
  <c r="B3938" i="5"/>
  <c r="I3938" i="5" s="1"/>
  <c r="B3937" i="5"/>
  <c r="I3937" i="5" s="1"/>
  <c r="B3936" i="5"/>
  <c r="I3936" i="5" s="1"/>
  <c r="I3935" i="5"/>
  <c r="B3935" i="5"/>
  <c r="I3934" i="5"/>
  <c r="B3934" i="5"/>
  <c r="I3933" i="5"/>
  <c r="B3933" i="5"/>
  <c r="I3932" i="5"/>
  <c r="B3932" i="5"/>
  <c r="B3931" i="5"/>
  <c r="I3931" i="5" s="1"/>
  <c r="I3930" i="5"/>
  <c r="B3930" i="5"/>
  <c r="I3929" i="5"/>
  <c r="B3929" i="5"/>
  <c r="B3928" i="5"/>
  <c r="I3928" i="5" s="1"/>
  <c r="I3927" i="5"/>
  <c r="B3927" i="5"/>
  <c r="B3926" i="5"/>
  <c r="I3926" i="5" s="1"/>
  <c r="I3925" i="5"/>
  <c r="B3925" i="5"/>
  <c r="B3924" i="5"/>
  <c r="I3924" i="5" s="1"/>
  <c r="B3923" i="5"/>
  <c r="I3923" i="5" s="1"/>
  <c r="B3922" i="5"/>
  <c r="I3922" i="5" s="1"/>
  <c r="B3921" i="5"/>
  <c r="I3921" i="5" s="1"/>
  <c r="I3920" i="5"/>
  <c r="B3920" i="5"/>
  <c r="B3919" i="5"/>
  <c r="I3919" i="5" s="1"/>
  <c r="I3918" i="5"/>
  <c r="B3918" i="5"/>
  <c r="B3917" i="5"/>
  <c r="I3917" i="5" s="1"/>
  <c r="B3916" i="5"/>
  <c r="I3916" i="5" s="1"/>
  <c r="I3915" i="5"/>
  <c r="B3915" i="5"/>
  <c r="I3914" i="5"/>
  <c r="B3914" i="5"/>
  <c r="I3913" i="5"/>
  <c r="B3913" i="5"/>
  <c r="I3912" i="5"/>
  <c r="B3912" i="5"/>
  <c r="I3911" i="5"/>
  <c r="B3911" i="5"/>
  <c r="B3910" i="5"/>
  <c r="I3910" i="5" s="1"/>
  <c r="I3909" i="5"/>
  <c r="B3909" i="5"/>
  <c r="B3908" i="5"/>
  <c r="I3908" i="5" s="1"/>
  <c r="B3907" i="5"/>
  <c r="I3907" i="5" s="1"/>
  <c r="I3906" i="5"/>
  <c r="B3906" i="5"/>
  <c r="I3905" i="5"/>
  <c r="B3905" i="5"/>
  <c r="I3904" i="5"/>
  <c r="B3904" i="5"/>
  <c r="B3903" i="5"/>
  <c r="I3903" i="5" s="1"/>
  <c r="B3902" i="5"/>
  <c r="I3902" i="5" s="1"/>
  <c r="B3901" i="5"/>
  <c r="I3901" i="5" s="1"/>
  <c r="I3900" i="5"/>
  <c r="B3900" i="5"/>
  <c r="I3899" i="5"/>
  <c r="B3899" i="5"/>
  <c r="B3898" i="5"/>
  <c r="I3898" i="5" s="1"/>
  <c r="I3897" i="5"/>
  <c r="B3897" i="5"/>
  <c r="B3896" i="5"/>
  <c r="I3896" i="5" s="1"/>
  <c r="I3895" i="5"/>
  <c r="B3895" i="5"/>
  <c r="I3894" i="5"/>
  <c r="B3894" i="5"/>
  <c r="B3893" i="5"/>
  <c r="I3893" i="5" s="1"/>
  <c r="I3892" i="5"/>
  <c r="B3892" i="5"/>
  <c r="B3891" i="5"/>
  <c r="I3891" i="5" s="1"/>
  <c r="I3890" i="5"/>
  <c r="B3890" i="5"/>
  <c r="B3889" i="5"/>
  <c r="I3889" i="5" s="1"/>
  <c r="B3888" i="5"/>
  <c r="I3888" i="5" s="1"/>
  <c r="B3887" i="5"/>
  <c r="I3887" i="5" s="1"/>
  <c r="B3886" i="5"/>
  <c r="I3886" i="5" s="1"/>
  <c r="I3885" i="5"/>
  <c r="B3885" i="5"/>
  <c r="I3884" i="5"/>
  <c r="B3884" i="5"/>
  <c r="I3883" i="5"/>
  <c r="B3883" i="5"/>
  <c r="B3882" i="5"/>
  <c r="I3882" i="5" s="1"/>
  <c r="B3881" i="5"/>
  <c r="I3881" i="5" s="1"/>
  <c r="I3880" i="5"/>
  <c r="B3880" i="5"/>
  <c r="I3879" i="5"/>
  <c r="B3879" i="5"/>
  <c r="I3878" i="5"/>
  <c r="B3878" i="5"/>
  <c r="B3877" i="5"/>
  <c r="I3877" i="5" s="1"/>
  <c r="I3876" i="5"/>
  <c r="B3876" i="5"/>
  <c r="B3875" i="5"/>
  <c r="I3875" i="5" s="1"/>
  <c r="I3874" i="5"/>
  <c r="B3874" i="5"/>
  <c r="B3873" i="5"/>
  <c r="I3873" i="5" s="1"/>
  <c r="B3872" i="5"/>
  <c r="I3872" i="5" s="1"/>
  <c r="I3871" i="5"/>
  <c r="B3871" i="5"/>
  <c r="I3870" i="5"/>
  <c r="B3870" i="5"/>
  <c r="I3869" i="5"/>
  <c r="B3869" i="5"/>
  <c r="B3868" i="5"/>
  <c r="I3868" i="5" s="1"/>
  <c r="I3867" i="5"/>
  <c r="B3867" i="5"/>
  <c r="B3866" i="5"/>
  <c r="I3866" i="5" s="1"/>
  <c r="I3865" i="5"/>
  <c r="B3865" i="5"/>
  <c r="I3864" i="5"/>
  <c r="B3864" i="5"/>
  <c r="B3863" i="5"/>
  <c r="I3863" i="5" s="1"/>
  <c r="I3862" i="5"/>
  <c r="B3862" i="5"/>
  <c r="B3861" i="5"/>
  <c r="I3861" i="5" s="1"/>
  <c r="I3860" i="5"/>
  <c r="B3860" i="5"/>
  <c r="I3859" i="5"/>
  <c r="B3859" i="5"/>
  <c r="B3858" i="5"/>
  <c r="I3858" i="5" s="1"/>
  <c r="B3857" i="5"/>
  <c r="I3857" i="5" s="1"/>
  <c r="B3856" i="5"/>
  <c r="I3856" i="5" s="1"/>
  <c r="I3855" i="5"/>
  <c r="B3855" i="5"/>
  <c r="B3854" i="5"/>
  <c r="I3854" i="5" s="1"/>
  <c r="B3853" i="5"/>
  <c r="I3853" i="5" s="1"/>
  <c r="B3852" i="5"/>
  <c r="I3852" i="5" s="1"/>
  <c r="B3851" i="5"/>
  <c r="I3851" i="5" s="1"/>
  <c r="I3850" i="5"/>
  <c r="B3850" i="5"/>
  <c r="I3849" i="5"/>
  <c r="B3849" i="5"/>
  <c r="I3848" i="5"/>
  <c r="B3848" i="5"/>
  <c r="B3847" i="5"/>
  <c r="I3847" i="5" s="1"/>
  <c r="I3846" i="5"/>
  <c r="B3846" i="5"/>
  <c r="B3845" i="5"/>
  <c r="I3845" i="5" s="1"/>
  <c r="I3844" i="5"/>
  <c r="B3844" i="5"/>
  <c r="B3843" i="5"/>
  <c r="I3843" i="5" s="1"/>
  <c r="B3842" i="5"/>
  <c r="I3842" i="5" s="1"/>
  <c r="I3841" i="5"/>
  <c r="B3841" i="5"/>
  <c r="B3840" i="5"/>
  <c r="I3840" i="5" s="1"/>
  <c r="B3839" i="5"/>
  <c r="I3839" i="5" s="1"/>
  <c r="B3838" i="5"/>
  <c r="I3838" i="5" s="1"/>
  <c r="I3837" i="5"/>
  <c r="B3837" i="5"/>
  <c r="B3836" i="5"/>
  <c r="I3836" i="5" s="1"/>
  <c r="I3835" i="5"/>
  <c r="B3835" i="5"/>
  <c r="I3834" i="5"/>
  <c r="B3834" i="5"/>
  <c r="B3833" i="5"/>
  <c r="I3833" i="5" s="1"/>
  <c r="I3832" i="5"/>
  <c r="B3832" i="5"/>
  <c r="I3831" i="5"/>
  <c r="B3831" i="5"/>
  <c r="B3830" i="5"/>
  <c r="I3830" i="5" s="1"/>
  <c r="I3829" i="5"/>
  <c r="B3829" i="5"/>
  <c r="B3828" i="5"/>
  <c r="I3828" i="5" s="1"/>
  <c r="I3827" i="5"/>
  <c r="B3827" i="5"/>
  <c r="B3826" i="5"/>
  <c r="I3826" i="5" s="1"/>
  <c r="B3825" i="5"/>
  <c r="I3825" i="5" s="1"/>
  <c r="B3824" i="5"/>
  <c r="I3824" i="5" s="1"/>
  <c r="B3823" i="5"/>
  <c r="I3823" i="5" s="1"/>
  <c r="B3822" i="5"/>
  <c r="I3822" i="5" s="1"/>
  <c r="B3821" i="5"/>
  <c r="I3821" i="5" s="1"/>
  <c r="I3820" i="5"/>
  <c r="B3820" i="5"/>
  <c r="B3819" i="5"/>
  <c r="I3819" i="5" s="1"/>
  <c r="I3818" i="5"/>
  <c r="B3818" i="5"/>
  <c r="I3817" i="5"/>
  <c r="B3817" i="5"/>
  <c r="I3816" i="5"/>
  <c r="B3816" i="5"/>
  <c r="B3815" i="5"/>
  <c r="I3815" i="5" s="1"/>
  <c r="I3814" i="5"/>
  <c r="B3814" i="5"/>
  <c r="I3813" i="5"/>
  <c r="B3813" i="5"/>
  <c r="B3812" i="5"/>
  <c r="I3812" i="5" s="1"/>
  <c r="I3811" i="5"/>
  <c r="B3811" i="5"/>
  <c r="B3810" i="5"/>
  <c r="I3810" i="5" s="1"/>
  <c r="B3809" i="5"/>
  <c r="I3809" i="5" s="1"/>
  <c r="B3808" i="5"/>
  <c r="I3808" i="5" s="1"/>
  <c r="B3807" i="5"/>
  <c r="I3807" i="5" s="1"/>
  <c r="I3806" i="5"/>
  <c r="B3806" i="5"/>
  <c r="B3805" i="5"/>
  <c r="I3805" i="5" s="1"/>
  <c r="B3804" i="5"/>
  <c r="I3804" i="5" s="1"/>
  <c r="I3803" i="5"/>
  <c r="B3803" i="5"/>
  <c r="I3802" i="5"/>
  <c r="B3802" i="5"/>
  <c r="I3801" i="5"/>
  <c r="B3801" i="5"/>
  <c r="B3800" i="5"/>
  <c r="I3800" i="5" s="1"/>
  <c r="I3799" i="5"/>
  <c r="B3799" i="5"/>
  <c r="B3798" i="5"/>
  <c r="I3798" i="5" s="1"/>
  <c r="I3797" i="5"/>
  <c r="B3797" i="5"/>
  <c r="I3796" i="5"/>
  <c r="B3796" i="5"/>
  <c r="B3795" i="5"/>
  <c r="I3795" i="5" s="1"/>
  <c r="B3794" i="5"/>
  <c r="I3794" i="5" s="1"/>
  <c r="B3793" i="5"/>
  <c r="I3793" i="5" s="1"/>
  <c r="I3792" i="5"/>
  <c r="B3792" i="5"/>
  <c r="B3791" i="5"/>
  <c r="I3791" i="5" s="1"/>
  <c r="B3790" i="5"/>
  <c r="I3790" i="5" s="1"/>
  <c r="B3789" i="5"/>
  <c r="I3789" i="5" s="1"/>
  <c r="I3788" i="5"/>
  <c r="B3788" i="5"/>
  <c r="I3787" i="5"/>
  <c r="B3787" i="5"/>
  <c r="I3786" i="5"/>
  <c r="B3786" i="5"/>
  <c r="I3785" i="5"/>
  <c r="B3785" i="5"/>
  <c r="B3784" i="5"/>
  <c r="I3784" i="5" s="1"/>
  <c r="B3783" i="5"/>
  <c r="I3783" i="5" s="1"/>
  <c r="I3782" i="5"/>
  <c r="B3782" i="5"/>
  <c r="I3781" i="5"/>
  <c r="B3781" i="5"/>
  <c r="B3780" i="5"/>
  <c r="I3780" i="5" s="1"/>
  <c r="B3779" i="5"/>
  <c r="I3779" i="5" s="1"/>
  <c r="I3778" i="5"/>
  <c r="B3778" i="5"/>
  <c r="B3777" i="5"/>
  <c r="I3777" i="5" s="1"/>
  <c r="I3776" i="5"/>
  <c r="B3776" i="5"/>
  <c r="B3775" i="5"/>
  <c r="I3775" i="5" s="1"/>
  <c r="B3774" i="5"/>
  <c r="I3774" i="5" s="1"/>
  <c r="I3773" i="5"/>
  <c r="B3773" i="5"/>
  <c r="I3772" i="5"/>
  <c r="B3772" i="5"/>
  <c r="I3771" i="5"/>
  <c r="B3771" i="5"/>
  <c r="B3770" i="5"/>
  <c r="I3770" i="5" s="1"/>
  <c r="I3769" i="5"/>
  <c r="B3769" i="5"/>
  <c r="B3768" i="5"/>
  <c r="I3768" i="5" s="1"/>
  <c r="I3767" i="5"/>
  <c r="B3767" i="5"/>
  <c r="I3766" i="5"/>
  <c r="B3766" i="5"/>
  <c r="B3765" i="5"/>
  <c r="I3765" i="5" s="1"/>
  <c r="I3764" i="5"/>
  <c r="B3764" i="5"/>
  <c r="B3763" i="5"/>
  <c r="I3763" i="5" s="1"/>
  <c r="B3762" i="5"/>
  <c r="I3762" i="5" s="1"/>
  <c r="I3761" i="5"/>
  <c r="B3761" i="5"/>
  <c r="B3760" i="5"/>
  <c r="I3760" i="5" s="1"/>
  <c r="B3759" i="5"/>
  <c r="I3759" i="5" s="1"/>
  <c r="B3758" i="5"/>
  <c r="I3758" i="5" s="1"/>
  <c r="I3757" i="5"/>
  <c r="B3757" i="5"/>
  <c r="B3756" i="5"/>
  <c r="I3756" i="5" s="1"/>
  <c r="B3755" i="5"/>
  <c r="I3755" i="5" s="1"/>
  <c r="I3754" i="5"/>
  <c r="B3754" i="5"/>
  <c r="B3753" i="5"/>
  <c r="I3753" i="5" s="1"/>
  <c r="I3752" i="5"/>
  <c r="B3752" i="5"/>
  <c r="I3751" i="5"/>
  <c r="B3751" i="5"/>
  <c r="I3750" i="5"/>
  <c r="B3750" i="5"/>
  <c r="B3749" i="5"/>
  <c r="I3749" i="5" s="1"/>
  <c r="I3748" i="5"/>
  <c r="B3748" i="5"/>
  <c r="I3747" i="5"/>
  <c r="B3747" i="5"/>
  <c r="I3746" i="5"/>
  <c r="B3746" i="5"/>
  <c r="B3745" i="5"/>
  <c r="I3745" i="5" s="1"/>
  <c r="B3744" i="5"/>
  <c r="I3744" i="5" s="1"/>
  <c r="I3743" i="5"/>
  <c r="B3743" i="5"/>
  <c r="B3742" i="5"/>
  <c r="I3742" i="5" s="1"/>
  <c r="B3741" i="5"/>
  <c r="I3741" i="5" s="1"/>
  <c r="B3740" i="5"/>
  <c r="I3740" i="5" s="1"/>
  <c r="I3739" i="5"/>
  <c r="B3739" i="5"/>
  <c r="B3738" i="5"/>
  <c r="I3738" i="5" s="1"/>
  <c r="I3737" i="5"/>
  <c r="B3737" i="5"/>
  <c r="I3736" i="5"/>
  <c r="B3736" i="5"/>
  <c r="B3735" i="5"/>
  <c r="I3735" i="5" s="1"/>
  <c r="I3734" i="5"/>
  <c r="B3734" i="5"/>
  <c r="I3733" i="5"/>
  <c r="B3733" i="5"/>
  <c r="B3732" i="5"/>
  <c r="I3732" i="5" s="1"/>
  <c r="I3731" i="5"/>
  <c r="B3731" i="5"/>
  <c r="B3730" i="5"/>
  <c r="I3730" i="5" s="1"/>
  <c r="I3729" i="5"/>
  <c r="B3729" i="5"/>
  <c r="B3728" i="5"/>
  <c r="I3728" i="5" s="1"/>
  <c r="B3727" i="5"/>
  <c r="I3727" i="5" s="1"/>
  <c r="B3726" i="5"/>
  <c r="I3726" i="5" s="1"/>
  <c r="B3725" i="5"/>
  <c r="I3725" i="5" s="1"/>
  <c r="B3724" i="5"/>
  <c r="I3724" i="5" s="1"/>
  <c r="B3723" i="5"/>
  <c r="I3723" i="5" s="1"/>
  <c r="I3722" i="5"/>
  <c r="B3722" i="5"/>
  <c r="B3721" i="5"/>
  <c r="I3721" i="5" s="1"/>
  <c r="I3720" i="5"/>
  <c r="B3720" i="5"/>
  <c r="I3719" i="5"/>
  <c r="B3719" i="5"/>
  <c r="I3718" i="5"/>
  <c r="B3718" i="5"/>
  <c r="I3717" i="5"/>
  <c r="B3717" i="5"/>
  <c r="I3716" i="5"/>
  <c r="B3716" i="5"/>
  <c r="I3715" i="5"/>
  <c r="B3715" i="5"/>
  <c r="B3714" i="5"/>
  <c r="I3714" i="5" s="1"/>
  <c r="I3713" i="5"/>
  <c r="B3713" i="5"/>
  <c r="B3712" i="5"/>
  <c r="I3712" i="5" s="1"/>
  <c r="B3711" i="5"/>
  <c r="I3711" i="5" s="1"/>
  <c r="B3710" i="5"/>
  <c r="I3710" i="5" s="1"/>
  <c r="I3709" i="5"/>
  <c r="B3709" i="5"/>
  <c r="I3708" i="5"/>
  <c r="B3708" i="5"/>
  <c r="B3707" i="5"/>
  <c r="I3707" i="5" s="1"/>
  <c r="B3706" i="5"/>
  <c r="I3706" i="5" s="1"/>
  <c r="I3705" i="5"/>
  <c r="B3705" i="5"/>
  <c r="I3704" i="5"/>
  <c r="B3704" i="5"/>
  <c r="I3703" i="5"/>
  <c r="B3703" i="5"/>
  <c r="I3702" i="5"/>
  <c r="B3702" i="5"/>
  <c r="I3701" i="5"/>
  <c r="B3701" i="5"/>
  <c r="B3700" i="5"/>
  <c r="I3700" i="5" s="1"/>
  <c r="I3699" i="5"/>
  <c r="B3699" i="5"/>
  <c r="I3698" i="5"/>
  <c r="B3698" i="5"/>
  <c r="B3697" i="5"/>
  <c r="I3697" i="5" s="1"/>
  <c r="B3696" i="5"/>
  <c r="I3696" i="5" s="1"/>
  <c r="B3695" i="5"/>
  <c r="I3695" i="5" s="1"/>
  <c r="I3694" i="5"/>
  <c r="B3694" i="5"/>
  <c r="B3693" i="5"/>
  <c r="I3693" i="5" s="1"/>
  <c r="B3692" i="5"/>
  <c r="I3692" i="5" s="1"/>
  <c r="B3691" i="5"/>
  <c r="I3691" i="5" s="1"/>
  <c r="I3690" i="5"/>
  <c r="B3690" i="5"/>
  <c r="I3689" i="5"/>
  <c r="B3689" i="5"/>
  <c r="I3688" i="5"/>
  <c r="B3688" i="5"/>
  <c r="I3687" i="5"/>
  <c r="B3687" i="5"/>
  <c r="B3686" i="5"/>
  <c r="I3686" i="5" s="1"/>
  <c r="B3685" i="5"/>
  <c r="I3685" i="5" s="1"/>
  <c r="I3684" i="5"/>
  <c r="B3684" i="5"/>
  <c r="I3683" i="5"/>
  <c r="B3683" i="5"/>
  <c r="B3682" i="5"/>
  <c r="I3682" i="5" s="1"/>
  <c r="B3681" i="5"/>
  <c r="I3681" i="5" s="1"/>
  <c r="I3680" i="5"/>
  <c r="B3680" i="5"/>
  <c r="B3679" i="5"/>
  <c r="I3679" i="5" s="1"/>
  <c r="I3678" i="5"/>
  <c r="B3678" i="5"/>
  <c r="B3677" i="5"/>
  <c r="I3677" i="5" s="1"/>
  <c r="B3676" i="5"/>
  <c r="I3676" i="5" s="1"/>
  <c r="I3675" i="5"/>
  <c r="B3675" i="5"/>
  <c r="I3674" i="5"/>
  <c r="B3674" i="5"/>
  <c r="I3673" i="5"/>
  <c r="B3673" i="5"/>
  <c r="I3672" i="5"/>
  <c r="B3672" i="5"/>
  <c r="I3671" i="5"/>
  <c r="B3671" i="5"/>
  <c r="B3670" i="5"/>
  <c r="I3670" i="5" s="1"/>
  <c r="B3669" i="5"/>
  <c r="I3669" i="5" s="1"/>
  <c r="I3668" i="5"/>
  <c r="B3668" i="5"/>
  <c r="I3667" i="5"/>
  <c r="B3667" i="5"/>
  <c r="I3666" i="5"/>
  <c r="B3666" i="5"/>
  <c r="I3665" i="5"/>
  <c r="B3665" i="5"/>
  <c r="I3664" i="5"/>
  <c r="B3664" i="5"/>
  <c r="B3663" i="5"/>
  <c r="I3663" i="5" s="1"/>
  <c r="B3662" i="5"/>
  <c r="I3662" i="5" s="1"/>
  <c r="I3661" i="5"/>
  <c r="B3661" i="5"/>
  <c r="I3660" i="5"/>
  <c r="B3660" i="5"/>
  <c r="I3659" i="5"/>
  <c r="B3659" i="5"/>
  <c r="B3658" i="5"/>
  <c r="I3658" i="5" s="1"/>
  <c r="I3657" i="5"/>
  <c r="B3657" i="5"/>
  <c r="B3656" i="5"/>
  <c r="I3656" i="5" s="1"/>
  <c r="B3655" i="5"/>
  <c r="I3655" i="5" s="1"/>
  <c r="I3654" i="5"/>
  <c r="B3654" i="5"/>
  <c r="I3653" i="5"/>
  <c r="B3653" i="5"/>
  <c r="I3652" i="5"/>
  <c r="B3652" i="5"/>
  <c r="B3651" i="5"/>
  <c r="I3651" i="5" s="1"/>
  <c r="I3650" i="5"/>
  <c r="B3650" i="5"/>
  <c r="B3649" i="5"/>
  <c r="I3649" i="5" s="1"/>
  <c r="B3648" i="5"/>
  <c r="I3648" i="5" s="1"/>
  <c r="I3647" i="5"/>
  <c r="B3647" i="5"/>
  <c r="I3646" i="5"/>
  <c r="B3646" i="5"/>
  <c r="I3645" i="5"/>
  <c r="B3645" i="5"/>
  <c r="B3644" i="5"/>
  <c r="I3644" i="5" s="1"/>
  <c r="I3643" i="5"/>
  <c r="B3643" i="5"/>
  <c r="B3642" i="5"/>
  <c r="I3642" i="5" s="1"/>
  <c r="B3641" i="5"/>
  <c r="I3641" i="5" s="1"/>
  <c r="I3640" i="5"/>
  <c r="B3640" i="5"/>
  <c r="I3639" i="5"/>
  <c r="B3639" i="5"/>
  <c r="I3638" i="5"/>
  <c r="B3638" i="5"/>
  <c r="I3637" i="5"/>
  <c r="B3637" i="5"/>
  <c r="I3636" i="5"/>
  <c r="B3636" i="5"/>
  <c r="B3635" i="5"/>
  <c r="I3635" i="5" s="1"/>
  <c r="B3634" i="5"/>
  <c r="I3634" i="5" s="1"/>
  <c r="I3633" i="5"/>
  <c r="B3633" i="5"/>
  <c r="I3632" i="5"/>
  <c r="B3632" i="5"/>
  <c r="I3631" i="5"/>
  <c r="B3631" i="5"/>
  <c r="B3630" i="5"/>
  <c r="I3630" i="5" s="1"/>
  <c r="I3629" i="5"/>
  <c r="B3629" i="5"/>
  <c r="B3628" i="5"/>
  <c r="I3628" i="5" s="1"/>
  <c r="B3627" i="5"/>
  <c r="I3627" i="5" s="1"/>
  <c r="I3626" i="5"/>
  <c r="B3626" i="5"/>
  <c r="I3625" i="5"/>
  <c r="B3625" i="5"/>
  <c r="I3624" i="5"/>
  <c r="B3624" i="5"/>
  <c r="I3623" i="5"/>
  <c r="B3623" i="5"/>
  <c r="I3622" i="5"/>
  <c r="B3622" i="5"/>
  <c r="B3621" i="5"/>
  <c r="I3621" i="5" s="1"/>
  <c r="B3620" i="5"/>
  <c r="I3620" i="5" s="1"/>
  <c r="I3619" i="5"/>
  <c r="B3619" i="5"/>
  <c r="I3618" i="5"/>
  <c r="B3618" i="5"/>
  <c r="I3617" i="5"/>
  <c r="B3617" i="5"/>
  <c r="I3616" i="5"/>
  <c r="B3616" i="5"/>
  <c r="I3615" i="5"/>
  <c r="B3615" i="5"/>
  <c r="B3614" i="5"/>
  <c r="I3614" i="5" s="1"/>
  <c r="B3613" i="5"/>
  <c r="I3613" i="5" s="1"/>
  <c r="I3612" i="5"/>
  <c r="B3612" i="5"/>
  <c r="I3611" i="5"/>
  <c r="B3611" i="5"/>
  <c r="I3610" i="5"/>
  <c r="B3610" i="5"/>
  <c r="B3609" i="5"/>
  <c r="I3609" i="5" s="1"/>
  <c r="I3608" i="5"/>
  <c r="B3608" i="5"/>
  <c r="B3607" i="5"/>
  <c r="I3607" i="5" s="1"/>
  <c r="B3606" i="5"/>
  <c r="I3606" i="5" s="1"/>
  <c r="I3605" i="5"/>
  <c r="B3605" i="5"/>
  <c r="I3604" i="5"/>
  <c r="B3604" i="5"/>
  <c r="I3603" i="5"/>
  <c r="B3603" i="5"/>
  <c r="B3602" i="5"/>
  <c r="I3602" i="5" s="1"/>
  <c r="I3601" i="5"/>
  <c r="B3601" i="5"/>
  <c r="B3600" i="5"/>
  <c r="I3600" i="5" s="1"/>
  <c r="B3599" i="5"/>
  <c r="I3599" i="5" s="1"/>
  <c r="I3598" i="5"/>
  <c r="B3598" i="5"/>
  <c r="I3597" i="5"/>
  <c r="B3597" i="5"/>
  <c r="I3596" i="5"/>
  <c r="B3596" i="5"/>
  <c r="B3595" i="5"/>
  <c r="I3595" i="5" s="1"/>
  <c r="I3594" i="5"/>
  <c r="B3594" i="5"/>
  <c r="B3593" i="5"/>
  <c r="I3593" i="5" s="1"/>
  <c r="B3592" i="5"/>
  <c r="I3592" i="5" s="1"/>
  <c r="I3591" i="5"/>
  <c r="B3591" i="5"/>
  <c r="I3590" i="5"/>
  <c r="B3590" i="5"/>
  <c r="I3589" i="5"/>
  <c r="B3589" i="5"/>
  <c r="I3588" i="5"/>
  <c r="B3588" i="5"/>
  <c r="I3587" i="5"/>
  <c r="B3587" i="5"/>
  <c r="B3586" i="5"/>
  <c r="I3586" i="5" s="1"/>
  <c r="B3585" i="5"/>
  <c r="I3585" i="5" s="1"/>
  <c r="I3584" i="5"/>
  <c r="B3584" i="5"/>
  <c r="I3583" i="5"/>
  <c r="B3583" i="5"/>
  <c r="I3582" i="5"/>
  <c r="B3582" i="5"/>
  <c r="B3581" i="5"/>
  <c r="I3581" i="5" s="1"/>
  <c r="I3580" i="5"/>
  <c r="B3580" i="5"/>
  <c r="B3579" i="5"/>
  <c r="I3579" i="5" s="1"/>
  <c r="B3578" i="5"/>
  <c r="I3578" i="5" s="1"/>
  <c r="I3577" i="5"/>
  <c r="B3577" i="5"/>
  <c r="I3576" i="5"/>
  <c r="B3576" i="5"/>
  <c r="I3575" i="5"/>
  <c r="B3575" i="5"/>
  <c r="I3574" i="5"/>
  <c r="B3574" i="5"/>
  <c r="I3573" i="5"/>
  <c r="B3573" i="5"/>
  <c r="B3572" i="5"/>
  <c r="I3572" i="5" s="1"/>
  <c r="B3571" i="5"/>
  <c r="I3571" i="5" s="1"/>
  <c r="I3570" i="5"/>
  <c r="B3570" i="5"/>
  <c r="I3569" i="5"/>
  <c r="B3569" i="5"/>
  <c r="I3568" i="5"/>
  <c r="B3568" i="5"/>
  <c r="I3567" i="5"/>
  <c r="B3567" i="5"/>
  <c r="I3566" i="5"/>
  <c r="B3566" i="5"/>
  <c r="B3565" i="5"/>
  <c r="I3565" i="5" s="1"/>
  <c r="B3564" i="5"/>
  <c r="I3564" i="5" s="1"/>
  <c r="I3563" i="5"/>
  <c r="B3563" i="5"/>
  <c r="I3562" i="5"/>
  <c r="B3562" i="5"/>
  <c r="I3561" i="5"/>
  <c r="B3561" i="5"/>
  <c r="I3560" i="5"/>
  <c r="B3560" i="5"/>
  <c r="I3559" i="5"/>
  <c r="B3559" i="5"/>
  <c r="B3558" i="5"/>
  <c r="I3558" i="5" s="1"/>
  <c r="B3557" i="5"/>
  <c r="I3557" i="5" s="1"/>
  <c r="I3556" i="5"/>
  <c r="B3556" i="5"/>
  <c r="I3555" i="5"/>
  <c r="B3555" i="5"/>
  <c r="I3554" i="5"/>
  <c r="B3554" i="5"/>
  <c r="B3553" i="5"/>
  <c r="I3553" i="5" s="1"/>
  <c r="I3552" i="5"/>
  <c r="B3552" i="5"/>
  <c r="B3551" i="5"/>
  <c r="I3551" i="5" s="1"/>
  <c r="B3550" i="5"/>
  <c r="I3550" i="5" s="1"/>
  <c r="I3549" i="5"/>
  <c r="B3549" i="5"/>
  <c r="I3548" i="5"/>
  <c r="B3548" i="5"/>
  <c r="I3547" i="5"/>
  <c r="B3547" i="5"/>
  <c r="B3546" i="5"/>
  <c r="I3546" i="5" s="1"/>
  <c r="I3545" i="5"/>
  <c r="B3545" i="5"/>
  <c r="B3544" i="5"/>
  <c r="I3544" i="5" s="1"/>
  <c r="B3543" i="5"/>
  <c r="I3543" i="5" s="1"/>
  <c r="I3542" i="5"/>
  <c r="B3542" i="5"/>
  <c r="I3541" i="5"/>
  <c r="B3541" i="5"/>
  <c r="I3540" i="5"/>
  <c r="B3540" i="5"/>
  <c r="I3539" i="5"/>
  <c r="B3539" i="5"/>
  <c r="I3538" i="5"/>
  <c r="B3538" i="5"/>
  <c r="B3537" i="5"/>
  <c r="I3537" i="5" s="1"/>
  <c r="B3536" i="5"/>
  <c r="I3536" i="5" s="1"/>
  <c r="I3535" i="5"/>
  <c r="B3535" i="5"/>
  <c r="I3534" i="5"/>
  <c r="B3534" i="5"/>
  <c r="I3533" i="5"/>
  <c r="B3533" i="5"/>
  <c r="B3532" i="5"/>
  <c r="I3532" i="5" s="1"/>
  <c r="I3531" i="5"/>
  <c r="B3531" i="5"/>
  <c r="B3530" i="5"/>
  <c r="I3530" i="5" s="1"/>
  <c r="B3529" i="5"/>
  <c r="I3529" i="5" s="1"/>
  <c r="I3528" i="5"/>
  <c r="B3528" i="5"/>
  <c r="I3527" i="5"/>
  <c r="B3527" i="5"/>
  <c r="I3526" i="5"/>
  <c r="B3526" i="5"/>
  <c r="I3525" i="5"/>
  <c r="B3525" i="5"/>
  <c r="I3524" i="5"/>
  <c r="B3524" i="5"/>
  <c r="B3523" i="5"/>
  <c r="I3523" i="5" s="1"/>
  <c r="B3522" i="5"/>
  <c r="I3522" i="5" s="1"/>
  <c r="I3521" i="5"/>
  <c r="B3521" i="5"/>
  <c r="I3520" i="5"/>
  <c r="B3520" i="5"/>
  <c r="I3519" i="5"/>
  <c r="B3519" i="5"/>
  <c r="I3518" i="5"/>
  <c r="B3518" i="5"/>
  <c r="I3517" i="5"/>
  <c r="B3517" i="5"/>
  <c r="B3516" i="5"/>
  <c r="I3516" i="5" s="1"/>
  <c r="B3515" i="5"/>
  <c r="I3515" i="5" s="1"/>
  <c r="I3514" i="5"/>
  <c r="B3514" i="5"/>
  <c r="I3513" i="5"/>
  <c r="B3513" i="5"/>
  <c r="I3512" i="5"/>
  <c r="B3512" i="5"/>
  <c r="I3511" i="5"/>
  <c r="B3511" i="5"/>
  <c r="I3510" i="5"/>
  <c r="B3510" i="5"/>
  <c r="B3509" i="5"/>
  <c r="I3509" i="5" s="1"/>
  <c r="B3508" i="5"/>
  <c r="I3508" i="5" s="1"/>
  <c r="I3507" i="5"/>
  <c r="B3507" i="5"/>
  <c r="I3506" i="5"/>
  <c r="B3506" i="5"/>
  <c r="I3505" i="5"/>
  <c r="B3505" i="5"/>
  <c r="B3504" i="5"/>
  <c r="I3504" i="5" s="1"/>
  <c r="I3503" i="5"/>
  <c r="B3503" i="5"/>
  <c r="B3502" i="5"/>
  <c r="I3502" i="5" s="1"/>
  <c r="B3501" i="5"/>
  <c r="I3501" i="5" s="1"/>
  <c r="I3500" i="5"/>
  <c r="B3500" i="5"/>
  <c r="I3499" i="5"/>
  <c r="B3499" i="5"/>
  <c r="I3498" i="5"/>
  <c r="B3498" i="5"/>
  <c r="B3497" i="5"/>
  <c r="I3497" i="5" s="1"/>
  <c r="I3496" i="5"/>
  <c r="B3496" i="5"/>
  <c r="B3495" i="5"/>
  <c r="I3495" i="5" s="1"/>
  <c r="B3494" i="5"/>
  <c r="I3494" i="5" s="1"/>
  <c r="I3493" i="5"/>
  <c r="B3493" i="5"/>
  <c r="I3492" i="5"/>
  <c r="B3492" i="5"/>
  <c r="I3491" i="5"/>
  <c r="B3491" i="5"/>
  <c r="I3490" i="5"/>
  <c r="B3490" i="5"/>
  <c r="I3489" i="5"/>
  <c r="B3489" i="5"/>
  <c r="B3488" i="5"/>
  <c r="I3488" i="5" s="1"/>
  <c r="B3487" i="5"/>
  <c r="I3487" i="5" s="1"/>
  <c r="I3486" i="5"/>
  <c r="B3486" i="5"/>
  <c r="I3485" i="5"/>
  <c r="B3485" i="5"/>
  <c r="I3484" i="5"/>
  <c r="B3484" i="5"/>
  <c r="B3483" i="5"/>
  <c r="I3483" i="5" s="1"/>
  <c r="I3482" i="5"/>
  <c r="B3482" i="5"/>
  <c r="B3481" i="5"/>
  <c r="I3481" i="5" s="1"/>
  <c r="B3480" i="5"/>
  <c r="I3480" i="5" s="1"/>
  <c r="I3479" i="5"/>
  <c r="B3479" i="5"/>
  <c r="I3478" i="5"/>
  <c r="B3478" i="5"/>
  <c r="I3477" i="5"/>
  <c r="B3477" i="5"/>
  <c r="I3476" i="5"/>
  <c r="B3476" i="5"/>
  <c r="I3475" i="5"/>
  <c r="B3475" i="5"/>
  <c r="B3474" i="5"/>
  <c r="I3474" i="5" s="1"/>
  <c r="B3473" i="5"/>
  <c r="I3473" i="5" s="1"/>
  <c r="I3472" i="5"/>
  <c r="B3472" i="5"/>
  <c r="I3471" i="5"/>
  <c r="B3471" i="5"/>
  <c r="I3470" i="5"/>
  <c r="B3470" i="5"/>
  <c r="I3469" i="5"/>
  <c r="B3469" i="5"/>
  <c r="I3468" i="5"/>
  <c r="B3468" i="5"/>
  <c r="B3467" i="5"/>
  <c r="I3467" i="5" s="1"/>
  <c r="B3466" i="5"/>
  <c r="I3466" i="5" s="1"/>
  <c r="I3465" i="5"/>
  <c r="B3465" i="5"/>
  <c r="I3464" i="5"/>
  <c r="B3464" i="5"/>
  <c r="I3463" i="5"/>
  <c r="B3463" i="5"/>
  <c r="I3462" i="5"/>
  <c r="B3462" i="5"/>
  <c r="I3461" i="5"/>
  <c r="B3461" i="5"/>
  <c r="B3460" i="5"/>
  <c r="I3460" i="5" s="1"/>
  <c r="B3459" i="5"/>
  <c r="I3459" i="5" s="1"/>
  <c r="I3458" i="5"/>
  <c r="B3458" i="5"/>
  <c r="I3457" i="5"/>
  <c r="B3457" i="5"/>
  <c r="I3456" i="5"/>
  <c r="B3456" i="5"/>
  <c r="B3455" i="5"/>
  <c r="I3455" i="5" s="1"/>
  <c r="I3454" i="5"/>
  <c r="B3454" i="5"/>
  <c r="B3453" i="5"/>
  <c r="I3453" i="5" s="1"/>
  <c r="B3452" i="5"/>
  <c r="I3452" i="5" s="1"/>
  <c r="I3451" i="5"/>
  <c r="B3451" i="5"/>
  <c r="I3450" i="5"/>
  <c r="B3450" i="5"/>
  <c r="I3449" i="5"/>
  <c r="B3449" i="5"/>
  <c r="B3448" i="5"/>
  <c r="I3448" i="5" s="1"/>
  <c r="I3447" i="5"/>
  <c r="B3447" i="5"/>
  <c r="B3446" i="5"/>
  <c r="I3446" i="5" s="1"/>
  <c r="B3445" i="5"/>
  <c r="I3445" i="5" s="1"/>
  <c r="I3444" i="5"/>
  <c r="B3444" i="5"/>
  <c r="I3443" i="5"/>
  <c r="B3443" i="5"/>
  <c r="I3442" i="5"/>
  <c r="B3442" i="5"/>
  <c r="I3441" i="5"/>
  <c r="B3441" i="5"/>
  <c r="I3440" i="5"/>
  <c r="B3440" i="5"/>
  <c r="B3439" i="5"/>
  <c r="I3439" i="5" s="1"/>
  <c r="B3438" i="5"/>
  <c r="I3438" i="5" s="1"/>
  <c r="I3437" i="5"/>
  <c r="B3437" i="5"/>
  <c r="I3436" i="5"/>
  <c r="B3436" i="5"/>
  <c r="I3435" i="5"/>
  <c r="B3435" i="5"/>
  <c r="B3434" i="5"/>
  <c r="I3434" i="5" s="1"/>
  <c r="I3433" i="5"/>
  <c r="B3433" i="5"/>
  <c r="B3432" i="5"/>
  <c r="I3432" i="5" s="1"/>
  <c r="B3431" i="5"/>
  <c r="I3431" i="5" s="1"/>
  <c r="I3430" i="5"/>
  <c r="B3430" i="5"/>
  <c r="I3429" i="5"/>
  <c r="B3429" i="5"/>
  <c r="I3428" i="5"/>
  <c r="B3428" i="5"/>
  <c r="I3427" i="5"/>
  <c r="B3427" i="5"/>
  <c r="I3426" i="5"/>
  <c r="B3426" i="5"/>
  <c r="B3425" i="5"/>
  <c r="I3425" i="5" s="1"/>
  <c r="B3424" i="5"/>
  <c r="I3424" i="5" s="1"/>
  <c r="I3423" i="5"/>
  <c r="B3423" i="5"/>
  <c r="I3422" i="5"/>
  <c r="B3422" i="5"/>
  <c r="I3421" i="5"/>
  <c r="B3421" i="5"/>
  <c r="I3420" i="5"/>
  <c r="B3420" i="5"/>
  <c r="I3419" i="5"/>
  <c r="B3419" i="5"/>
  <c r="B3418" i="5"/>
  <c r="I3418" i="5" s="1"/>
  <c r="B3417" i="5"/>
  <c r="I3417" i="5" s="1"/>
  <c r="I3416" i="5"/>
  <c r="B3416" i="5"/>
  <c r="I3415" i="5"/>
  <c r="B3415" i="5"/>
  <c r="I3414" i="5"/>
  <c r="B3414" i="5"/>
  <c r="I3413" i="5"/>
  <c r="B3413" i="5"/>
  <c r="I3412" i="5"/>
  <c r="B3412" i="5"/>
  <c r="B3411" i="5"/>
  <c r="I3411" i="5" s="1"/>
  <c r="B3410" i="5"/>
  <c r="I3410" i="5" s="1"/>
  <c r="I3409" i="5"/>
  <c r="B3409" i="5"/>
  <c r="I3408" i="5"/>
  <c r="B3408" i="5"/>
  <c r="I3407" i="5"/>
  <c r="B3407" i="5"/>
  <c r="B3406" i="5"/>
  <c r="I3406" i="5" s="1"/>
  <c r="I3405" i="5"/>
  <c r="B3405" i="5"/>
  <c r="B3404" i="5"/>
  <c r="I3404" i="5" s="1"/>
  <c r="B3403" i="5"/>
  <c r="I3403" i="5" s="1"/>
  <c r="I3402" i="5"/>
  <c r="B3402" i="5"/>
  <c r="I3401" i="5"/>
  <c r="B3401" i="5"/>
  <c r="I3400" i="5"/>
  <c r="B3400" i="5"/>
  <c r="B3399" i="5"/>
  <c r="I3399" i="5" s="1"/>
  <c r="I3398" i="5"/>
  <c r="B3398" i="5"/>
  <c r="B3397" i="5"/>
  <c r="I3397" i="5" s="1"/>
  <c r="B3396" i="5"/>
  <c r="I3396" i="5" s="1"/>
  <c r="I3395" i="5"/>
  <c r="B3395" i="5"/>
  <c r="I3394" i="5"/>
  <c r="B3394" i="5"/>
  <c r="I3393" i="5"/>
  <c r="B3393" i="5"/>
  <c r="I3392" i="5"/>
  <c r="B3392" i="5"/>
  <c r="I3391" i="5"/>
  <c r="B3391" i="5"/>
  <c r="B3390" i="5"/>
  <c r="I3390" i="5" s="1"/>
  <c r="B3389" i="5"/>
  <c r="I3389" i="5" s="1"/>
  <c r="I3388" i="5"/>
  <c r="B3388" i="5"/>
  <c r="I3387" i="5"/>
  <c r="B3387" i="5"/>
  <c r="I3386" i="5"/>
  <c r="B3386" i="5"/>
  <c r="B3385" i="5"/>
  <c r="I3385" i="5" s="1"/>
  <c r="I3384" i="5"/>
  <c r="B3384" i="5"/>
  <c r="B3383" i="5"/>
  <c r="I3383" i="5" s="1"/>
  <c r="B3382" i="5"/>
  <c r="I3382" i="5" s="1"/>
  <c r="I3381" i="5"/>
  <c r="B3381" i="5"/>
  <c r="I3380" i="5"/>
  <c r="B3380" i="5"/>
  <c r="I3379" i="5"/>
  <c r="B3379" i="5"/>
  <c r="I3378" i="5"/>
  <c r="B3378" i="5"/>
  <c r="I3377" i="5"/>
  <c r="B3377" i="5"/>
  <c r="B3376" i="5"/>
  <c r="I3376" i="5" s="1"/>
  <c r="B3375" i="5"/>
  <c r="I3375" i="5" s="1"/>
  <c r="I3374" i="5"/>
  <c r="B3374" i="5"/>
  <c r="I3373" i="5"/>
  <c r="B3373" i="5"/>
  <c r="I3372" i="5"/>
  <c r="B3372" i="5"/>
  <c r="I3371" i="5"/>
  <c r="B3371" i="5"/>
  <c r="I3370" i="5"/>
  <c r="B3370" i="5"/>
  <c r="B3369" i="5"/>
  <c r="I3369" i="5" s="1"/>
  <c r="B3368" i="5"/>
  <c r="I3368" i="5" s="1"/>
  <c r="I3367" i="5"/>
  <c r="B3367" i="5"/>
  <c r="I3366" i="5"/>
  <c r="B3366" i="5"/>
  <c r="I3365" i="5"/>
  <c r="B3365" i="5"/>
  <c r="I3364" i="5"/>
  <c r="B3364" i="5"/>
  <c r="I3363" i="5"/>
  <c r="B3363" i="5"/>
  <c r="B3362" i="5"/>
  <c r="I3362" i="5" s="1"/>
  <c r="B3361" i="5"/>
  <c r="I3361" i="5" s="1"/>
  <c r="I3360" i="5"/>
  <c r="B3360" i="5"/>
  <c r="I3359" i="5"/>
  <c r="B3359" i="5"/>
  <c r="I3358" i="5"/>
  <c r="B3358" i="5"/>
  <c r="B3357" i="5"/>
  <c r="I3357" i="5" s="1"/>
  <c r="I3356" i="5"/>
  <c r="B3356" i="5"/>
  <c r="B3355" i="5"/>
  <c r="I3355" i="5" s="1"/>
  <c r="B3354" i="5"/>
  <c r="I3354" i="5" s="1"/>
  <c r="I3353" i="5"/>
  <c r="B3353" i="5"/>
  <c r="I3352" i="5"/>
  <c r="B3352" i="5"/>
  <c r="I3351" i="5"/>
  <c r="B3351" i="5"/>
  <c r="B3350" i="5"/>
  <c r="I3350" i="5" s="1"/>
  <c r="I3349" i="5"/>
  <c r="B3349" i="5"/>
  <c r="B3348" i="5"/>
  <c r="I3348" i="5" s="1"/>
  <c r="B3347" i="5"/>
  <c r="I3347" i="5" s="1"/>
  <c r="I3346" i="5"/>
  <c r="B3346" i="5"/>
  <c r="I3345" i="5"/>
  <c r="B3345" i="5"/>
  <c r="I3344" i="5"/>
  <c r="B3344" i="5"/>
  <c r="I3343" i="5"/>
  <c r="B3343" i="5"/>
  <c r="I3342" i="5"/>
  <c r="B3342" i="5"/>
  <c r="B3341" i="5"/>
  <c r="I3341" i="5" s="1"/>
  <c r="B3340" i="5"/>
  <c r="I3340" i="5" s="1"/>
  <c r="I3339" i="5"/>
  <c r="B3339" i="5"/>
  <c r="I3338" i="5"/>
  <c r="B3338" i="5"/>
  <c r="I3337" i="5"/>
  <c r="B3337" i="5"/>
  <c r="B3336" i="5"/>
  <c r="I3336" i="5" s="1"/>
  <c r="I3335" i="5"/>
  <c r="B3335" i="5"/>
  <c r="B3334" i="5"/>
  <c r="I3334" i="5" s="1"/>
  <c r="B3333" i="5"/>
  <c r="I3333" i="5" s="1"/>
  <c r="I3332" i="5"/>
  <c r="B3332" i="5"/>
  <c r="I3331" i="5"/>
  <c r="B3331" i="5"/>
  <c r="I3330" i="5"/>
  <c r="B3330" i="5"/>
  <c r="I3329" i="5"/>
  <c r="B3329" i="5"/>
  <c r="I3328" i="5"/>
  <c r="B3328" i="5"/>
  <c r="B3327" i="5"/>
  <c r="I3327" i="5" s="1"/>
  <c r="B3326" i="5"/>
  <c r="I3326" i="5" s="1"/>
  <c r="I3325" i="5"/>
  <c r="B3325" i="5"/>
  <c r="I3324" i="5"/>
  <c r="B3324" i="5"/>
  <c r="I3323" i="5"/>
  <c r="B3323" i="5"/>
  <c r="I3322" i="5"/>
  <c r="B3322" i="5"/>
  <c r="I3321" i="5"/>
  <c r="B3321" i="5"/>
  <c r="B3320" i="5"/>
  <c r="I3320" i="5" s="1"/>
  <c r="B3319" i="5"/>
  <c r="I3319" i="5" s="1"/>
  <c r="I3318" i="5"/>
  <c r="B3318" i="5"/>
  <c r="I3317" i="5"/>
  <c r="B3317" i="5"/>
  <c r="I3316" i="5"/>
  <c r="B3316" i="5"/>
  <c r="I3315" i="5"/>
  <c r="B3315" i="5"/>
  <c r="I3314" i="5"/>
  <c r="B3314" i="5"/>
  <c r="B3313" i="5"/>
  <c r="I3313" i="5" s="1"/>
  <c r="B3312" i="5"/>
  <c r="I3312" i="5" s="1"/>
  <c r="I3311" i="5"/>
  <c r="B3311" i="5"/>
  <c r="I3310" i="5"/>
  <c r="B3310" i="5"/>
  <c r="I3309" i="5"/>
  <c r="B3309" i="5"/>
  <c r="B3308" i="5"/>
  <c r="I3308" i="5" s="1"/>
  <c r="I3307" i="5"/>
  <c r="B3307" i="5"/>
  <c r="B3306" i="5"/>
  <c r="I3306" i="5" s="1"/>
  <c r="B3305" i="5"/>
  <c r="I3305" i="5" s="1"/>
  <c r="I3304" i="5"/>
  <c r="B3304" i="5"/>
  <c r="I3303" i="5"/>
  <c r="B3303" i="5"/>
  <c r="I3302" i="5"/>
  <c r="B3302" i="5"/>
  <c r="B3301" i="5"/>
  <c r="I3301" i="5" s="1"/>
  <c r="I3300" i="5"/>
  <c r="B3300" i="5"/>
  <c r="B3299" i="5"/>
  <c r="I3299" i="5" s="1"/>
  <c r="B3298" i="5"/>
  <c r="I3298" i="5" s="1"/>
  <c r="I3297" i="5"/>
  <c r="B3297" i="5"/>
  <c r="I3296" i="5"/>
  <c r="B3296" i="5"/>
  <c r="I3295" i="5"/>
  <c r="B3295" i="5"/>
  <c r="I3294" i="5"/>
  <c r="B3294" i="5"/>
  <c r="I3293" i="5"/>
  <c r="B3293" i="5"/>
  <c r="B3292" i="5"/>
  <c r="I3292" i="5" s="1"/>
  <c r="B3291" i="5"/>
  <c r="I3291" i="5" s="1"/>
  <c r="I3290" i="5"/>
  <c r="B3290" i="5"/>
  <c r="I3289" i="5"/>
  <c r="B3289" i="5"/>
  <c r="I3288" i="5"/>
  <c r="B3288" i="5"/>
  <c r="B3287" i="5"/>
  <c r="I3287" i="5" s="1"/>
  <c r="I3286" i="5"/>
  <c r="B3286" i="5"/>
  <c r="B3285" i="5"/>
  <c r="I3285" i="5" s="1"/>
  <c r="B3284" i="5"/>
  <c r="I3284" i="5" s="1"/>
  <c r="I3283" i="5"/>
  <c r="B3283" i="5"/>
  <c r="I3282" i="5"/>
  <c r="B3282" i="5"/>
  <c r="I3281" i="5"/>
  <c r="B3281" i="5"/>
  <c r="I3280" i="5"/>
  <c r="B3280" i="5"/>
  <c r="I3279" i="5"/>
  <c r="B3279" i="5"/>
  <c r="B3278" i="5"/>
  <c r="I3278" i="5" s="1"/>
  <c r="B3277" i="5"/>
  <c r="I3277" i="5" s="1"/>
  <c r="I3276" i="5"/>
  <c r="B3276" i="5"/>
  <c r="I3275" i="5"/>
  <c r="B3275" i="5"/>
  <c r="I3274" i="5"/>
  <c r="B3274" i="5"/>
  <c r="I3273" i="5"/>
  <c r="B3273" i="5"/>
  <c r="I3272" i="5"/>
  <c r="B3272" i="5"/>
  <c r="B3271" i="5"/>
  <c r="I3271" i="5" s="1"/>
  <c r="B3270" i="5"/>
  <c r="I3270" i="5" s="1"/>
  <c r="I3269" i="5"/>
  <c r="B3269" i="5"/>
  <c r="I3268" i="5"/>
  <c r="B3268" i="5"/>
  <c r="I3267" i="5"/>
  <c r="B3267" i="5"/>
  <c r="I3266" i="5"/>
  <c r="B3266" i="5"/>
  <c r="I3265" i="5"/>
  <c r="B3265" i="5"/>
  <c r="B3264" i="5"/>
  <c r="I3264" i="5" s="1"/>
  <c r="B3263" i="5"/>
  <c r="I3263" i="5" s="1"/>
  <c r="I3262" i="5"/>
  <c r="B3262" i="5"/>
  <c r="I3261" i="5"/>
  <c r="B3261" i="5"/>
  <c r="I3260" i="5"/>
  <c r="B3260" i="5"/>
  <c r="B3259" i="5"/>
  <c r="I3259" i="5" s="1"/>
  <c r="I3258" i="5"/>
  <c r="B3258" i="5"/>
  <c r="B3257" i="5"/>
  <c r="I3257" i="5" s="1"/>
  <c r="B3256" i="5"/>
  <c r="I3256" i="5" s="1"/>
  <c r="I3255" i="5"/>
  <c r="B3255" i="5"/>
  <c r="I3254" i="5"/>
  <c r="B3254" i="5"/>
  <c r="I3253" i="5"/>
  <c r="B3253" i="5"/>
  <c r="B3252" i="5"/>
  <c r="I3252" i="5" s="1"/>
  <c r="I3251" i="5"/>
  <c r="B3251" i="5"/>
  <c r="B3250" i="5"/>
  <c r="I3250" i="5" s="1"/>
  <c r="B3249" i="5"/>
  <c r="I3249" i="5" s="1"/>
  <c r="I3248" i="5"/>
  <c r="B3248" i="5"/>
  <c r="I3247" i="5"/>
  <c r="B3247" i="5"/>
  <c r="I3246" i="5"/>
  <c r="B3246" i="5"/>
  <c r="I3245" i="5"/>
  <c r="B3245" i="5"/>
  <c r="I3244" i="5"/>
  <c r="B3244" i="5"/>
  <c r="B3243" i="5"/>
  <c r="I3243" i="5" s="1"/>
  <c r="B3242" i="5"/>
  <c r="I3242" i="5" s="1"/>
  <c r="I3241" i="5"/>
  <c r="B3241" i="5"/>
  <c r="I3240" i="5"/>
  <c r="B3240" i="5"/>
  <c r="I3239" i="5"/>
  <c r="B3239" i="5"/>
  <c r="B3238" i="5"/>
  <c r="I3238" i="5" s="1"/>
  <c r="I3237" i="5"/>
  <c r="B3237" i="5"/>
  <c r="B3236" i="5"/>
  <c r="I3236" i="5" s="1"/>
  <c r="B3235" i="5"/>
  <c r="I3235" i="5" s="1"/>
  <c r="I3234" i="5"/>
  <c r="B3234" i="5"/>
  <c r="I3233" i="5"/>
  <c r="B3233" i="5"/>
  <c r="I3232" i="5"/>
  <c r="B3232" i="5"/>
  <c r="I3231" i="5"/>
  <c r="B3231" i="5"/>
  <c r="I3230" i="5"/>
  <c r="B3230" i="5"/>
  <c r="B3229" i="5"/>
  <c r="I3229" i="5" s="1"/>
  <c r="B3228" i="5"/>
  <c r="I3228" i="5" s="1"/>
  <c r="I3227" i="5"/>
  <c r="B3227" i="5"/>
  <c r="I3226" i="5"/>
  <c r="B3226" i="5"/>
  <c r="I3225" i="5"/>
  <c r="B3225" i="5"/>
  <c r="I3224" i="5"/>
  <c r="B3224" i="5"/>
  <c r="I3223" i="5"/>
  <c r="B3223" i="5"/>
  <c r="B3222" i="5"/>
  <c r="I3222" i="5" s="1"/>
  <c r="B3221" i="5"/>
  <c r="I3221" i="5" s="1"/>
  <c r="I3220" i="5"/>
  <c r="B3220" i="5"/>
  <c r="I3219" i="5"/>
  <c r="B3219" i="5"/>
  <c r="I3218" i="5"/>
  <c r="B3218" i="5"/>
  <c r="B3217" i="5"/>
  <c r="I3217" i="5" s="1"/>
  <c r="I3216" i="5"/>
  <c r="B3216" i="5"/>
  <c r="B3215" i="5"/>
  <c r="I3215" i="5" s="1"/>
  <c r="B3214" i="5"/>
  <c r="I3214" i="5" s="1"/>
  <c r="I3213" i="5"/>
  <c r="B3213" i="5"/>
  <c r="I3212" i="5"/>
  <c r="B3212" i="5"/>
  <c r="I3211" i="5"/>
  <c r="B3211" i="5"/>
  <c r="B3210" i="5"/>
  <c r="I3210" i="5" s="1"/>
  <c r="I3209" i="5"/>
  <c r="B3209" i="5"/>
  <c r="B3208" i="5"/>
  <c r="I3208" i="5" s="1"/>
  <c r="B3207" i="5"/>
  <c r="I3207" i="5" s="1"/>
  <c r="I3206" i="5"/>
  <c r="B3206" i="5"/>
  <c r="I3205" i="5"/>
  <c r="B3205" i="5"/>
  <c r="I3204" i="5"/>
  <c r="B3204" i="5"/>
  <c r="B3203" i="5"/>
  <c r="I3203" i="5" s="1"/>
  <c r="I3202" i="5"/>
  <c r="B3202" i="5"/>
  <c r="B3201" i="5"/>
  <c r="I3201" i="5" s="1"/>
  <c r="B3200" i="5"/>
  <c r="I3200" i="5" s="1"/>
  <c r="I3199" i="5"/>
  <c r="B3199" i="5"/>
  <c r="I3198" i="5"/>
  <c r="B3198" i="5"/>
  <c r="I3197" i="5"/>
  <c r="B3197" i="5"/>
  <c r="I3196" i="5"/>
  <c r="B3196" i="5"/>
  <c r="I3195" i="5"/>
  <c r="B3195" i="5"/>
  <c r="B3194" i="5"/>
  <c r="I3194" i="5" s="1"/>
  <c r="B3193" i="5"/>
  <c r="I3193" i="5" s="1"/>
  <c r="I3192" i="5"/>
  <c r="B3192" i="5"/>
  <c r="I3191" i="5"/>
  <c r="B3191" i="5"/>
  <c r="I3190" i="5"/>
  <c r="B3190" i="5"/>
  <c r="B3189" i="5"/>
  <c r="I3189" i="5" s="1"/>
  <c r="I3188" i="5"/>
  <c r="B3188" i="5"/>
  <c r="B3187" i="5"/>
  <c r="I3187" i="5" s="1"/>
  <c r="B3186" i="5"/>
  <c r="I3186" i="5" s="1"/>
  <c r="I3185" i="5"/>
  <c r="B3185" i="5"/>
  <c r="I3184" i="5"/>
  <c r="B3184" i="5"/>
  <c r="I3183" i="5"/>
  <c r="B3183" i="5"/>
  <c r="I3182" i="5"/>
  <c r="B3182" i="5"/>
  <c r="I3181" i="5"/>
  <c r="B3181" i="5"/>
  <c r="B3180" i="5"/>
  <c r="I3180" i="5" s="1"/>
  <c r="B3179" i="5"/>
  <c r="I3179" i="5" s="1"/>
  <c r="I3178" i="5"/>
  <c r="B3178" i="5"/>
  <c r="I3177" i="5"/>
  <c r="B3177" i="5"/>
  <c r="I3176" i="5"/>
  <c r="B3176" i="5"/>
  <c r="I3175" i="5"/>
  <c r="B3175" i="5"/>
  <c r="I3174" i="5"/>
  <c r="B3174" i="5"/>
  <c r="B3173" i="5"/>
  <c r="I3173" i="5" s="1"/>
  <c r="B3172" i="5"/>
  <c r="I3172" i="5" s="1"/>
  <c r="I3171" i="5"/>
  <c r="B3171" i="5"/>
  <c r="I3170" i="5"/>
  <c r="B3170" i="5"/>
  <c r="I3169" i="5"/>
  <c r="B3169" i="5"/>
  <c r="B3168" i="5"/>
  <c r="I3168" i="5" s="1"/>
  <c r="I3167" i="5"/>
  <c r="B3167" i="5"/>
  <c r="B3166" i="5"/>
  <c r="I3166" i="5" s="1"/>
  <c r="B3165" i="5"/>
  <c r="I3165" i="5" s="1"/>
  <c r="I3164" i="5"/>
  <c r="B3164" i="5"/>
  <c r="I3163" i="5"/>
  <c r="B3163" i="5"/>
  <c r="I3162" i="5"/>
  <c r="B3162" i="5"/>
  <c r="B3161" i="5"/>
  <c r="I3161" i="5" s="1"/>
  <c r="I3160" i="5"/>
  <c r="B3160" i="5"/>
  <c r="B3159" i="5"/>
  <c r="I3159" i="5" s="1"/>
  <c r="B3158" i="5"/>
  <c r="I3158" i="5" s="1"/>
  <c r="I3157" i="5"/>
  <c r="B3157" i="5"/>
  <c r="I3156" i="5"/>
  <c r="B3156" i="5"/>
  <c r="I3155" i="5"/>
  <c r="B3155" i="5"/>
  <c r="B3154" i="5"/>
  <c r="I3154" i="5" s="1"/>
  <c r="I3153" i="5"/>
  <c r="B3153" i="5"/>
  <c r="B3152" i="5"/>
  <c r="I3152" i="5" s="1"/>
  <c r="B3151" i="5"/>
  <c r="I3151" i="5" s="1"/>
  <c r="I3150" i="5"/>
  <c r="B3150" i="5"/>
  <c r="I3149" i="5"/>
  <c r="B3149" i="5"/>
  <c r="I3148" i="5"/>
  <c r="B3148" i="5"/>
  <c r="I3147" i="5"/>
  <c r="B3147" i="5"/>
  <c r="I3146" i="5"/>
  <c r="B3146" i="5"/>
  <c r="B3145" i="5"/>
  <c r="I3145" i="5" s="1"/>
  <c r="B3144" i="5"/>
  <c r="I3144" i="5" s="1"/>
  <c r="I3143" i="5"/>
  <c r="B3143" i="5"/>
  <c r="I3142" i="5"/>
  <c r="B3142" i="5"/>
  <c r="I3141" i="5"/>
  <c r="B3141" i="5"/>
  <c r="B3140" i="5"/>
  <c r="I3140" i="5" s="1"/>
  <c r="I3139" i="5"/>
  <c r="B3139" i="5"/>
  <c r="B3138" i="5"/>
  <c r="I3138" i="5" s="1"/>
  <c r="B3137" i="5"/>
  <c r="I3137" i="5" s="1"/>
  <c r="I3136" i="5"/>
  <c r="B3136" i="5"/>
  <c r="I3135" i="5"/>
  <c r="B3135" i="5"/>
  <c r="I3134" i="5"/>
  <c r="B3134" i="5"/>
  <c r="I3133" i="5"/>
  <c r="B3133" i="5"/>
  <c r="I3132" i="5"/>
  <c r="B3132" i="5"/>
  <c r="B3131" i="5"/>
  <c r="I3131" i="5" s="1"/>
  <c r="B3130" i="5"/>
  <c r="I3130" i="5" s="1"/>
  <c r="I3129" i="5"/>
  <c r="B3129" i="5"/>
  <c r="I3128" i="5"/>
  <c r="B3128" i="5"/>
  <c r="I3127" i="5"/>
  <c r="B3127" i="5"/>
  <c r="I3126" i="5"/>
  <c r="B3126" i="5"/>
  <c r="I3125" i="5"/>
  <c r="B3125" i="5"/>
  <c r="B3124" i="5"/>
  <c r="I3124" i="5" s="1"/>
  <c r="B3123" i="5"/>
  <c r="I3123" i="5" s="1"/>
  <c r="I3122" i="5"/>
  <c r="B3122" i="5"/>
  <c r="I3121" i="5"/>
  <c r="B3121" i="5"/>
  <c r="I3120" i="5"/>
  <c r="B3120" i="5"/>
  <c r="I3119" i="5"/>
  <c r="B3119" i="5"/>
  <c r="I3118" i="5"/>
  <c r="B3118" i="5"/>
  <c r="B3117" i="5"/>
  <c r="I3117" i="5" s="1"/>
  <c r="B3116" i="5"/>
  <c r="I3116" i="5" s="1"/>
  <c r="I3115" i="5"/>
  <c r="B3115" i="5"/>
  <c r="I3114" i="5"/>
  <c r="B3114" i="5"/>
  <c r="I3113" i="5"/>
  <c r="B3113" i="5"/>
  <c r="B3112" i="5"/>
  <c r="I3112" i="5" s="1"/>
  <c r="I3111" i="5"/>
  <c r="B3111" i="5"/>
  <c r="B3110" i="5"/>
  <c r="I3110" i="5" s="1"/>
  <c r="B3109" i="5"/>
  <c r="I3109" i="5" s="1"/>
  <c r="I3108" i="5"/>
  <c r="B3108" i="5"/>
  <c r="I3107" i="5"/>
  <c r="B3107" i="5"/>
  <c r="I3106" i="5"/>
  <c r="B3106" i="5"/>
  <c r="B3105" i="5"/>
  <c r="I3105" i="5" s="1"/>
  <c r="I3104" i="5"/>
  <c r="B3104" i="5"/>
  <c r="B3103" i="5"/>
  <c r="I3103" i="5" s="1"/>
  <c r="B3102" i="5"/>
  <c r="I3102" i="5" s="1"/>
  <c r="I3101" i="5"/>
  <c r="B3101" i="5"/>
  <c r="I3100" i="5"/>
  <c r="B3100" i="5"/>
  <c r="I3099" i="5"/>
  <c r="B3099" i="5"/>
  <c r="I3098" i="5"/>
  <c r="B3098" i="5"/>
  <c r="I3097" i="5"/>
  <c r="B3097" i="5"/>
  <c r="B3096" i="5"/>
  <c r="I3096" i="5" s="1"/>
  <c r="B3095" i="5"/>
  <c r="I3095" i="5" s="1"/>
  <c r="I3094" i="5"/>
  <c r="B3094" i="5"/>
  <c r="I3093" i="5"/>
  <c r="B3093" i="5"/>
  <c r="I3092" i="5"/>
  <c r="B3092" i="5"/>
  <c r="B3091" i="5"/>
  <c r="I3091" i="5" s="1"/>
  <c r="I3090" i="5"/>
  <c r="B3090" i="5"/>
  <c r="B3089" i="5"/>
  <c r="I3089" i="5" s="1"/>
  <c r="B3088" i="5"/>
  <c r="I3088" i="5" s="1"/>
  <c r="I3087" i="5"/>
  <c r="B3087" i="5"/>
  <c r="I3086" i="5"/>
  <c r="B3086" i="5"/>
  <c r="I3085" i="5"/>
  <c r="B3085" i="5"/>
  <c r="I3084" i="5"/>
  <c r="B3084" i="5"/>
  <c r="I3083" i="5"/>
  <c r="B3083" i="5"/>
  <c r="B3082" i="5"/>
  <c r="I3082" i="5" s="1"/>
  <c r="B3081" i="5"/>
  <c r="I3081" i="5" s="1"/>
  <c r="I3080" i="5"/>
  <c r="B3080" i="5"/>
  <c r="I3079" i="5"/>
  <c r="B3079" i="5"/>
  <c r="I3078" i="5"/>
  <c r="B3078" i="5"/>
  <c r="I3077" i="5"/>
  <c r="B3077" i="5"/>
  <c r="I3076" i="5"/>
  <c r="B3076" i="5"/>
  <c r="B3075" i="5"/>
  <c r="I3075" i="5" s="1"/>
  <c r="B3074" i="5"/>
  <c r="I3074" i="5" s="1"/>
  <c r="I3073" i="5"/>
  <c r="B3073" i="5"/>
  <c r="I3072" i="5"/>
  <c r="B3072" i="5"/>
  <c r="I3071" i="5"/>
  <c r="B3071" i="5"/>
  <c r="I3070" i="5"/>
  <c r="B3070" i="5"/>
  <c r="I3069" i="5"/>
  <c r="B3069" i="5"/>
  <c r="B3068" i="5"/>
  <c r="I3068" i="5" s="1"/>
  <c r="B3067" i="5"/>
  <c r="I3067" i="5" s="1"/>
  <c r="I3066" i="5"/>
  <c r="B3066" i="5"/>
  <c r="I3065" i="5"/>
  <c r="B3065" i="5"/>
  <c r="I3064" i="5"/>
  <c r="B3064" i="5"/>
  <c r="B3063" i="5"/>
  <c r="I3063" i="5" s="1"/>
  <c r="I3062" i="5"/>
  <c r="B3062" i="5"/>
  <c r="B3061" i="5"/>
  <c r="I3061" i="5" s="1"/>
  <c r="B3060" i="5"/>
  <c r="I3060" i="5" s="1"/>
  <c r="I3059" i="5"/>
  <c r="B3059" i="5"/>
  <c r="I3058" i="5"/>
  <c r="B3058" i="5"/>
  <c r="I3057" i="5"/>
  <c r="B3057" i="5"/>
  <c r="B3056" i="5"/>
  <c r="I3056" i="5" s="1"/>
  <c r="I3055" i="5"/>
  <c r="B3055" i="5"/>
  <c r="B3054" i="5"/>
  <c r="I3054" i="5" s="1"/>
  <c r="B3053" i="5"/>
  <c r="I3053" i="5" s="1"/>
  <c r="I3052" i="5"/>
  <c r="B3052" i="5"/>
  <c r="I3051" i="5"/>
  <c r="B3051" i="5"/>
  <c r="I3050" i="5"/>
  <c r="B3050" i="5"/>
  <c r="I3049" i="5"/>
  <c r="B3049" i="5"/>
  <c r="I3048" i="5"/>
  <c r="B3048" i="5"/>
  <c r="B3047" i="5"/>
  <c r="I3047" i="5" s="1"/>
  <c r="B3046" i="5"/>
  <c r="I3046" i="5" s="1"/>
  <c r="I3045" i="5"/>
  <c r="B3045" i="5"/>
  <c r="I3044" i="5"/>
  <c r="B3044" i="5"/>
  <c r="I3043" i="5"/>
  <c r="B3043" i="5"/>
  <c r="B3042" i="5"/>
  <c r="I3042" i="5" s="1"/>
  <c r="I3041" i="5"/>
  <c r="B3041" i="5"/>
  <c r="B3040" i="5"/>
  <c r="I3040" i="5" s="1"/>
  <c r="B3039" i="5"/>
  <c r="I3039" i="5" s="1"/>
  <c r="I3038" i="5"/>
  <c r="B3038" i="5"/>
  <c r="I3037" i="5"/>
  <c r="B3037" i="5"/>
  <c r="I3036" i="5"/>
  <c r="B3036" i="5"/>
  <c r="I3035" i="5"/>
  <c r="B3035" i="5"/>
  <c r="I3034" i="5"/>
  <c r="B3034" i="5"/>
  <c r="B3033" i="5"/>
  <c r="I3033" i="5" s="1"/>
  <c r="B3032" i="5"/>
  <c r="I3032" i="5" s="1"/>
  <c r="I3031" i="5"/>
  <c r="B3031" i="5"/>
  <c r="I3030" i="5"/>
  <c r="B3030" i="5"/>
  <c r="I3029" i="5"/>
  <c r="B3029" i="5"/>
  <c r="I3028" i="5"/>
  <c r="B3028" i="5"/>
  <c r="I3027" i="5"/>
  <c r="B3027" i="5"/>
  <c r="B3026" i="5"/>
  <c r="I3026" i="5" s="1"/>
  <c r="B3025" i="5"/>
  <c r="I3025" i="5" s="1"/>
  <c r="I3024" i="5"/>
  <c r="B3024" i="5"/>
  <c r="I3023" i="5"/>
  <c r="B3023" i="5"/>
  <c r="I3022" i="5"/>
  <c r="B3022" i="5"/>
  <c r="I3021" i="5"/>
  <c r="B3021" i="5"/>
  <c r="I3020" i="5"/>
  <c r="B3020" i="5"/>
  <c r="B3019" i="5"/>
  <c r="I3019" i="5" s="1"/>
  <c r="B3018" i="5"/>
  <c r="I3018" i="5" s="1"/>
  <c r="I3017" i="5"/>
  <c r="B3017" i="5"/>
  <c r="I3016" i="5"/>
  <c r="B3016" i="5"/>
  <c r="I3015" i="5"/>
  <c r="B3015" i="5"/>
  <c r="B3014" i="5"/>
  <c r="I3014" i="5" s="1"/>
  <c r="I3013" i="5"/>
  <c r="B3013" i="5"/>
  <c r="B3012" i="5"/>
  <c r="I3012" i="5" s="1"/>
  <c r="B3011" i="5"/>
  <c r="I3011" i="5" s="1"/>
  <c r="I3010" i="5"/>
  <c r="B3010" i="5"/>
  <c r="I3009" i="5"/>
  <c r="B3009" i="5"/>
  <c r="I3008" i="5"/>
  <c r="B3008" i="5"/>
  <c r="B3007" i="5"/>
  <c r="I3007" i="5" s="1"/>
  <c r="I3006" i="5"/>
  <c r="B3006" i="5"/>
  <c r="B3005" i="5"/>
  <c r="I3005" i="5" s="1"/>
  <c r="B3004" i="5"/>
  <c r="I3004" i="5" s="1"/>
  <c r="I3003" i="5"/>
  <c r="B3003" i="5"/>
  <c r="I3002" i="5"/>
  <c r="B3002" i="5"/>
  <c r="I3001" i="5"/>
  <c r="B3001" i="5"/>
  <c r="I3000" i="5"/>
  <c r="B3000" i="5"/>
  <c r="I2999" i="5"/>
  <c r="B2999" i="5"/>
  <c r="B2998" i="5"/>
  <c r="I2998" i="5" s="1"/>
  <c r="B2997" i="5"/>
  <c r="I2997" i="5" s="1"/>
  <c r="I2996" i="5"/>
  <c r="B2996" i="5"/>
  <c r="I2995" i="5"/>
  <c r="B2995" i="5"/>
  <c r="I2994" i="5"/>
  <c r="B2994" i="5"/>
  <c r="B2993" i="5"/>
  <c r="I2993" i="5" s="1"/>
  <c r="I2992" i="5"/>
  <c r="B2992" i="5"/>
  <c r="B2991" i="5"/>
  <c r="I2991" i="5" s="1"/>
  <c r="B2990" i="5"/>
  <c r="I2990" i="5" s="1"/>
  <c r="I2989" i="5"/>
  <c r="B2989" i="5"/>
  <c r="I2988" i="5"/>
  <c r="B2988" i="5"/>
  <c r="I2987" i="5"/>
  <c r="B2987" i="5"/>
  <c r="I2986" i="5"/>
  <c r="B2986" i="5"/>
  <c r="I2985" i="5"/>
  <c r="B2985" i="5"/>
  <c r="B2984" i="5"/>
  <c r="I2984" i="5" s="1"/>
  <c r="B2983" i="5"/>
  <c r="I2983" i="5" s="1"/>
  <c r="I2982" i="5"/>
  <c r="B2982" i="5"/>
  <c r="I2981" i="5"/>
  <c r="B2981" i="5"/>
  <c r="I2980" i="5"/>
  <c r="B2980" i="5"/>
  <c r="I2979" i="5"/>
  <c r="B2979" i="5"/>
  <c r="I2978" i="5"/>
  <c r="B2978" i="5"/>
  <c r="B2977" i="5"/>
  <c r="I2977" i="5" s="1"/>
  <c r="B2976" i="5"/>
  <c r="I2976" i="5" s="1"/>
  <c r="I2975" i="5"/>
  <c r="B2975" i="5"/>
  <c r="I2974" i="5"/>
  <c r="B2974" i="5"/>
  <c r="I2973" i="5"/>
  <c r="B2973" i="5"/>
  <c r="I2972" i="5"/>
  <c r="B2972" i="5"/>
  <c r="I2971" i="5"/>
  <c r="B2971" i="5"/>
  <c r="B2970" i="5"/>
  <c r="I2970" i="5" s="1"/>
  <c r="B2969" i="5"/>
  <c r="I2969" i="5" s="1"/>
  <c r="I2968" i="5"/>
  <c r="B2968" i="5"/>
  <c r="I2967" i="5"/>
  <c r="B2967" i="5"/>
  <c r="I2966" i="5"/>
  <c r="B2966" i="5"/>
  <c r="B2965" i="5"/>
  <c r="I2965" i="5" s="1"/>
  <c r="I2964" i="5"/>
  <c r="B2964" i="5"/>
  <c r="B2963" i="5"/>
  <c r="I2963" i="5" s="1"/>
  <c r="B2962" i="5"/>
  <c r="I2962" i="5" s="1"/>
  <c r="I2961" i="5"/>
  <c r="B2961" i="5"/>
  <c r="I2960" i="5"/>
  <c r="B2960" i="5"/>
  <c r="I2959" i="5"/>
  <c r="B2959" i="5"/>
  <c r="B2958" i="5"/>
  <c r="I2958" i="5" s="1"/>
  <c r="I2957" i="5"/>
  <c r="B2957" i="5"/>
  <c r="B2956" i="5"/>
  <c r="I2956" i="5" s="1"/>
  <c r="B2955" i="5"/>
  <c r="I2955" i="5" s="1"/>
  <c r="I2954" i="5"/>
  <c r="B2954" i="5"/>
  <c r="I2953" i="5"/>
  <c r="B2953" i="5"/>
  <c r="I2952" i="5"/>
  <c r="B2952" i="5"/>
  <c r="I2951" i="5"/>
  <c r="B2951" i="5"/>
  <c r="I2950" i="5"/>
  <c r="B2950" i="5"/>
  <c r="B2949" i="5"/>
  <c r="I2949" i="5" s="1"/>
  <c r="B2948" i="5"/>
  <c r="I2948" i="5" s="1"/>
  <c r="I2947" i="5"/>
  <c r="B2947" i="5"/>
  <c r="I2946" i="5"/>
  <c r="B2946" i="5"/>
  <c r="I2945" i="5"/>
  <c r="B2945" i="5"/>
  <c r="B2944" i="5"/>
  <c r="I2944" i="5" s="1"/>
  <c r="I2943" i="5"/>
  <c r="B2943" i="5"/>
  <c r="B2942" i="5"/>
  <c r="I2942" i="5" s="1"/>
  <c r="B2941" i="5"/>
  <c r="I2941" i="5" s="1"/>
  <c r="I2940" i="5"/>
  <c r="B2940" i="5"/>
  <c r="I2939" i="5"/>
  <c r="B2939" i="5"/>
  <c r="I2938" i="5"/>
  <c r="B2938" i="5"/>
  <c r="I2937" i="5"/>
  <c r="B2937" i="5"/>
  <c r="I2936" i="5"/>
  <c r="B2936" i="5"/>
  <c r="B2935" i="5"/>
  <c r="I2935" i="5" s="1"/>
  <c r="B2934" i="5"/>
  <c r="I2934" i="5" s="1"/>
  <c r="I2933" i="5"/>
  <c r="B2933" i="5"/>
  <c r="I2932" i="5"/>
  <c r="B2932" i="5"/>
  <c r="I2931" i="5"/>
  <c r="B2931" i="5"/>
  <c r="I2930" i="5"/>
  <c r="B2930" i="5"/>
  <c r="I2929" i="5"/>
  <c r="B2929" i="5"/>
  <c r="B2928" i="5"/>
  <c r="I2928" i="5" s="1"/>
  <c r="B2927" i="5"/>
  <c r="I2927" i="5" s="1"/>
  <c r="I2926" i="5"/>
  <c r="B2926" i="5"/>
  <c r="I2925" i="5"/>
  <c r="B2925" i="5"/>
  <c r="I2924" i="5"/>
  <c r="B2924" i="5"/>
  <c r="I2923" i="5"/>
  <c r="B2923" i="5"/>
  <c r="I2922" i="5"/>
  <c r="B2922" i="5"/>
  <c r="B2921" i="5"/>
  <c r="I2921" i="5" s="1"/>
  <c r="B2920" i="5"/>
  <c r="I2920" i="5" s="1"/>
  <c r="I2919" i="5"/>
  <c r="B2919" i="5"/>
  <c r="I2918" i="5"/>
  <c r="B2918" i="5"/>
  <c r="I2917" i="5"/>
  <c r="B2917" i="5"/>
  <c r="B2916" i="5"/>
  <c r="I2916" i="5" s="1"/>
  <c r="I2915" i="5"/>
  <c r="B2915" i="5"/>
  <c r="B2914" i="5"/>
  <c r="I2914" i="5" s="1"/>
  <c r="B2913" i="5"/>
  <c r="I2913" i="5" s="1"/>
  <c r="I2912" i="5"/>
  <c r="B2912" i="5"/>
  <c r="I2911" i="5"/>
  <c r="B2911" i="5"/>
  <c r="I2910" i="5"/>
  <c r="B2910" i="5"/>
  <c r="B2909" i="5"/>
  <c r="I2909" i="5" s="1"/>
  <c r="I2908" i="5"/>
  <c r="B2908" i="5"/>
  <c r="B2907" i="5"/>
  <c r="I2907" i="5" s="1"/>
  <c r="B2906" i="5"/>
  <c r="I2906" i="5" s="1"/>
  <c r="I2905" i="5"/>
  <c r="B2905" i="5"/>
  <c r="I2904" i="5"/>
  <c r="B2904" i="5"/>
  <c r="I2903" i="5"/>
  <c r="B2903" i="5"/>
  <c r="I2902" i="5"/>
  <c r="B2902" i="5"/>
  <c r="I2901" i="5"/>
  <c r="B2901" i="5"/>
  <c r="B2900" i="5"/>
  <c r="I2900" i="5" s="1"/>
  <c r="B2899" i="5"/>
  <c r="I2899" i="5" s="1"/>
  <c r="I2898" i="5"/>
  <c r="B2898" i="5"/>
  <c r="I2897" i="5"/>
  <c r="B2897" i="5"/>
  <c r="I2896" i="5"/>
  <c r="B2896" i="5"/>
  <c r="B2895" i="5"/>
  <c r="I2895" i="5" s="1"/>
  <c r="I2894" i="5"/>
  <c r="B2894" i="5"/>
  <c r="B2893" i="5"/>
  <c r="I2893" i="5" s="1"/>
  <c r="B2892" i="5"/>
  <c r="I2892" i="5" s="1"/>
  <c r="I2891" i="5"/>
  <c r="B2891" i="5"/>
  <c r="I2890" i="5"/>
  <c r="B2890" i="5"/>
  <c r="I2889" i="5"/>
  <c r="B2889" i="5"/>
  <c r="I2888" i="5"/>
  <c r="B2888" i="5"/>
  <c r="I2887" i="5"/>
  <c r="B2887" i="5"/>
  <c r="B2886" i="5"/>
  <c r="I2886" i="5" s="1"/>
  <c r="B2885" i="5"/>
  <c r="I2885" i="5" s="1"/>
  <c r="I2884" i="5"/>
  <c r="B2884" i="5"/>
  <c r="I2883" i="5"/>
  <c r="B2883" i="5"/>
  <c r="I2882" i="5"/>
  <c r="B2882" i="5"/>
  <c r="I2881" i="5"/>
  <c r="B2881" i="5"/>
  <c r="I2880" i="5"/>
  <c r="B2880" i="5"/>
  <c r="B2879" i="5"/>
  <c r="I2879" i="5" s="1"/>
  <c r="B2878" i="5"/>
  <c r="I2878" i="5" s="1"/>
  <c r="I2877" i="5"/>
  <c r="B2877" i="5"/>
  <c r="I2876" i="5"/>
  <c r="B2876" i="5"/>
  <c r="I2875" i="5"/>
  <c r="B2875" i="5"/>
  <c r="I2874" i="5"/>
  <c r="B2874" i="5"/>
  <c r="I2873" i="5"/>
  <c r="B2873" i="5"/>
  <c r="B2872" i="5"/>
  <c r="I2872" i="5" s="1"/>
  <c r="B2871" i="5"/>
  <c r="I2871" i="5" s="1"/>
  <c r="I2870" i="5"/>
  <c r="B2870" i="5"/>
  <c r="I2869" i="5"/>
  <c r="B2869" i="5"/>
  <c r="I2868" i="5"/>
  <c r="B2868" i="5"/>
  <c r="B2867" i="5"/>
  <c r="I2867" i="5" s="1"/>
  <c r="I2866" i="5"/>
  <c r="B2866" i="5"/>
  <c r="B2865" i="5"/>
  <c r="I2865" i="5" s="1"/>
  <c r="B2864" i="5"/>
  <c r="I2864" i="5" s="1"/>
  <c r="I2863" i="5"/>
  <c r="B2863" i="5"/>
  <c r="I2862" i="5"/>
  <c r="B2862" i="5"/>
  <c r="I2861" i="5"/>
  <c r="B2861" i="5"/>
  <c r="B2860" i="5"/>
  <c r="I2860" i="5" s="1"/>
  <c r="I2859" i="5"/>
  <c r="B2859" i="5"/>
  <c r="B2858" i="5"/>
  <c r="I2858" i="5" s="1"/>
  <c r="B2857" i="5"/>
  <c r="I2857" i="5" s="1"/>
  <c r="I2856" i="5"/>
  <c r="B2856" i="5"/>
  <c r="I2855" i="5"/>
  <c r="B2855" i="5"/>
  <c r="I2854" i="5"/>
  <c r="B2854" i="5"/>
  <c r="I2853" i="5"/>
  <c r="B2853" i="5"/>
  <c r="I2852" i="5"/>
  <c r="B2852" i="5"/>
  <c r="B2851" i="5"/>
  <c r="I2851" i="5" s="1"/>
  <c r="B2850" i="5"/>
  <c r="I2850" i="5" s="1"/>
  <c r="I2849" i="5"/>
  <c r="B2849" i="5"/>
  <c r="I2848" i="5"/>
  <c r="B2848" i="5"/>
  <c r="I2847" i="5"/>
  <c r="B2847" i="5"/>
  <c r="B2846" i="5"/>
  <c r="I2846" i="5" s="1"/>
  <c r="I2845" i="5"/>
  <c r="B2845" i="5"/>
  <c r="B2844" i="5"/>
  <c r="I2844" i="5" s="1"/>
  <c r="B2843" i="5"/>
  <c r="I2843" i="5" s="1"/>
  <c r="I2842" i="5"/>
  <c r="B2842" i="5"/>
  <c r="I2841" i="5"/>
  <c r="B2841" i="5"/>
  <c r="I2840" i="5"/>
  <c r="B2840" i="5"/>
  <c r="I2839" i="5"/>
  <c r="B2839" i="5"/>
  <c r="I2838" i="5"/>
  <c r="B2838" i="5"/>
  <c r="B2837" i="5"/>
  <c r="I2837" i="5" s="1"/>
  <c r="B2836" i="5"/>
  <c r="I2836" i="5" s="1"/>
  <c r="I2835" i="5"/>
  <c r="B2835" i="5"/>
  <c r="I2834" i="5"/>
  <c r="B2834" i="5"/>
  <c r="I2833" i="5"/>
  <c r="B2833" i="5"/>
  <c r="I2832" i="5"/>
  <c r="B2832" i="5"/>
  <c r="I2831" i="5"/>
  <c r="B2831" i="5"/>
  <c r="B2830" i="5"/>
  <c r="I2830" i="5" s="1"/>
  <c r="B2829" i="5"/>
  <c r="I2829" i="5" s="1"/>
  <c r="I2828" i="5"/>
  <c r="B2828" i="5"/>
  <c r="I2827" i="5"/>
  <c r="B2827" i="5"/>
  <c r="I2826" i="5"/>
  <c r="B2826" i="5"/>
  <c r="I2825" i="5"/>
  <c r="B2825" i="5"/>
  <c r="I2824" i="5"/>
  <c r="B2824" i="5"/>
  <c r="B2823" i="5"/>
  <c r="I2823" i="5" s="1"/>
  <c r="B2822" i="5"/>
  <c r="I2822" i="5" s="1"/>
  <c r="I2821" i="5"/>
  <c r="B2821" i="5"/>
  <c r="I2820" i="5"/>
  <c r="B2820" i="5"/>
  <c r="I2819" i="5"/>
  <c r="B2819" i="5"/>
  <c r="B2818" i="5"/>
  <c r="I2818" i="5" s="1"/>
  <c r="I2817" i="5"/>
  <c r="B2817" i="5"/>
  <c r="B2816" i="5"/>
  <c r="I2816" i="5" s="1"/>
  <c r="B2815" i="5"/>
  <c r="I2815" i="5" s="1"/>
  <c r="I2814" i="5"/>
  <c r="B2814" i="5"/>
  <c r="I2813" i="5"/>
  <c r="B2813" i="5"/>
  <c r="I2812" i="5"/>
  <c r="B2812" i="5"/>
  <c r="B2811" i="5"/>
  <c r="I2811" i="5" s="1"/>
  <c r="I2810" i="5"/>
  <c r="B2810" i="5"/>
  <c r="B2809" i="5"/>
  <c r="I2809" i="5" s="1"/>
  <c r="B2808" i="5"/>
  <c r="I2808" i="5" s="1"/>
  <c r="I2807" i="5"/>
  <c r="B2807" i="5"/>
  <c r="I2806" i="5"/>
  <c r="B2806" i="5"/>
  <c r="I2805" i="5"/>
  <c r="B2805" i="5"/>
  <c r="I2804" i="5"/>
  <c r="B2804" i="5"/>
  <c r="I2803" i="5"/>
  <c r="B2803" i="5"/>
  <c r="B2802" i="5"/>
  <c r="I2802" i="5" s="1"/>
  <c r="B2801" i="5"/>
  <c r="I2801" i="5" s="1"/>
  <c r="I2800" i="5"/>
  <c r="B2800" i="5"/>
  <c r="I2799" i="5"/>
  <c r="B2799" i="5"/>
  <c r="I2798" i="5"/>
  <c r="B2798" i="5"/>
  <c r="B2797" i="5"/>
  <c r="I2797" i="5" s="1"/>
  <c r="I2796" i="5"/>
  <c r="B2796" i="5"/>
  <c r="B2795" i="5"/>
  <c r="I2795" i="5" s="1"/>
  <c r="B2794" i="5"/>
  <c r="I2794" i="5" s="1"/>
  <c r="I2793" i="5"/>
  <c r="B2793" i="5"/>
  <c r="I2792" i="5"/>
  <c r="B2792" i="5"/>
  <c r="I2791" i="5"/>
  <c r="B2791" i="5"/>
  <c r="I2790" i="5"/>
  <c r="B2790" i="5"/>
  <c r="I2789" i="5"/>
  <c r="B2789" i="5"/>
  <c r="B2788" i="5"/>
  <c r="I2788" i="5" s="1"/>
  <c r="B2787" i="5"/>
  <c r="I2787" i="5" s="1"/>
  <c r="I2786" i="5"/>
  <c r="B2786" i="5"/>
  <c r="I2785" i="5"/>
  <c r="B2785" i="5"/>
  <c r="I2784" i="5"/>
  <c r="B2784" i="5"/>
  <c r="I2783" i="5"/>
  <c r="B2783" i="5"/>
  <c r="I2782" i="5"/>
  <c r="B2782" i="5"/>
  <c r="B2781" i="5"/>
  <c r="I2781" i="5" s="1"/>
  <c r="B2780" i="5"/>
  <c r="I2780" i="5" s="1"/>
  <c r="I2779" i="5"/>
  <c r="B2779" i="5"/>
  <c r="I2778" i="5"/>
  <c r="B2778" i="5"/>
  <c r="I2777" i="5"/>
  <c r="B2777" i="5"/>
  <c r="I2776" i="5"/>
  <c r="B2776" i="5"/>
  <c r="I2775" i="5"/>
  <c r="B2775" i="5"/>
  <c r="B2774" i="5"/>
  <c r="I2774" i="5" s="1"/>
  <c r="B2773" i="5"/>
  <c r="I2773" i="5" s="1"/>
  <c r="I2772" i="5"/>
  <c r="B2772" i="5"/>
  <c r="I2771" i="5"/>
  <c r="B2771" i="5"/>
  <c r="I2770" i="5"/>
  <c r="B2770" i="5"/>
  <c r="B2769" i="5"/>
  <c r="I2769" i="5" s="1"/>
  <c r="I2768" i="5"/>
  <c r="B2768" i="5"/>
  <c r="B2767" i="5"/>
  <c r="I2767" i="5" s="1"/>
  <c r="B2766" i="5"/>
  <c r="I2766" i="5" s="1"/>
  <c r="I2765" i="5"/>
  <c r="B2765" i="5"/>
  <c r="I2764" i="5"/>
  <c r="B2764" i="5"/>
  <c r="I2763" i="5"/>
  <c r="B2763" i="5"/>
  <c r="B2762" i="5"/>
  <c r="I2762" i="5" s="1"/>
  <c r="I2761" i="5"/>
  <c r="B2761" i="5"/>
  <c r="B2760" i="5"/>
  <c r="I2760" i="5" s="1"/>
  <c r="B2759" i="5"/>
  <c r="I2759" i="5" s="1"/>
  <c r="I2758" i="5"/>
  <c r="B2758" i="5"/>
  <c r="I2757" i="5"/>
  <c r="B2757" i="5"/>
  <c r="I2756" i="5"/>
  <c r="B2756" i="5"/>
  <c r="I2755" i="5"/>
  <c r="B2755" i="5"/>
  <c r="I2754" i="5"/>
  <c r="B2754" i="5"/>
  <c r="B2753" i="5"/>
  <c r="I2753" i="5" s="1"/>
  <c r="B2752" i="5"/>
  <c r="I2752" i="5" s="1"/>
  <c r="I2751" i="5"/>
  <c r="B2751" i="5"/>
  <c r="I2750" i="5"/>
  <c r="B2750" i="5"/>
  <c r="I2749" i="5"/>
  <c r="B2749" i="5"/>
  <c r="B2748" i="5"/>
  <c r="I2748" i="5" s="1"/>
  <c r="I2747" i="5"/>
  <c r="B2747" i="5"/>
  <c r="B2746" i="5"/>
  <c r="I2746" i="5" s="1"/>
  <c r="I2745" i="5"/>
  <c r="B2745" i="5"/>
  <c r="I2744" i="5"/>
  <c r="B2744" i="5"/>
  <c r="I2743" i="5"/>
  <c r="B2743" i="5"/>
  <c r="I2742" i="5"/>
  <c r="B2742" i="5"/>
  <c r="B2741" i="5"/>
  <c r="I2741" i="5" s="1"/>
  <c r="I2740" i="5"/>
  <c r="B2740" i="5"/>
  <c r="B2739" i="5"/>
  <c r="I2739" i="5" s="1"/>
  <c r="B2738" i="5"/>
  <c r="I2738" i="5" s="1"/>
  <c r="I2737" i="5"/>
  <c r="B2737" i="5"/>
  <c r="I2736" i="5"/>
  <c r="B2736" i="5"/>
  <c r="I2735" i="5"/>
  <c r="B2735" i="5"/>
  <c r="I2734" i="5"/>
  <c r="B2734" i="5"/>
  <c r="I2733" i="5"/>
  <c r="B2733" i="5"/>
  <c r="B2732" i="5"/>
  <c r="I2732" i="5" s="1"/>
  <c r="B2731" i="5"/>
  <c r="I2731" i="5" s="1"/>
  <c r="I2730" i="5"/>
  <c r="B2730" i="5"/>
  <c r="I2729" i="5"/>
  <c r="B2729" i="5"/>
  <c r="I2728" i="5"/>
  <c r="B2728" i="5"/>
  <c r="B2727" i="5"/>
  <c r="I2727" i="5" s="1"/>
  <c r="I2726" i="5"/>
  <c r="B2726" i="5"/>
  <c r="B2725" i="5"/>
  <c r="I2725" i="5" s="1"/>
  <c r="I2724" i="5"/>
  <c r="B2724" i="5"/>
  <c r="I2723" i="5"/>
  <c r="B2723" i="5"/>
  <c r="I2722" i="5"/>
  <c r="B2722" i="5"/>
  <c r="I2721" i="5"/>
  <c r="B2721" i="5"/>
  <c r="I2720" i="5"/>
  <c r="B2720" i="5"/>
  <c r="I2719" i="5"/>
  <c r="B2719" i="5"/>
  <c r="B2718" i="5"/>
  <c r="I2718" i="5" s="1"/>
  <c r="B2717" i="5"/>
  <c r="I2717" i="5" s="1"/>
  <c r="I2716" i="5"/>
  <c r="B2716" i="5"/>
  <c r="I2715" i="5"/>
  <c r="B2715" i="5"/>
  <c r="I2714" i="5"/>
  <c r="B2714" i="5"/>
  <c r="B2713" i="5"/>
  <c r="I2713" i="5" s="1"/>
  <c r="I2712" i="5"/>
  <c r="B2712" i="5"/>
  <c r="B2711" i="5"/>
  <c r="I2711" i="5" s="1"/>
  <c r="B2710" i="5"/>
  <c r="I2710" i="5" s="1"/>
  <c r="I2709" i="5"/>
  <c r="B2709" i="5"/>
  <c r="I2708" i="5"/>
  <c r="B2708" i="5"/>
  <c r="I2707" i="5"/>
  <c r="B2707" i="5"/>
  <c r="I2706" i="5"/>
  <c r="B2706" i="5"/>
  <c r="I2705" i="5"/>
  <c r="B2705" i="5"/>
  <c r="B2704" i="5"/>
  <c r="I2704" i="5" s="1"/>
  <c r="B2703" i="5"/>
  <c r="I2703" i="5" s="1"/>
  <c r="I2702" i="5"/>
  <c r="B2702" i="5"/>
  <c r="I2701" i="5"/>
  <c r="B2701" i="5"/>
  <c r="I2700" i="5"/>
  <c r="B2700" i="5"/>
  <c r="I2699" i="5"/>
  <c r="B2699" i="5"/>
  <c r="I2698" i="5"/>
  <c r="B2698" i="5"/>
  <c r="B2697" i="5"/>
  <c r="I2697" i="5" s="1"/>
  <c r="I2696" i="5"/>
  <c r="B2696" i="5"/>
  <c r="I2695" i="5"/>
  <c r="B2695" i="5"/>
  <c r="I2694" i="5"/>
  <c r="B2694" i="5"/>
  <c r="I2693" i="5"/>
  <c r="B2693" i="5"/>
  <c r="B2692" i="5"/>
  <c r="I2692" i="5" s="1"/>
  <c r="I2691" i="5"/>
  <c r="B2691" i="5"/>
  <c r="B2690" i="5"/>
  <c r="I2690" i="5" s="1"/>
  <c r="B2689" i="5"/>
  <c r="I2689" i="5" s="1"/>
  <c r="I2688" i="5"/>
  <c r="B2688" i="5"/>
  <c r="I2687" i="5"/>
  <c r="B2687" i="5"/>
  <c r="I2686" i="5"/>
  <c r="B2686" i="5"/>
  <c r="I2685" i="5"/>
  <c r="B2685" i="5"/>
  <c r="I2684" i="5"/>
  <c r="B2684" i="5"/>
  <c r="B2683" i="5"/>
  <c r="I2683" i="5" s="1"/>
  <c r="I2682" i="5"/>
  <c r="B2682" i="5"/>
  <c r="I2681" i="5"/>
  <c r="B2681" i="5"/>
  <c r="I2680" i="5"/>
  <c r="B2680" i="5"/>
  <c r="I2679" i="5"/>
  <c r="B2679" i="5"/>
  <c r="B2678" i="5"/>
  <c r="I2678" i="5" s="1"/>
  <c r="I2677" i="5"/>
  <c r="B2677" i="5"/>
  <c r="B2676" i="5"/>
  <c r="I2676" i="5" s="1"/>
  <c r="B2675" i="5"/>
  <c r="I2675" i="5" s="1"/>
  <c r="I2674" i="5"/>
  <c r="B2674" i="5"/>
  <c r="I2673" i="5"/>
  <c r="B2673" i="5"/>
  <c r="I2672" i="5"/>
  <c r="B2672" i="5"/>
  <c r="B2671" i="5"/>
  <c r="I2671" i="5" s="1"/>
  <c r="I2670" i="5"/>
  <c r="B2670" i="5"/>
  <c r="B2669" i="5"/>
  <c r="I2669" i="5" s="1"/>
  <c r="I2668" i="5"/>
  <c r="B2668" i="5"/>
  <c r="I2667" i="5"/>
  <c r="B2667" i="5"/>
  <c r="I2666" i="5"/>
  <c r="B2666" i="5"/>
  <c r="I2665" i="5"/>
  <c r="B2665" i="5"/>
  <c r="I2664" i="5"/>
  <c r="B2664" i="5"/>
  <c r="I2663" i="5"/>
  <c r="B2663" i="5"/>
  <c r="B2662" i="5"/>
  <c r="I2662" i="5" s="1"/>
  <c r="I2661" i="5"/>
  <c r="B2661" i="5"/>
  <c r="I2660" i="5"/>
  <c r="B2660" i="5"/>
  <c r="I2659" i="5"/>
  <c r="B2659" i="5"/>
  <c r="I2658" i="5"/>
  <c r="B2658" i="5"/>
  <c r="B2657" i="5"/>
  <c r="I2657" i="5" s="1"/>
  <c r="I2656" i="5"/>
  <c r="B2656" i="5"/>
  <c r="B2655" i="5"/>
  <c r="I2655" i="5" s="1"/>
  <c r="B2654" i="5"/>
  <c r="I2654" i="5" s="1"/>
  <c r="I2653" i="5"/>
  <c r="B2653" i="5"/>
  <c r="I2652" i="5"/>
  <c r="B2652" i="5"/>
  <c r="I2651" i="5"/>
  <c r="B2651" i="5"/>
  <c r="B2650" i="5"/>
  <c r="I2650" i="5" s="1"/>
  <c r="I2649" i="5"/>
  <c r="B2649" i="5"/>
  <c r="B2648" i="5"/>
  <c r="I2648" i="5" s="1"/>
  <c r="I2647" i="5"/>
  <c r="B2647" i="5"/>
  <c r="I2646" i="5"/>
  <c r="B2646" i="5"/>
  <c r="I2645" i="5"/>
  <c r="B2645" i="5"/>
  <c r="I2644" i="5"/>
  <c r="B2644" i="5"/>
  <c r="B2643" i="5"/>
  <c r="I2643" i="5" s="1"/>
  <c r="I2642" i="5"/>
  <c r="B2642" i="5"/>
  <c r="B2641" i="5"/>
  <c r="I2641" i="5" s="1"/>
  <c r="B2640" i="5"/>
  <c r="I2640" i="5" s="1"/>
  <c r="I2639" i="5"/>
  <c r="B2639" i="5"/>
  <c r="I2638" i="5"/>
  <c r="B2638" i="5"/>
  <c r="I2637" i="5"/>
  <c r="B2637" i="5"/>
  <c r="I2636" i="5"/>
  <c r="B2636" i="5"/>
  <c r="I2635" i="5"/>
  <c r="B2635" i="5"/>
  <c r="B2634" i="5"/>
  <c r="I2634" i="5" s="1"/>
  <c r="B2633" i="5"/>
  <c r="I2633" i="5" s="1"/>
  <c r="I2632" i="5"/>
  <c r="B2632" i="5"/>
  <c r="I2631" i="5"/>
  <c r="B2631" i="5"/>
  <c r="I2630" i="5"/>
  <c r="B2630" i="5"/>
  <c r="B2629" i="5"/>
  <c r="I2629" i="5" s="1"/>
  <c r="I2628" i="5"/>
  <c r="B2628" i="5"/>
  <c r="B2627" i="5"/>
  <c r="I2627" i="5" s="1"/>
  <c r="I2626" i="5"/>
  <c r="B2626" i="5"/>
  <c r="I2625" i="5"/>
  <c r="B2625" i="5"/>
  <c r="I2624" i="5"/>
  <c r="B2624" i="5"/>
  <c r="I2623" i="5"/>
  <c r="B2623" i="5"/>
  <c r="I2622" i="5"/>
  <c r="B2622" i="5"/>
  <c r="I2621" i="5"/>
  <c r="B2621" i="5"/>
  <c r="B2620" i="5"/>
  <c r="I2620" i="5" s="1"/>
  <c r="B2619" i="5"/>
  <c r="I2619" i="5" s="1"/>
  <c r="I2618" i="5"/>
  <c r="B2618" i="5"/>
  <c r="I2617" i="5"/>
  <c r="B2617" i="5"/>
  <c r="I2616" i="5"/>
  <c r="B2616" i="5"/>
  <c r="B2615" i="5"/>
  <c r="I2615" i="5" s="1"/>
  <c r="I2614" i="5"/>
  <c r="B2614" i="5"/>
  <c r="B2613" i="5"/>
  <c r="I2613" i="5" s="1"/>
  <c r="B2612" i="5"/>
  <c r="I2612" i="5" s="1"/>
  <c r="I2611" i="5"/>
  <c r="B2611" i="5"/>
  <c r="I2610" i="5"/>
  <c r="B2610" i="5"/>
  <c r="I2609" i="5"/>
  <c r="B2609" i="5"/>
  <c r="I2608" i="5"/>
  <c r="B2608" i="5"/>
  <c r="I2607" i="5"/>
  <c r="B2607" i="5"/>
  <c r="B2606" i="5"/>
  <c r="I2606" i="5" s="1"/>
  <c r="B2605" i="5"/>
  <c r="I2605" i="5" s="1"/>
  <c r="I2604" i="5"/>
  <c r="B2604" i="5"/>
  <c r="I2603" i="5"/>
  <c r="B2603" i="5"/>
  <c r="I2602" i="5"/>
  <c r="B2602" i="5"/>
  <c r="I2601" i="5"/>
  <c r="B2601" i="5"/>
  <c r="I2600" i="5"/>
  <c r="B2600" i="5"/>
  <c r="B2599" i="5"/>
  <c r="I2599" i="5" s="1"/>
  <c r="I2598" i="5"/>
  <c r="B2598" i="5"/>
  <c r="I2597" i="5"/>
  <c r="B2597" i="5"/>
  <c r="I2596" i="5"/>
  <c r="B2596" i="5"/>
  <c r="I2595" i="5"/>
  <c r="B2595" i="5"/>
  <c r="B2594" i="5"/>
  <c r="I2594" i="5" s="1"/>
  <c r="I2593" i="5"/>
  <c r="B2593" i="5"/>
  <c r="B2592" i="5"/>
  <c r="I2592" i="5" s="1"/>
  <c r="B2591" i="5"/>
  <c r="I2591" i="5" s="1"/>
  <c r="I2590" i="5"/>
  <c r="B2590" i="5"/>
  <c r="I2589" i="5"/>
  <c r="B2589" i="5"/>
  <c r="I2588" i="5"/>
  <c r="B2588" i="5"/>
  <c r="I2587" i="5"/>
  <c r="B2587" i="5"/>
  <c r="I2586" i="5"/>
  <c r="B2586" i="5"/>
  <c r="B2585" i="5"/>
  <c r="I2585" i="5" s="1"/>
  <c r="I2584" i="5"/>
  <c r="B2584" i="5"/>
  <c r="I2583" i="5"/>
  <c r="B2583" i="5"/>
  <c r="I2582" i="5"/>
  <c r="B2582" i="5"/>
  <c r="I2581" i="5"/>
  <c r="B2581" i="5"/>
  <c r="B2580" i="5"/>
  <c r="I2580" i="5" s="1"/>
  <c r="I2579" i="5"/>
  <c r="B2579" i="5"/>
  <c r="B2578" i="5"/>
  <c r="I2578" i="5" s="1"/>
  <c r="B2577" i="5"/>
  <c r="I2577" i="5" s="1"/>
  <c r="I2576" i="5"/>
  <c r="B2576" i="5"/>
  <c r="I2575" i="5"/>
  <c r="B2575" i="5"/>
  <c r="I2574" i="5"/>
  <c r="B2574" i="5"/>
  <c r="B2573" i="5"/>
  <c r="I2573" i="5" s="1"/>
  <c r="I2572" i="5"/>
  <c r="B2572" i="5"/>
  <c r="B2571" i="5"/>
  <c r="I2571" i="5" s="1"/>
  <c r="I2570" i="5"/>
  <c r="B2570" i="5"/>
  <c r="I2569" i="5"/>
  <c r="B2569" i="5"/>
  <c r="I2568" i="5"/>
  <c r="B2568" i="5"/>
  <c r="I2567" i="5"/>
  <c r="B2567" i="5"/>
  <c r="I2566" i="5"/>
  <c r="B2566" i="5"/>
  <c r="I2565" i="5"/>
  <c r="B2565" i="5"/>
  <c r="B2564" i="5"/>
  <c r="I2564" i="5" s="1"/>
  <c r="I2563" i="5"/>
  <c r="B2563" i="5"/>
  <c r="B2562" i="5"/>
  <c r="I2562" i="5" s="1"/>
  <c r="B2561" i="5"/>
  <c r="I2561" i="5" s="1"/>
  <c r="I2560" i="5"/>
  <c r="B2560" i="5"/>
  <c r="B2559" i="5"/>
  <c r="I2559" i="5" s="1"/>
  <c r="I2558" i="5"/>
  <c r="B2558" i="5"/>
  <c r="B2557" i="5"/>
  <c r="I2557" i="5" s="1"/>
  <c r="B2556" i="5"/>
  <c r="I2556" i="5" s="1"/>
  <c r="I2555" i="5"/>
  <c r="B2555" i="5"/>
  <c r="I2554" i="5"/>
  <c r="B2554" i="5"/>
  <c r="I2553" i="5"/>
  <c r="B2553" i="5"/>
  <c r="B2552" i="5"/>
  <c r="I2552" i="5" s="1"/>
  <c r="I2551" i="5"/>
  <c r="B2551" i="5"/>
  <c r="B2550" i="5"/>
  <c r="I2550" i="5" s="1"/>
  <c r="I2549" i="5"/>
  <c r="B2549" i="5"/>
  <c r="I2548" i="5"/>
  <c r="B2548" i="5"/>
  <c r="B2547" i="5"/>
  <c r="I2547" i="5" s="1"/>
  <c r="I2546" i="5"/>
  <c r="B2546" i="5"/>
  <c r="B2545" i="5"/>
  <c r="I2545" i="5" s="1"/>
  <c r="I2544" i="5"/>
  <c r="B2544" i="5"/>
  <c r="B2543" i="5"/>
  <c r="I2543" i="5" s="1"/>
  <c r="B2542" i="5"/>
  <c r="I2542" i="5" s="1"/>
  <c r="B2541" i="5"/>
  <c r="I2541" i="5" s="1"/>
  <c r="I2540" i="5"/>
  <c r="B2540" i="5"/>
  <c r="I2539" i="5"/>
  <c r="B2539" i="5"/>
  <c r="I2538" i="5"/>
  <c r="B2538" i="5"/>
  <c r="I2537" i="5"/>
  <c r="B2537" i="5"/>
  <c r="B2536" i="5"/>
  <c r="I2536" i="5" s="1"/>
  <c r="B2535" i="5"/>
  <c r="I2535" i="5" s="1"/>
  <c r="I2534" i="5"/>
  <c r="B2534" i="5"/>
  <c r="I2533" i="5"/>
  <c r="B2533" i="5"/>
  <c r="I2532" i="5"/>
  <c r="B2532" i="5"/>
  <c r="B2531" i="5"/>
  <c r="I2531" i="5" s="1"/>
  <c r="I2530" i="5"/>
  <c r="B2530" i="5"/>
  <c r="B2529" i="5"/>
  <c r="I2529" i="5" s="1"/>
  <c r="I2528" i="5"/>
  <c r="B2528" i="5"/>
  <c r="B2527" i="5"/>
  <c r="I2527" i="5" s="1"/>
  <c r="B2526" i="5"/>
  <c r="I2526" i="5" s="1"/>
  <c r="I2525" i="5"/>
  <c r="B2525" i="5"/>
  <c r="I2524" i="5"/>
  <c r="B2524" i="5"/>
  <c r="I2523" i="5"/>
  <c r="B2523" i="5"/>
  <c r="B2522" i="5"/>
  <c r="I2522" i="5" s="1"/>
  <c r="B2521" i="5"/>
  <c r="I2521" i="5" s="1"/>
  <c r="B2520" i="5"/>
  <c r="I2520" i="5" s="1"/>
  <c r="I2519" i="5"/>
  <c r="B2519" i="5"/>
  <c r="I2518" i="5"/>
  <c r="B2518" i="5"/>
  <c r="B2517" i="5"/>
  <c r="I2517" i="5" s="1"/>
  <c r="I2516" i="5"/>
  <c r="B2516" i="5"/>
  <c r="B2515" i="5"/>
  <c r="I2515" i="5" s="1"/>
  <c r="B2514" i="5"/>
  <c r="I2514" i="5" s="1"/>
  <c r="I2513" i="5"/>
  <c r="B2513" i="5"/>
  <c r="B2512" i="5"/>
  <c r="I2512" i="5" s="1"/>
  <c r="I2511" i="5"/>
  <c r="B2511" i="5"/>
  <c r="I2510" i="5"/>
  <c r="B2510" i="5"/>
  <c r="I2509" i="5"/>
  <c r="B2509" i="5"/>
  <c r="B2508" i="5"/>
  <c r="I2508" i="5" s="1"/>
  <c r="B2507" i="5"/>
  <c r="I2507" i="5" s="1"/>
  <c r="B2506" i="5"/>
  <c r="I2506" i="5" s="1"/>
  <c r="B2505" i="5"/>
  <c r="I2505" i="5" s="1"/>
  <c r="I2504" i="5"/>
  <c r="B2504" i="5"/>
  <c r="I2503" i="5"/>
  <c r="B2503" i="5"/>
  <c r="I2502" i="5"/>
  <c r="B2502" i="5"/>
  <c r="B2501" i="5"/>
  <c r="I2501" i="5" s="1"/>
  <c r="I2500" i="5"/>
  <c r="B2500" i="5"/>
  <c r="B2499" i="5"/>
  <c r="I2499" i="5" s="1"/>
  <c r="I2498" i="5"/>
  <c r="B2498" i="5"/>
  <c r="I2497" i="5"/>
  <c r="B2497" i="5"/>
  <c r="B2496" i="5"/>
  <c r="I2496" i="5" s="1"/>
  <c r="I2495" i="5"/>
  <c r="B2495" i="5"/>
  <c r="B2494" i="5"/>
  <c r="I2494" i="5" s="1"/>
  <c r="B2493" i="5"/>
  <c r="I2493" i="5" s="1"/>
  <c r="B2492" i="5"/>
  <c r="I2492" i="5" s="1"/>
  <c r="B2491" i="5"/>
  <c r="I2491" i="5" s="1"/>
  <c r="I2490" i="5"/>
  <c r="B2490" i="5"/>
  <c r="I2489" i="5"/>
  <c r="B2489" i="5"/>
  <c r="I2488" i="5"/>
  <c r="B2488" i="5"/>
  <c r="B2487" i="5"/>
  <c r="I2487" i="5" s="1"/>
  <c r="I2486" i="5"/>
  <c r="B2486" i="5"/>
  <c r="I2485" i="5"/>
  <c r="B2485" i="5"/>
  <c r="B2484" i="5"/>
  <c r="I2484" i="5" s="1"/>
  <c r="I2483" i="5"/>
  <c r="B2483" i="5"/>
  <c r="B2482" i="5"/>
  <c r="I2482" i="5" s="1"/>
  <c r="I2481" i="5"/>
  <c r="B2481" i="5"/>
  <c r="B2480" i="5"/>
  <c r="I2480" i="5" s="1"/>
  <c r="B2479" i="5"/>
  <c r="I2479" i="5" s="1"/>
  <c r="B2478" i="5"/>
  <c r="I2478" i="5" s="1"/>
  <c r="B2477" i="5"/>
  <c r="I2477" i="5" s="1"/>
  <c r="I2476" i="5"/>
  <c r="B2476" i="5"/>
  <c r="B2475" i="5"/>
  <c r="I2475" i="5" s="1"/>
  <c r="I2474" i="5"/>
  <c r="B2474" i="5"/>
  <c r="B2473" i="5"/>
  <c r="I2473" i="5" s="1"/>
  <c r="I2472" i="5"/>
  <c r="B2472" i="5"/>
  <c r="I2471" i="5"/>
  <c r="B2471" i="5"/>
  <c r="I2470" i="5"/>
  <c r="B2470" i="5"/>
  <c r="I2469" i="5"/>
  <c r="B2469" i="5"/>
  <c r="I2468" i="5"/>
  <c r="B2468" i="5"/>
  <c r="I2467" i="5"/>
  <c r="B2467" i="5"/>
  <c r="B2466" i="5"/>
  <c r="I2466" i="5" s="1"/>
  <c r="I2465" i="5"/>
  <c r="B2465" i="5"/>
  <c r="B2464" i="5"/>
  <c r="I2464" i="5" s="1"/>
  <c r="B2463" i="5"/>
  <c r="I2463" i="5" s="1"/>
  <c r="I2462" i="5"/>
  <c r="B2462" i="5"/>
  <c r="B2461" i="5"/>
  <c r="I2461" i="5" s="1"/>
  <c r="I2460" i="5"/>
  <c r="B2460" i="5"/>
  <c r="B2459" i="5"/>
  <c r="I2459" i="5" s="1"/>
  <c r="B2458" i="5"/>
  <c r="I2458" i="5" s="1"/>
  <c r="I2457" i="5"/>
  <c r="B2457" i="5"/>
  <c r="I2456" i="5"/>
  <c r="B2456" i="5"/>
  <c r="I2455" i="5"/>
  <c r="B2455" i="5"/>
  <c r="B2454" i="5"/>
  <c r="I2454" i="5" s="1"/>
  <c r="I2453" i="5"/>
  <c r="B2453" i="5"/>
  <c r="B2452" i="5"/>
  <c r="I2452" i="5" s="1"/>
  <c r="I2451" i="5"/>
  <c r="B2451" i="5"/>
  <c r="I2450" i="5"/>
  <c r="B2450" i="5"/>
  <c r="B2449" i="5"/>
  <c r="I2449" i="5" s="1"/>
  <c r="I2448" i="5"/>
  <c r="B2448" i="5"/>
  <c r="B2447" i="5"/>
  <c r="I2447" i="5" s="1"/>
  <c r="I2446" i="5"/>
  <c r="B2446" i="5"/>
  <c r="B2445" i="5"/>
  <c r="I2445" i="5" s="1"/>
  <c r="B2444" i="5"/>
  <c r="I2444" i="5" s="1"/>
  <c r="B2443" i="5"/>
  <c r="I2443" i="5" s="1"/>
  <c r="I2442" i="5"/>
  <c r="B2442" i="5"/>
  <c r="I2441" i="5"/>
  <c r="B2441" i="5"/>
  <c r="I2440" i="5"/>
  <c r="B2440" i="5"/>
  <c r="I2439" i="5"/>
  <c r="B2439" i="5"/>
  <c r="B2438" i="5"/>
  <c r="I2438" i="5" s="1"/>
  <c r="B2437" i="5"/>
  <c r="I2437" i="5" s="1"/>
  <c r="I2436" i="5"/>
  <c r="B2436" i="5"/>
  <c r="I2435" i="5"/>
  <c r="B2435" i="5"/>
  <c r="I2434" i="5"/>
  <c r="B2434" i="5"/>
  <c r="B2433" i="5"/>
  <c r="I2433" i="5" s="1"/>
  <c r="I2432" i="5"/>
  <c r="B2432" i="5"/>
  <c r="B2431" i="5"/>
  <c r="I2431" i="5" s="1"/>
  <c r="I2430" i="5"/>
  <c r="B2430" i="5"/>
  <c r="B2429" i="5"/>
  <c r="I2429" i="5" s="1"/>
  <c r="B2428" i="5"/>
  <c r="I2428" i="5" s="1"/>
  <c r="I2427" i="5"/>
  <c r="B2427" i="5"/>
  <c r="I2426" i="5"/>
  <c r="B2426" i="5"/>
  <c r="I2425" i="5"/>
  <c r="B2425" i="5"/>
  <c r="B2424" i="5"/>
  <c r="I2424" i="5" s="1"/>
  <c r="B2423" i="5"/>
  <c r="I2423" i="5" s="1"/>
  <c r="B2422" i="5"/>
  <c r="I2422" i="5" s="1"/>
  <c r="I2421" i="5"/>
  <c r="B2421" i="5"/>
  <c r="I2420" i="5"/>
  <c r="B2420" i="5"/>
  <c r="B2419" i="5"/>
  <c r="I2419" i="5" s="1"/>
  <c r="I2418" i="5"/>
  <c r="B2418" i="5"/>
  <c r="B2417" i="5"/>
  <c r="I2417" i="5" s="1"/>
  <c r="B2416" i="5"/>
  <c r="I2416" i="5" s="1"/>
  <c r="I2415" i="5"/>
  <c r="B2415" i="5"/>
  <c r="B2414" i="5"/>
  <c r="I2414" i="5" s="1"/>
  <c r="I2413" i="5"/>
  <c r="B2413" i="5"/>
  <c r="I2412" i="5"/>
  <c r="B2412" i="5"/>
  <c r="I2411" i="5"/>
  <c r="B2411" i="5"/>
  <c r="B2410" i="5"/>
  <c r="I2410" i="5" s="1"/>
  <c r="B2409" i="5"/>
  <c r="I2409" i="5" s="1"/>
  <c r="B2408" i="5"/>
  <c r="I2408" i="5" s="1"/>
  <c r="B2407" i="5"/>
  <c r="I2407" i="5" s="1"/>
  <c r="I2406" i="5"/>
  <c r="B2406" i="5"/>
  <c r="I2405" i="5"/>
  <c r="B2405" i="5"/>
  <c r="I2404" i="5"/>
  <c r="B2404" i="5"/>
  <c r="B2403" i="5"/>
  <c r="I2403" i="5" s="1"/>
  <c r="I2402" i="5"/>
  <c r="B2402" i="5"/>
  <c r="B2401" i="5"/>
  <c r="I2401" i="5" s="1"/>
  <c r="I2400" i="5"/>
  <c r="B2400" i="5"/>
  <c r="I2399" i="5"/>
  <c r="B2399" i="5"/>
  <c r="B2398" i="5"/>
  <c r="I2398" i="5" s="1"/>
  <c r="I2397" i="5"/>
  <c r="B2397" i="5"/>
  <c r="B2396" i="5"/>
  <c r="I2396" i="5" s="1"/>
  <c r="B2395" i="5"/>
  <c r="I2395" i="5" s="1"/>
  <c r="B2394" i="5"/>
  <c r="I2394" i="5" s="1"/>
  <c r="B2393" i="5"/>
  <c r="I2393" i="5" s="1"/>
  <c r="I2392" i="5"/>
  <c r="B2392" i="5"/>
  <c r="I2391" i="5"/>
  <c r="B2391" i="5"/>
  <c r="I2390" i="5"/>
  <c r="B2390" i="5"/>
  <c r="B2389" i="5"/>
  <c r="I2389" i="5" s="1"/>
  <c r="I2388" i="5"/>
  <c r="B2388" i="5"/>
  <c r="I2387" i="5"/>
  <c r="B2387" i="5"/>
  <c r="B2386" i="5"/>
  <c r="I2386" i="5" s="1"/>
  <c r="I2385" i="5"/>
  <c r="B2385" i="5"/>
  <c r="B2384" i="5"/>
  <c r="I2384" i="5" s="1"/>
  <c r="I2383" i="5"/>
  <c r="B2383" i="5"/>
  <c r="B2382" i="5"/>
  <c r="I2382" i="5" s="1"/>
  <c r="B2381" i="5"/>
  <c r="I2381" i="5" s="1"/>
  <c r="B2380" i="5"/>
  <c r="I2380" i="5" s="1"/>
  <c r="B2379" i="5"/>
  <c r="I2379" i="5" s="1"/>
  <c r="I2378" i="5"/>
  <c r="B2378" i="5"/>
  <c r="B2377" i="5"/>
  <c r="I2377" i="5" s="1"/>
  <c r="I2376" i="5"/>
  <c r="B2376" i="5"/>
  <c r="B2375" i="5"/>
  <c r="I2375" i="5" s="1"/>
  <c r="I2374" i="5"/>
  <c r="B2374" i="5"/>
  <c r="I2373" i="5"/>
  <c r="B2373" i="5"/>
  <c r="I2372" i="5"/>
  <c r="B2372" i="5"/>
  <c r="I2371" i="5"/>
  <c r="B2371" i="5"/>
  <c r="I2370" i="5"/>
  <c r="B2370" i="5"/>
  <c r="I2369" i="5"/>
  <c r="B2369" i="5"/>
  <c r="B2368" i="5"/>
  <c r="I2368" i="5" s="1"/>
  <c r="I2367" i="5"/>
  <c r="B2367" i="5"/>
  <c r="B2366" i="5"/>
  <c r="I2366" i="5" s="1"/>
  <c r="B2365" i="5"/>
  <c r="I2365" i="5" s="1"/>
  <c r="I2364" i="5"/>
  <c r="B2364" i="5"/>
  <c r="B2363" i="5"/>
  <c r="I2363" i="5" s="1"/>
  <c r="I2362" i="5"/>
  <c r="B2362" i="5"/>
  <c r="B2361" i="5"/>
  <c r="I2361" i="5" s="1"/>
  <c r="B2360" i="5"/>
  <c r="I2360" i="5" s="1"/>
  <c r="I2359" i="5"/>
  <c r="B2359" i="5"/>
  <c r="I2358" i="5"/>
  <c r="B2358" i="5"/>
  <c r="I2357" i="5"/>
  <c r="B2357" i="5"/>
  <c r="B2356" i="5"/>
  <c r="I2356" i="5" s="1"/>
  <c r="I2355" i="5"/>
  <c r="B2355" i="5"/>
  <c r="B2354" i="5"/>
  <c r="I2354" i="5" s="1"/>
  <c r="I2353" i="5"/>
  <c r="B2353" i="5"/>
  <c r="I2352" i="5"/>
  <c r="B2352" i="5"/>
  <c r="B2351" i="5"/>
  <c r="I2351" i="5" s="1"/>
  <c r="I2350" i="5"/>
  <c r="B2350" i="5"/>
  <c r="B2349" i="5"/>
  <c r="I2349" i="5" s="1"/>
  <c r="I2348" i="5"/>
  <c r="B2348" i="5"/>
  <c r="B2347" i="5"/>
  <c r="I2347" i="5" s="1"/>
  <c r="B2346" i="5"/>
  <c r="I2346" i="5" s="1"/>
  <c r="B2345" i="5"/>
  <c r="I2345" i="5" s="1"/>
  <c r="I2344" i="5"/>
  <c r="B2344" i="5"/>
  <c r="I2343" i="5"/>
  <c r="B2343" i="5"/>
  <c r="I2342" i="5"/>
  <c r="B2342" i="5"/>
  <c r="I2341" i="5"/>
  <c r="B2341" i="5"/>
  <c r="B2340" i="5"/>
  <c r="I2340" i="5" s="1"/>
  <c r="B2339" i="5"/>
  <c r="I2339" i="5" s="1"/>
  <c r="I2338" i="5"/>
  <c r="B2338" i="5"/>
  <c r="I2337" i="5"/>
  <c r="B2337" i="5"/>
  <c r="I2336" i="5"/>
  <c r="B2336" i="5"/>
  <c r="B2335" i="5"/>
  <c r="I2335" i="5" s="1"/>
  <c r="I2334" i="5"/>
  <c r="B2334" i="5"/>
  <c r="B2333" i="5"/>
  <c r="I2333" i="5" s="1"/>
  <c r="I2332" i="5"/>
  <c r="B2332" i="5"/>
  <c r="B2331" i="5"/>
  <c r="I2331" i="5" s="1"/>
  <c r="B2330" i="5"/>
  <c r="I2330" i="5" s="1"/>
  <c r="I2329" i="5"/>
  <c r="B2329" i="5"/>
  <c r="I2328" i="5"/>
  <c r="B2328" i="5"/>
  <c r="I2327" i="5"/>
  <c r="B2327" i="5"/>
  <c r="B2326" i="5"/>
  <c r="I2326" i="5" s="1"/>
  <c r="B2325" i="5"/>
  <c r="I2325" i="5" s="1"/>
  <c r="B2324" i="5"/>
  <c r="I2324" i="5" s="1"/>
  <c r="I2323" i="5"/>
  <c r="B2323" i="5"/>
  <c r="I2322" i="5"/>
  <c r="B2322" i="5"/>
  <c r="B2321" i="5"/>
  <c r="I2321" i="5" s="1"/>
  <c r="I2320" i="5"/>
  <c r="B2320" i="5"/>
  <c r="B2319" i="5"/>
  <c r="I2319" i="5" s="1"/>
  <c r="B2318" i="5"/>
  <c r="I2318" i="5" s="1"/>
  <c r="I2317" i="5"/>
  <c r="B2317" i="5"/>
  <c r="B2316" i="5"/>
  <c r="I2316" i="5" s="1"/>
  <c r="I2315" i="5"/>
  <c r="B2315" i="5"/>
  <c r="I2314" i="5"/>
  <c r="B2314" i="5"/>
  <c r="I2313" i="5"/>
  <c r="B2313" i="5"/>
  <c r="B2312" i="5"/>
  <c r="I2312" i="5" s="1"/>
  <c r="B2311" i="5"/>
  <c r="I2311" i="5" s="1"/>
  <c r="B2310" i="5"/>
  <c r="I2310" i="5" s="1"/>
  <c r="B2309" i="5"/>
  <c r="I2309" i="5" s="1"/>
  <c r="I2308" i="5"/>
  <c r="B2308" i="5"/>
  <c r="I2307" i="5"/>
  <c r="B2307" i="5"/>
  <c r="I2306" i="5"/>
  <c r="B2306" i="5"/>
  <c r="B2305" i="5"/>
  <c r="I2305" i="5" s="1"/>
  <c r="I2304" i="5"/>
  <c r="B2304" i="5"/>
  <c r="B2303" i="5"/>
  <c r="I2303" i="5" s="1"/>
  <c r="I2302" i="5"/>
  <c r="B2302" i="5"/>
  <c r="I2301" i="5"/>
  <c r="B2301" i="5"/>
  <c r="B2300" i="5"/>
  <c r="I2300" i="5" s="1"/>
  <c r="I2299" i="5"/>
  <c r="B2299" i="5"/>
  <c r="B2298" i="5"/>
  <c r="I2298" i="5" s="1"/>
  <c r="B2297" i="5"/>
  <c r="I2297" i="5" s="1"/>
  <c r="B2296" i="5"/>
  <c r="I2296" i="5" s="1"/>
  <c r="B2295" i="5"/>
  <c r="I2295" i="5" s="1"/>
  <c r="I2294" i="5"/>
  <c r="B2294" i="5"/>
  <c r="I2293" i="5"/>
  <c r="B2293" i="5"/>
  <c r="I2292" i="5"/>
  <c r="B2292" i="5"/>
  <c r="B2291" i="5"/>
  <c r="I2291" i="5" s="1"/>
  <c r="I2290" i="5"/>
  <c r="B2290" i="5"/>
  <c r="I2289" i="5"/>
  <c r="B2289" i="5"/>
  <c r="B2288" i="5"/>
  <c r="I2288" i="5" s="1"/>
  <c r="I2287" i="5"/>
  <c r="B2287" i="5"/>
  <c r="B2286" i="5"/>
  <c r="I2286" i="5" s="1"/>
  <c r="I2285" i="5"/>
  <c r="B2285" i="5"/>
  <c r="B2284" i="5"/>
  <c r="I2284" i="5" s="1"/>
  <c r="B2283" i="5"/>
  <c r="I2283" i="5" s="1"/>
  <c r="B2282" i="5"/>
  <c r="I2282" i="5" s="1"/>
  <c r="B2281" i="5"/>
  <c r="I2281" i="5" s="1"/>
  <c r="I2280" i="5"/>
  <c r="B2280" i="5"/>
  <c r="B2279" i="5"/>
  <c r="I2279" i="5" s="1"/>
  <c r="I2278" i="5"/>
  <c r="B2278" i="5"/>
  <c r="B2277" i="5"/>
  <c r="I2277" i="5" s="1"/>
  <c r="I2276" i="5"/>
  <c r="B2276" i="5"/>
  <c r="I2275" i="5"/>
  <c r="B2275" i="5"/>
  <c r="I2274" i="5"/>
  <c r="B2274" i="5"/>
  <c r="I2273" i="5"/>
  <c r="B2273" i="5"/>
  <c r="I2272" i="5"/>
  <c r="B2272" i="5"/>
  <c r="I2271" i="5"/>
  <c r="B2271" i="5"/>
  <c r="B2270" i="5"/>
  <c r="I2270" i="5" s="1"/>
  <c r="I2269" i="5"/>
  <c r="B2269" i="5"/>
  <c r="B2268" i="5"/>
  <c r="I2268" i="5" s="1"/>
  <c r="B2267" i="5"/>
  <c r="I2267" i="5" s="1"/>
  <c r="I2266" i="5"/>
  <c r="B2266" i="5"/>
  <c r="B2265" i="5"/>
  <c r="I2265" i="5" s="1"/>
  <c r="I2264" i="5"/>
  <c r="B2264" i="5"/>
  <c r="B2263" i="5"/>
  <c r="I2263" i="5" s="1"/>
  <c r="B2262" i="5"/>
  <c r="I2262" i="5" s="1"/>
  <c r="I2261" i="5"/>
  <c r="B2261" i="5"/>
  <c r="I2260" i="5"/>
  <c r="B2260" i="5"/>
  <c r="I2259" i="5"/>
  <c r="B2259" i="5"/>
  <c r="B2258" i="5"/>
  <c r="I2258" i="5" s="1"/>
  <c r="I2257" i="5"/>
  <c r="B2257" i="5"/>
  <c r="B2256" i="5"/>
  <c r="I2256" i="5" s="1"/>
  <c r="I2255" i="5"/>
  <c r="B2255" i="5"/>
  <c r="I2254" i="5"/>
  <c r="B2254" i="5"/>
  <c r="B2253" i="5"/>
  <c r="I2253" i="5" s="1"/>
  <c r="I2252" i="5"/>
  <c r="B2252" i="5"/>
  <c r="B2251" i="5"/>
  <c r="I2251" i="5" s="1"/>
  <c r="I2250" i="5"/>
  <c r="B2250" i="5"/>
  <c r="B2249" i="5"/>
  <c r="I2249" i="5" s="1"/>
  <c r="B2248" i="5"/>
  <c r="I2248" i="5" s="1"/>
  <c r="B2247" i="5"/>
  <c r="I2247" i="5" s="1"/>
  <c r="I2246" i="5"/>
  <c r="B2246" i="5"/>
  <c r="I2245" i="5"/>
  <c r="B2245" i="5"/>
  <c r="I2244" i="5"/>
  <c r="B2244" i="5"/>
  <c r="I2243" i="5"/>
  <c r="B2243" i="5"/>
  <c r="B2242" i="5"/>
  <c r="I2242" i="5" s="1"/>
  <c r="B2241" i="5"/>
  <c r="I2241" i="5" s="1"/>
  <c r="I2240" i="5"/>
  <c r="B2240" i="5"/>
  <c r="I2239" i="5"/>
  <c r="B2239" i="5"/>
  <c r="I2238" i="5"/>
  <c r="B2238" i="5"/>
  <c r="B2237" i="5"/>
  <c r="I2237" i="5" s="1"/>
  <c r="I2236" i="5"/>
  <c r="B2236" i="5"/>
  <c r="B2235" i="5"/>
  <c r="I2235" i="5" s="1"/>
  <c r="I2234" i="5"/>
  <c r="B2234" i="5"/>
  <c r="B2233" i="5"/>
  <c r="I2233" i="5" s="1"/>
  <c r="B2232" i="5"/>
  <c r="I2232" i="5" s="1"/>
  <c r="I2231" i="5"/>
  <c r="B2231" i="5"/>
  <c r="I2230" i="5"/>
  <c r="B2230" i="5"/>
  <c r="I2229" i="5"/>
  <c r="B2229" i="5"/>
  <c r="B2228" i="5"/>
  <c r="I2228" i="5" s="1"/>
  <c r="B2227" i="5"/>
  <c r="I2227" i="5" s="1"/>
  <c r="B2226" i="5"/>
  <c r="I2226" i="5" s="1"/>
  <c r="I2225" i="5"/>
  <c r="B2225" i="5"/>
  <c r="I2224" i="5"/>
  <c r="B2224" i="5"/>
  <c r="B2223" i="5"/>
  <c r="I2223" i="5" s="1"/>
  <c r="I2222" i="5"/>
  <c r="B2222" i="5"/>
  <c r="B2221" i="5"/>
  <c r="I2221" i="5" s="1"/>
  <c r="B2220" i="5"/>
  <c r="I2220" i="5" s="1"/>
  <c r="I2219" i="5"/>
  <c r="B2219" i="5"/>
  <c r="B2218" i="5"/>
  <c r="I2218" i="5" s="1"/>
  <c r="I2217" i="5"/>
  <c r="B2217" i="5"/>
  <c r="I2216" i="5"/>
  <c r="B2216" i="5"/>
  <c r="I2215" i="5"/>
  <c r="B2215" i="5"/>
  <c r="B2214" i="5"/>
  <c r="I2214" i="5" s="1"/>
  <c r="B2213" i="5"/>
  <c r="I2213" i="5" s="1"/>
  <c r="B2212" i="5"/>
  <c r="I2212" i="5" s="1"/>
  <c r="B2211" i="5"/>
  <c r="I2211" i="5" s="1"/>
  <c r="I2210" i="5"/>
  <c r="B2210" i="5"/>
  <c r="I2209" i="5"/>
  <c r="B2209" i="5"/>
  <c r="I2208" i="5"/>
  <c r="B2208" i="5"/>
  <c r="B2207" i="5"/>
  <c r="I2207" i="5" s="1"/>
  <c r="I2206" i="5"/>
  <c r="B2206" i="5"/>
  <c r="B2205" i="5"/>
  <c r="I2205" i="5" s="1"/>
  <c r="I2204" i="5"/>
  <c r="B2204" i="5"/>
  <c r="I2203" i="5"/>
  <c r="B2203" i="5"/>
  <c r="B2202" i="5"/>
  <c r="I2202" i="5" s="1"/>
  <c r="I2201" i="5"/>
  <c r="B2201" i="5"/>
  <c r="B2200" i="5"/>
  <c r="I2200" i="5" s="1"/>
  <c r="B2199" i="5"/>
  <c r="I2199" i="5" s="1"/>
  <c r="B2198" i="5"/>
  <c r="I2198" i="5" s="1"/>
  <c r="B2197" i="5"/>
  <c r="I2197" i="5" s="1"/>
  <c r="I2196" i="5"/>
  <c r="B2196" i="5"/>
  <c r="I2195" i="5"/>
  <c r="B2195" i="5"/>
  <c r="I2194" i="5"/>
  <c r="B2194" i="5"/>
  <c r="B2193" i="5"/>
  <c r="I2193" i="5" s="1"/>
  <c r="I2192" i="5"/>
  <c r="B2192" i="5"/>
  <c r="I2191" i="5"/>
  <c r="B2191" i="5"/>
  <c r="B2190" i="5"/>
  <c r="I2190" i="5" s="1"/>
  <c r="I2189" i="5"/>
  <c r="B2189" i="5"/>
  <c r="B2188" i="5"/>
  <c r="I2188" i="5" s="1"/>
  <c r="I2187" i="5"/>
  <c r="B2187" i="5"/>
  <c r="B2186" i="5"/>
  <c r="I2186" i="5" s="1"/>
  <c r="B2185" i="5"/>
  <c r="I2185" i="5" s="1"/>
  <c r="B2184" i="5"/>
  <c r="I2184" i="5" s="1"/>
  <c r="B2183" i="5"/>
  <c r="I2183" i="5" s="1"/>
  <c r="I2182" i="5"/>
  <c r="B2182" i="5"/>
  <c r="B2181" i="5"/>
  <c r="I2181" i="5" s="1"/>
  <c r="I2180" i="5"/>
  <c r="B2180" i="5"/>
  <c r="B2179" i="5"/>
  <c r="I2179" i="5" s="1"/>
  <c r="I2178" i="5"/>
  <c r="B2178" i="5"/>
  <c r="I2177" i="5"/>
  <c r="B2177" i="5"/>
  <c r="I2176" i="5"/>
  <c r="B2176" i="5"/>
  <c r="I2175" i="5"/>
  <c r="B2175" i="5"/>
  <c r="I2174" i="5"/>
  <c r="B2174" i="5"/>
  <c r="I2173" i="5"/>
  <c r="B2173" i="5"/>
  <c r="B2172" i="5"/>
  <c r="I2172" i="5" s="1"/>
  <c r="I2171" i="5"/>
  <c r="B2171" i="5"/>
  <c r="B2170" i="5"/>
  <c r="I2170" i="5" s="1"/>
  <c r="B2169" i="5"/>
  <c r="I2169" i="5" s="1"/>
  <c r="I2168" i="5"/>
  <c r="B2168" i="5"/>
  <c r="B2167" i="5"/>
  <c r="I2167" i="5" s="1"/>
  <c r="I2166" i="5"/>
  <c r="B2166" i="5"/>
  <c r="B2165" i="5"/>
  <c r="I2165" i="5" s="1"/>
  <c r="B2164" i="5"/>
  <c r="I2164" i="5" s="1"/>
  <c r="I2163" i="5"/>
  <c r="B2163" i="5"/>
  <c r="I2162" i="5"/>
  <c r="B2162" i="5"/>
  <c r="I2161" i="5"/>
  <c r="B2161" i="5"/>
  <c r="B2160" i="5"/>
  <c r="I2160" i="5" s="1"/>
  <c r="I2159" i="5"/>
  <c r="B2159" i="5"/>
  <c r="B2158" i="5"/>
  <c r="I2158" i="5" s="1"/>
  <c r="I2157" i="5"/>
  <c r="B2157" i="5"/>
  <c r="I2156" i="5"/>
  <c r="B2156" i="5"/>
  <c r="B2155" i="5"/>
  <c r="I2155" i="5" s="1"/>
  <c r="I2154" i="5"/>
  <c r="B2154" i="5"/>
  <c r="B2153" i="5"/>
  <c r="I2153" i="5" s="1"/>
  <c r="I2152" i="5"/>
  <c r="B2152" i="5"/>
  <c r="B2151" i="5"/>
  <c r="I2151" i="5" s="1"/>
  <c r="B2150" i="5"/>
  <c r="I2150" i="5" s="1"/>
  <c r="B2149" i="5"/>
  <c r="I2149" i="5" s="1"/>
  <c r="I2148" i="5"/>
  <c r="B2148" i="5"/>
  <c r="I2147" i="5"/>
  <c r="B2147" i="5"/>
  <c r="I2146" i="5"/>
  <c r="B2146" i="5"/>
  <c r="I2145" i="5"/>
  <c r="B2145" i="5"/>
  <c r="B2144" i="5"/>
  <c r="I2144" i="5" s="1"/>
  <c r="B2143" i="5"/>
  <c r="I2143" i="5" s="1"/>
  <c r="I2142" i="5"/>
  <c r="B2142" i="5"/>
  <c r="I2141" i="5"/>
  <c r="B2141" i="5"/>
  <c r="I2140" i="5"/>
  <c r="B2140" i="5"/>
  <c r="B2139" i="5"/>
  <c r="I2139" i="5" s="1"/>
  <c r="I2138" i="5"/>
  <c r="B2138" i="5"/>
  <c r="B2137" i="5"/>
  <c r="I2137" i="5" s="1"/>
  <c r="I2136" i="5"/>
  <c r="B2136" i="5"/>
  <c r="B2135" i="5"/>
  <c r="I2135" i="5" s="1"/>
  <c r="B2134" i="5"/>
  <c r="I2134" i="5" s="1"/>
  <c r="I2133" i="5"/>
  <c r="B2133" i="5"/>
  <c r="I2132" i="5"/>
  <c r="B2132" i="5"/>
  <c r="I2131" i="5"/>
  <c r="B2131" i="5"/>
  <c r="B2130" i="5"/>
  <c r="I2130" i="5" s="1"/>
  <c r="B2129" i="5"/>
  <c r="I2129" i="5" s="1"/>
  <c r="B2128" i="5"/>
  <c r="I2128" i="5" s="1"/>
  <c r="I2127" i="5"/>
  <c r="B2127" i="5"/>
  <c r="I2126" i="5"/>
  <c r="B2126" i="5"/>
  <c r="B2125" i="5"/>
  <c r="I2125" i="5" s="1"/>
  <c r="I2124" i="5"/>
  <c r="B2124" i="5"/>
  <c r="B2123" i="5"/>
  <c r="I2123" i="5" s="1"/>
  <c r="B2122" i="5"/>
  <c r="I2122" i="5" s="1"/>
  <c r="I2121" i="5"/>
  <c r="B2121" i="5"/>
  <c r="B2120" i="5"/>
  <c r="I2120" i="5" s="1"/>
  <c r="I2119" i="5"/>
  <c r="B2119" i="5"/>
  <c r="I2118" i="5"/>
  <c r="B2118" i="5"/>
  <c r="I2117" i="5"/>
  <c r="B2117" i="5"/>
  <c r="B2116" i="5"/>
  <c r="I2116" i="5" s="1"/>
  <c r="B2115" i="5"/>
  <c r="I2115" i="5" s="1"/>
  <c r="B2114" i="5"/>
  <c r="I2114" i="5" s="1"/>
  <c r="B2113" i="5"/>
  <c r="I2113" i="5" s="1"/>
  <c r="I2112" i="5"/>
  <c r="B2112" i="5"/>
  <c r="I2111" i="5"/>
  <c r="B2111" i="5"/>
  <c r="I2110" i="5"/>
  <c r="B2110" i="5"/>
  <c r="B2109" i="5"/>
  <c r="I2109" i="5" s="1"/>
  <c r="I2108" i="5"/>
  <c r="B2108" i="5"/>
  <c r="B2107" i="5"/>
  <c r="I2107" i="5" s="1"/>
  <c r="I2106" i="5"/>
  <c r="B2106" i="5"/>
  <c r="I2105" i="5"/>
  <c r="B2105" i="5"/>
  <c r="B2104" i="5"/>
  <c r="I2104" i="5" s="1"/>
  <c r="I2103" i="5"/>
  <c r="B2103" i="5"/>
  <c r="B2102" i="5"/>
  <c r="I2102" i="5" s="1"/>
  <c r="B2101" i="5"/>
  <c r="I2101" i="5" s="1"/>
  <c r="B2100" i="5"/>
  <c r="I2100" i="5" s="1"/>
  <c r="B2099" i="5"/>
  <c r="I2099" i="5" s="1"/>
  <c r="I2098" i="5"/>
  <c r="B2098" i="5"/>
  <c r="I2097" i="5"/>
  <c r="B2097" i="5"/>
  <c r="I2096" i="5"/>
  <c r="B2096" i="5"/>
  <c r="B2095" i="5"/>
  <c r="I2095" i="5" s="1"/>
  <c r="I2094" i="5"/>
  <c r="B2094" i="5"/>
  <c r="I2093" i="5"/>
  <c r="B2093" i="5"/>
  <c r="B2092" i="5"/>
  <c r="I2092" i="5" s="1"/>
  <c r="I2091" i="5"/>
  <c r="B2091" i="5"/>
  <c r="B2090" i="5"/>
  <c r="I2090" i="5" s="1"/>
  <c r="I2089" i="5"/>
  <c r="B2089" i="5"/>
  <c r="B2088" i="5"/>
  <c r="I2088" i="5" s="1"/>
  <c r="B2087" i="5"/>
  <c r="I2087" i="5" s="1"/>
  <c r="B2086" i="5"/>
  <c r="I2086" i="5" s="1"/>
  <c r="B2085" i="5"/>
  <c r="I2085" i="5" s="1"/>
  <c r="I2084" i="5"/>
  <c r="B2084" i="5"/>
  <c r="B2083" i="5"/>
  <c r="I2083" i="5" s="1"/>
  <c r="I2082" i="5"/>
  <c r="B2082" i="5"/>
  <c r="B2081" i="5"/>
  <c r="I2081" i="5" s="1"/>
  <c r="I2080" i="5"/>
  <c r="B2080" i="5"/>
  <c r="I2079" i="5"/>
  <c r="B2079" i="5"/>
  <c r="I2078" i="5"/>
  <c r="B2078" i="5"/>
  <c r="I2077" i="5"/>
  <c r="B2077" i="5"/>
  <c r="I2076" i="5"/>
  <c r="B2076" i="5"/>
  <c r="I2075" i="5"/>
  <c r="B2075" i="5"/>
  <c r="B2074" i="5"/>
  <c r="I2074" i="5" s="1"/>
  <c r="I2073" i="5"/>
  <c r="B2073" i="5"/>
  <c r="B2072" i="5"/>
  <c r="I2072" i="5" s="1"/>
  <c r="B2071" i="5"/>
  <c r="I2071" i="5" s="1"/>
  <c r="I2070" i="5"/>
  <c r="B2070" i="5"/>
  <c r="B2069" i="5"/>
  <c r="I2069" i="5" s="1"/>
  <c r="I2068" i="5"/>
  <c r="B2068" i="5"/>
  <c r="B2067" i="5"/>
  <c r="I2067" i="5" s="1"/>
  <c r="B2066" i="5"/>
  <c r="I2066" i="5" s="1"/>
  <c r="I2065" i="5"/>
  <c r="B2065" i="5"/>
  <c r="I2064" i="5"/>
  <c r="B2064" i="5"/>
  <c r="I2063" i="5"/>
  <c r="B2063" i="5"/>
  <c r="B2062" i="5"/>
  <c r="I2062" i="5" s="1"/>
  <c r="I2061" i="5"/>
  <c r="B2061" i="5"/>
  <c r="B2060" i="5"/>
  <c r="I2060" i="5" s="1"/>
  <c r="I2059" i="5"/>
  <c r="B2059" i="5"/>
  <c r="I2058" i="5"/>
  <c r="B2058" i="5"/>
  <c r="B2057" i="5"/>
  <c r="I2057" i="5" s="1"/>
  <c r="I2056" i="5"/>
  <c r="B2056" i="5"/>
  <c r="B2055" i="5"/>
  <c r="I2055" i="5" s="1"/>
  <c r="I2054" i="5"/>
  <c r="B2054" i="5"/>
  <c r="B2053" i="5"/>
  <c r="I2053" i="5" s="1"/>
  <c r="B2052" i="5"/>
  <c r="I2052" i="5" s="1"/>
  <c r="B2051" i="5"/>
  <c r="I2051" i="5" s="1"/>
  <c r="I2050" i="5"/>
  <c r="B2050" i="5"/>
  <c r="I2049" i="5"/>
  <c r="B2049" i="5"/>
  <c r="I2048" i="5"/>
  <c r="B2048" i="5"/>
  <c r="I2047" i="5"/>
  <c r="B2047" i="5"/>
  <c r="B2046" i="5"/>
  <c r="I2046" i="5" s="1"/>
  <c r="B2045" i="5"/>
  <c r="I2045" i="5" s="1"/>
  <c r="I2044" i="5"/>
  <c r="B2044" i="5"/>
  <c r="I2043" i="5"/>
  <c r="B2043" i="5"/>
  <c r="I2042" i="5"/>
  <c r="B2042" i="5"/>
  <c r="B2041" i="5"/>
  <c r="I2041" i="5" s="1"/>
  <c r="I2040" i="5"/>
  <c r="B2040" i="5"/>
  <c r="B2039" i="5"/>
  <c r="I2039" i="5" s="1"/>
  <c r="I2038" i="5"/>
  <c r="B2038" i="5"/>
  <c r="B2037" i="5"/>
  <c r="I2037" i="5" s="1"/>
  <c r="B2036" i="5"/>
  <c r="I2036" i="5" s="1"/>
  <c r="I2035" i="5"/>
  <c r="B2035" i="5"/>
  <c r="I2034" i="5"/>
  <c r="B2034" i="5"/>
  <c r="I2033" i="5"/>
  <c r="B2033" i="5"/>
  <c r="B2032" i="5"/>
  <c r="I2032" i="5" s="1"/>
  <c r="B2031" i="5"/>
  <c r="I2031" i="5" s="1"/>
  <c r="B2030" i="5"/>
  <c r="I2030" i="5" s="1"/>
  <c r="I2029" i="5"/>
  <c r="B2029" i="5"/>
  <c r="I2028" i="5"/>
  <c r="B2028" i="5"/>
  <c r="B2027" i="5"/>
  <c r="I2027" i="5" s="1"/>
  <c r="I2026" i="5"/>
  <c r="B2026" i="5"/>
  <c r="B2025" i="5"/>
  <c r="I2025" i="5" s="1"/>
  <c r="B2024" i="5"/>
  <c r="I2024" i="5" s="1"/>
  <c r="I2023" i="5"/>
  <c r="B2023" i="5"/>
  <c r="B2022" i="5"/>
  <c r="I2022" i="5" s="1"/>
  <c r="I2021" i="5"/>
  <c r="B2021" i="5"/>
  <c r="I2020" i="5"/>
  <c r="B2020" i="5"/>
  <c r="I2019" i="5"/>
  <c r="B2019" i="5"/>
  <c r="B2018" i="5"/>
  <c r="I2018" i="5" s="1"/>
  <c r="B2017" i="5"/>
  <c r="I2017" i="5" s="1"/>
  <c r="B2016" i="5"/>
  <c r="I2016" i="5" s="1"/>
  <c r="B2015" i="5"/>
  <c r="I2015" i="5" s="1"/>
  <c r="I2014" i="5"/>
  <c r="B2014" i="5"/>
  <c r="I2013" i="5"/>
  <c r="B2013" i="5"/>
  <c r="I2012" i="5"/>
  <c r="B2012" i="5"/>
  <c r="B2011" i="5"/>
  <c r="I2011" i="5" s="1"/>
  <c r="I2010" i="5"/>
  <c r="B2010" i="5"/>
  <c r="B2009" i="5"/>
  <c r="I2009" i="5" s="1"/>
  <c r="I2008" i="5"/>
  <c r="B2008" i="5"/>
  <c r="I2007" i="5"/>
  <c r="B2007" i="5"/>
  <c r="B2006" i="5"/>
  <c r="I2006" i="5" s="1"/>
  <c r="I2005" i="5"/>
  <c r="B2005" i="5"/>
  <c r="B2004" i="5"/>
  <c r="I2004" i="5" s="1"/>
  <c r="B2003" i="5"/>
  <c r="I2003" i="5" s="1"/>
  <c r="B2002" i="5"/>
  <c r="I2002" i="5" s="1"/>
  <c r="B2001" i="5"/>
  <c r="I2001" i="5" s="1"/>
  <c r="I2000" i="5"/>
  <c r="B2000" i="5"/>
  <c r="I1999" i="5"/>
  <c r="B1999" i="5"/>
  <c r="I1998" i="5"/>
  <c r="B1998" i="5"/>
  <c r="B1997" i="5"/>
  <c r="I1997" i="5" s="1"/>
  <c r="I1996" i="5"/>
  <c r="B1996" i="5"/>
  <c r="I1995" i="5"/>
  <c r="B1995" i="5"/>
  <c r="B1994" i="5"/>
  <c r="I1994" i="5" s="1"/>
  <c r="I1993" i="5"/>
  <c r="B1993" i="5"/>
  <c r="B1992" i="5"/>
  <c r="I1992" i="5" s="1"/>
  <c r="I1991" i="5"/>
  <c r="B1991" i="5"/>
  <c r="B1990" i="5"/>
  <c r="I1990" i="5" s="1"/>
  <c r="B1989" i="5"/>
  <c r="I1989" i="5" s="1"/>
  <c r="B1988" i="5"/>
  <c r="I1988" i="5" s="1"/>
  <c r="B1987" i="5"/>
  <c r="I1987" i="5" s="1"/>
  <c r="I1986" i="5"/>
  <c r="B1986" i="5"/>
  <c r="B1985" i="5"/>
  <c r="I1985" i="5" s="1"/>
  <c r="I1984" i="5"/>
  <c r="B1984" i="5"/>
  <c r="B1983" i="5"/>
  <c r="I1983" i="5" s="1"/>
  <c r="I1982" i="5"/>
  <c r="B1982" i="5"/>
  <c r="I1981" i="5"/>
  <c r="B1981" i="5"/>
  <c r="I1980" i="5"/>
  <c r="B1980" i="5"/>
  <c r="I1979" i="5"/>
  <c r="B1979" i="5"/>
  <c r="I1978" i="5"/>
  <c r="B1978" i="5"/>
  <c r="I1977" i="5"/>
  <c r="B1977" i="5"/>
  <c r="B1976" i="5"/>
  <c r="I1976" i="5" s="1"/>
  <c r="I1975" i="5"/>
  <c r="B1975" i="5"/>
  <c r="B1974" i="5"/>
  <c r="I1974" i="5" s="1"/>
  <c r="B1973" i="5"/>
  <c r="I1973" i="5" s="1"/>
  <c r="I1972" i="5"/>
  <c r="B1972" i="5"/>
  <c r="B1971" i="5"/>
  <c r="I1971" i="5" s="1"/>
  <c r="I1970" i="5"/>
  <c r="B1970" i="5"/>
  <c r="B1969" i="5"/>
  <c r="I1969" i="5" s="1"/>
  <c r="B1968" i="5"/>
  <c r="I1968" i="5" s="1"/>
  <c r="I1967" i="5"/>
  <c r="B1967" i="5"/>
  <c r="I1966" i="5"/>
  <c r="B1966" i="5"/>
  <c r="I1965" i="5"/>
  <c r="B1965" i="5"/>
  <c r="B1964" i="5"/>
  <c r="I1964" i="5" s="1"/>
  <c r="I1963" i="5"/>
  <c r="B1963" i="5"/>
  <c r="B1962" i="5"/>
  <c r="I1962" i="5" s="1"/>
  <c r="I1961" i="5"/>
  <c r="B1961" i="5"/>
  <c r="I1960" i="5"/>
  <c r="B1960" i="5"/>
  <c r="B1959" i="5"/>
  <c r="I1959" i="5" s="1"/>
  <c r="I1958" i="5"/>
  <c r="B1958" i="5"/>
  <c r="B1957" i="5"/>
  <c r="I1957" i="5" s="1"/>
  <c r="I1956" i="5"/>
  <c r="B1956" i="5"/>
  <c r="B1955" i="5"/>
  <c r="I1955" i="5" s="1"/>
  <c r="B1954" i="5"/>
  <c r="I1954" i="5" s="1"/>
  <c r="B1953" i="5"/>
  <c r="I1953" i="5" s="1"/>
  <c r="I1952" i="5"/>
  <c r="B1952" i="5"/>
  <c r="I1951" i="5"/>
  <c r="B1951" i="5"/>
  <c r="I1950" i="5"/>
  <c r="B1950" i="5"/>
  <c r="I1949" i="5"/>
  <c r="B1949" i="5"/>
  <c r="B1948" i="5"/>
  <c r="I1948" i="5" s="1"/>
  <c r="B1947" i="5"/>
  <c r="I1947" i="5" s="1"/>
  <c r="I1946" i="5"/>
  <c r="B1946" i="5"/>
  <c r="I1945" i="5"/>
  <c r="B1945" i="5"/>
  <c r="I1944" i="5"/>
  <c r="B1944" i="5"/>
  <c r="B1943" i="5"/>
  <c r="I1943" i="5" s="1"/>
  <c r="I1942" i="5"/>
  <c r="B1942" i="5"/>
  <c r="B1941" i="5"/>
  <c r="I1941" i="5" s="1"/>
  <c r="I1940" i="5"/>
  <c r="B1940" i="5"/>
  <c r="B1939" i="5"/>
  <c r="I1939" i="5" s="1"/>
  <c r="B1938" i="5"/>
  <c r="I1938" i="5" s="1"/>
  <c r="I1937" i="5"/>
  <c r="B1937" i="5"/>
  <c r="I1936" i="5"/>
  <c r="B1936" i="5"/>
  <c r="I1935" i="5"/>
  <c r="B1935" i="5"/>
  <c r="B1934" i="5"/>
  <c r="I1934" i="5" s="1"/>
  <c r="B1933" i="5"/>
  <c r="I1933" i="5" s="1"/>
  <c r="B1932" i="5"/>
  <c r="I1932" i="5" s="1"/>
  <c r="I1931" i="5"/>
  <c r="B1931" i="5"/>
  <c r="I1930" i="5"/>
  <c r="B1930" i="5"/>
  <c r="B1929" i="5"/>
  <c r="I1929" i="5" s="1"/>
  <c r="I1928" i="5"/>
  <c r="B1928" i="5"/>
  <c r="B1927" i="5"/>
  <c r="I1927" i="5" s="1"/>
  <c r="B1926" i="5"/>
  <c r="I1926" i="5" s="1"/>
  <c r="I1925" i="5"/>
  <c r="B1925" i="5"/>
  <c r="B1924" i="5"/>
  <c r="I1924" i="5" s="1"/>
  <c r="I1923" i="5"/>
  <c r="B1923" i="5"/>
  <c r="I1922" i="5"/>
  <c r="B1922" i="5"/>
  <c r="I1921" i="5"/>
  <c r="B1921" i="5"/>
  <c r="B1920" i="5"/>
  <c r="I1920" i="5" s="1"/>
  <c r="B1919" i="5"/>
  <c r="I1919" i="5" s="1"/>
  <c r="B1918" i="5"/>
  <c r="I1918" i="5" s="1"/>
  <c r="B1917" i="5"/>
  <c r="I1917" i="5" s="1"/>
  <c r="I1916" i="5"/>
  <c r="B1916" i="5"/>
  <c r="I1915" i="5"/>
  <c r="B1915" i="5"/>
  <c r="I1914" i="5"/>
  <c r="B1914" i="5"/>
  <c r="B1913" i="5"/>
  <c r="I1913" i="5" s="1"/>
  <c r="I1912" i="5"/>
  <c r="B1912" i="5"/>
  <c r="B1911" i="5"/>
  <c r="I1911" i="5" s="1"/>
  <c r="I1910" i="5"/>
  <c r="B1910" i="5"/>
  <c r="I1909" i="5"/>
  <c r="B1909" i="5"/>
  <c r="B1908" i="5"/>
  <c r="I1908" i="5" s="1"/>
  <c r="I1907" i="5"/>
  <c r="B1907" i="5"/>
  <c r="B1906" i="5"/>
  <c r="I1906" i="5" s="1"/>
  <c r="B1905" i="5"/>
  <c r="I1905" i="5" s="1"/>
  <c r="B1904" i="5"/>
  <c r="I1904" i="5" s="1"/>
  <c r="B1903" i="5"/>
  <c r="I1903" i="5" s="1"/>
  <c r="I1902" i="5"/>
  <c r="B1902" i="5"/>
  <c r="I1901" i="5"/>
  <c r="B1901" i="5"/>
  <c r="I1900" i="5"/>
  <c r="B1900" i="5"/>
  <c r="B1899" i="5"/>
  <c r="I1899" i="5" s="1"/>
  <c r="I1898" i="5"/>
  <c r="B1898" i="5"/>
  <c r="I1897" i="5"/>
  <c r="B1897" i="5"/>
  <c r="B1896" i="5"/>
  <c r="I1896" i="5" s="1"/>
  <c r="I1895" i="5"/>
  <c r="B1895" i="5"/>
  <c r="B1894" i="5"/>
  <c r="I1894" i="5" s="1"/>
  <c r="I1893" i="5"/>
  <c r="B1893" i="5"/>
  <c r="B1892" i="5"/>
  <c r="I1892" i="5" s="1"/>
  <c r="B1891" i="5"/>
  <c r="I1891" i="5" s="1"/>
  <c r="B1890" i="5"/>
  <c r="I1890" i="5" s="1"/>
  <c r="B1889" i="5"/>
  <c r="I1889" i="5" s="1"/>
  <c r="I1888" i="5"/>
  <c r="B1888" i="5"/>
  <c r="B1887" i="5"/>
  <c r="I1887" i="5" s="1"/>
  <c r="I1886" i="5"/>
  <c r="B1886" i="5"/>
  <c r="B1885" i="5"/>
  <c r="I1885" i="5" s="1"/>
  <c r="I1884" i="5"/>
  <c r="B1884" i="5"/>
  <c r="I1883" i="5"/>
  <c r="B1883" i="5"/>
  <c r="I1882" i="5"/>
  <c r="B1882" i="5"/>
  <c r="I1881" i="5"/>
  <c r="B1881" i="5"/>
  <c r="I1880" i="5"/>
  <c r="B1880" i="5"/>
  <c r="I1879" i="5"/>
  <c r="B1879" i="5"/>
  <c r="B1878" i="5"/>
  <c r="I1878" i="5" s="1"/>
  <c r="I1877" i="5"/>
  <c r="B1877" i="5"/>
  <c r="B1876" i="5"/>
  <c r="I1876" i="5" s="1"/>
  <c r="B1875" i="5"/>
  <c r="I1875" i="5" s="1"/>
  <c r="I1874" i="5"/>
  <c r="B1874" i="5"/>
  <c r="B1873" i="5"/>
  <c r="I1873" i="5" s="1"/>
  <c r="I1872" i="5"/>
  <c r="B1872" i="5"/>
  <c r="B1871" i="5"/>
  <c r="I1871" i="5" s="1"/>
  <c r="B1870" i="5"/>
  <c r="I1870" i="5" s="1"/>
  <c r="I1869" i="5"/>
  <c r="B1869" i="5"/>
  <c r="I1868" i="5"/>
  <c r="B1868" i="5"/>
  <c r="I1867" i="5"/>
  <c r="B1867" i="5"/>
  <c r="B1866" i="5"/>
  <c r="I1866" i="5" s="1"/>
  <c r="I1865" i="5"/>
  <c r="B1865" i="5"/>
  <c r="B1864" i="5"/>
  <c r="I1864" i="5" s="1"/>
  <c r="I1863" i="5"/>
  <c r="B1863" i="5"/>
  <c r="I1862" i="5"/>
  <c r="B1862" i="5"/>
  <c r="B1861" i="5"/>
  <c r="I1861" i="5" s="1"/>
  <c r="I1860" i="5"/>
  <c r="B1860" i="5"/>
  <c r="B1859" i="5"/>
  <c r="I1859" i="5" s="1"/>
  <c r="I1858" i="5"/>
  <c r="B1858" i="5"/>
  <c r="B1857" i="5"/>
  <c r="I1857" i="5" s="1"/>
  <c r="B1856" i="5"/>
  <c r="I1856" i="5" s="1"/>
  <c r="B1855" i="5"/>
  <c r="I1855" i="5" s="1"/>
  <c r="I1854" i="5"/>
  <c r="B1854" i="5"/>
  <c r="I1853" i="5"/>
  <c r="B1853" i="5"/>
  <c r="I1852" i="5"/>
  <c r="B1852" i="5"/>
  <c r="I1851" i="5"/>
  <c r="B1851" i="5"/>
  <c r="B1850" i="5"/>
  <c r="I1850" i="5" s="1"/>
  <c r="B1849" i="5"/>
  <c r="I1849" i="5" s="1"/>
  <c r="I1848" i="5"/>
  <c r="B1848" i="5"/>
  <c r="I1847" i="5"/>
  <c r="B1847" i="5"/>
  <c r="I1846" i="5"/>
  <c r="B1846" i="5"/>
  <c r="B1845" i="5"/>
  <c r="I1845" i="5" s="1"/>
  <c r="I1844" i="5"/>
  <c r="B1844" i="5"/>
  <c r="B1843" i="5"/>
  <c r="I1843" i="5" s="1"/>
  <c r="I1842" i="5"/>
  <c r="B1842" i="5"/>
  <c r="B1841" i="5"/>
  <c r="I1841" i="5" s="1"/>
  <c r="B1840" i="5"/>
  <c r="I1840" i="5" s="1"/>
  <c r="I1839" i="5"/>
  <c r="B1839" i="5"/>
  <c r="I1838" i="5"/>
  <c r="B1838" i="5"/>
  <c r="I1837" i="5"/>
  <c r="B1837" i="5"/>
  <c r="B1836" i="5"/>
  <c r="I1836" i="5" s="1"/>
  <c r="B1835" i="5"/>
  <c r="I1835" i="5" s="1"/>
  <c r="B1834" i="5"/>
  <c r="I1834" i="5" s="1"/>
  <c r="I1833" i="5"/>
  <c r="B1833" i="5"/>
  <c r="I1832" i="5"/>
  <c r="B1832" i="5"/>
  <c r="B1831" i="5"/>
  <c r="I1831" i="5" s="1"/>
  <c r="I1830" i="5"/>
  <c r="B1830" i="5"/>
  <c r="B1829" i="5"/>
  <c r="I1829" i="5" s="1"/>
  <c r="B1828" i="5"/>
  <c r="I1828" i="5" s="1"/>
  <c r="I1827" i="5"/>
  <c r="B1827" i="5"/>
  <c r="B1826" i="5"/>
  <c r="I1826" i="5" s="1"/>
  <c r="I1825" i="5"/>
  <c r="B1825" i="5"/>
  <c r="I1824" i="5"/>
  <c r="B1824" i="5"/>
  <c r="I1823" i="5"/>
  <c r="B1823" i="5"/>
  <c r="B1822" i="5"/>
  <c r="I1822" i="5" s="1"/>
  <c r="B1821" i="5"/>
  <c r="I1821" i="5" s="1"/>
  <c r="B1820" i="5"/>
  <c r="I1820" i="5" s="1"/>
  <c r="B1819" i="5"/>
  <c r="I1819" i="5" s="1"/>
  <c r="I1818" i="5"/>
  <c r="B1818" i="5"/>
  <c r="I1817" i="5"/>
  <c r="B1817" i="5"/>
  <c r="I1816" i="5"/>
  <c r="B1816" i="5"/>
  <c r="B1815" i="5"/>
  <c r="I1815" i="5" s="1"/>
  <c r="I1814" i="5"/>
  <c r="B1814" i="5"/>
  <c r="B1813" i="5"/>
  <c r="I1813" i="5" s="1"/>
  <c r="I1812" i="5"/>
  <c r="B1812" i="5"/>
  <c r="I1811" i="5"/>
  <c r="B1811" i="5"/>
  <c r="B1810" i="5"/>
  <c r="I1810" i="5" s="1"/>
  <c r="I1809" i="5"/>
  <c r="B1809" i="5"/>
  <c r="B1808" i="5"/>
  <c r="I1808" i="5" s="1"/>
  <c r="B1807" i="5"/>
  <c r="I1807" i="5" s="1"/>
  <c r="B1806" i="5"/>
  <c r="I1806" i="5" s="1"/>
  <c r="B1805" i="5"/>
  <c r="I1805" i="5" s="1"/>
  <c r="I1804" i="5"/>
  <c r="B1804" i="5"/>
  <c r="I1803" i="5"/>
  <c r="B1803" i="5"/>
  <c r="I1802" i="5"/>
  <c r="B1802" i="5"/>
  <c r="B1801" i="5"/>
  <c r="I1801" i="5" s="1"/>
  <c r="I1800" i="5"/>
  <c r="B1800" i="5"/>
  <c r="I1799" i="5"/>
  <c r="B1799" i="5"/>
  <c r="B1798" i="5"/>
  <c r="I1798" i="5" s="1"/>
  <c r="I1797" i="5"/>
  <c r="B1797" i="5"/>
  <c r="B1796" i="5"/>
  <c r="I1796" i="5" s="1"/>
  <c r="I1795" i="5"/>
  <c r="B1795" i="5"/>
  <c r="B1794" i="5"/>
  <c r="I1794" i="5" s="1"/>
  <c r="B1793" i="5"/>
  <c r="I1793" i="5" s="1"/>
  <c r="B1792" i="5"/>
  <c r="I1792" i="5" s="1"/>
  <c r="B1791" i="5"/>
  <c r="I1791" i="5" s="1"/>
  <c r="I1790" i="5"/>
  <c r="B1790" i="5"/>
  <c r="B1789" i="5"/>
  <c r="I1789" i="5" s="1"/>
  <c r="I1788" i="5"/>
  <c r="B1788" i="5"/>
  <c r="B1787" i="5"/>
  <c r="I1787" i="5" s="1"/>
  <c r="I1786" i="5"/>
  <c r="B1786" i="5"/>
  <c r="I1785" i="5"/>
  <c r="B1785" i="5"/>
  <c r="I1784" i="5"/>
  <c r="B1784" i="5"/>
  <c r="I1783" i="5"/>
  <c r="B1783" i="5"/>
  <c r="I1782" i="5"/>
  <c r="B1782" i="5"/>
  <c r="I1781" i="5"/>
  <c r="B1781" i="5"/>
  <c r="B1780" i="5"/>
  <c r="I1780" i="5" s="1"/>
  <c r="I1779" i="5"/>
  <c r="B1779" i="5"/>
  <c r="B1778" i="5"/>
  <c r="I1778" i="5" s="1"/>
  <c r="B1777" i="5"/>
  <c r="I1777" i="5" s="1"/>
  <c r="I1776" i="5"/>
  <c r="B1776" i="5"/>
  <c r="B1775" i="5"/>
  <c r="I1775" i="5" s="1"/>
  <c r="I1774" i="5"/>
  <c r="B1774" i="5"/>
  <c r="B1773" i="5"/>
  <c r="I1773" i="5" s="1"/>
  <c r="B1772" i="5"/>
  <c r="I1772" i="5" s="1"/>
  <c r="I1771" i="5"/>
  <c r="B1771" i="5"/>
  <c r="I1770" i="5"/>
  <c r="B1770" i="5"/>
  <c r="I1769" i="5"/>
  <c r="B1769" i="5"/>
  <c r="B1768" i="5"/>
  <c r="I1768" i="5" s="1"/>
  <c r="I1767" i="5"/>
  <c r="B1767" i="5"/>
  <c r="B1766" i="5"/>
  <c r="I1766" i="5" s="1"/>
  <c r="I1765" i="5"/>
  <c r="B1765" i="5"/>
  <c r="I1764" i="5"/>
  <c r="B1764" i="5"/>
  <c r="B1763" i="5"/>
  <c r="I1763" i="5" s="1"/>
  <c r="I1762" i="5"/>
  <c r="B1762" i="5"/>
  <c r="B1761" i="5"/>
  <c r="I1761" i="5" s="1"/>
  <c r="I1760" i="5"/>
  <c r="B1760" i="5"/>
  <c r="B1759" i="5"/>
  <c r="I1759" i="5" s="1"/>
  <c r="B1758" i="5"/>
  <c r="I1758" i="5" s="1"/>
  <c r="B1757" i="5"/>
  <c r="I1757" i="5" s="1"/>
  <c r="I1756" i="5"/>
  <c r="B1756" i="5"/>
  <c r="I1755" i="5"/>
  <c r="B1755" i="5"/>
  <c r="I1754" i="5"/>
  <c r="B1754" i="5"/>
  <c r="I1753" i="5"/>
  <c r="B1753" i="5"/>
  <c r="B1752" i="5"/>
  <c r="I1752" i="5" s="1"/>
  <c r="B1751" i="5"/>
  <c r="I1751" i="5" s="1"/>
  <c r="I1750" i="5"/>
  <c r="B1750" i="5"/>
  <c r="I1749" i="5"/>
  <c r="B1749" i="5"/>
  <c r="I1748" i="5"/>
  <c r="B1748" i="5"/>
  <c r="B1747" i="5"/>
  <c r="I1747" i="5" s="1"/>
  <c r="I1746" i="5"/>
  <c r="B1746" i="5"/>
  <c r="B1745" i="5"/>
  <c r="I1745" i="5" s="1"/>
  <c r="I1744" i="5"/>
  <c r="B1744" i="5"/>
  <c r="B1743" i="5"/>
  <c r="I1743" i="5" s="1"/>
  <c r="B1742" i="5"/>
  <c r="I1742" i="5" s="1"/>
  <c r="I1741" i="5"/>
  <c r="B1741" i="5"/>
  <c r="I1740" i="5"/>
  <c r="B1740" i="5"/>
  <c r="I1739" i="5"/>
  <c r="B1739" i="5"/>
  <c r="B1738" i="5"/>
  <c r="I1738" i="5" s="1"/>
  <c r="I1737" i="5"/>
  <c r="B1737" i="5"/>
  <c r="B1736" i="5"/>
  <c r="I1736" i="5" s="1"/>
  <c r="B1735" i="5"/>
  <c r="I1735" i="5" s="1"/>
  <c r="I1734" i="5"/>
  <c r="B1734" i="5"/>
  <c r="I1733" i="5"/>
  <c r="B1733" i="5"/>
  <c r="I1732" i="5"/>
  <c r="B1732" i="5"/>
  <c r="B1731" i="5"/>
  <c r="I1731" i="5" s="1"/>
  <c r="I1730" i="5"/>
  <c r="B1730" i="5"/>
  <c r="B1729" i="5"/>
  <c r="I1729" i="5" s="1"/>
  <c r="B1728" i="5"/>
  <c r="I1728" i="5" s="1"/>
  <c r="I1727" i="5"/>
  <c r="B1727" i="5"/>
  <c r="I1726" i="5"/>
  <c r="B1726" i="5"/>
  <c r="I1725" i="5"/>
  <c r="B1725" i="5"/>
  <c r="B1724" i="5"/>
  <c r="I1724" i="5" s="1"/>
  <c r="I1723" i="5"/>
  <c r="B1723" i="5"/>
  <c r="B1722" i="5"/>
  <c r="I1722" i="5" s="1"/>
  <c r="B1721" i="5"/>
  <c r="I1721" i="5" s="1"/>
  <c r="I1720" i="5"/>
  <c r="B1720" i="5"/>
  <c r="I1719" i="5"/>
  <c r="B1719" i="5"/>
  <c r="I1718" i="5"/>
  <c r="B1718" i="5"/>
  <c r="B1717" i="5"/>
  <c r="I1717" i="5" s="1"/>
  <c r="I1716" i="5"/>
  <c r="B1716" i="5"/>
  <c r="B1715" i="5"/>
  <c r="I1715" i="5" s="1"/>
  <c r="B1714" i="5"/>
  <c r="I1714" i="5" s="1"/>
  <c r="I1713" i="5"/>
  <c r="B1713" i="5"/>
  <c r="I1712" i="5"/>
  <c r="B1712" i="5"/>
  <c r="I1711" i="5"/>
  <c r="B1711" i="5"/>
  <c r="B1710" i="5"/>
  <c r="I1710" i="5" s="1"/>
  <c r="I1709" i="5"/>
  <c r="B1709" i="5"/>
  <c r="B1708" i="5"/>
  <c r="I1708" i="5" s="1"/>
  <c r="B1707" i="5"/>
  <c r="I1707" i="5" s="1"/>
  <c r="I1706" i="5"/>
  <c r="B1706" i="5"/>
  <c r="I1705" i="5"/>
  <c r="B1705" i="5"/>
  <c r="I1704" i="5"/>
  <c r="B1704" i="5"/>
  <c r="B1703" i="5"/>
  <c r="I1703" i="5" s="1"/>
  <c r="I1702" i="5"/>
  <c r="B1702" i="5"/>
  <c r="B1701" i="5"/>
  <c r="I1701" i="5" s="1"/>
  <c r="B1700" i="5"/>
  <c r="I1700" i="5" s="1"/>
  <c r="I1699" i="5"/>
  <c r="B1699" i="5"/>
  <c r="I1698" i="5"/>
  <c r="B1698" i="5"/>
  <c r="I1697" i="5"/>
  <c r="B1697" i="5"/>
  <c r="B1696" i="5"/>
  <c r="I1696" i="5" s="1"/>
  <c r="I1695" i="5"/>
  <c r="B1695" i="5"/>
  <c r="B1694" i="5"/>
  <c r="I1694" i="5" s="1"/>
  <c r="B1693" i="5"/>
  <c r="I1693" i="5" s="1"/>
  <c r="I1692" i="5"/>
  <c r="B1692" i="5"/>
  <c r="I1691" i="5"/>
  <c r="B1691" i="5"/>
  <c r="I1690" i="5"/>
  <c r="B1690" i="5"/>
  <c r="B1689" i="5"/>
  <c r="I1689" i="5" s="1"/>
  <c r="I1688" i="5"/>
  <c r="B1688" i="5"/>
  <c r="B1687" i="5"/>
  <c r="I1687" i="5" s="1"/>
  <c r="B1686" i="5"/>
  <c r="I1686" i="5" s="1"/>
  <c r="I1685" i="5"/>
  <c r="B1685" i="5"/>
  <c r="I1684" i="5"/>
  <c r="B1684" i="5"/>
  <c r="I1683" i="5"/>
  <c r="B1683" i="5"/>
  <c r="B1682" i="5"/>
  <c r="I1682" i="5" s="1"/>
  <c r="I1681" i="5"/>
  <c r="B1681" i="5"/>
  <c r="B1680" i="5"/>
  <c r="I1680" i="5" s="1"/>
  <c r="B1679" i="5"/>
  <c r="I1679" i="5" s="1"/>
  <c r="I1678" i="5"/>
  <c r="B1678" i="5"/>
  <c r="I1677" i="5"/>
  <c r="B1677" i="5"/>
  <c r="I1676" i="5"/>
  <c r="B1676" i="5"/>
  <c r="B1675" i="5"/>
  <c r="I1675" i="5" s="1"/>
  <c r="I1674" i="5"/>
  <c r="B1674" i="5"/>
  <c r="B1673" i="5"/>
  <c r="I1673" i="5" s="1"/>
  <c r="B1672" i="5"/>
  <c r="I1672" i="5" s="1"/>
  <c r="I1671" i="5"/>
  <c r="B1671" i="5"/>
  <c r="I1670" i="5"/>
  <c r="B1670" i="5"/>
  <c r="I1669" i="5"/>
  <c r="B1669" i="5"/>
  <c r="B1668" i="5"/>
  <c r="I1668" i="5" s="1"/>
  <c r="I1667" i="5"/>
  <c r="B1667" i="5"/>
  <c r="B1666" i="5"/>
  <c r="I1666" i="5" s="1"/>
  <c r="B1665" i="5"/>
  <c r="I1665" i="5" s="1"/>
  <c r="I1664" i="5"/>
  <c r="B1664" i="5"/>
  <c r="I1663" i="5"/>
  <c r="B1663" i="5"/>
  <c r="I1662" i="5"/>
  <c r="B1662" i="5"/>
  <c r="B1661" i="5"/>
  <c r="I1661" i="5" s="1"/>
  <c r="I1660" i="5"/>
  <c r="B1660" i="5"/>
  <c r="B1659" i="5"/>
  <c r="I1659" i="5" s="1"/>
  <c r="B1658" i="5"/>
  <c r="I1658" i="5" s="1"/>
  <c r="I1657" i="5"/>
  <c r="B1657" i="5"/>
  <c r="I1656" i="5"/>
  <c r="B1656" i="5"/>
  <c r="I1655" i="5"/>
  <c r="B1655" i="5"/>
  <c r="B1654" i="5"/>
  <c r="I1654" i="5" s="1"/>
  <c r="I1653" i="5"/>
  <c r="B1653" i="5"/>
  <c r="B1652" i="5"/>
  <c r="I1652" i="5" s="1"/>
  <c r="B1651" i="5"/>
  <c r="I1651" i="5" s="1"/>
  <c r="I1650" i="5"/>
  <c r="B1650" i="5"/>
  <c r="I1649" i="5"/>
  <c r="B1649" i="5"/>
  <c r="I1648" i="5"/>
  <c r="B1648" i="5"/>
  <c r="B1647" i="5"/>
  <c r="I1647" i="5" s="1"/>
  <c r="I1646" i="5"/>
  <c r="B1646" i="5"/>
  <c r="B1645" i="5"/>
  <c r="I1645" i="5" s="1"/>
  <c r="B1644" i="5"/>
  <c r="I1644" i="5" s="1"/>
  <c r="I1643" i="5"/>
  <c r="B1643" i="5"/>
  <c r="I1642" i="5"/>
  <c r="B1642" i="5"/>
  <c r="I1641" i="5"/>
  <c r="B1641" i="5"/>
  <c r="B1640" i="5"/>
  <c r="I1640" i="5" s="1"/>
  <c r="I1639" i="5"/>
  <c r="B1639" i="5"/>
  <c r="B1638" i="5"/>
  <c r="I1638" i="5" s="1"/>
  <c r="B1637" i="5"/>
  <c r="I1637" i="5" s="1"/>
  <c r="I1636" i="5"/>
  <c r="B1636" i="5"/>
  <c r="I1635" i="5"/>
  <c r="B1635" i="5"/>
  <c r="I1634" i="5"/>
  <c r="B1634" i="5"/>
  <c r="B1633" i="5"/>
  <c r="I1633" i="5" s="1"/>
  <c r="I1632" i="5"/>
  <c r="B1632" i="5"/>
  <c r="B1631" i="5"/>
  <c r="I1631" i="5" s="1"/>
  <c r="B1630" i="5"/>
  <c r="I1630" i="5" s="1"/>
  <c r="I1629" i="5"/>
  <c r="B1629" i="5"/>
  <c r="I1628" i="5"/>
  <c r="B1628" i="5"/>
  <c r="I1627" i="5"/>
  <c r="B1627" i="5"/>
  <c r="B1626" i="5"/>
  <c r="I1626" i="5" s="1"/>
  <c r="I1625" i="5"/>
  <c r="B1625" i="5"/>
  <c r="B1624" i="5"/>
  <c r="I1624" i="5" s="1"/>
  <c r="B1623" i="5"/>
  <c r="I1623" i="5" s="1"/>
  <c r="I1622" i="5"/>
  <c r="B1622" i="5"/>
  <c r="I1621" i="5"/>
  <c r="B1621" i="5"/>
  <c r="I1620" i="5"/>
  <c r="B1620" i="5"/>
  <c r="B1619" i="5"/>
  <c r="I1619" i="5" s="1"/>
  <c r="I1618" i="5"/>
  <c r="B1618" i="5"/>
  <c r="B1617" i="5"/>
  <c r="I1617" i="5" s="1"/>
  <c r="B1616" i="5"/>
  <c r="I1616" i="5" s="1"/>
  <c r="I1615" i="5"/>
  <c r="B1615" i="5"/>
  <c r="I1614" i="5"/>
  <c r="B1614" i="5"/>
  <c r="I1613" i="5"/>
  <c r="B1613" i="5"/>
  <c r="B1612" i="5"/>
  <c r="I1612" i="5" s="1"/>
  <c r="I1611" i="5"/>
  <c r="B1611" i="5"/>
  <c r="B1610" i="5"/>
  <c r="I1610" i="5" s="1"/>
  <c r="B1609" i="5"/>
  <c r="I1609" i="5" s="1"/>
  <c r="I1608" i="5"/>
  <c r="B1608" i="5"/>
  <c r="I1607" i="5"/>
  <c r="B1607" i="5"/>
  <c r="I1606" i="5"/>
  <c r="B1606" i="5"/>
  <c r="B1605" i="5"/>
  <c r="I1605" i="5" s="1"/>
  <c r="I1604" i="5"/>
  <c r="B1604" i="5"/>
  <c r="B1603" i="5"/>
  <c r="I1603" i="5" s="1"/>
  <c r="B1602" i="5"/>
  <c r="I1602" i="5" s="1"/>
  <c r="I1601" i="5"/>
  <c r="B1601" i="5"/>
  <c r="I1600" i="5"/>
  <c r="B1600" i="5"/>
  <c r="I1599" i="5"/>
  <c r="B1599" i="5"/>
  <c r="B1598" i="5"/>
  <c r="I1598" i="5" s="1"/>
  <c r="I1597" i="5"/>
  <c r="B1597" i="5"/>
  <c r="B1596" i="5"/>
  <c r="I1596" i="5" s="1"/>
  <c r="B1595" i="5"/>
  <c r="I1595" i="5" s="1"/>
  <c r="I1594" i="5"/>
  <c r="B1594" i="5"/>
  <c r="I1593" i="5"/>
  <c r="B1593" i="5"/>
  <c r="I1592" i="5"/>
  <c r="B1592" i="5"/>
  <c r="B1591" i="5"/>
  <c r="I1591" i="5" s="1"/>
  <c r="I1590" i="5"/>
  <c r="B1590" i="5"/>
  <c r="B1589" i="5"/>
  <c r="I1589" i="5" s="1"/>
  <c r="B1588" i="5"/>
  <c r="I1588" i="5" s="1"/>
  <c r="I1587" i="5"/>
  <c r="B1587" i="5"/>
  <c r="I1586" i="5"/>
  <c r="B1586" i="5"/>
  <c r="I1585" i="5"/>
  <c r="B1585" i="5"/>
  <c r="B1584" i="5"/>
  <c r="I1584" i="5" s="1"/>
  <c r="I1583" i="5"/>
  <c r="B1583" i="5"/>
  <c r="B1582" i="5"/>
  <c r="I1582" i="5" s="1"/>
  <c r="B1581" i="5"/>
  <c r="I1581" i="5" s="1"/>
  <c r="I1580" i="5"/>
  <c r="B1580" i="5"/>
  <c r="I1579" i="5"/>
  <c r="B1579" i="5"/>
  <c r="I1578" i="5"/>
  <c r="B1578" i="5"/>
  <c r="B1577" i="5"/>
  <c r="I1577" i="5" s="1"/>
  <c r="I1576" i="5"/>
  <c r="B1576" i="5"/>
  <c r="B1575" i="5"/>
  <c r="I1575" i="5" s="1"/>
  <c r="B1574" i="5"/>
  <c r="I1574" i="5" s="1"/>
  <c r="I1573" i="5"/>
  <c r="B1573" i="5"/>
  <c r="I1572" i="5"/>
  <c r="B1572" i="5"/>
  <c r="I1571" i="5"/>
  <c r="B1571" i="5"/>
  <c r="B1570" i="5"/>
  <c r="I1570" i="5" s="1"/>
  <c r="I1569" i="5"/>
  <c r="B1569" i="5"/>
  <c r="B1568" i="5"/>
  <c r="I1568" i="5" s="1"/>
  <c r="B1567" i="5"/>
  <c r="I1567" i="5" s="1"/>
  <c r="I1566" i="5"/>
  <c r="B1566" i="5"/>
  <c r="I1565" i="5"/>
  <c r="B1565" i="5"/>
  <c r="I1564" i="5"/>
  <c r="B1564" i="5"/>
  <c r="B1563" i="5"/>
  <c r="I1563" i="5" s="1"/>
  <c r="I1562" i="5"/>
  <c r="B1562" i="5"/>
  <c r="B1561" i="5"/>
  <c r="I1561" i="5" s="1"/>
  <c r="B1560" i="5"/>
  <c r="I1560" i="5" s="1"/>
  <c r="I1559" i="5"/>
  <c r="B1559" i="5"/>
  <c r="I1558" i="5"/>
  <c r="B1558" i="5"/>
  <c r="I1557" i="5"/>
  <c r="B1557" i="5"/>
  <c r="B1556" i="5"/>
  <c r="I1556" i="5" s="1"/>
  <c r="I1555" i="5"/>
  <c r="B1555" i="5"/>
  <c r="B1554" i="5"/>
  <c r="I1554" i="5" s="1"/>
  <c r="B1553" i="5"/>
  <c r="I1553" i="5" s="1"/>
  <c r="I1552" i="5"/>
  <c r="B1552" i="5"/>
  <c r="I1551" i="5"/>
  <c r="B1551" i="5"/>
  <c r="I1550" i="5"/>
  <c r="B1550" i="5"/>
  <c r="B1549" i="5"/>
  <c r="I1549" i="5" s="1"/>
  <c r="I1548" i="5"/>
  <c r="B1548" i="5"/>
  <c r="B1547" i="5"/>
  <c r="I1547" i="5" s="1"/>
  <c r="B1546" i="5"/>
  <c r="I1546" i="5" s="1"/>
  <c r="I1545" i="5"/>
  <c r="B1545" i="5"/>
  <c r="I1544" i="5"/>
  <c r="B1544" i="5"/>
  <c r="I1543" i="5"/>
  <c r="B1543" i="5"/>
  <c r="B1542" i="5"/>
  <c r="I1542" i="5" s="1"/>
  <c r="I1541" i="5"/>
  <c r="B1541" i="5"/>
  <c r="B1540" i="5"/>
  <c r="I1540" i="5" s="1"/>
  <c r="B1539" i="5"/>
  <c r="I1539" i="5" s="1"/>
  <c r="I1538" i="5"/>
  <c r="B1538" i="5"/>
  <c r="I1537" i="5"/>
  <c r="B1537" i="5"/>
  <c r="I1536" i="5"/>
  <c r="B1536" i="5"/>
  <c r="B1535" i="5"/>
  <c r="I1535" i="5" s="1"/>
  <c r="I1534" i="5"/>
  <c r="B1534" i="5"/>
  <c r="B1533" i="5"/>
  <c r="I1533" i="5" s="1"/>
  <c r="B1532" i="5"/>
  <c r="I1532" i="5" s="1"/>
  <c r="I1531" i="5"/>
  <c r="B1531" i="5"/>
  <c r="I1530" i="5"/>
  <c r="B1530" i="5"/>
  <c r="I1529" i="5"/>
  <c r="B1529" i="5"/>
  <c r="B1528" i="5"/>
  <c r="I1528" i="5" s="1"/>
  <c r="I1527" i="5"/>
  <c r="B1527" i="5"/>
  <c r="B1526" i="5"/>
  <c r="I1526" i="5" s="1"/>
  <c r="B1525" i="5"/>
  <c r="I1525" i="5" s="1"/>
  <c r="I1524" i="5"/>
  <c r="B1524" i="5"/>
  <c r="I1523" i="5"/>
  <c r="B1523" i="5"/>
  <c r="I1522" i="5"/>
  <c r="B1522" i="5"/>
  <c r="B1521" i="5"/>
  <c r="I1521" i="5" s="1"/>
  <c r="I1520" i="5"/>
  <c r="B1520" i="5"/>
  <c r="B1519" i="5"/>
  <c r="I1519" i="5" s="1"/>
  <c r="B1518" i="5"/>
  <c r="I1518" i="5" s="1"/>
  <c r="I1517" i="5"/>
  <c r="B1517" i="5"/>
  <c r="I1516" i="5"/>
  <c r="B1516" i="5"/>
  <c r="I1515" i="5"/>
  <c r="B1515" i="5"/>
  <c r="B1514" i="5"/>
  <c r="I1514" i="5" s="1"/>
  <c r="I1513" i="5"/>
  <c r="B1513" i="5"/>
  <c r="B1512" i="5"/>
  <c r="I1512" i="5" s="1"/>
  <c r="B1511" i="5"/>
  <c r="I1511" i="5" s="1"/>
  <c r="I1510" i="5"/>
  <c r="B1510" i="5"/>
  <c r="I1509" i="5"/>
  <c r="B1509" i="5"/>
  <c r="I1508" i="5"/>
  <c r="B1508" i="5"/>
  <c r="B1507" i="5"/>
  <c r="I1507" i="5" s="1"/>
  <c r="I1506" i="5"/>
  <c r="B1506" i="5"/>
  <c r="B1505" i="5"/>
  <c r="I1505" i="5" s="1"/>
  <c r="B1504" i="5"/>
  <c r="I1504" i="5" s="1"/>
  <c r="I1503" i="5"/>
  <c r="B1503" i="5"/>
  <c r="I1502" i="5"/>
  <c r="B1502" i="5"/>
  <c r="I1501" i="5"/>
  <c r="B1501" i="5"/>
  <c r="B1500" i="5"/>
  <c r="I1500" i="5" s="1"/>
  <c r="I1499" i="5"/>
  <c r="B1499" i="5"/>
  <c r="B1498" i="5"/>
  <c r="I1498" i="5" s="1"/>
  <c r="B1497" i="5"/>
  <c r="I1497" i="5" s="1"/>
  <c r="I1496" i="5"/>
  <c r="B1496" i="5"/>
  <c r="I1495" i="5"/>
  <c r="B1495" i="5"/>
  <c r="I1494" i="5"/>
  <c r="B1494" i="5"/>
  <c r="B1493" i="5"/>
  <c r="I1493" i="5" s="1"/>
  <c r="I1492" i="5"/>
  <c r="B1492" i="5"/>
  <c r="B1491" i="5"/>
  <c r="I1491" i="5" s="1"/>
  <c r="B1490" i="5"/>
  <c r="I1490" i="5" s="1"/>
  <c r="I1489" i="5"/>
  <c r="B1489" i="5"/>
  <c r="I1488" i="5"/>
  <c r="B1488" i="5"/>
  <c r="I1487" i="5"/>
  <c r="B1487" i="5"/>
  <c r="B1486" i="5"/>
  <c r="I1486" i="5" s="1"/>
  <c r="I1485" i="5"/>
  <c r="B1485" i="5"/>
  <c r="B1484" i="5"/>
  <c r="I1484" i="5" s="1"/>
  <c r="B1483" i="5"/>
  <c r="I1483" i="5" s="1"/>
  <c r="I1482" i="5"/>
  <c r="B1482" i="5"/>
  <c r="I1481" i="5"/>
  <c r="B1481" i="5"/>
  <c r="I1480" i="5"/>
  <c r="B1480" i="5"/>
  <c r="B1479" i="5"/>
  <c r="I1479" i="5" s="1"/>
  <c r="I1478" i="5"/>
  <c r="B1478" i="5"/>
  <c r="B1477" i="5"/>
  <c r="I1477" i="5" s="1"/>
  <c r="B1476" i="5"/>
  <c r="I1476" i="5" s="1"/>
  <c r="I1475" i="5"/>
  <c r="B1475" i="5"/>
  <c r="I1474" i="5"/>
  <c r="B1474" i="5"/>
  <c r="I1473" i="5"/>
  <c r="B1473" i="5"/>
  <c r="B1472" i="5"/>
  <c r="I1472" i="5" s="1"/>
  <c r="I1471" i="5"/>
  <c r="B1471" i="5"/>
  <c r="B1470" i="5"/>
  <c r="I1470" i="5" s="1"/>
  <c r="B1469" i="5"/>
  <c r="I1469" i="5" s="1"/>
  <c r="I1468" i="5"/>
  <c r="B1468" i="5"/>
  <c r="I1467" i="5"/>
  <c r="B1467" i="5"/>
  <c r="I1466" i="5"/>
  <c r="B1466" i="5"/>
  <c r="B1465" i="5"/>
  <c r="I1465" i="5" s="1"/>
  <c r="I1464" i="5"/>
  <c r="B1464" i="5"/>
  <c r="B1463" i="5"/>
  <c r="I1463" i="5" s="1"/>
  <c r="B1462" i="5"/>
  <c r="I1462" i="5" s="1"/>
  <c r="I1461" i="5"/>
  <c r="B1461" i="5"/>
  <c r="I1460" i="5"/>
  <c r="B1460" i="5"/>
  <c r="I1459" i="5"/>
  <c r="B1459" i="5"/>
  <c r="B1458" i="5"/>
  <c r="I1458" i="5" s="1"/>
  <c r="I1457" i="5"/>
  <c r="B1457" i="5"/>
  <c r="B1456" i="5"/>
  <c r="I1456" i="5" s="1"/>
  <c r="B1455" i="5"/>
  <c r="I1455" i="5" s="1"/>
  <c r="I1454" i="5"/>
  <c r="B1454" i="5"/>
  <c r="I1453" i="5"/>
  <c r="B1453" i="5"/>
  <c r="I1452" i="5"/>
  <c r="B1452" i="5"/>
  <c r="B1451" i="5"/>
  <c r="I1451" i="5" s="1"/>
  <c r="I1450" i="5"/>
  <c r="B1450" i="5"/>
  <c r="B1449" i="5"/>
  <c r="I1449" i="5" s="1"/>
  <c r="B1448" i="5"/>
  <c r="I1448" i="5" s="1"/>
  <c r="I1447" i="5"/>
  <c r="B1447" i="5"/>
  <c r="I1446" i="5"/>
  <c r="B1446" i="5"/>
  <c r="I1445" i="5"/>
  <c r="B1445" i="5"/>
  <c r="B1444" i="5"/>
  <c r="I1444" i="5" s="1"/>
  <c r="I1443" i="5"/>
  <c r="B1443" i="5"/>
  <c r="B1442" i="5"/>
  <c r="I1442" i="5" s="1"/>
  <c r="B1441" i="5"/>
  <c r="I1441" i="5" s="1"/>
  <c r="I1440" i="5"/>
  <c r="B1440" i="5"/>
  <c r="I1439" i="5"/>
  <c r="B1439" i="5"/>
  <c r="I1438" i="5"/>
  <c r="B1438" i="5"/>
  <c r="B1437" i="5"/>
  <c r="I1437" i="5" s="1"/>
  <c r="I1436" i="5"/>
  <c r="B1436" i="5"/>
  <c r="B1435" i="5"/>
  <c r="I1435" i="5" s="1"/>
  <c r="B1434" i="5"/>
  <c r="I1434" i="5" s="1"/>
  <c r="I1433" i="5"/>
  <c r="B1433" i="5"/>
  <c r="I1432" i="5"/>
  <c r="B1432" i="5"/>
  <c r="I1431" i="5"/>
  <c r="B1431" i="5"/>
  <c r="B1430" i="5"/>
  <c r="I1430" i="5" s="1"/>
  <c r="I1429" i="5"/>
  <c r="B1429" i="5"/>
  <c r="B1428" i="5"/>
  <c r="I1428" i="5" s="1"/>
  <c r="B1427" i="5"/>
  <c r="I1427" i="5" s="1"/>
  <c r="I1426" i="5"/>
  <c r="B1426" i="5"/>
  <c r="I1425" i="5"/>
  <c r="B1425" i="5"/>
  <c r="I1424" i="5"/>
  <c r="B1424" i="5"/>
  <c r="B1423" i="5"/>
  <c r="I1423" i="5" s="1"/>
  <c r="I1422" i="5"/>
  <c r="B1422" i="5"/>
  <c r="B1421" i="5"/>
  <c r="I1421" i="5" s="1"/>
  <c r="B1420" i="5"/>
  <c r="I1420" i="5" s="1"/>
  <c r="I1419" i="5"/>
  <c r="B1419" i="5"/>
  <c r="I1418" i="5"/>
  <c r="B1418" i="5"/>
  <c r="I1417" i="5"/>
  <c r="B1417" i="5"/>
  <c r="B1416" i="5"/>
  <c r="I1416" i="5" s="1"/>
  <c r="I1415" i="5"/>
  <c r="B1415" i="5"/>
  <c r="B1414" i="5"/>
  <c r="I1414" i="5" s="1"/>
  <c r="B1413" i="5"/>
  <c r="I1413" i="5" s="1"/>
  <c r="I1412" i="5"/>
  <c r="B1412" i="5"/>
  <c r="I1411" i="5"/>
  <c r="B1411" i="5"/>
  <c r="I1410" i="5"/>
  <c r="B1410" i="5"/>
  <c r="B1409" i="5"/>
  <c r="I1409" i="5" s="1"/>
  <c r="I1408" i="5"/>
  <c r="B1408" i="5"/>
  <c r="B1407" i="5"/>
  <c r="I1407" i="5" s="1"/>
  <c r="B1406" i="5"/>
  <c r="I1406" i="5" s="1"/>
  <c r="I1405" i="5"/>
  <c r="B1405" i="5"/>
  <c r="I1404" i="5"/>
  <c r="B1404" i="5"/>
  <c r="I1403" i="5"/>
  <c r="B1403" i="5"/>
  <c r="B1402" i="5"/>
  <c r="I1402" i="5" s="1"/>
  <c r="I1401" i="5"/>
  <c r="B1401" i="5"/>
  <c r="B1400" i="5"/>
  <c r="I1400" i="5" s="1"/>
  <c r="B1399" i="5"/>
  <c r="I1399" i="5" s="1"/>
  <c r="I1398" i="5"/>
  <c r="B1398" i="5"/>
  <c r="I1397" i="5"/>
  <c r="B1397" i="5"/>
  <c r="I1396" i="5"/>
  <c r="B1396" i="5"/>
  <c r="B1395" i="5"/>
  <c r="I1395" i="5" s="1"/>
  <c r="I1394" i="5"/>
  <c r="B1394" i="5"/>
  <c r="B1393" i="5"/>
  <c r="I1393" i="5" s="1"/>
  <c r="B1392" i="5"/>
  <c r="I1392" i="5" s="1"/>
  <c r="I1391" i="5"/>
  <c r="B1391" i="5"/>
  <c r="I1390" i="5"/>
  <c r="B1390" i="5"/>
  <c r="I1389" i="5"/>
  <c r="B1389" i="5"/>
  <c r="B1388" i="5"/>
  <c r="I1388" i="5" s="1"/>
  <c r="I1387" i="5"/>
  <c r="B1387" i="5"/>
  <c r="B1386" i="5"/>
  <c r="I1386" i="5" s="1"/>
  <c r="B1385" i="5"/>
  <c r="I1385" i="5" s="1"/>
  <c r="I1384" i="5"/>
  <c r="B1384" i="5"/>
  <c r="I1383" i="5"/>
  <c r="B1383" i="5"/>
  <c r="I1382" i="5"/>
  <c r="B1382" i="5"/>
  <c r="B1381" i="5"/>
  <c r="I1381" i="5" s="1"/>
  <c r="I1380" i="5"/>
  <c r="B1380" i="5"/>
  <c r="B1379" i="5"/>
  <c r="I1379" i="5" s="1"/>
  <c r="B1378" i="5"/>
  <c r="I1378" i="5" s="1"/>
  <c r="I1377" i="5"/>
  <c r="B1377" i="5"/>
  <c r="I1376" i="5"/>
  <c r="B1376" i="5"/>
  <c r="I1375" i="5"/>
  <c r="B1375" i="5"/>
  <c r="B1374" i="5"/>
  <c r="I1374" i="5" s="1"/>
  <c r="I1373" i="5"/>
  <c r="B1373" i="5"/>
  <c r="B1372" i="5"/>
  <c r="I1372" i="5" s="1"/>
  <c r="B1371" i="5"/>
  <c r="I1371" i="5" s="1"/>
  <c r="I1370" i="5"/>
  <c r="B1370" i="5"/>
  <c r="I1369" i="5"/>
  <c r="B1369" i="5"/>
  <c r="I1368" i="5"/>
  <c r="B1368" i="5"/>
  <c r="B1367" i="5"/>
  <c r="I1367" i="5" s="1"/>
  <c r="I1366" i="5"/>
  <c r="B1366" i="5"/>
  <c r="B1365" i="5"/>
  <c r="I1365" i="5" s="1"/>
  <c r="B1364" i="5"/>
  <c r="I1364" i="5" s="1"/>
  <c r="I1363" i="5"/>
  <c r="B1363" i="5"/>
  <c r="I1362" i="5"/>
  <c r="B1362" i="5"/>
  <c r="I1361" i="5"/>
  <c r="B1361" i="5"/>
  <c r="B1360" i="5"/>
  <c r="I1360" i="5" s="1"/>
  <c r="I1359" i="5"/>
  <c r="B1359" i="5"/>
  <c r="B1358" i="5"/>
  <c r="I1358" i="5" s="1"/>
  <c r="B1357" i="5"/>
  <c r="I1357" i="5" s="1"/>
  <c r="I1356" i="5"/>
  <c r="B1356" i="5"/>
  <c r="I1355" i="5"/>
  <c r="B1355" i="5"/>
  <c r="I1354" i="5"/>
  <c r="B1354" i="5"/>
  <c r="B1353" i="5"/>
  <c r="I1353" i="5" s="1"/>
  <c r="I1352" i="5"/>
  <c r="B1352" i="5"/>
  <c r="B1351" i="5"/>
  <c r="I1351" i="5" s="1"/>
  <c r="B1350" i="5"/>
  <c r="I1350" i="5" s="1"/>
  <c r="I1349" i="5"/>
  <c r="B1349" i="5"/>
  <c r="I1348" i="5"/>
  <c r="B1348" i="5"/>
  <c r="I1347" i="5"/>
  <c r="B1347" i="5"/>
  <c r="B1346" i="5"/>
  <c r="I1346" i="5" s="1"/>
  <c r="I1345" i="5"/>
  <c r="B1345" i="5"/>
  <c r="B1344" i="5"/>
  <c r="I1344" i="5" s="1"/>
  <c r="B1343" i="5"/>
  <c r="I1343" i="5" s="1"/>
  <c r="I1342" i="5"/>
  <c r="B1342" i="5"/>
  <c r="I1341" i="5"/>
  <c r="B1341" i="5"/>
  <c r="I1340" i="5"/>
  <c r="B1340" i="5"/>
  <c r="B1339" i="5"/>
  <c r="I1339" i="5" s="1"/>
  <c r="I1338" i="5"/>
  <c r="B1338" i="5"/>
  <c r="B1337" i="5"/>
  <c r="I1337" i="5" s="1"/>
  <c r="B1336" i="5"/>
  <c r="I1336" i="5" s="1"/>
  <c r="I1335" i="5"/>
  <c r="B1335" i="5"/>
  <c r="I1334" i="5"/>
  <c r="B1334" i="5"/>
  <c r="I1333" i="5"/>
  <c r="B1333" i="5"/>
  <c r="B1332" i="5"/>
  <c r="I1332" i="5" s="1"/>
  <c r="I1331" i="5"/>
  <c r="B1331" i="5"/>
  <c r="B1330" i="5"/>
  <c r="I1330" i="5" s="1"/>
  <c r="B1329" i="5"/>
  <c r="I1329" i="5" s="1"/>
  <c r="I1328" i="5"/>
  <c r="B1328" i="5"/>
  <c r="I1327" i="5"/>
  <c r="B1327" i="5"/>
  <c r="I1326" i="5"/>
  <c r="B1326" i="5"/>
  <c r="B1325" i="5"/>
  <c r="I1325" i="5" s="1"/>
  <c r="I1324" i="5"/>
  <c r="B1324" i="5"/>
  <c r="B1323" i="5"/>
  <c r="I1323" i="5" s="1"/>
  <c r="B1322" i="5"/>
  <c r="I1322" i="5" s="1"/>
  <c r="I1321" i="5"/>
  <c r="B1321" i="5"/>
  <c r="I1320" i="5"/>
  <c r="B1320" i="5"/>
  <c r="I1319" i="5"/>
  <c r="B1319" i="5"/>
  <c r="B1318" i="5"/>
  <c r="I1318" i="5" s="1"/>
  <c r="I1317" i="5"/>
  <c r="B1317" i="5"/>
  <c r="B1316" i="5"/>
  <c r="I1316" i="5" s="1"/>
  <c r="B1315" i="5"/>
  <c r="I1315" i="5" s="1"/>
  <c r="I1314" i="5"/>
  <c r="B1314" i="5"/>
  <c r="I1313" i="5"/>
  <c r="B1313" i="5"/>
  <c r="I1312" i="5"/>
  <c r="B1312" i="5"/>
  <c r="B1311" i="5"/>
  <c r="I1311" i="5" s="1"/>
  <c r="I1310" i="5"/>
  <c r="B1310" i="5"/>
  <c r="B1309" i="5"/>
  <c r="I1309" i="5" s="1"/>
  <c r="B1308" i="5"/>
  <c r="I1308" i="5" s="1"/>
  <c r="I1307" i="5"/>
  <c r="B1307" i="5"/>
  <c r="I1306" i="5"/>
  <c r="B1306" i="5"/>
  <c r="I1305" i="5"/>
  <c r="B1305" i="5"/>
  <c r="B1304" i="5"/>
  <c r="I1304" i="5" s="1"/>
  <c r="I1303" i="5"/>
  <c r="B1303" i="5"/>
  <c r="B1302" i="5"/>
  <c r="I1302" i="5" s="1"/>
  <c r="B1301" i="5"/>
  <c r="I1301" i="5" s="1"/>
  <c r="I1300" i="5"/>
  <c r="B1300" i="5"/>
  <c r="I1299" i="5"/>
  <c r="B1299" i="5"/>
  <c r="I1298" i="5"/>
  <c r="B1298" i="5"/>
  <c r="B1297" i="5"/>
  <c r="I1297" i="5" s="1"/>
  <c r="I1296" i="5"/>
  <c r="B1296" i="5"/>
  <c r="B1295" i="5"/>
  <c r="I1295" i="5" s="1"/>
  <c r="B1294" i="5"/>
  <c r="I1294" i="5" s="1"/>
  <c r="I1293" i="5"/>
  <c r="B1293" i="5"/>
  <c r="I1292" i="5"/>
  <c r="B1292" i="5"/>
  <c r="I1291" i="5"/>
  <c r="B1291" i="5"/>
  <c r="B1290" i="5"/>
  <c r="I1290" i="5" s="1"/>
  <c r="I1289" i="5"/>
  <c r="B1289" i="5"/>
  <c r="B1288" i="5"/>
  <c r="I1288" i="5" s="1"/>
  <c r="B1287" i="5"/>
  <c r="I1287" i="5" s="1"/>
  <c r="I1286" i="5"/>
  <c r="B1286" i="5"/>
  <c r="I1285" i="5"/>
  <c r="B1285" i="5"/>
  <c r="I1284" i="5"/>
  <c r="B1284" i="5"/>
  <c r="B1283" i="5"/>
  <c r="I1283" i="5" s="1"/>
  <c r="I1282" i="5"/>
  <c r="B1282" i="5"/>
  <c r="B1281" i="5"/>
  <c r="I1281" i="5" s="1"/>
  <c r="B1280" i="5"/>
  <c r="I1280" i="5" s="1"/>
  <c r="I1279" i="5"/>
  <c r="B1279" i="5"/>
  <c r="I1278" i="5"/>
  <c r="B1278" i="5"/>
  <c r="I1277" i="5"/>
  <c r="B1277" i="5"/>
  <c r="B1276" i="5"/>
  <c r="I1276" i="5" s="1"/>
  <c r="I1275" i="5"/>
  <c r="B1275" i="5"/>
  <c r="B1274" i="5"/>
  <c r="I1274" i="5" s="1"/>
  <c r="B1273" i="5"/>
  <c r="I1273" i="5" s="1"/>
  <c r="I1272" i="5"/>
  <c r="B1272" i="5"/>
  <c r="I1271" i="5"/>
  <c r="B1271" i="5"/>
  <c r="I1270" i="5"/>
  <c r="B1270" i="5"/>
  <c r="B1269" i="5"/>
  <c r="I1269" i="5" s="1"/>
  <c r="I1268" i="5"/>
  <c r="B1268" i="5"/>
  <c r="B1267" i="5"/>
  <c r="I1267" i="5" s="1"/>
  <c r="B1266" i="5"/>
  <c r="I1266" i="5" s="1"/>
  <c r="I1265" i="5"/>
  <c r="B1265" i="5"/>
  <c r="I1264" i="5"/>
  <c r="B1264" i="5"/>
  <c r="I1263" i="5"/>
  <c r="B1263" i="5"/>
  <c r="B1262" i="5"/>
  <c r="I1262" i="5" s="1"/>
  <c r="I1261" i="5"/>
  <c r="B1261" i="5"/>
  <c r="B1260" i="5"/>
  <c r="I1260" i="5" s="1"/>
  <c r="B1259" i="5"/>
  <c r="I1259" i="5" s="1"/>
  <c r="I1258" i="5"/>
  <c r="B1258" i="5"/>
  <c r="I1257" i="5"/>
  <c r="B1257" i="5"/>
  <c r="I1256" i="5"/>
  <c r="B1256" i="5"/>
  <c r="B1255" i="5"/>
  <c r="I1255" i="5" s="1"/>
  <c r="I1254" i="5"/>
  <c r="B1254" i="5"/>
  <c r="B1253" i="5"/>
  <c r="I1253" i="5" s="1"/>
  <c r="B1252" i="5"/>
  <c r="I1252" i="5" s="1"/>
  <c r="I1251" i="5"/>
  <c r="B1251" i="5"/>
  <c r="I1250" i="5"/>
  <c r="B1250" i="5"/>
  <c r="I1249" i="5"/>
  <c r="B1249" i="5"/>
  <c r="B1248" i="5"/>
  <c r="I1248" i="5" s="1"/>
  <c r="I1247" i="5"/>
  <c r="B1247" i="5"/>
  <c r="B1246" i="5"/>
  <c r="I1246" i="5" s="1"/>
  <c r="B1245" i="5"/>
  <c r="I1245" i="5" s="1"/>
  <c r="I1244" i="5"/>
  <c r="B1244" i="5"/>
  <c r="I1243" i="5"/>
  <c r="B1243" i="5"/>
  <c r="I1242" i="5"/>
  <c r="B1242" i="5"/>
  <c r="B1241" i="5"/>
  <c r="I1241" i="5" s="1"/>
  <c r="I1240" i="5"/>
  <c r="B1240" i="5"/>
  <c r="B1239" i="5"/>
  <c r="I1239" i="5" s="1"/>
  <c r="B1238" i="5"/>
  <c r="I1238" i="5" s="1"/>
  <c r="I1237" i="5"/>
  <c r="B1237" i="5"/>
  <c r="I1236" i="5"/>
  <c r="B1236" i="5"/>
  <c r="I1235" i="5"/>
  <c r="B1235" i="5"/>
  <c r="B1234" i="5"/>
  <c r="I1234" i="5" s="1"/>
  <c r="I1233" i="5"/>
  <c r="B1233" i="5"/>
  <c r="B1232" i="5"/>
  <c r="I1232" i="5" s="1"/>
  <c r="B1231" i="5"/>
  <c r="I1231" i="5" s="1"/>
  <c r="I1230" i="5"/>
  <c r="B1230" i="5"/>
  <c r="I1229" i="5"/>
  <c r="B1229" i="5"/>
  <c r="I1228" i="5"/>
  <c r="B1228" i="5"/>
  <c r="B1227" i="5"/>
  <c r="I1227" i="5" s="1"/>
  <c r="I1226" i="5"/>
  <c r="B1226" i="5"/>
  <c r="B1225" i="5"/>
  <c r="I1225" i="5" s="1"/>
  <c r="B1224" i="5"/>
  <c r="I1224" i="5" s="1"/>
  <c r="I1223" i="5"/>
  <c r="B1223" i="5"/>
  <c r="I1222" i="5"/>
  <c r="B1222" i="5"/>
  <c r="I1221" i="5"/>
  <c r="B1221" i="5"/>
  <c r="B1220" i="5"/>
  <c r="I1220" i="5" s="1"/>
  <c r="I1219" i="5"/>
  <c r="B1219" i="5"/>
  <c r="B1218" i="5"/>
  <c r="I1218" i="5" s="1"/>
  <c r="B1217" i="5"/>
  <c r="I1217" i="5" s="1"/>
  <c r="I1216" i="5"/>
  <c r="B1216" i="5"/>
  <c r="I1215" i="5"/>
  <c r="B1215" i="5"/>
  <c r="I1214" i="5"/>
  <c r="B1214" i="5"/>
  <c r="B1213" i="5"/>
  <c r="I1213" i="5" s="1"/>
  <c r="I1212" i="5"/>
  <c r="B1212" i="5"/>
  <c r="B1211" i="5"/>
  <c r="I1211" i="5" s="1"/>
  <c r="B1210" i="5"/>
  <c r="I1210" i="5" s="1"/>
  <c r="I1209" i="5"/>
  <c r="B1209" i="5"/>
  <c r="I1208" i="5"/>
  <c r="B1208" i="5"/>
  <c r="I1207" i="5"/>
  <c r="B1207" i="5"/>
  <c r="B1206" i="5"/>
  <c r="I1206" i="5" s="1"/>
  <c r="I1205" i="5"/>
  <c r="B1205" i="5"/>
  <c r="B1204" i="5"/>
  <c r="I1204" i="5" s="1"/>
  <c r="B1203" i="5"/>
  <c r="I1203" i="5" s="1"/>
  <c r="I1202" i="5"/>
  <c r="B1202" i="5"/>
  <c r="I1201" i="5"/>
  <c r="B1201" i="5"/>
  <c r="I1200" i="5"/>
  <c r="B1200" i="5"/>
  <c r="B1199" i="5"/>
  <c r="I1199" i="5" s="1"/>
  <c r="I1198" i="5"/>
  <c r="B1198" i="5"/>
  <c r="B1197" i="5"/>
  <c r="I1197" i="5" s="1"/>
  <c r="B1196" i="5"/>
  <c r="I1196" i="5" s="1"/>
  <c r="I1195" i="5"/>
  <c r="B1195" i="5"/>
  <c r="I1194" i="5"/>
  <c r="B1194" i="5"/>
  <c r="I1193" i="5"/>
  <c r="B1193" i="5"/>
  <c r="B1192" i="5"/>
  <c r="I1192" i="5" s="1"/>
  <c r="I1191" i="5"/>
  <c r="B1191" i="5"/>
  <c r="B1190" i="5"/>
  <c r="I1190" i="5" s="1"/>
  <c r="B1189" i="5"/>
  <c r="I1189" i="5" s="1"/>
  <c r="I1188" i="5"/>
  <c r="B1188" i="5"/>
  <c r="I1187" i="5"/>
  <c r="B1187" i="5"/>
  <c r="I1186" i="5"/>
  <c r="B1186" i="5"/>
  <c r="B1185" i="5"/>
  <c r="I1185" i="5" s="1"/>
  <c r="I1184" i="5"/>
  <c r="B1184" i="5"/>
  <c r="B1183" i="5"/>
  <c r="I1183" i="5" s="1"/>
  <c r="B1182" i="5"/>
  <c r="I1182" i="5" s="1"/>
  <c r="I1181" i="5"/>
  <c r="B1181" i="5"/>
  <c r="I1180" i="5"/>
  <c r="B1180" i="5"/>
  <c r="I1179" i="5"/>
  <c r="B1179" i="5"/>
  <c r="B1178" i="5"/>
  <c r="I1178" i="5" s="1"/>
  <c r="I1177" i="5"/>
  <c r="B1177" i="5"/>
  <c r="B1176" i="5"/>
  <c r="I1176" i="5" s="1"/>
  <c r="B1175" i="5"/>
  <c r="I1175" i="5" s="1"/>
  <c r="I1174" i="5"/>
  <c r="B1174" i="5"/>
  <c r="I1173" i="5"/>
  <c r="B1173" i="5"/>
  <c r="I1172" i="5"/>
  <c r="B1172" i="5"/>
  <c r="B1171" i="5"/>
  <c r="I1171" i="5" s="1"/>
  <c r="I1170" i="5"/>
  <c r="B1170" i="5"/>
  <c r="B1169" i="5"/>
  <c r="I1169" i="5" s="1"/>
  <c r="B1168" i="5"/>
  <c r="I1168" i="5" s="1"/>
  <c r="I1167" i="5"/>
  <c r="B1167" i="5"/>
  <c r="I1166" i="5"/>
  <c r="B1166" i="5"/>
  <c r="I1165" i="5"/>
  <c r="B1165" i="5"/>
  <c r="B1164" i="5"/>
  <c r="I1164" i="5" s="1"/>
  <c r="I1163" i="5"/>
  <c r="B1163" i="5"/>
  <c r="B1162" i="5"/>
  <c r="I1162" i="5" s="1"/>
  <c r="B1161" i="5"/>
  <c r="I1161" i="5" s="1"/>
  <c r="I1160" i="5"/>
  <c r="B1160" i="5"/>
  <c r="I1159" i="5"/>
  <c r="B1159" i="5"/>
  <c r="I1158" i="5"/>
  <c r="B1158" i="5"/>
  <c r="B1157" i="5"/>
  <c r="I1157" i="5" s="1"/>
  <c r="I1156" i="5"/>
  <c r="B1156" i="5"/>
  <c r="B1155" i="5"/>
  <c r="I1155" i="5" s="1"/>
  <c r="B1154" i="5"/>
  <c r="I1154" i="5" s="1"/>
  <c r="I1153" i="5"/>
  <c r="B1153" i="5"/>
  <c r="I1152" i="5"/>
  <c r="B1152" i="5"/>
  <c r="I1151" i="5"/>
  <c r="B1151" i="5"/>
  <c r="B1150" i="5"/>
  <c r="I1150" i="5" s="1"/>
  <c r="I1149" i="5"/>
  <c r="B1149" i="5"/>
  <c r="B1148" i="5"/>
  <c r="I1148" i="5" s="1"/>
  <c r="B1147" i="5"/>
  <c r="I1147" i="5" s="1"/>
  <c r="I1146" i="5"/>
  <c r="B1146" i="5"/>
  <c r="I1145" i="5"/>
  <c r="B1145" i="5"/>
  <c r="I1144" i="5"/>
  <c r="B1144" i="5"/>
  <c r="B1143" i="5"/>
  <c r="I1143" i="5" s="1"/>
  <c r="I1142" i="5"/>
  <c r="B1142" i="5"/>
  <c r="B1141" i="5"/>
  <c r="I1141" i="5" s="1"/>
  <c r="B1140" i="5"/>
  <c r="I1140" i="5" s="1"/>
  <c r="I1139" i="5"/>
  <c r="B1139" i="5"/>
  <c r="I1138" i="5"/>
  <c r="B1138" i="5"/>
  <c r="I1137" i="5"/>
  <c r="B1137" i="5"/>
  <c r="B1136" i="5"/>
  <c r="I1136" i="5" s="1"/>
  <c r="I1135" i="5"/>
  <c r="B1135" i="5"/>
  <c r="B1134" i="5"/>
  <c r="I1134" i="5" s="1"/>
  <c r="B1133" i="5"/>
  <c r="I1133" i="5" s="1"/>
  <c r="I1132" i="5"/>
  <c r="B1132" i="5"/>
  <c r="I1131" i="5"/>
  <c r="B1131" i="5"/>
  <c r="I1130" i="5"/>
  <c r="B1130" i="5"/>
  <c r="B1129" i="5"/>
  <c r="I1129" i="5" s="1"/>
  <c r="I1128" i="5"/>
  <c r="B1128" i="5"/>
  <c r="B1127" i="5"/>
  <c r="I1127" i="5" s="1"/>
  <c r="B1126" i="5"/>
  <c r="I1126" i="5" s="1"/>
  <c r="I1125" i="5"/>
  <c r="B1125" i="5"/>
  <c r="I1124" i="5"/>
  <c r="B1124" i="5"/>
  <c r="I1123" i="5"/>
  <c r="B1123" i="5"/>
  <c r="B1122" i="5"/>
  <c r="I1122" i="5" s="1"/>
  <c r="I1121" i="5"/>
  <c r="B1121" i="5"/>
  <c r="B1120" i="5"/>
  <c r="I1120" i="5" s="1"/>
  <c r="B1119" i="5"/>
  <c r="I1119" i="5" s="1"/>
  <c r="I1118" i="5"/>
  <c r="B1118" i="5"/>
  <c r="I1117" i="5"/>
  <c r="B1117" i="5"/>
  <c r="I1116" i="5"/>
  <c r="B1116" i="5"/>
  <c r="B1115" i="5"/>
  <c r="I1115" i="5" s="1"/>
  <c r="I1114" i="5"/>
  <c r="B1114" i="5"/>
  <c r="B1113" i="5"/>
  <c r="I1113" i="5" s="1"/>
  <c r="B1112" i="5"/>
  <c r="I1112" i="5" s="1"/>
  <c r="I1111" i="5"/>
  <c r="B1111" i="5"/>
  <c r="I1110" i="5"/>
  <c r="B1110" i="5"/>
  <c r="I1109" i="5"/>
  <c r="B1109" i="5"/>
  <c r="B1108" i="5"/>
  <c r="I1108" i="5" s="1"/>
  <c r="I1107" i="5"/>
  <c r="B1107" i="5"/>
  <c r="B1106" i="5"/>
  <c r="I1106" i="5" s="1"/>
  <c r="B1105" i="5"/>
  <c r="I1105" i="5" s="1"/>
  <c r="I1104" i="5"/>
  <c r="B1104" i="5"/>
  <c r="I1103" i="5"/>
  <c r="B1103" i="5"/>
  <c r="I1102" i="5"/>
  <c r="B1102" i="5"/>
  <c r="B1101" i="5"/>
  <c r="I1101" i="5" s="1"/>
  <c r="I1100" i="5"/>
  <c r="B1100" i="5"/>
  <c r="B1099" i="5"/>
  <c r="I1099" i="5" s="1"/>
  <c r="B1098" i="5"/>
  <c r="I1098" i="5" s="1"/>
  <c r="I1097" i="5"/>
  <c r="B1097" i="5"/>
  <c r="I1096" i="5"/>
  <c r="B1096" i="5"/>
  <c r="I1095" i="5"/>
  <c r="B1095" i="5"/>
  <c r="B1094" i="5"/>
  <c r="I1094" i="5" s="1"/>
  <c r="I1093" i="5"/>
  <c r="B1093" i="5"/>
  <c r="B1092" i="5"/>
  <c r="I1092" i="5" s="1"/>
  <c r="B1091" i="5"/>
  <c r="I1091" i="5" s="1"/>
  <c r="I1090" i="5"/>
  <c r="B1090" i="5"/>
  <c r="I1089" i="5"/>
  <c r="B1089" i="5"/>
  <c r="I1088" i="5"/>
  <c r="B1088" i="5"/>
  <c r="B1087" i="5"/>
  <c r="I1087" i="5" s="1"/>
  <c r="I1086" i="5"/>
  <c r="B1086" i="5"/>
  <c r="B1085" i="5"/>
  <c r="I1085" i="5" s="1"/>
  <c r="B1084" i="5"/>
  <c r="I1084" i="5" s="1"/>
  <c r="I1083" i="5"/>
  <c r="B1083" i="5"/>
  <c r="I1082" i="5"/>
  <c r="B1082" i="5"/>
  <c r="I1081" i="5"/>
  <c r="B1081" i="5"/>
  <c r="B1080" i="5"/>
  <c r="I1080" i="5" s="1"/>
  <c r="I1079" i="5"/>
  <c r="B1079" i="5"/>
  <c r="B1078" i="5"/>
  <c r="I1078" i="5" s="1"/>
  <c r="B1077" i="5"/>
  <c r="I1077" i="5" s="1"/>
  <c r="I1076" i="5"/>
  <c r="B1076" i="5"/>
  <c r="I1075" i="5"/>
  <c r="B1075" i="5"/>
  <c r="I1074" i="5"/>
  <c r="B1074" i="5"/>
  <c r="B1073" i="5"/>
  <c r="I1073" i="5" s="1"/>
  <c r="I1072" i="5"/>
  <c r="B1072" i="5"/>
  <c r="B1071" i="5"/>
  <c r="I1071" i="5" s="1"/>
  <c r="B1070" i="5"/>
  <c r="I1070" i="5" s="1"/>
  <c r="I1069" i="5"/>
  <c r="B1069" i="5"/>
  <c r="I1068" i="5"/>
  <c r="B1068" i="5"/>
  <c r="I1067" i="5"/>
  <c r="B1067" i="5"/>
  <c r="B1066" i="5"/>
  <c r="I1066" i="5" s="1"/>
  <c r="I1065" i="5"/>
  <c r="B1065" i="5"/>
  <c r="B1064" i="5"/>
  <c r="I1064" i="5" s="1"/>
  <c r="B1063" i="5"/>
  <c r="I1063" i="5" s="1"/>
  <c r="I1062" i="5"/>
  <c r="B1062" i="5"/>
  <c r="I1061" i="5"/>
  <c r="B1061" i="5"/>
  <c r="I1060" i="5"/>
  <c r="B1060" i="5"/>
  <c r="B1059" i="5"/>
  <c r="I1059" i="5" s="1"/>
  <c r="I1058" i="5"/>
  <c r="B1058" i="5"/>
  <c r="B1057" i="5"/>
  <c r="I1057" i="5" s="1"/>
  <c r="B1056" i="5"/>
  <c r="I1056" i="5" s="1"/>
  <c r="I1055" i="5"/>
  <c r="B1055" i="5"/>
  <c r="I1054" i="5"/>
  <c r="B1054" i="5"/>
  <c r="I1053" i="5"/>
  <c r="B1053" i="5"/>
  <c r="B1052" i="5"/>
  <c r="I1052" i="5" s="1"/>
  <c r="I1051" i="5"/>
  <c r="B1051" i="5"/>
  <c r="B1050" i="5"/>
  <c r="I1050" i="5" s="1"/>
  <c r="B1049" i="5"/>
  <c r="I1049" i="5" s="1"/>
  <c r="I1048" i="5"/>
  <c r="B1048" i="5"/>
  <c r="I1047" i="5"/>
  <c r="B1047" i="5"/>
  <c r="I1046" i="5"/>
  <c r="B1046" i="5"/>
  <c r="B1045" i="5"/>
  <c r="I1045" i="5" s="1"/>
  <c r="I1044" i="5"/>
  <c r="B1044" i="5"/>
  <c r="B1043" i="5"/>
  <c r="I1043" i="5" s="1"/>
  <c r="B1042" i="5"/>
  <c r="I1042" i="5" s="1"/>
  <c r="I1041" i="5"/>
  <c r="B1041" i="5"/>
  <c r="I1040" i="5"/>
  <c r="B1040" i="5"/>
  <c r="I1039" i="5"/>
  <c r="B1039" i="5"/>
  <c r="B1038" i="5"/>
  <c r="I1038" i="5" s="1"/>
  <c r="I1037" i="5"/>
  <c r="B1037" i="5"/>
  <c r="B1036" i="5"/>
  <c r="I1036" i="5" s="1"/>
  <c r="B1035" i="5"/>
  <c r="I1035" i="5" s="1"/>
  <c r="I1034" i="5"/>
  <c r="B1034" i="5"/>
  <c r="I1033" i="5"/>
  <c r="B1033" i="5"/>
  <c r="I1032" i="5"/>
  <c r="B1032" i="5"/>
  <c r="B1031" i="5"/>
  <c r="I1031" i="5" s="1"/>
  <c r="I1030" i="5"/>
  <c r="B1030" i="5"/>
  <c r="B1029" i="5"/>
  <c r="I1029" i="5" s="1"/>
  <c r="B1028" i="5"/>
  <c r="I1028" i="5" s="1"/>
  <c r="I1027" i="5"/>
  <c r="B1027" i="5"/>
  <c r="I1026" i="5"/>
  <c r="B1026" i="5"/>
  <c r="I1025" i="5"/>
  <c r="B1025" i="5"/>
  <c r="B1024" i="5"/>
  <c r="I1024" i="5" s="1"/>
  <c r="I1023" i="5"/>
  <c r="B1023" i="5"/>
  <c r="B1022" i="5"/>
  <c r="I1022" i="5" s="1"/>
  <c r="B1021" i="5"/>
  <c r="I1021" i="5" s="1"/>
  <c r="I1020" i="5"/>
  <c r="B1020" i="5"/>
  <c r="I1019" i="5"/>
  <c r="B1019" i="5"/>
  <c r="I1018" i="5"/>
  <c r="B1018" i="5"/>
  <c r="B1017" i="5"/>
  <c r="I1017" i="5" s="1"/>
  <c r="I1016" i="5"/>
  <c r="B1016" i="5"/>
  <c r="B1015" i="5"/>
  <c r="I1015" i="5" s="1"/>
  <c r="B1014" i="5"/>
  <c r="I1014" i="5" s="1"/>
  <c r="I1013" i="5"/>
  <c r="B1013" i="5"/>
  <c r="I1012" i="5"/>
  <c r="B1012" i="5"/>
  <c r="I1011" i="5"/>
  <c r="B1011" i="5"/>
  <c r="B1010" i="5"/>
  <c r="I1010" i="5" s="1"/>
  <c r="I1009" i="5"/>
  <c r="B1009" i="5"/>
  <c r="B1008" i="5"/>
  <c r="I1008" i="5" s="1"/>
  <c r="B1007" i="5"/>
  <c r="I1007" i="5" s="1"/>
  <c r="I1006" i="5"/>
  <c r="B1006" i="5"/>
  <c r="I1005" i="5"/>
  <c r="B1005" i="5"/>
  <c r="I1004" i="5"/>
  <c r="B1004" i="5"/>
  <c r="B1003" i="5"/>
  <c r="I1003" i="5" s="1"/>
  <c r="I1002" i="5"/>
  <c r="B1002" i="5"/>
  <c r="B1001" i="5"/>
  <c r="I1001" i="5" s="1"/>
  <c r="B1000" i="5"/>
  <c r="I1000" i="5" s="1"/>
  <c r="I999" i="5"/>
  <c r="B999" i="5"/>
  <c r="I998" i="5"/>
  <c r="B998" i="5"/>
  <c r="I997" i="5"/>
  <c r="B997" i="5"/>
  <c r="B996" i="5"/>
  <c r="I996" i="5" s="1"/>
  <c r="I995" i="5"/>
  <c r="B995" i="5"/>
  <c r="B994" i="5"/>
  <c r="I994" i="5" s="1"/>
  <c r="B993" i="5"/>
  <c r="I993" i="5" s="1"/>
  <c r="I992" i="5"/>
  <c r="B992" i="5"/>
  <c r="I991" i="5"/>
  <c r="B991" i="5"/>
  <c r="I990" i="5"/>
  <c r="B990" i="5"/>
  <c r="B989" i="5"/>
  <c r="I989" i="5" s="1"/>
  <c r="I988" i="5"/>
  <c r="B988" i="5"/>
  <c r="B987" i="5"/>
  <c r="I987" i="5" s="1"/>
  <c r="B986" i="5"/>
  <c r="I986" i="5" s="1"/>
  <c r="I985" i="5"/>
  <c r="B985" i="5"/>
  <c r="I984" i="5"/>
  <c r="B984" i="5"/>
  <c r="I983" i="5"/>
  <c r="B983" i="5"/>
  <c r="B982" i="5"/>
  <c r="I982" i="5" s="1"/>
  <c r="I981" i="5"/>
  <c r="B981" i="5"/>
  <c r="B980" i="5"/>
  <c r="I980" i="5" s="1"/>
  <c r="B979" i="5"/>
  <c r="I979" i="5" s="1"/>
  <c r="I978" i="5"/>
  <c r="B978" i="5"/>
  <c r="I977" i="5"/>
  <c r="B977" i="5"/>
  <c r="I976" i="5"/>
  <c r="B976" i="5"/>
  <c r="B975" i="5"/>
  <c r="I975" i="5" s="1"/>
  <c r="I974" i="5"/>
  <c r="B974" i="5"/>
  <c r="B973" i="5"/>
  <c r="I973" i="5" s="1"/>
  <c r="B972" i="5"/>
  <c r="I972" i="5" s="1"/>
  <c r="I971" i="5"/>
  <c r="B971" i="5"/>
  <c r="I970" i="5"/>
  <c r="B970" i="5"/>
  <c r="I969" i="5"/>
  <c r="B969" i="5"/>
  <c r="B968" i="5"/>
  <c r="I968" i="5" s="1"/>
  <c r="I967" i="5"/>
  <c r="B967" i="5"/>
  <c r="B966" i="5"/>
  <c r="I966" i="5" s="1"/>
  <c r="B965" i="5"/>
  <c r="I965" i="5" s="1"/>
  <c r="I964" i="5"/>
  <c r="B964" i="5"/>
  <c r="I963" i="5"/>
  <c r="B963" i="5"/>
  <c r="I962" i="5"/>
  <c r="B962" i="5"/>
  <c r="B961" i="5"/>
  <c r="I961" i="5" s="1"/>
  <c r="I960" i="5"/>
  <c r="B960" i="5"/>
  <c r="B959" i="5"/>
  <c r="I959" i="5" s="1"/>
  <c r="B958" i="5"/>
  <c r="I958" i="5" s="1"/>
  <c r="I957" i="5"/>
  <c r="B957" i="5"/>
  <c r="I956" i="5"/>
  <c r="B956" i="5"/>
  <c r="I955" i="5"/>
  <c r="B955" i="5"/>
  <c r="B954" i="5"/>
  <c r="I954" i="5" s="1"/>
  <c r="I953" i="5"/>
  <c r="B953" i="5"/>
  <c r="B952" i="5"/>
  <c r="I952" i="5" s="1"/>
  <c r="B951" i="5"/>
  <c r="I951" i="5" s="1"/>
  <c r="I950" i="5"/>
  <c r="B950" i="5"/>
  <c r="I949" i="5"/>
  <c r="B949" i="5"/>
  <c r="I948" i="5"/>
  <c r="B948" i="5"/>
  <c r="B947" i="5"/>
  <c r="I947" i="5" s="1"/>
  <c r="I946" i="5"/>
  <c r="B946" i="5"/>
  <c r="B945" i="5"/>
  <c r="I945" i="5" s="1"/>
  <c r="B944" i="5"/>
  <c r="I944" i="5" s="1"/>
  <c r="I943" i="5"/>
  <c r="B943" i="5"/>
  <c r="I942" i="5"/>
  <c r="B942" i="5"/>
  <c r="I941" i="5"/>
  <c r="B941" i="5"/>
  <c r="B940" i="5"/>
  <c r="I940" i="5" s="1"/>
  <c r="I939" i="5"/>
  <c r="B939" i="5"/>
  <c r="B938" i="5"/>
  <c r="I938" i="5" s="1"/>
  <c r="B937" i="5"/>
  <c r="I937" i="5" s="1"/>
  <c r="I936" i="5"/>
  <c r="B936" i="5"/>
  <c r="I935" i="5"/>
  <c r="B935" i="5"/>
  <c r="I934" i="5"/>
  <c r="B934" i="5"/>
  <c r="B933" i="5"/>
  <c r="I933" i="5" s="1"/>
  <c r="I932" i="5"/>
  <c r="B932" i="5"/>
  <c r="B931" i="5"/>
  <c r="I931" i="5" s="1"/>
  <c r="B930" i="5"/>
  <c r="I930" i="5" s="1"/>
  <c r="I929" i="5"/>
  <c r="B929" i="5"/>
  <c r="I928" i="5"/>
  <c r="B928" i="5"/>
  <c r="I927" i="5"/>
  <c r="B927" i="5"/>
  <c r="B926" i="5"/>
  <c r="I926" i="5" s="1"/>
  <c r="I925" i="5"/>
  <c r="B925" i="5"/>
  <c r="B924" i="5"/>
  <c r="I924" i="5" s="1"/>
  <c r="B923" i="5"/>
  <c r="I923" i="5" s="1"/>
  <c r="I922" i="5"/>
  <c r="B922" i="5"/>
  <c r="I921" i="5"/>
  <c r="B921" i="5"/>
  <c r="I920" i="5"/>
  <c r="B920" i="5"/>
  <c r="B919" i="5"/>
  <c r="I919" i="5" s="1"/>
  <c r="I918" i="5"/>
  <c r="B918" i="5"/>
  <c r="B917" i="5"/>
  <c r="I917" i="5" s="1"/>
  <c r="B916" i="5"/>
  <c r="I916" i="5" s="1"/>
  <c r="I915" i="5"/>
  <c r="B915" i="5"/>
  <c r="I914" i="5"/>
  <c r="B914" i="5"/>
  <c r="I913" i="5"/>
  <c r="B913" i="5"/>
  <c r="B912" i="5"/>
  <c r="I912" i="5" s="1"/>
  <c r="I911" i="5"/>
  <c r="B911" i="5"/>
  <c r="B910" i="5"/>
  <c r="I910" i="5" s="1"/>
  <c r="B909" i="5"/>
  <c r="I909" i="5" s="1"/>
  <c r="I908" i="5"/>
  <c r="B908" i="5"/>
  <c r="I907" i="5"/>
  <c r="B907" i="5"/>
  <c r="I906" i="5"/>
  <c r="B906" i="5"/>
  <c r="B905" i="5"/>
  <c r="I905" i="5" s="1"/>
  <c r="I904" i="5"/>
  <c r="B904" i="5"/>
  <c r="B903" i="5"/>
  <c r="I903" i="5" s="1"/>
  <c r="B902" i="5"/>
  <c r="I902" i="5" s="1"/>
  <c r="I901" i="5"/>
  <c r="B901" i="5"/>
  <c r="I900" i="5"/>
  <c r="B900" i="5"/>
  <c r="I899" i="5"/>
  <c r="B899" i="5"/>
  <c r="B898" i="5"/>
  <c r="I898" i="5" s="1"/>
  <c r="I897" i="5"/>
  <c r="B897" i="5"/>
  <c r="B896" i="5"/>
  <c r="I896" i="5" s="1"/>
  <c r="B895" i="5"/>
  <c r="I895" i="5" s="1"/>
  <c r="I894" i="5"/>
  <c r="B894" i="5"/>
  <c r="I893" i="5"/>
  <c r="B893" i="5"/>
  <c r="I892" i="5"/>
  <c r="B892" i="5"/>
  <c r="B891" i="5"/>
  <c r="I891" i="5" s="1"/>
  <c r="I890" i="5"/>
  <c r="B890" i="5"/>
  <c r="B889" i="5"/>
  <c r="I889" i="5" s="1"/>
  <c r="B888" i="5"/>
  <c r="I888" i="5" s="1"/>
  <c r="I887" i="5"/>
  <c r="B887" i="5"/>
  <c r="I886" i="5"/>
  <c r="B886" i="5"/>
  <c r="I885" i="5"/>
  <c r="B885" i="5"/>
  <c r="B884" i="5"/>
  <c r="I884" i="5" s="1"/>
  <c r="I883" i="5"/>
  <c r="B883" i="5"/>
  <c r="B882" i="5"/>
  <c r="I882" i="5" s="1"/>
  <c r="B881" i="5"/>
  <c r="I881" i="5" s="1"/>
  <c r="I880" i="5"/>
  <c r="B880" i="5"/>
  <c r="I879" i="5"/>
  <c r="B879" i="5"/>
  <c r="I878" i="5"/>
  <c r="B878" i="5"/>
  <c r="B877" i="5"/>
  <c r="I877" i="5" s="1"/>
  <c r="I876" i="5"/>
  <c r="B876" i="5"/>
  <c r="B875" i="5"/>
  <c r="I875" i="5" s="1"/>
  <c r="B874" i="5"/>
  <c r="I874" i="5" s="1"/>
  <c r="I873" i="5"/>
  <c r="B873" i="5"/>
  <c r="I872" i="5"/>
  <c r="B872" i="5"/>
  <c r="I871" i="5"/>
  <c r="B871" i="5"/>
  <c r="B870" i="5"/>
  <c r="I870" i="5" s="1"/>
  <c r="I869" i="5"/>
  <c r="B869" i="5"/>
  <c r="B868" i="5"/>
  <c r="I868" i="5" s="1"/>
  <c r="B867" i="5"/>
  <c r="I867" i="5" s="1"/>
  <c r="I866" i="5"/>
  <c r="B866" i="5"/>
  <c r="I865" i="5"/>
  <c r="B865" i="5"/>
  <c r="I864" i="5"/>
  <c r="B864" i="5"/>
  <c r="B863" i="5"/>
  <c r="I863" i="5" s="1"/>
  <c r="I862" i="5"/>
  <c r="B862" i="5"/>
  <c r="B861" i="5"/>
  <c r="I861" i="5" s="1"/>
  <c r="B860" i="5"/>
  <c r="I860" i="5" s="1"/>
  <c r="I859" i="5"/>
  <c r="B859" i="5"/>
  <c r="I858" i="5"/>
  <c r="B858" i="5"/>
  <c r="I857" i="5"/>
  <c r="B857" i="5"/>
  <c r="B856" i="5"/>
  <c r="I856" i="5" s="1"/>
  <c r="I855" i="5"/>
  <c r="B855" i="5"/>
  <c r="B854" i="5"/>
  <c r="I854" i="5" s="1"/>
  <c r="B853" i="5"/>
  <c r="I853" i="5" s="1"/>
  <c r="I852" i="5"/>
  <c r="B852" i="5"/>
  <c r="I851" i="5"/>
  <c r="B851" i="5"/>
  <c r="I850" i="5"/>
  <c r="B850" i="5"/>
  <c r="B849" i="5"/>
  <c r="I849" i="5" s="1"/>
  <c r="I848" i="5"/>
  <c r="B848" i="5"/>
  <c r="B847" i="5"/>
  <c r="I847" i="5" s="1"/>
  <c r="B846" i="5"/>
  <c r="I846" i="5" s="1"/>
  <c r="I845" i="5"/>
  <c r="B845" i="5"/>
  <c r="I844" i="5"/>
  <c r="B844" i="5"/>
  <c r="I843" i="5"/>
  <c r="B843" i="5"/>
  <c r="B842" i="5"/>
  <c r="I842" i="5" s="1"/>
  <c r="I841" i="5"/>
  <c r="B841" i="5"/>
  <c r="B840" i="5"/>
  <c r="I840" i="5" s="1"/>
  <c r="B839" i="5"/>
  <c r="I839" i="5" s="1"/>
  <c r="I838" i="5"/>
  <c r="B838" i="5"/>
  <c r="I837" i="5"/>
  <c r="B837" i="5"/>
  <c r="I836" i="5"/>
  <c r="B836" i="5"/>
  <c r="B835" i="5"/>
  <c r="I835" i="5" s="1"/>
  <c r="I834" i="5"/>
  <c r="B834" i="5"/>
  <c r="B833" i="5"/>
  <c r="I833" i="5" s="1"/>
  <c r="B832" i="5"/>
  <c r="I832" i="5" s="1"/>
  <c r="I831" i="5"/>
  <c r="B831" i="5"/>
  <c r="I830" i="5"/>
  <c r="B830" i="5"/>
  <c r="I829" i="5"/>
  <c r="B829" i="5"/>
  <c r="B828" i="5"/>
  <c r="I828" i="5" s="1"/>
  <c r="I827" i="5"/>
  <c r="B827" i="5"/>
  <c r="B826" i="5"/>
  <c r="I826" i="5" s="1"/>
  <c r="B825" i="5"/>
  <c r="I825" i="5" s="1"/>
  <c r="I824" i="5"/>
  <c r="B824" i="5"/>
  <c r="I823" i="5"/>
  <c r="B823" i="5"/>
  <c r="I822" i="5"/>
  <c r="B822" i="5"/>
  <c r="B821" i="5"/>
  <c r="I821" i="5" s="1"/>
  <c r="I820" i="5"/>
  <c r="B820" i="5"/>
  <c r="B819" i="5"/>
  <c r="I819" i="5" s="1"/>
  <c r="B818" i="5"/>
  <c r="I818" i="5" s="1"/>
  <c r="I817" i="5"/>
  <c r="B817" i="5"/>
  <c r="I816" i="5"/>
  <c r="B816" i="5"/>
  <c r="I815" i="5"/>
  <c r="B815" i="5"/>
  <c r="B814" i="5"/>
  <c r="I814" i="5" s="1"/>
  <c r="I813" i="5"/>
  <c r="B813" i="5"/>
  <c r="B812" i="5"/>
  <c r="I812" i="5" s="1"/>
  <c r="B811" i="5"/>
  <c r="I811" i="5" s="1"/>
  <c r="I810" i="5"/>
  <c r="B810" i="5"/>
  <c r="I809" i="5"/>
  <c r="B809" i="5"/>
  <c r="I808" i="5"/>
  <c r="B808" i="5"/>
  <c r="B807" i="5"/>
  <c r="I807" i="5" s="1"/>
  <c r="I806" i="5"/>
  <c r="B806" i="5"/>
  <c r="B805" i="5"/>
  <c r="I805" i="5" s="1"/>
  <c r="B804" i="5"/>
  <c r="I804" i="5" s="1"/>
  <c r="I803" i="5"/>
  <c r="B803" i="5"/>
  <c r="I802" i="5"/>
  <c r="B802" i="5"/>
  <c r="I801" i="5"/>
  <c r="B801" i="5"/>
  <c r="B800" i="5"/>
  <c r="I800" i="5" s="1"/>
  <c r="I799" i="5"/>
  <c r="B799" i="5"/>
  <c r="B798" i="5"/>
  <c r="I798" i="5" s="1"/>
  <c r="B797" i="5"/>
  <c r="I797" i="5" s="1"/>
  <c r="I796" i="5"/>
  <c r="B796" i="5"/>
  <c r="I795" i="5"/>
  <c r="B795" i="5"/>
  <c r="I794" i="5"/>
  <c r="B794" i="5"/>
  <c r="B793" i="5"/>
  <c r="I793" i="5" s="1"/>
  <c r="I792" i="5"/>
  <c r="B792" i="5"/>
  <c r="B791" i="5"/>
  <c r="I791" i="5" s="1"/>
  <c r="B790" i="5"/>
  <c r="I790" i="5" s="1"/>
  <c r="I789" i="5"/>
  <c r="B789" i="5"/>
  <c r="I788" i="5"/>
  <c r="B788" i="5"/>
  <c r="I787" i="5"/>
  <c r="B787" i="5"/>
  <c r="B786" i="5"/>
  <c r="I786" i="5" s="1"/>
  <c r="I785" i="5"/>
  <c r="B785" i="5"/>
  <c r="B784" i="5"/>
  <c r="I784" i="5" s="1"/>
  <c r="B783" i="5"/>
  <c r="I783" i="5" s="1"/>
  <c r="I782" i="5"/>
  <c r="B782" i="5"/>
  <c r="I781" i="5"/>
  <c r="B781" i="5"/>
  <c r="I780" i="5"/>
  <c r="B780" i="5"/>
  <c r="B779" i="5"/>
  <c r="I779" i="5" s="1"/>
  <c r="I778" i="5"/>
  <c r="B778" i="5"/>
  <c r="B777" i="5"/>
  <c r="I777" i="5" s="1"/>
  <c r="B776" i="5"/>
  <c r="I776" i="5" s="1"/>
  <c r="I775" i="5"/>
  <c r="B775" i="5"/>
  <c r="I774" i="5"/>
  <c r="B774" i="5"/>
  <c r="I773" i="5"/>
  <c r="B773" i="5"/>
  <c r="B772" i="5"/>
  <c r="I772" i="5" s="1"/>
  <c r="I771" i="5"/>
  <c r="B771" i="5"/>
  <c r="B770" i="5"/>
  <c r="I770" i="5" s="1"/>
  <c r="B769" i="5"/>
  <c r="I769" i="5" s="1"/>
  <c r="I768" i="5"/>
  <c r="B768" i="5"/>
  <c r="I767" i="5"/>
  <c r="B767" i="5"/>
  <c r="I766" i="5"/>
  <c r="B766" i="5"/>
  <c r="B765" i="5"/>
  <c r="I765" i="5" s="1"/>
  <c r="I764" i="5"/>
  <c r="B764" i="5"/>
  <c r="B763" i="5"/>
  <c r="I763" i="5" s="1"/>
  <c r="B762" i="5"/>
  <c r="I762" i="5" s="1"/>
  <c r="I761" i="5"/>
  <c r="B761" i="5"/>
  <c r="I760" i="5"/>
  <c r="B760" i="5"/>
  <c r="I759" i="5"/>
  <c r="B759" i="5"/>
  <c r="B758" i="5"/>
  <c r="I758" i="5" s="1"/>
  <c r="I757" i="5"/>
  <c r="B757" i="5"/>
  <c r="B756" i="5"/>
  <c r="I756" i="5" s="1"/>
  <c r="B755" i="5"/>
  <c r="I755" i="5" s="1"/>
  <c r="I754" i="5"/>
  <c r="B754" i="5"/>
  <c r="I753" i="5"/>
  <c r="B753" i="5"/>
  <c r="I752" i="5"/>
  <c r="B752" i="5"/>
  <c r="B751" i="5"/>
  <c r="I751" i="5" s="1"/>
  <c r="I750" i="5"/>
  <c r="B750" i="5"/>
  <c r="B749" i="5"/>
  <c r="I749" i="5" s="1"/>
  <c r="B748" i="5"/>
  <c r="I748" i="5" s="1"/>
  <c r="I747" i="5"/>
  <c r="B747" i="5"/>
  <c r="I746" i="5"/>
  <c r="B746" i="5"/>
  <c r="I745" i="5"/>
  <c r="B745" i="5"/>
  <c r="B744" i="5"/>
  <c r="I744" i="5" s="1"/>
  <c r="I743" i="5"/>
  <c r="B743" i="5"/>
  <c r="B742" i="5"/>
  <c r="I742" i="5" s="1"/>
  <c r="B741" i="5"/>
  <c r="I741" i="5" s="1"/>
  <c r="I740" i="5"/>
  <c r="B740" i="5"/>
  <c r="I739" i="5"/>
  <c r="B739" i="5"/>
  <c r="I738" i="5"/>
  <c r="B738" i="5"/>
  <c r="B737" i="5"/>
  <c r="I737" i="5" s="1"/>
  <c r="I736" i="5"/>
  <c r="B736" i="5"/>
  <c r="B735" i="5"/>
  <c r="I735" i="5" s="1"/>
  <c r="B734" i="5"/>
  <c r="I734" i="5" s="1"/>
  <c r="I733" i="5"/>
  <c r="B733" i="5"/>
  <c r="I732" i="5"/>
  <c r="B732" i="5"/>
  <c r="I731" i="5"/>
  <c r="B731" i="5"/>
  <c r="B730" i="5"/>
  <c r="I730" i="5" s="1"/>
  <c r="I729" i="5"/>
  <c r="B729" i="5"/>
  <c r="B728" i="5"/>
  <c r="I728" i="5" s="1"/>
  <c r="B727" i="5"/>
  <c r="I727" i="5" s="1"/>
  <c r="I726" i="5"/>
  <c r="B726" i="5"/>
  <c r="I725" i="5"/>
  <c r="B725" i="5"/>
  <c r="I724" i="5"/>
  <c r="B724" i="5"/>
  <c r="B723" i="5"/>
  <c r="I723" i="5" s="1"/>
  <c r="I722" i="5"/>
  <c r="B722" i="5"/>
  <c r="B721" i="5"/>
  <c r="I721" i="5" s="1"/>
  <c r="B720" i="5"/>
  <c r="I720" i="5" s="1"/>
  <c r="I719" i="5"/>
  <c r="B719" i="5"/>
  <c r="I718" i="5"/>
  <c r="B718" i="5"/>
  <c r="I717" i="5"/>
  <c r="B717" i="5"/>
  <c r="B716" i="5"/>
  <c r="I716" i="5" s="1"/>
  <c r="I715" i="5"/>
  <c r="B715" i="5"/>
  <c r="B714" i="5"/>
  <c r="I714" i="5" s="1"/>
  <c r="B713" i="5"/>
  <c r="I713" i="5" s="1"/>
  <c r="I712" i="5"/>
  <c r="B712" i="5"/>
  <c r="I711" i="5"/>
  <c r="B711" i="5"/>
  <c r="I710" i="5"/>
  <c r="B710" i="5"/>
  <c r="B709" i="5"/>
  <c r="I709" i="5" s="1"/>
  <c r="I708" i="5"/>
  <c r="B708" i="5"/>
  <c r="B707" i="5"/>
  <c r="I707" i="5" s="1"/>
  <c r="B706" i="5"/>
  <c r="I706" i="5" s="1"/>
  <c r="I705" i="5"/>
  <c r="B705" i="5"/>
  <c r="I704" i="5"/>
  <c r="B704" i="5"/>
  <c r="I703" i="5"/>
  <c r="B703" i="5"/>
  <c r="B702" i="5"/>
  <c r="I702" i="5" s="1"/>
  <c r="I701" i="5"/>
  <c r="B701" i="5"/>
  <c r="B700" i="5"/>
  <c r="I700" i="5" s="1"/>
  <c r="B699" i="5"/>
  <c r="I699" i="5" s="1"/>
  <c r="I698" i="5"/>
  <c r="B698" i="5"/>
  <c r="I697" i="5"/>
  <c r="B697" i="5"/>
  <c r="I696" i="5"/>
  <c r="B696" i="5"/>
  <c r="B695" i="5"/>
  <c r="I695" i="5" s="1"/>
  <c r="I694" i="5"/>
  <c r="B694" i="5"/>
  <c r="B693" i="5"/>
  <c r="I693" i="5" s="1"/>
  <c r="B692" i="5"/>
  <c r="I692" i="5" s="1"/>
  <c r="I691" i="5"/>
  <c r="B691" i="5"/>
  <c r="I690" i="5"/>
  <c r="B690" i="5"/>
  <c r="I689" i="5"/>
  <c r="B689" i="5"/>
  <c r="B688" i="5"/>
  <c r="I688" i="5" s="1"/>
  <c r="I687" i="5"/>
  <c r="B687" i="5"/>
  <c r="B686" i="5"/>
  <c r="I686" i="5" s="1"/>
  <c r="B685" i="5"/>
  <c r="I685" i="5" s="1"/>
  <c r="I684" i="5"/>
  <c r="B684" i="5"/>
  <c r="I683" i="5"/>
  <c r="B683" i="5"/>
  <c r="I682" i="5"/>
  <c r="B682" i="5"/>
  <c r="B681" i="5"/>
  <c r="I681" i="5" s="1"/>
  <c r="I680" i="5"/>
  <c r="B680" i="5"/>
  <c r="B679" i="5"/>
  <c r="I679" i="5" s="1"/>
  <c r="B678" i="5"/>
  <c r="I678" i="5" s="1"/>
  <c r="I677" i="5"/>
  <c r="B677" i="5"/>
  <c r="I676" i="5"/>
  <c r="B676" i="5"/>
  <c r="I675" i="5"/>
  <c r="B675" i="5"/>
  <c r="B674" i="5"/>
  <c r="I674" i="5" s="1"/>
  <c r="I673" i="5"/>
  <c r="B673" i="5"/>
  <c r="B672" i="5"/>
  <c r="I672" i="5" s="1"/>
  <c r="B671" i="5"/>
  <c r="I671" i="5" s="1"/>
  <c r="I670" i="5"/>
  <c r="B670" i="5"/>
  <c r="I669" i="5"/>
  <c r="B669" i="5"/>
  <c r="I668" i="5"/>
  <c r="B668" i="5"/>
  <c r="B667" i="5"/>
  <c r="I667" i="5" s="1"/>
  <c r="I666" i="5"/>
  <c r="B666" i="5"/>
  <c r="B665" i="5"/>
  <c r="I665" i="5" s="1"/>
  <c r="B664" i="5"/>
  <c r="I664" i="5" s="1"/>
  <c r="I663" i="5"/>
  <c r="B663" i="5"/>
  <c r="I662" i="5"/>
  <c r="B662" i="5"/>
  <c r="I661" i="5"/>
  <c r="B661" i="5"/>
  <c r="B660" i="5"/>
  <c r="I660" i="5" s="1"/>
  <c r="I659" i="5"/>
  <c r="B659" i="5"/>
  <c r="B658" i="5"/>
  <c r="I658" i="5" s="1"/>
  <c r="B657" i="5"/>
  <c r="I657" i="5" s="1"/>
  <c r="I656" i="5"/>
  <c r="B656" i="5"/>
  <c r="I655" i="5"/>
  <c r="B655" i="5"/>
  <c r="I654" i="5"/>
  <c r="B654" i="5"/>
  <c r="B653" i="5"/>
  <c r="I653" i="5" s="1"/>
  <c r="I652" i="5"/>
  <c r="B652" i="5"/>
  <c r="B651" i="5"/>
  <c r="I651" i="5" s="1"/>
  <c r="B650" i="5"/>
  <c r="I650" i="5" s="1"/>
  <c r="I649" i="5"/>
  <c r="B649" i="5"/>
  <c r="I648" i="5"/>
  <c r="B648" i="5"/>
  <c r="I647" i="5"/>
  <c r="B647" i="5"/>
  <c r="B646" i="5"/>
  <c r="I646" i="5" s="1"/>
  <c r="I645" i="5"/>
  <c r="B645" i="5"/>
  <c r="B644" i="5"/>
  <c r="I644" i="5" s="1"/>
  <c r="B643" i="5"/>
  <c r="I643" i="5" s="1"/>
  <c r="I642" i="5"/>
  <c r="B642" i="5"/>
  <c r="I641" i="5"/>
  <c r="B641" i="5"/>
  <c r="I640" i="5"/>
  <c r="B640" i="5"/>
  <c r="B639" i="5"/>
  <c r="I639" i="5" s="1"/>
  <c r="I638" i="5"/>
  <c r="B638" i="5"/>
  <c r="B637" i="5"/>
  <c r="I637" i="5" s="1"/>
  <c r="B636" i="5"/>
  <c r="I636" i="5" s="1"/>
  <c r="I635" i="5"/>
  <c r="B635" i="5"/>
  <c r="I634" i="5"/>
  <c r="B634" i="5"/>
  <c r="I633" i="5"/>
  <c r="B633" i="5"/>
  <c r="B632" i="5"/>
  <c r="I632" i="5" s="1"/>
  <c r="I631" i="5"/>
  <c r="B631" i="5"/>
  <c r="B630" i="5"/>
  <c r="I630" i="5" s="1"/>
  <c r="B629" i="5"/>
  <c r="I629" i="5" s="1"/>
  <c r="I628" i="5"/>
  <c r="B628" i="5"/>
  <c r="I627" i="5"/>
  <c r="B627" i="5"/>
  <c r="I626" i="5"/>
  <c r="B626" i="5"/>
  <c r="B625" i="5"/>
  <c r="I625" i="5" s="1"/>
  <c r="I624" i="5"/>
  <c r="B624" i="5"/>
  <c r="B623" i="5"/>
  <c r="I623" i="5" s="1"/>
  <c r="B622" i="5"/>
  <c r="I622" i="5" s="1"/>
  <c r="I621" i="5"/>
  <c r="B621" i="5"/>
  <c r="I620" i="5"/>
  <c r="B620" i="5"/>
  <c r="I619" i="5"/>
  <c r="B619" i="5"/>
  <c r="B618" i="5"/>
  <c r="I618" i="5" s="1"/>
  <c r="I617" i="5"/>
  <c r="B617" i="5"/>
  <c r="B616" i="5"/>
  <c r="I616" i="5" s="1"/>
  <c r="B615" i="5"/>
  <c r="I615" i="5" s="1"/>
  <c r="I614" i="5"/>
  <c r="B614" i="5"/>
  <c r="I613" i="5"/>
  <c r="B613" i="5"/>
  <c r="I612" i="5"/>
  <c r="B612" i="5"/>
  <c r="B611" i="5"/>
  <c r="I611" i="5" s="1"/>
  <c r="I610" i="5"/>
  <c r="B610" i="5"/>
  <c r="B609" i="5"/>
  <c r="I609" i="5" s="1"/>
  <c r="B608" i="5"/>
  <c r="I608" i="5" s="1"/>
  <c r="I607" i="5"/>
  <c r="B607" i="5"/>
  <c r="I606" i="5"/>
  <c r="B606" i="5"/>
  <c r="I605" i="5"/>
  <c r="B605" i="5"/>
  <c r="B604" i="5"/>
  <c r="I604" i="5" s="1"/>
  <c r="I603" i="5"/>
  <c r="B603" i="5"/>
  <c r="B602" i="5"/>
  <c r="I602" i="5" s="1"/>
  <c r="B601" i="5"/>
  <c r="I601" i="5" s="1"/>
  <c r="I600" i="5"/>
  <c r="B600" i="5"/>
  <c r="I599" i="5"/>
  <c r="B599" i="5"/>
  <c r="I598" i="5"/>
  <c r="B598" i="5"/>
  <c r="B597" i="5"/>
  <c r="I597" i="5" s="1"/>
  <c r="I596" i="5"/>
  <c r="B596" i="5"/>
  <c r="B595" i="5"/>
  <c r="I595" i="5" s="1"/>
  <c r="B594" i="5"/>
  <c r="I594" i="5" s="1"/>
  <c r="I593" i="5"/>
  <c r="B593" i="5"/>
  <c r="I592" i="5"/>
  <c r="B592" i="5"/>
  <c r="I591" i="5"/>
  <c r="B591" i="5"/>
  <c r="B590" i="5"/>
  <c r="I590" i="5" s="1"/>
  <c r="I589" i="5"/>
  <c r="B589" i="5"/>
  <c r="B588" i="5"/>
  <c r="I588" i="5" s="1"/>
  <c r="B587" i="5"/>
  <c r="I587" i="5" s="1"/>
  <c r="I586" i="5"/>
  <c r="B586" i="5"/>
  <c r="I585" i="5"/>
  <c r="B585" i="5"/>
  <c r="I584" i="5"/>
  <c r="B584" i="5"/>
  <c r="B583" i="5"/>
  <c r="I583" i="5" s="1"/>
  <c r="I582" i="5"/>
  <c r="B582" i="5"/>
  <c r="B581" i="5"/>
  <c r="I581" i="5" s="1"/>
  <c r="B580" i="5"/>
  <c r="I580" i="5" s="1"/>
  <c r="I579" i="5"/>
  <c r="B579" i="5"/>
  <c r="I578" i="5"/>
  <c r="B578" i="5"/>
  <c r="I577" i="5"/>
  <c r="B577" i="5"/>
  <c r="B576" i="5"/>
  <c r="I576" i="5" s="1"/>
  <c r="I575" i="5"/>
  <c r="B575" i="5"/>
  <c r="B574" i="5"/>
  <c r="I574" i="5" s="1"/>
  <c r="B573" i="5"/>
  <c r="I573" i="5" s="1"/>
  <c r="I572" i="5"/>
  <c r="B572" i="5"/>
  <c r="I571" i="5"/>
  <c r="B571" i="5"/>
  <c r="I570" i="5"/>
  <c r="B570" i="5"/>
  <c r="B569" i="5"/>
  <c r="I569" i="5" s="1"/>
  <c r="I568" i="5"/>
  <c r="B568" i="5"/>
  <c r="B567" i="5"/>
  <c r="I567" i="5" s="1"/>
  <c r="B566" i="5"/>
  <c r="I566" i="5" s="1"/>
  <c r="I565" i="5"/>
  <c r="B565" i="5"/>
  <c r="I564" i="5"/>
  <c r="B564" i="5"/>
  <c r="I563" i="5"/>
  <c r="B563" i="5"/>
  <c r="B562" i="5"/>
  <c r="I562" i="5" s="1"/>
  <c r="I561" i="5"/>
  <c r="B561" i="5"/>
  <c r="B560" i="5"/>
  <c r="I560" i="5" s="1"/>
  <c r="B559" i="5"/>
  <c r="I559" i="5" s="1"/>
  <c r="I558" i="5"/>
  <c r="B558" i="5"/>
  <c r="I557" i="5"/>
  <c r="B557" i="5"/>
  <c r="I556" i="5"/>
  <c r="B556" i="5"/>
  <c r="B555" i="5"/>
  <c r="I555" i="5" s="1"/>
  <c r="I554" i="5"/>
  <c r="B554" i="5"/>
  <c r="B553" i="5"/>
  <c r="I553" i="5" s="1"/>
  <c r="B552" i="5"/>
  <c r="I552" i="5" s="1"/>
  <c r="I551" i="5"/>
  <c r="B551" i="5"/>
  <c r="I550" i="5"/>
  <c r="B550" i="5"/>
  <c r="I549" i="5"/>
  <c r="B549" i="5"/>
  <c r="B548" i="5"/>
  <c r="I548" i="5" s="1"/>
  <c r="I547" i="5"/>
  <c r="B547" i="5"/>
  <c r="B546" i="5"/>
  <c r="I546" i="5" s="1"/>
  <c r="B545" i="5"/>
  <c r="I545" i="5" s="1"/>
  <c r="I544" i="5"/>
  <c r="B544" i="5"/>
  <c r="I543" i="5"/>
  <c r="B543" i="5"/>
  <c r="I542" i="5"/>
  <c r="B542" i="5"/>
  <c r="B541" i="5"/>
  <c r="I541" i="5" s="1"/>
  <c r="I540" i="5"/>
  <c r="B540" i="5"/>
  <c r="B539" i="5"/>
  <c r="I539" i="5" s="1"/>
  <c r="B538" i="5"/>
  <c r="I538" i="5" s="1"/>
  <c r="I537" i="5"/>
  <c r="B537" i="5"/>
  <c r="I536" i="5"/>
  <c r="B536" i="5"/>
  <c r="I535" i="5"/>
  <c r="B535" i="5"/>
  <c r="B534" i="5"/>
  <c r="I534" i="5" s="1"/>
  <c r="I533" i="5"/>
  <c r="B533" i="5"/>
  <c r="B532" i="5"/>
  <c r="I532" i="5" s="1"/>
  <c r="B531" i="5"/>
  <c r="I531" i="5" s="1"/>
  <c r="I530" i="5"/>
  <c r="B530" i="5"/>
  <c r="I529" i="5"/>
  <c r="B529" i="5"/>
  <c r="I528" i="5"/>
  <c r="B528" i="5"/>
  <c r="B527" i="5"/>
  <c r="I527" i="5" s="1"/>
  <c r="I526" i="5"/>
  <c r="B526" i="5"/>
  <c r="B525" i="5"/>
  <c r="I525" i="5" s="1"/>
  <c r="B524" i="5"/>
  <c r="I524" i="5" s="1"/>
  <c r="I523" i="5"/>
  <c r="B523" i="5"/>
  <c r="I522" i="5"/>
  <c r="B522" i="5"/>
  <c r="I521" i="5"/>
  <c r="B521" i="5"/>
  <c r="B520" i="5"/>
  <c r="I520" i="5" s="1"/>
  <c r="I519" i="5"/>
  <c r="B519" i="5"/>
  <c r="B518" i="5"/>
  <c r="I518" i="5" s="1"/>
  <c r="B517" i="5"/>
  <c r="I517" i="5" s="1"/>
  <c r="I516" i="5"/>
  <c r="B516" i="5"/>
  <c r="I515" i="5"/>
  <c r="B515" i="5"/>
  <c r="I514" i="5"/>
  <c r="B514" i="5"/>
  <c r="B513" i="5"/>
  <c r="I513" i="5" s="1"/>
  <c r="I512" i="5"/>
  <c r="B512" i="5"/>
  <c r="B511" i="5"/>
  <c r="I511" i="5" s="1"/>
  <c r="B510" i="5"/>
  <c r="I510" i="5" s="1"/>
  <c r="I509" i="5"/>
  <c r="B509" i="5"/>
  <c r="I508" i="5"/>
  <c r="B508" i="5"/>
  <c r="I507" i="5"/>
  <c r="B507" i="5"/>
  <c r="B506" i="5"/>
  <c r="I506" i="5" s="1"/>
  <c r="I505" i="5"/>
  <c r="B505" i="5"/>
  <c r="B504" i="5"/>
  <c r="I504" i="5" s="1"/>
  <c r="B503" i="5"/>
  <c r="I503" i="5" s="1"/>
  <c r="I502" i="5"/>
  <c r="B502" i="5"/>
  <c r="I501" i="5"/>
  <c r="B501" i="5"/>
  <c r="I500" i="5"/>
  <c r="B500" i="5"/>
  <c r="B499" i="5"/>
  <c r="I499" i="5" s="1"/>
  <c r="I498" i="5"/>
  <c r="B498" i="5"/>
  <c r="B497" i="5"/>
  <c r="I497" i="5" s="1"/>
  <c r="B496" i="5"/>
  <c r="I496" i="5" s="1"/>
  <c r="I495" i="5"/>
  <c r="B495" i="5"/>
  <c r="I494" i="5"/>
  <c r="B494" i="5"/>
  <c r="I493" i="5"/>
  <c r="B493" i="5"/>
  <c r="B492" i="5"/>
  <c r="I492" i="5" s="1"/>
  <c r="I491" i="5"/>
  <c r="B491" i="5"/>
  <c r="B490" i="5"/>
  <c r="I490" i="5" s="1"/>
  <c r="B489" i="5"/>
  <c r="I489" i="5" s="1"/>
  <c r="I488" i="5"/>
  <c r="B488" i="5"/>
  <c r="I487" i="5"/>
  <c r="B487" i="5"/>
  <c r="I486" i="5"/>
  <c r="B486" i="5"/>
  <c r="B485" i="5"/>
  <c r="I485" i="5" s="1"/>
  <c r="I484" i="5"/>
  <c r="B484" i="5"/>
  <c r="B483" i="5"/>
  <c r="I483" i="5" s="1"/>
  <c r="B482" i="5"/>
  <c r="I482" i="5" s="1"/>
  <c r="I481" i="5"/>
  <c r="B481" i="5"/>
  <c r="I480" i="5"/>
  <c r="B480" i="5"/>
  <c r="I479" i="5"/>
  <c r="B479" i="5"/>
  <c r="B478" i="5"/>
  <c r="I478" i="5" s="1"/>
  <c r="I477" i="5"/>
  <c r="B477" i="5"/>
  <c r="B476" i="5"/>
  <c r="I476" i="5" s="1"/>
  <c r="B475" i="5"/>
  <c r="I475" i="5" s="1"/>
  <c r="I474" i="5"/>
  <c r="B474" i="5"/>
  <c r="I473" i="5"/>
  <c r="B473" i="5"/>
  <c r="I472" i="5"/>
  <c r="B472" i="5"/>
  <c r="B471" i="5"/>
  <c r="I471" i="5" s="1"/>
  <c r="I470" i="5"/>
  <c r="B470" i="5"/>
  <c r="B469" i="5"/>
  <c r="I469" i="5" s="1"/>
  <c r="B468" i="5"/>
  <c r="I468" i="5" s="1"/>
  <c r="I467" i="5"/>
  <c r="B467" i="5"/>
  <c r="I466" i="5"/>
  <c r="B466" i="5"/>
  <c r="I465" i="5"/>
  <c r="B465" i="5"/>
  <c r="B464" i="5"/>
  <c r="I464" i="5" s="1"/>
  <c r="I463" i="5"/>
  <c r="B463" i="5"/>
  <c r="B462" i="5"/>
  <c r="I462" i="5" s="1"/>
  <c r="B461" i="5"/>
  <c r="I461" i="5" s="1"/>
  <c r="I460" i="5"/>
  <c r="B460" i="5"/>
  <c r="I459" i="5"/>
  <c r="B459" i="5"/>
  <c r="I458" i="5"/>
  <c r="B458" i="5"/>
  <c r="B457" i="5"/>
  <c r="I457" i="5" s="1"/>
  <c r="I456" i="5"/>
  <c r="B456" i="5"/>
  <c r="B455" i="5"/>
  <c r="I455" i="5" s="1"/>
  <c r="B454" i="5"/>
  <c r="I454" i="5" s="1"/>
  <c r="I453" i="5"/>
  <c r="B453" i="5"/>
  <c r="I452" i="5"/>
  <c r="B452" i="5"/>
  <c r="I451" i="5"/>
  <c r="B451" i="5"/>
  <c r="B450" i="5"/>
  <c r="I450" i="5" s="1"/>
  <c r="I449" i="5"/>
  <c r="B449" i="5"/>
  <c r="B448" i="5"/>
  <c r="I448" i="5" s="1"/>
  <c r="B447" i="5"/>
  <c r="I447" i="5" s="1"/>
  <c r="I446" i="5"/>
  <c r="B446" i="5"/>
  <c r="I445" i="5"/>
  <c r="B445" i="5"/>
  <c r="I444" i="5"/>
  <c r="B444" i="5"/>
  <c r="B443" i="5"/>
  <c r="I443" i="5" s="1"/>
  <c r="I442" i="5"/>
  <c r="B442" i="5"/>
  <c r="B441" i="5"/>
  <c r="I441" i="5" s="1"/>
  <c r="B440" i="5"/>
  <c r="I440" i="5" s="1"/>
  <c r="I439" i="5"/>
  <c r="B439" i="5"/>
  <c r="I438" i="5"/>
  <c r="B438" i="5"/>
  <c r="I437" i="5"/>
  <c r="B437" i="5"/>
  <c r="B436" i="5"/>
  <c r="I436" i="5" s="1"/>
  <c r="I435" i="5"/>
  <c r="B435" i="5"/>
  <c r="B434" i="5"/>
  <c r="I434" i="5" s="1"/>
  <c r="B433" i="5"/>
  <c r="I433" i="5" s="1"/>
  <c r="I432" i="5"/>
  <c r="B432" i="5"/>
  <c r="I431" i="5"/>
  <c r="B431" i="5"/>
  <c r="I430" i="5"/>
  <c r="B430" i="5"/>
  <c r="B429" i="5"/>
  <c r="I429" i="5" s="1"/>
  <c r="I428" i="5"/>
  <c r="B428" i="5"/>
  <c r="B427" i="5"/>
  <c r="I427" i="5" s="1"/>
  <c r="B426" i="5"/>
  <c r="I426" i="5" s="1"/>
  <c r="I425" i="5"/>
  <c r="B425" i="5"/>
  <c r="I424" i="5"/>
  <c r="B424" i="5"/>
  <c r="I423" i="5"/>
  <c r="B423" i="5"/>
  <c r="B422" i="5"/>
  <c r="I422" i="5" s="1"/>
  <c r="I421" i="5"/>
  <c r="B421" i="5"/>
  <c r="B420" i="5"/>
  <c r="I420" i="5" s="1"/>
  <c r="B419" i="5"/>
  <c r="I419" i="5" s="1"/>
  <c r="I418" i="5"/>
  <c r="B418" i="5"/>
  <c r="I417" i="5"/>
  <c r="B417" i="5"/>
  <c r="I416" i="5"/>
  <c r="B416" i="5"/>
  <c r="B415" i="5"/>
  <c r="I415" i="5" s="1"/>
  <c r="I414" i="5"/>
  <c r="B414" i="5"/>
  <c r="B413" i="5"/>
  <c r="I413" i="5" s="1"/>
  <c r="B412" i="5"/>
  <c r="I412" i="5" s="1"/>
  <c r="I411" i="5"/>
  <c r="B411" i="5"/>
  <c r="I410" i="5"/>
  <c r="B410" i="5"/>
  <c r="I409" i="5"/>
  <c r="B409" i="5"/>
  <c r="B408" i="5"/>
  <c r="I408" i="5" s="1"/>
  <c r="I407" i="5"/>
  <c r="B407" i="5"/>
  <c r="B406" i="5"/>
  <c r="I406" i="5" s="1"/>
  <c r="B405" i="5"/>
  <c r="I405" i="5" s="1"/>
  <c r="I404" i="5"/>
  <c r="B404" i="5"/>
  <c r="I403" i="5"/>
  <c r="B403" i="5"/>
  <c r="I402" i="5"/>
  <c r="B402" i="5"/>
  <c r="B401" i="5"/>
  <c r="I401" i="5" s="1"/>
  <c r="I400" i="5"/>
  <c r="B400" i="5"/>
  <c r="B399" i="5"/>
  <c r="I399" i="5" s="1"/>
  <c r="B398" i="5"/>
  <c r="I398" i="5" s="1"/>
  <c r="I397" i="5"/>
  <c r="B397" i="5"/>
  <c r="I396" i="5"/>
  <c r="B396" i="5"/>
  <c r="I395" i="5"/>
  <c r="B395" i="5"/>
  <c r="B394" i="5"/>
  <c r="I394" i="5" s="1"/>
  <c r="I393" i="5"/>
  <c r="B393" i="5"/>
  <c r="B392" i="5"/>
  <c r="I392" i="5" s="1"/>
  <c r="B391" i="5"/>
  <c r="I391" i="5" s="1"/>
  <c r="I390" i="5"/>
  <c r="B390" i="5"/>
  <c r="I389" i="5"/>
  <c r="B389" i="5"/>
  <c r="I388" i="5"/>
  <c r="B388" i="5"/>
  <c r="B387" i="5"/>
  <c r="I387" i="5" s="1"/>
  <c r="I386" i="5"/>
  <c r="B386" i="5"/>
  <c r="B385" i="5"/>
  <c r="I385" i="5" s="1"/>
  <c r="B384" i="5"/>
  <c r="I384" i="5" s="1"/>
  <c r="I383" i="5"/>
  <c r="B383" i="5"/>
  <c r="I382" i="5"/>
  <c r="B382" i="5"/>
  <c r="I381" i="5"/>
  <c r="B381" i="5"/>
  <c r="B380" i="5"/>
  <c r="I380" i="5" s="1"/>
  <c r="I379" i="5"/>
  <c r="B379" i="5"/>
  <c r="B378" i="5"/>
  <c r="I378" i="5" s="1"/>
  <c r="B377" i="5"/>
  <c r="I377" i="5" s="1"/>
  <c r="I376" i="5"/>
  <c r="B376" i="5"/>
  <c r="I375" i="5"/>
  <c r="B375" i="5"/>
  <c r="I374" i="5"/>
  <c r="B374" i="5"/>
  <c r="B373" i="5"/>
  <c r="I373" i="5" s="1"/>
  <c r="I372" i="5"/>
  <c r="B372" i="5"/>
  <c r="B371" i="5"/>
  <c r="I371" i="5" s="1"/>
  <c r="B370" i="5"/>
  <c r="I370" i="5" s="1"/>
  <c r="I369" i="5"/>
  <c r="B369" i="5"/>
  <c r="I368" i="5"/>
  <c r="B368" i="5"/>
  <c r="I367" i="5"/>
  <c r="B367" i="5"/>
  <c r="B366" i="5"/>
  <c r="I366" i="5" s="1"/>
  <c r="I365" i="5"/>
  <c r="B365" i="5"/>
  <c r="B364" i="5"/>
  <c r="I364" i="5" s="1"/>
  <c r="B363" i="5"/>
  <c r="I363" i="5" s="1"/>
  <c r="I362" i="5"/>
  <c r="B362" i="5"/>
  <c r="I361" i="5"/>
  <c r="B361" i="5"/>
  <c r="I360" i="5"/>
  <c r="B360" i="5"/>
  <c r="B359" i="5"/>
  <c r="I359" i="5" s="1"/>
  <c r="I358" i="5"/>
  <c r="B358" i="5"/>
  <c r="B357" i="5"/>
  <c r="I357" i="5" s="1"/>
  <c r="B356" i="5"/>
  <c r="I356" i="5" s="1"/>
  <c r="I355" i="5"/>
  <c r="B355" i="5"/>
  <c r="I354" i="5"/>
  <c r="B354" i="5"/>
  <c r="I353" i="5"/>
  <c r="B353" i="5"/>
  <c r="B352" i="5"/>
  <c r="I352" i="5" s="1"/>
  <c r="I351" i="5"/>
  <c r="B351" i="5"/>
  <c r="B350" i="5"/>
  <c r="I350" i="5" s="1"/>
  <c r="B349" i="5"/>
  <c r="I349" i="5" s="1"/>
  <c r="I348" i="5"/>
  <c r="B348" i="5"/>
  <c r="I347" i="5"/>
  <c r="B347" i="5"/>
  <c r="I346" i="5"/>
  <c r="B346" i="5"/>
  <c r="B345" i="5"/>
  <c r="I345" i="5" s="1"/>
  <c r="I344" i="5"/>
  <c r="B344" i="5"/>
  <c r="B343" i="5"/>
  <c r="I343" i="5" s="1"/>
  <c r="B342" i="5"/>
  <c r="I342" i="5" s="1"/>
  <c r="I341" i="5"/>
  <c r="B341" i="5"/>
  <c r="I340" i="5"/>
  <c r="B340" i="5"/>
  <c r="I339" i="5"/>
  <c r="B339" i="5"/>
  <c r="B338" i="5"/>
  <c r="I338" i="5" s="1"/>
  <c r="I337" i="5"/>
  <c r="B337" i="5"/>
  <c r="B336" i="5"/>
  <c r="I336" i="5" s="1"/>
  <c r="B335" i="5"/>
  <c r="I335" i="5" s="1"/>
  <c r="I334" i="5"/>
  <c r="B334" i="5"/>
  <c r="I333" i="5"/>
  <c r="B333" i="5"/>
  <c r="I332" i="5"/>
  <c r="B332" i="5"/>
  <c r="B331" i="5"/>
  <c r="I331" i="5" s="1"/>
  <c r="I330" i="5"/>
  <c r="B330" i="5"/>
  <c r="B329" i="5"/>
  <c r="I329" i="5" s="1"/>
  <c r="B328" i="5"/>
  <c r="I328" i="5" s="1"/>
  <c r="I327" i="5"/>
  <c r="B327" i="5"/>
  <c r="I326" i="5"/>
  <c r="B326" i="5"/>
  <c r="I325" i="5"/>
  <c r="B325" i="5"/>
  <c r="B324" i="5"/>
  <c r="I324" i="5" s="1"/>
  <c r="I323" i="5"/>
  <c r="B323" i="5"/>
  <c r="B322" i="5"/>
  <c r="I322" i="5" s="1"/>
  <c r="B321" i="5"/>
  <c r="I321" i="5" s="1"/>
  <c r="I320" i="5"/>
  <c r="B320" i="5"/>
  <c r="I319" i="5"/>
  <c r="B319" i="5"/>
  <c r="I318" i="5"/>
  <c r="B318" i="5"/>
  <c r="B317" i="5"/>
  <c r="I317" i="5" s="1"/>
  <c r="I316" i="5"/>
  <c r="B316" i="5"/>
  <c r="B315" i="5"/>
  <c r="I315" i="5" s="1"/>
  <c r="B314" i="5"/>
  <c r="I314" i="5" s="1"/>
  <c r="I313" i="5"/>
  <c r="B313" i="5"/>
  <c r="I312" i="5"/>
  <c r="B312" i="5"/>
  <c r="I311" i="5"/>
  <c r="B311" i="5"/>
  <c r="B310" i="5"/>
  <c r="I310" i="5" s="1"/>
  <c r="I309" i="5"/>
  <c r="B309" i="5"/>
  <c r="B308" i="5"/>
  <c r="I308" i="5" s="1"/>
  <c r="B307" i="5"/>
  <c r="I307" i="5" s="1"/>
  <c r="I306" i="5"/>
  <c r="B306" i="5"/>
  <c r="I305" i="5"/>
  <c r="B305" i="5"/>
  <c r="I304" i="5"/>
  <c r="B304" i="5"/>
  <c r="B303" i="5"/>
  <c r="I303" i="5" s="1"/>
  <c r="I302" i="5"/>
  <c r="B302" i="5"/>
  <c r="B301" i="5"/>
  <c r="I301" i="5" s="1"/>
  <c r="B300" i="5"/>
  <c r="I300" i="5" s="1"/>
  <c r="I299" i="5"/>
  <c r="B299" i="5"/>
  <c r="I298" i="5"/>
  <c r="B298" i="5"/>
  <c r="I297" i="5"/>
  <c r="B297" i="5"/>
  <c r="B296" i="5"/>
  <c r="I296" i="5" s="1"/>
  <c r="I295" i="5"/>
  <c r="B295" i="5"/>
  <c r="B294" i="5"/>
  <c r="I294" i="5" s="1"/>
  <c r="B293" i="5"/>
  <c r="I293" i="5" s="1"/>
  <c r="I292" i="5"/>
  <c r="B292" i="5"/>
  <c r="I291" i="5"/>
  <c r="B291" i="5"/>
  <c r="I290" i="5"/>
  <c r="B290" i="5"/>
  <c r="B289" i="5"/>
  <c r="I289" i="5" s="1"/>
  <c r="I288" i="5"/>
  <c r="B288" i="5"/>
  <c r="B287" i="5"/>
  <c r="I287" i="5" s="1"/>
  <c r="B286" i="5"/>
  <c r="I286" i="5" s="1"/>
  <c r="I285" i="5"/>
  <c r="B285" i="5"/>
  <c r="I284" i="5"/>
  <c r="B284" i="5"/>
  <c r="I283" i="5"/>
  <c r="B283" i="5"/>
  <c r="B282" i="5"/>
  <c r="I282" i="5" s="1"/>
  <c r="I281" i="5"/>
  <c r="B281" i="5"/>
  <c r="B280" i="5"/>
  <c r="I280" i="5" s="1"/>
  <c r="B279" i="5"/>
  <c r="I279" i="5" s="1"/>
  <c r="I278" i="5"/>
  <c r="B278" i="5"/>
  <c r="I277" i="5"/>
  <c r="B277" i="5"/>
  <c r="I276" i="5"/>
  <c r="B276" i="5"/>
  <c r="B275" i="5"/>
  <c r="I275" i="5" s="1"/>
  <c r="I274" i="5"/>
  <c r="B274" i="5"/>
  <c r="B273" i="5"/>
  <c r="I273" i="5" s="1"/>
  <c r="B272" i="5"/>
  <c r="I272" i="5" s="1"/>
  <c r="I271" i="5"/>
  <c r="B271" i="5"/>
  <c r="I270" i="5"/>
  <c r="B270" i="5"/>
  <c r="I269" i="5"/>
  <c r="B269" i="5"/>
  <c r="B268" i="5"/>
  <c r="I268" i="5" s="1"/>
  <c r="I267" i="5"/>
  <c r="B267" i="5"/>
  <c r="B266" i="5"/>
  <c r="I266" i="5" s="1"/>
  <c r="B265" i="5"/>
  <c r="I265" i="5" s="1"/>
  <c r="I264" i="5"/>
  <c r="B264" i="5"/>
  <c r="I263" i="5"/>
  <c r="B263" i="5"/>
  <c r="I262" i="5"/>
  <c r="B262" i="5"/>
  <c r="B261" i="5"/>
  <c r="I261" i="5" s="1"/>
  <c r="I260" i="5"/>
  <c r="B260" i="5"/>
  <c r="B259" i="5"/>
  <c r="I259" i="5" s="1"/>
  <c r="B258" i="5"/>
  <c r="I258" i="5" s="1"/>
  <c r="I257" i="5"/>
  <c r="B257" i="5"/>
  <c r="I256" i="5"/>
  <c r="B256" i="5"/>
  <c r="I255" i="5"/>
  <c r="B255" i="5"/>
  <c r="B254" i="5"/>
  <c r="I254" i="5" s="1"/>
  <c r="I253" i="5"/>
  <c r="B253" i="5"/>
  <c r="B252" i="5"/>
  <c r="I252" i="5" s="1"/>
  <c r="B251" i="5"/>
  <c r="I251" i="5" s="1"/>
  <c r="I250" i="5"/>
  <c r="B250" i="5"/>
  <c r="I249" i="5"/>
  <c r="B249" i="5"/>
  <c r="I248" i="5"/>
  <c r="B248" i="5"/>
  <c r="B247" i="5"/>
  <c r="I247" i="5" s="1"/>
  <c r="I246" i="5"/>
  <c r="B246" i="5"/>
  <c r="B245" i="5"/>
  <c r="I245" i="5" s="1"/>
  <c r="B244" i="5"/>
  <c r="I244" i="5" s="1"/>
  <c r="I243" i="5"/>
  <c r="B243" i="5"/>
  <c r="I242" i="5"/>
  <c r="B242" i="5"/>
  <c r="I241" i="5"/>
  <c r="B241" i="5"/>
  <c r="B240" i="5"/>
  <c r="I240" i="5" s="1"/>
  <c r="I239" i="5"/>
  <c r="B239" i="5"/>
  <c r="B238" i="5"/>
  <c r="I238" i="5" s="1"/>
  <c r="B237" i="5"/>
  <c r="I237" i="5" s="1"/>
  <c r="I236" i="5"/>
  <c r="B236" i="5"/>
  <c r="I235" i="5"/>
  <c r="B235" i="5"/>
  <c r="I234" i="5"/>
  <c r="B234" i="5"/>
  <c r="B233" i="5"/>
  <c r="I233" i="5" s="1"/>
  <c r="I232" i="5"/>
  <c r="B232" i="5"/>
  <c r="B231" i="5"/>
  <c r="I231" i="5" s="1"/>
  <c r="B230" i="5"/>
  <c r="I230" i="5" s="1"/>
  <c r="I229" i="5"/>
  <c r="B229" i="5"/>
  <c r="I228" i="5"/>
  <c r="B228" i="5"/>
  <c r="I227" i="5"/>
  <c r="B227" i="5"/>
  <c r="B226" i="5"/>
  <c r="I226" i="5" s="1"/>
  <c r="I225" i="5"/>
  <c r="B225" i="5"/>
  <c r="B224" i="5"/>
  <c r="I224" i="5" s="1"/>
  <c r="B223" i="5"/>
  <c r="I223" i="5" s="1"/>
  <c r="I222" i="5"/>
  <c r="B222" i="5"/>
  <c r="I221" i="5"/>
  <c r="B221" i="5"/>
  <c r="I220" i="5"/>
  <c r="B220" i="5"/>
  <c r="B219" i="5"/>
  <c r="I219" i="5" s="1"/>
  <c r="I218" i="5"/>
  <c r="B218" i="5"/>
  <c r="B217" i="5"/>
  <c r="I217" i="5" s="1"/>
  <c r="B216" i="5"/>
  <c r="I216" i="5" s="1"/>
  <c r="I215" i="5"/>
  <c r="B215" i="5"/>
  <c r="I214" i="5"/>
  <c r="B214" i="5"/>
  <c r="I213" i="5"/>
  <c r="B213" i="5"/>
  <c r="B212" i="5"/>
  <c r="I212" i="5" s="1"/>
  <c r="I211" i="5"/>
  <c r="B211" i="5"/>
  <c r="B210" i="5"/>
  <c r="I210" i="5" s="1"/>
  <c r="B209" i="5"/>
  <c r="I209" i="5" s="1"/>
  <c r="I208" i="5"/>
  <c r="B208" i="5"/>
  <c r="I207" i="5"/>
  <c r="B207" i="5"/>
  <c r="I206" i="5"/>
  <c r="B206" i="5"/>
  <c r="B205" i="5"/>
  <c r="I205" i="5" s="1"/>
  <c r="I204" i="5"/>
  <c r="B204" i="5"/>
  <c r="B203" i="5"/>
  <c r="I203" i="5" s="1"/>
  <c r="B202" i="5"/>
  <c r="I202" i="5" s="1"/>
  <c r="I201" i="5"/>
  <c r="B201" i="5"/>
  <c r="I200" i="5"/>
  <c r="B200" i="5"/>
  <c r="I199" i="5"/>
  <c r="B199" i="5"/>
  <c r="B198" i="5"/>
  <c r="I198" i="5" s="1"/>
  <c r="I197" i="5"/>
  <c r="B197" i="5"/>
  <c r="B196" i="5"/>
  <c r="I196" i="5" s="1"/>
  <c r="B195" i="5"/>
  <c r="I195" i="5" s="1"/>
  <c r="I194" i="5"/>
  <c r="B194" i="5"/>
  <c r="I193" i="5"/>
  <c r="B193" i="5"/>
  <c r="I192" i="5"/>
  <c r="B192" i="5"/>
  <c r="B191" i="5"/>
  <c r="I191" i="5" s="1"/>
  <c r="I190" i="5"/>
  <c r="B190" i="5"/>
  <c r="B189" i="5"/>
  <c r="I189" i="5" s="1"/>
  <c r="B188" i="5"/>
  <c r="I188" i="5" s="1"/>
  <c r="I187" i="5"/>
  <c r="B187" i="5"/>
  <c r="I186" i="5"/>
  <c r="B186" i="5"/>
  <c r="I185" i="5"/>
  <c r="B185" i="5"/>
  <c r="B184" i="5"/>
  <c r="I184" i="5" s="1"/>
  <c r="I183" i="5"/>
  <c r="B183" i="5"/>
  <c r="B182" i="5"/>
  <c r="I182" i="5" s="1"/>
  <c r="B181" i="5"/>
  <c r="I181" i="5" s="1"/>
  <c r="I180" i="5"/>
  <c r="B180" i="5"/>
  <c r="I179" i="5"/>
  <c r="B179" i="5"/>
  <c r="I178" i="5"/>
  <c r="B178" i="5"/>
  <c r="B177" i="5"/>
  <c r="I177" i="5" s="1"/>
  <c r="I176" i="5"/>
  <c r="B176" i="5"/>
  <c r="B175" i="5"/>
  <c r="I175" i="5" s="1"/>
  <c r="B174" i="5"/>
  <c r="I174" i="5" s="1"/>
  <c r="I173" i="5"/>
  <c r="B173" i="5"/>
  <c r="I172" i="5"/>
  <c r="B172" i="5"/>
  <c r="I171" i="5"/>
  <c r="B171" i="5"/>
  <c r="B170" i="5"/>
  <c r="I170" i="5" s="1"/>
  <c r="I169" i="5"/>
  <c r="B169" i="5"/>
  <c r="B168" i="5"/>
  <c r="I168" i="5" s="1"/>
  <c r="B167" i="5"/>
  <c r="I167" i="5" s="1"/>
  <c r="I166" i="5"/>
  <c r="B166" i="5"/>
  <c r="I165" i="5"/>
  <c r="B165" i="5"/>
  <c r="I164" i="5"/>
  <c r="B164" i="5"/>
  <c r="B163" i="5"/>
  <c r="I163" i="5" s="1"/>
  <c r="I162" i="5"/>
  <c r="B162" i="5"/>
  <c r="B161" i="5"/>
  <c r="I161" i="5" s="1"/>
  <c r="B160" i="5"/>
  <c r="I160" i="5" s="1"/>
  <c r="I159" i="5"/>
  <c r="B159" i="5"/>
  <c r="I158" i="5"/>
  <c r="B158" i="5"/>
  <c r="I157" i="5"/>
  <c r="B157" i="5"/>
  <c r="B156" i="5"/>
  <c r="I156" i="5" s="1"/>
  <c r="I155" i="5"/>
  <c r="B155" i="5"/>
  <c r="B154" i="5"/>
  <c r="I154" i="5" s="1"/>
  <c r="B153" i="5"/>
  <c r="I153" i="5" s="1"/>
  <c r="I152" i="5"/>
  <c r="B152" i="5"/>
  <c r="I151" i="5"/>
  <c r="B151" i="5"/>
  <c r="I150" i="5"/>
  <c r="B150" i="5"/>
  <c r="B149" i="5"/>
  <c r="I149" i="5" s="1"/>
  <c r="I148" i="5"/>
  <c r="B148" i="5"/>
  <c r="B147" i="5"/>
  <c r="I147" i="5" s="1"/>
  <c r="B146" i="5"/>
  <c r="I146" i="5" s="1"/>
  <c r="I145" i="5"/>
  <c r="B145" i="5"/>
  <c r="I144" i="5"/>
  <c r="B144" i="5"/>
  <c r="I143" i="5"/>
  <c r="B143" i="5"/>
  <c r="B142" i="5"/>
  <c r="I142" i="5" s="1"/>
  <c r="I141" i="5"/>
  <c r="B141" i="5"/>
  <c r="B140" i="5"/>
  <c r="I140" i="5" s="1"/>
  <c r="B139" i="5"/>
  <c r="I139" i="5" s="1"/>
  <c r="I138" i="5"/>
  <c r="B138" i="5"/>
  <c r="I137" i="5"/>
  <c r="B137" i="5"/>
  <c r="I136" i="5"/>
  <c r="B136" i="5"/>
  <c r="B135" i="5"/>
  <c r="I135" i="5" s="1"/>
  <c r="I134" i="5"/>
  <c r="B134" i="5"/>
  <c r="B133" i="5"/>
  <c r="I133" i="5" s="1"/>
  <c r="B132" i="5"/>
  <c r="I132" i="5" s="1"/>
  <c r="I131" i="5"/>
  <c r="B131" i="5"/>
  <c r="I130" i="5"/>
  <c r="B130" i="5"/>
  <c r="I129" i="5"/>
  <c r="B129" i="5"/>
  <c r="B128" i="5"/>
  <c r="I128" i="5" s="1"/>
  <c r="I127" i="5"/>
  <c r="B127" i="5"/>
  <c r="B126" i="5"/>
  <c r="I126" i="5" s="1"/>
  <c r="B125" i="5"/>
  <c r="I125" i="5" s="1"/>
  <c r="I124" i="5"/>
  <c r="B124" i="5"/>
  <c r="I123" i="5"/>
  <c r="B123" i="5"/>
  <c r="I122" i="5"/>
  <c r="B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I5" i="5"/>
  <c r="I4" i="5"/>
  <c r="I3" i="5"/>
  <c r="I2" i="5"/>
  <c r="BL44" i="2"/>
  <c r="BM44" i="2" s="1"/>
  <c r="N41" i="1" s="1"/>
  <c r="BI44" i="2"/>
  <c r="J41" i="1" s="1"/>
  <c r="BH44" i="2"/>
  <c r="I41" i="1" s="1"/>
  <c r="BL43" i="2"/>
  <c r="M40" i="1" s="1"/>
  <c r="BI43" i="2"/>
  <c r="BH43" i="2"/>
  <c r="I40" i="1" s="1"/>
  <c r="BL42" i="2"/>
  <c r="M39" i="1" s="1"/>
  <c r="BI42" i="2"/>
  <c r="BH42" i="2"/>
  <c r="BL41" i="2"/>
  <c r="BM41" i="2" s="1"/>
  <c r="N38" i="1" s="1"/>
  <c r="BI41" i="2"/>
  <c r="J38" i="1" s="1"/>
  <c r="BH41" i="2"/>
  <c r="I38" i="1" s="1"/>
  <c r="BL40" i="2"/>
  <c r="M37" i="1" s="1"/>
  <c r="BI40" i="2"/>
  <c r="J37" i="1" s="1"/>
  <c r="BH40" i="2"/>
  <c r="I37" i="1" s="1"/>
  <c r="BL39" i="2"/>
  <c r="BM39" i="2" s="1"/>
  <c r="N36" i="1" s="1"/>
  <c r="BI39" i="2"/>
  <c r="BH39" i="2"/>
  <c r="I36" i="1" s="1"/>
  <c r="BL38" i="2"/>
  <c r="BM38" i="2" s="1"/>
  <c r="N35" i="1" s="1"/>
  <c r="BI38" i="2"/>
  <c r="J35" i="1" s="1"/>
  <c r="BH38" i="2"/>
  <c r="BL37" i="2"/>
  <c r="BM37" i="2" s="1"/>
  <c r="N34" i="1" s="1"/>
  <c r="BI37" i="2"/>
  <c r="J34" i="1" s="1"/>
  <c r="BH37" i="2"/>
  <c r="I34" i="1" s="1"/>
  <c r="BL36" i="2"/>
  <c r="M33" i="1" s="1"/>
  <c r="BI36" i="2"/>
  <c r="BH36" i="2"/>
  <c r="BL35" i="2"/>
  <c r="M32" i="1" s="1"/>
  <c r="BI35" i="2"/>
  <c r="BH35" i="2"/>
  <c r="I32" i="1" s="1"/>
  <c r="BL34" i="2"/>
  <c r="M31" i="1" s="1"/>
  <c r="BI34" i="2"/>
  <c r="J31" i="1" s="1"/>
  <c r="BH34" i="2"/>
  <c r="I31" i="1" s="1"/>
  <c r="BL33" i="2"/>
  <c r="BM33" i="2" s="1"/>
  <c r="N30" i="1" s="1"/>
  <c r="BI33" i="2"/>
  <c r="J30" i="1" s="1"/>
  <c r="BH33" i="2"/>
  <c r="I30" i="1" s="1"/>
  <c r="BL32" i="2"/>
  <c r="BM32" i="2" s="1"/>
  <c r="N29" i="1" s="1"/>
  <c r="BI32" i="2"/>
  <c r="BH32" i="2"/>
  <c r="I29" i="1" s="1"/>
  <c r="BL31" i="2"/>
  <c r="BM31" i="2" s="1"/>
  <c r="N28" i="1" s="1"/>
  <c r="BI31" i="2"/>
  <c r="J28" i="1" s="1"/>
  <c r="BH31" i="2"/>
  <c r="BL30" i="2"/>
  <c r="M27" i="1" s="1"/>
  <c r="BI30" i="2"/>
  <c r="J27" i="1" s="1"/>
  <c r="BH30" i="2"/>
  <c r="I27" i="1" s="1"/>
  <c r="BL29" i="2"/>
  <c r="BM29" i="2" s="1"/>
  <c r="N26" i="1" s="1"/>
  <c r="BI29" i="2"/>
  <c r="BH29" i="2"/>
  <c r="BL28" i="2"/>
  <c r="BM28" i="2" s="1"/>
  <c r="N25" i="1" s="1"/>
  <c r="BI28" i="2"/>
  <c r="BH28" i="2"/>
  <c r="BL27" i="2"/>
  <c r="BM27" i="2" s="1"/>
  <c r="N24" i="1" s="1"/>
  <c r="BI27" i="2"/>
  <c r="BH27" i="2"/>
  <c r="I24" i="1" s="1"/>
  <c r="BL26" i="2"/>
  <c r="M23" i="1" s="1"/>
  <c r="BI26" i="2"/>
  <c r="J23" i="1" s="1"/>
  <c r="BH26" i="2"/>
  <c r="I23" i="1" s="1"/>
  <c r="BL25" i="2"/>
  <c r="BM25" i="2" s="1"/>
  <c r="N22" i="1" s="1"/>
  <c r="BI25" i="2"/>
  <c r="J22" i="1" s="1"/>
  <c r="BH25" i="2"/>
  <c r="I22" i="1" s="1"/>
  <c r="BL24" i="2"/>
  <c r="BM24" i="2" s="1"/>
  <c r="N21" i="1" s="1"/>
  <c r="BI24" i="2"/>
  <c r="BH24" i="2"/>
  <c r="BM23" i="2"/>
  <c r="N20" i="1" s="1"/>
  <c r="BL23" i="2"/>
  <c r="BI23" i="2"/>
  <c r="J20" i="1" s="1"/>
  <c r="BH23" i="2"/>
  <c r="I20" i="1" s="1"/>
  <c r="BL22" i="2"/>
  <c r="BM22" i="2" s="1"/>
  <c r="N19" i="1" s="1"/>
  <c r="BI22" i="2"/>
  <c r="BH22" i="2"/>
  <c r="BL21" i="2"/>
  <c r="M18" i="1" s="1"/>
  <c r="BI21" i="2"/>
  <c r="J18" i="1" s="1"/>
  <c r="BH21" i="2"/>
  <c r="I18" i="1" s="1"/>
  <c r="BL20" i="2"/>
  <c r="M17" i="1" s="1"/>
  <c r="BI20" i="2"/>
  <c r="BH20" i="2"/>
  <c r="BL19" i="2"/>
  <c r="BM19" i="2" s="1"/>
  <c r="N16" i="1" s="1"/>
  <c r="BI19" i="2"/>
  <c r="J16" i="1" s="1"/>
  <c r="BH19" i="2"/>
  <c r="I16" i="1" s="1"/>
  <c r="BL18" i="2"/>
  <c r="BM18" i="2" s="1"/>
  <c r="N15" i="1" s="1"/>
  <c r="BI18" i="2"/>
  <c r="BH18" i="2"/>
  <c r="I15" i="1" s="1"/>
  <c r="BL17" i="2"/>
  <c r="BM17" i="2" s="1"/>
  <c r="N14" i="1" s="1"/>
  <c r="BI17" i="2"/>
  <c r="J14" i="1" s="1"/>
  <c r="BH17" i="2"/>
  <c r="I14" i="1" s="1"/>
  <c r="BL16" i="2"/>
  <c r="BM16" i="2" s="1"/>
  <c r="N13" i="1" s="1"/>
  <c r="BI16" i="2"/>
  <c r="J13" i="1" s="1"/>
  <c r="BH16" i="2"/>
  <c r="I13" i="1" s="1"/>
  <c r="BL15" i="2"/>
  <c r="M12" i="1" s="1"/>
  <c r="BI15" i="2"/>
  <c r="BH15" i="2"/>
  <c r="BL14" i="2"/>
  <c r="BM14" i="2" s="1"/>
  <c r="N11" i="1" s="1"/>
  <c r="BI14" i="2"/>
  <c r="BH14" i="2"/>
  <c r="BL13" i="2"/>
  <c r="BM13" i="2" s="1"/>
  <c r="N10" i="1" s="1"/>
  <c r="BI13" i="2"/>
  <c r="J10" i="1" s="1"/>
  <c r="BH13" i="2"/>
  <c r="BL12" i="2"/>
  <c r="M9" i="1" s="1"/>
  <c r="BI12" i="2"/>
  <c r="J9" i="1" s="1"/>
  <c r="BH12" i="2"/>
  <c r="I9" i="1" s="1"/>
  <c r="BL11" i="2"/>
  <c r="BM11" i="2" s="1"/>
  <c r="N8" i="1" s="1"/>
  <c r="BI11" i="2"/>
  <c r="BH11" i="2"/>
  <c r="I8" i="1" s="1"/>
  <c r="BL10" i="2"/>
  <c r="BM10" i="2" s="1"/>
  <c r="N7" i="1" s="1"/>
  <c r="BI10" i="2"/>
  <c r="BH10" i="2"/>
  <c r="I7" i="1" s="1"/>
  <c r="BG9" i="2"/>
  <c r="BF9" i="2"/>
  <c r="BE9" i="2"/>
  <c r="BD9" i="2"/>
  <c r="BC9" i="2"/>
  <c r="BB9" i="2"/>
  <c r="BA9" i="2"/>
  <c r="AZ9" i="2"/>
  <c r="AY9" i="2"/>
  <c r="AX9" i="2"/>
  <c r="AW9" i="2"/>
  <c r="AV9" i="2"/>
  <c r="AU9" i="2"/>
  <c r="AT9" i="2"/>
  <c r="AS9" i="2"/>
  <c r="AR9" i="2"/>
  <c r="AQ9" i="2"/>
  <c r="AP9" i="2"/>
  <c r="AO9" i="2"/>
  <c r="AN9" i="2"/>
  <c r="AM9" i="2"/>
  <c r="AL9" i="2"/>
  <c r="AK9" i="2"/>
  <c r="AJ9" i="2"/>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E9" i="2"/>
  <c r="D9" i="2"/>
  <c r="C9" i="2"/>
  <c r="B9" i="2"/>
  <c r="L41" i="1"/>
  <c r="K41" i="1"/>
  <c r="H41" i="1"/>
  <c r="G41" i="1"/>
  <c r="F41" i="1"/>
  <c r="E41" i="1"/>
  <c r="D41" i="1"/>
  <c r="C41" i="1"/>
  <c r="B41" i="1"/>
  <c r="L40" i="1"/>
  <c r="K40" i="1"/>
  <c r="J40" i="1"/>
  <c r="H40" i="1"/>
  <c r="G40" i="1"/>
  <c r="F40" i="1"/>
  <c r="E40" i="1"/>
  <c r="D40" i="1"/>
  <c r="C40" i="1"/>
  <c r="B40" i="1"/>
  <c r="L39" i="1"/>
  <c r="K39" i="1"/>
  <c r="J39" i="1"/>
  <c r="I39" i="1"/>
  <c r="H39" i="1"/>
  <c r="G39" i="1"/>
  <c r="F39" i="1"/>
  <c r="E39" i="1"/>
  <c r="D39" i="1"/>
  <c r="C39" i="1"/>
  <c r="B39" i="1"/>
  <c r="L38" i="1"/>
  <c r="K38" i="1"/>
  <c r="H38" i="1"/>
  <c r="G38" i="1"/>
  <c r="F38" i="1"/>
  <c r="E38" i="1"/>
  <c r="D38" i="1"/>
  <c r="C38" i="1"/>
  <c r="B38" i="1"/>
  <c r="L37" i="1"/>
  <c r="K37" i="1"/>
  <c r="H37" i="1"/>
  <c r="G37" i="1"/>
  <c r="F37" i="1"/>
  <c r="E37" i="1"/>
  <c r="D37" i="1"/>
  <c r="C37" i="1"/>
  <c r="B37" i="1"/>
  <c r="M36" i="1"/>
  <c r="L36" i="1"/>
  <c r="K36" i="1"/>
  <c r="J36" i="1"/>
  <c r="H36" i="1"/>
  <c r="G36" i="1"/>
  <c r="F36" i="1"/>
  <c r="E36" i="1"/>
  <c r="D36" i="1"/>
  <c r="C36" i="1"/>
  <c r="B36" i="1"/>
  <c r="L35" i="1"/>
  <c r="K35" i="1"/>
  <c r="I35" i="1"/>
  <c r="H35" i="1"/>
  <c r="G35" i="1"/>
  <c r="F35" i="1"/>
  <c r="E35" i="1"/>
  <c r="D35" i="1"/>
  <c r="C35" i="1"/>
  <c r="B35" i="1"/>
  <c r="M34" i="1"/>
  <c r="L34" i="1"/>
  <c r="K34" i="1"/>
  <c r="H34" i="1"/>
  <c r="G34" i="1"/>
  <c r="F34" i="1"/>
  <c r="E34" i="1"/>
  <c r="D34" i="1"/>
  <c r="C34" i="1"/>
  <c r="B34" i="1"/>
  <c r="L33" i="1"/>
  <c r="K33" i="1"/>
  <c r="J33" i="1"/>
  <c r="I33" i="1"/>
  <c r="H33" i="1"/>
  <c r="G33" i="1"/>
  <c r="F33" i="1"/>
  <c r="E33" i="1"/>
  <c r="D33" i="1"/>
  <c r="C33" i="1"/>
  <c r="B33" i="1"/>
  <c r="L32" i="1"/>
  <c r="K32" i="1"/>
  <c r="J32" i="1"/>
  <c r="H32" i="1"/>
  <c r="G32" i="1"/>
  <c r="F32" i="1"/>
  <c r="E32" i="1"/>
  <c r="D32" i="1"/>
  <c r="C32" i="1"/>
  <c r="B32" i="1"/>
  <c r="L31" i="1"/>
  <c r="K31" i="1"/>
  <c r="H31" i="1"/>
  <c r="G31" i="1"/>
  <c r="F31" i="1"/>
  <c r="E31" i="1"/>
  <c r="D31" i="1"/>
  <c r="C31" i="1"/>
  <c r="B31" i="1"/>
  <c r="M30" i="1"/>
  <c r="L30" i="1"/>
  <c r="K30" i="1"/>
  <c r="H30" i="1"/>
  <c r="G30" i="1"/>
  <c r="F30" i="1"/>
  <c r="E30" i="1"/>
  <c r="D30" i="1"/>
  <c r="C30" i="1"/>
  <c r="B30" i="1"/>
  <c r="M29" i="1"/>
  <c r="L29" i="1"/>
  <c r="K29" i="1"/>
  <c r="J29" i="1"/>
  <c r="H29" i="1"/>
  <c r="G29" i="1"/>
  <c r="F29" i="1"/>
  <c r="E29" i="1"/>
  <c r="D29" i="1"/>
  <c r="C29" i="1"/>
  <c r="B29" i="1"/>
  <c r="M28" i="1"/>
  <c r="L28" i="1"/>
  <c r="K28" i="1"/>
  <c r="I28" i="1"/>
  <c r="H28" i="1"/>
  <c r="G28" i="1"/>
  <c r="F28" i="1"/>
  <c r="E28" i="1"/>
  <c r="D28" i="1"/>
  <c r="C28" i="1"/>
  <c r="B28" i="1"/>
  <c r="L27" i="1"/>
  <c r="K27" i="1"/>
  <c r="H27" i="1"/>
  <c r="G27" i="1"/>
  <c r="F27" i="1"/>
  <c r="E27" i="1"/>
  <c r="D27" i="1"/>
  <c r="C27" i="1"/>
  <c r="B27" i="1"/>
  <c r="L26" i="1"/>
  <c r="K26" i="1"/>
  <c r="J26" i="1"/>
  <c r="I26" i="1"/>
  <c r="H26" i="1"/>
  <c r="G26" i="1"/>
  <c r="F26" i="1"/>
  <c r="E26" i="1"/>
  <c r="D26" i="1"/>
  <c r="C26" i="1"/>
  <c r="B26" i="1"/>
  <c r="L25" i="1"/>
  <c r="K25" i="1"/>
  <c r="J25" i="1"/>
  <c r="I25" i="1"/>
  <c r="H25" i="1"/>
  <c r="G25" i="1"/>
  <c r="F25" i="1"/>
  <c r="E25" i="1"/>
  <c r="D25" i="1"/>
  <c r="C25" i="1"/>
  <c r="B25" i="1"/>
  <c r="M24" i="1"/>
  <c r="L24" i="1"/>
  <c r="K24" i="1"/>
  <c r="J24" i="1"/>
  <c r="H24" i="1"/>
  <c r="G24" i="1"/>
  <c r="F24" i="1"/>
  <c r="E24" i="1"/>
  <c r="D24" i="1"/>
  <c r="C24" i="1"/>
  <c r="B24" i="1"/>
  <c r="L23" i="1"/>
  <c r="K23" i="1"/>
  <c r="H23" i="1"/>
  <c r="G23" i="1"/>
  <c r="F23" i="1"/>
  <c r="E23" i="1"/>
  <c r="D23" i="1"/>
  <c r="C23" i="1"/>
  <c r="B23" i="1"/>
  <c r="L22" i="1"/>
  <c r="K22" i="1"/>
  <c r="H22" i="1"/>
  <c r="G22" i="1"/>
  <c r="F22" i="1"/>
  <c r="E22" i="1"/>
  <c r="D22" i="1"/>
  <c r="C22" i="1"/>
  <c r="B22" i="1"/>
  <c r="M21" i="1"/>
  <c r="L21" i="1"/>
  <c r="K21" i="1"/>
  <c r="J21" i="1"/>
  <c r="I21" i="1"/>
  <c r="H21" i="1"/>
  <c r="G21" i="1"/>
  <c r="F21" i="1"/>
  <c r="E21" i="1"/>
  <c r="D21" i="1"/>
  <c r="C21" i="1"/>
  <c r="B21" i="1"/>
  <c r="M20" i="1"/>
  <c r="L20" i="1"/>
  <c r="K20" i="1"/>
  <c r="H20" i="1"/>
  <c r="G20" i="1"/>
  <c r="F20" i="1"/>
  <c r="E20" i="1"/>
  <c r="D20" i="1"/>
  <c r="C20" i="1"/>
  <c r="B20" i="1"/>
  <c r="L19" i="1"/>
  <c r="K19" i="1"/>
  <c r="J19" i="1"/>
  <c r="I19" i="1"/>
  <c r="H19" i="1"/>
  <c r="G19" i="1"/>
  <c r="F19" i="1"/>
  <c r="E19" i="1"/>
  <c r="D19" i="1"/>
  <c r="C19" i="1"/>
  <c r="B19" i="1"/>
  <c r="L18" i="1"/>
  <c r="K18" i="1"/>
  <c r="H18" i="1"/>
  <c r="G18" i="1"/>
  <c r="F18" i="1"/>
  <c r="E18" i="1"/>
  <c r="D18" i="1"/>
  <c r="C18" i="1"/>
  <c r="B18" i="1"/>
  <c r="L17" i="1"/>
  <c r="K17" i="1"/>
  <c r="J17" i="1"/>
  <c r="I17" i="1"/>
  <c r="H17" i="1"/>
  <c r="G17" i="1"/>
  <c r="F17" i="1"/>
  <c r="E17" i="1"/>
  <c r="D17" i="1"/>
  <c r="C17" i="1"/>
  <c r="B17" i="1"/>
  <c r="M16" i="1"/>
  <c r="L16" i="1"/>
  <c r="K16" i="1"/>
  <c r="H16" i="1"/>
  <c r="G16" i="1"/>
  <c r="F16" i="1"/>
  <c r="E16" i="1"/>
  <c r="D16" i="1"/>
  <c r="C16" i="1"/>
  <c r="B16" i="1"/>
  <c r="L15" i="1"/>
  <c r="K15" i="1"/>
  <c r="J15" i="1"/>
  <c r="H15" i="1"/>
  <c r="G15" i="1"/>
  <c r="F15" i="1"/>
  <c r="E15" i="1"/>
  <c r="D15" i="1"/>
  <c r="C15" i="1"/>
  <c r="B15" i="1"/>
  <c r="L14" i="1"/>
  <c r="K14" i="1"/>
  <c r="H14" i="1"/>
  <c r="G14" i="1"/>
  <c r="F14" i="1"/>
  <c r="E14" i="1"/>
  <c r="D14" i="1"/>
  <c r="C14" i="1"/>
  <c r="B14" i="1"/>
  <c r="M13" i="1"/>
  <c r="L13" i="1"/>
  <c r="K13" i="1"/>
  <c r="H13" i="1"/>
  <c r="G13" i="1"/>
  <c r="F13" i="1"/>
  <c r="E13" i="1"/>
  <c r="D13" i="1"/>
  <c r="C13" i="1"/>
  <c r="B13" i="1"/>
  <c r="L12" i="1"/>
  <c r="K12" i="1"/>
  <c r="J12" i="1"/>
  <c r="I12" i="1"/>
  <c r="H12" i="1"/>
  <c r="G12" i="1"/>
  <c r="F12" i="1"/>
  <c r="E12" i="1"/>
  <c r="D12" i="1"/>
  <c r="C12" i="1"/>
  <c r="B12" i="1"/>
  <c r="L11" i="1"/>
  <c r="K11" i="1"/>
  <c r="J11" i="1"/>
  <c r="I11" i="1"/>
  <c r="H11" i="1"/>
  <c r="G11" i="1"/>
  <c r="F11" i="1"/>
  <c r="E11" i="1"/>
  <c r="D11" i="1"/>
  <c r="C11" i="1"/>
  <c r="B11" i="1"/>
  <c r="M10" i="1"/>
  <c r="L10" i="1"/>
  <c r="K10" i="1"/>
  <c r="I10" i="1"/>
  <c r="H10" i="1"/>
  <c r="G10" i="1"/>
  <c r="F10" i="1"/>
  <c r="E10" i="1"/>
  <c r="D10" i="1"/>
  <c r="C10" i="1"/>
  <c r="B10" i="1"/>
  <c r="L9" i="1"/>
  <c r="K9" i="1"/>
  <c r="H9" i="1"/>
  <c r="G9" i="1"/>
  <c r="F9" i="1"/>
  <c r="E9" i="1"/>
  <c r="D9" i="1"/>
  <c r="C9" i="1"/>
  <c r="B9" i="1"/>
  <c r="L8" i="1"/>
  <c r="K8" i="1"/>
  <c r="J8" i="1"/>
  <c r="H8" i="1"/>
  <c r="G8" i="1"/>
  <c r="F8" i="1"/>
  <c r="E8" i="1"/>
  <c r="D8" i="1"/>
  <c r="C8" i="1"/>
  <c r="B8" i="1"/>
  <c r="L7" i="1"/>
  <c r="K7" i="1"/>
  <c r="J7" i="1"/>
  <c r="H7" i="1"/>
  <c r="G7" i="1"/>
  <c r="F7" i="1"/>
  <c r="E7" i="1"/>
  <c r="D7" i="1"/>
  <c r="C7" i="1"/>
  <c r="B7" i="1"/>
  <c r="M41" i="1" l="1"/>
  <c r="M15" i="1"/>
  <c r="M8" i="1"/>
  <c r="BM30" i="2"/>
  <c r="N27" i="1" s="1"/>
  <c r="BM43" i="2"/>
  <c r="N40" i="1" s="1"/>
  <c r="M22" i="1"/>
  <c r="M35" i="1"/>
  <c r="BM15" i="2"/>
  <c r="N12" i="1" s="1"/>
  <c r="BM42" i="2"/>
  <c r="N39" i="1" s="1"/>
  <c r="M14" i="1"/>
  <c r="BM26" i="2"/>
  <c r="N23" i="1" s="1"/>
  <c r="M26" i="1"/>
  <c r="BM40" i="2"/>
  <c r="N37" i="1" s="1"/>
  <c r="M11" i="1"/>
  <c r="M25" i="1"/>
  <c r="M38" i="1"/>
  <c r="BM12" i="2"/>
  <c r="N9" i="1" s="1"/>
  <c r="BM20" i="2"/>
  <c r="N17" i="1" s="1"/>
  <c r="BM34" i="2"/>
  <c r="N31" i="1" s="1"/>
  <c r="M7" i="1"/>
  <c r="BM36" i="2"/>
  <c r="N33" i="1" s="1"/>
  <c r="M19" i="1"/>
  <c r="BM21" i="2"/>
  <c r="N18" i="1" s="1"/>
  <c r="BM35" i="2"/>
  <c r="N32" i="1" s="1"/>
  <c r="E97" i="6"/>
  <c r="E292" i="6"/>
  <c r="E100" i="6"/>
  <c r="E55" i="6"/>
  <c r="E161" i="6"/>
  <c r="E44" i="6"/>
  <c r="E272" i="6"/>
  <c r="E685" i="6"/>
  <c r="E26" i="6"/>
  <c r="E502" i="6"/>
  <c r="E184" i="6"/>
  <c r="E354" i="6"/>
  <c r="E390" i="6"/>
  <c r="E503" i="6"/>
  <c r="E455" i="6"/>
  <c r="E534" i="6"/>
  <c r="E587" i="6"/>
  <c r="E646" i="6"/>
  <c r="E664" i="6"/>
  <c r="E842" i="6"/>
  <c r="E860" i="6"/>
  <c r="E730" i="6"/>
  <c r="E783" i="6"/>
  <c r="E282" i="6"/>
  <c r="E305" i="6"/>
  <c r="E370" i="6"/>
  <c r="E399" i="6"/>
  <c r="E445" i="6"/>
  <c r="E571" i="6"/>
  <c r="E683" i="6"/>
  <c r="E796" i="6"/>
  <c r="E259" i="6"/>
  <c r="E452" i="6"/>
  <c r="E489" i="6"/>
  <c r="E690" i="6"/>
  <c r="E762" i="6"/>
  <c r="E881" i="6"/>
  <c r="E103" i="6"/>
  <c r="E154" i="6"/>
  <c r="E252" i="6"/>
  <c r="E350" i="6"/>
  <c r="E448" i="6"/>
  <c r="E474" i="6"/>
  <c r="E564" i="6"/>
  <c r="E670" i="6"/>
  <c r="E760" i="6"/>
  <c r="E866" i="6"/>
  <c r="E89" i="6"/>
  <c r="E124" i="6"/>
  <c r="E186" i="6"/>
  <c r="E222" i="6"/>
  <c r="E284" i="6"/>
  <c r="E320" i="6"/>
  <c r="E382" i="6"/>
  <c r="E418" i="6"/>
  <c r="E544" i="6"/>
  <c r="E634" i="6"/>
  <c r="E740" i="6"/>
  <c r="E830" i="6"/>
  <c r="E75" i="6"/>
  <c r="E110" i="6"/>
  <c r="E182" i="6"/>
  <c r="E280" i="6"/>
  <c r="E508" i="6"/>
  <c r="E614" i="6"/>
  <c r="E704" i="6"/>
  <c r="E810" i="6"/>
  <c r="E900" i="6"/>
  <c r="E61" i="6"/>
  <c r="E96" i="6"/>
  <c r="E116" i="6"/>
  <c r="E152" i="6"/>
  <c r="E214" i="6"/>
  <c r="E250" i="6"/>
  <c r="E312" i="6"/>
  <c r="E348" i="6"/>
  <c r="E410" i="6"/>
  <c r="E446" i="6"/>
  <c r="E488" i="6"/>
  <c r="E578" i="6"/>
  <c r="E684" i="6"/>
  <c r="E774" i="6"/>
  <c r="E880" i="6"/>
</calcChain>
</file>

<file path=xl/sharedStrings.xml><?xml version="1.0" encoding="utf-8"?>
<sst xmlns="http://schemas.openxmlformats.org/spreadsheetml/2006/main" count="26135" uniqueCount="8516">
  <si>
    <t>Izvješće o ispunjenju okvirnih mjerila za period</t>
  </si>
  <si>
    <t>Period:</t>
  </si>
  <si>
    <t>-</t>
  </si>
  <si>
    <t>Sudac</t>
  </si>
  <si>
    <t>PARNIČNI PREDMETI</t>
  </si>
  <si>
    <t>IZVANPARNIČNI PREDMETI</t>
  </si>
  <si>
    <t>OSTAVINSKI PREDMETI</t>
  </si>
  <si>
    <t>OVRŠNI PREDMETI</t>
  </si>
  <si>
    <t>KAZNENI PREDMETI</t>
  </si>
  <si>
    <t>ZEMLJIŠNO KNJIŽNI PREDMETI</t>
  </si>
  <si>
    <t>BROJ RIJEŠENIH PREDMETA</t>
  </si>
  <si>
    <t>RIJEŠENIH PREDMETA S TEŽINSKIM FAKTORIMA</t>
  </si>
  <si>
    <t>ZK PREDMETI</t>
  </si>
  <si>
    <t>sporovi zbog mobbinga</t>
  </si>
  <si>
    <t>sporovi po zakonu o zabrani diskriminacije</t>
  </si>
  <si>
    <t>ostali parnični predmeti</t>
  </si>
  <si>
    <t>platni nalozi</t>
  </si>
  <si>
    <t>sudska nagodba</t>
  </si>
  <si>
    <t>uređenje međe, razvrgnuće suvlasništva, uređenje odnosa među suvlasnicima i otvaranje nužnog prolaza</t>
  </si>
  <si>
    <t>ovjera ugovora o doživotnom uzdržavanju</t>
  </si>
  <si>
    <t>ostavinski predmeti vraćeni od javnog bilježnika</t>
  </si>
  <si>
    <t>predmeti naknadno pronađene ostavinske imovine</t>
  </si>
  <si>
    <t>ovrha na pokretninama (osim na motornom vozilu)</t>
  </si>
  <si>
    <t>ovrha na novčanoj tražbini</t>
  </si>
  <si>
    <t>ovrha na vrijednosnim papirima, poslovnim udjelima i dionicama</t>
  </si>
  <si>
    <t>ovrha privremenom pljenidbom ili izricanjem sudskih penala</t>
  </si>
  <si>
    <t>mjere osiguranja po ovršnom zakonu</t>
  </si>
  <si>
    <t>ovrha po obiteljskom zakonu</t>
  </si>
  <si>
    <t>ovršni predmeti vraćeni od javnog bilježnika</t>
  </si>
  <si>
    <t>kazneni nalozi</t>
  </si>
  <si>
    <t>Kategorija</t>
  </si>
  <si>
    <t>Oznaka predmeta</t>
  </si>
  <si>
    <t>Datum rješavanja</t>
  </si>
  <si>
    <t>Težinski faktor zbog starosti predmeta</t>
  </si>
  <si>
    <t>OSLOBOĐENJE OD OKVIRNIH MJERILA [%]</t>
  </si>
  <si>
    <t>ISPUNJENJE OKVIRNIH MJERILA [%]</t>
  </si>
  <si>
    <t>ISPUNJENJE OKVIRNIH MJERILA S OSLOBOĐENJEM [%]</t>
  </si>
  <si>
    <t>RADNIH DANA</t>
  </si>
  <si>
    <t>RIJEŠENIH PREDMETA S
TEŽINSKIM FAKTORIMA</t>
  </si>
  <si>
    <t xml:space="preserve">        
         Kategorija okvirnih
               mjerila, broj predmeta
         potrebnih za 100%
    te postotak
               ispunjenja zbog
                      jednog predmeta
Sudac
</t>
  </si>
  <si>
    <r>
      <t>Tablica sadrži broj predmeta (</t>
    </r>
    <r>
      <rPr>
        <b/>
        <u/>
        <sz val="10"/>
        <color indexed="8"/>
        <rFont val="Calibri"/>
        <family val="2"/>
        <charset val="238"/>
        <scheme val="minor"/>
      </rPr>
      <t>s težinskim faktorom!</t>
    </r>
    <r>
      <rPr>
        <sz val="10"/>
        <color indexed="8"/>
        <rFont val="Calibri"/>
        <family val="2"/>
        <charset val="238"/>
        <scheme val="minor"/>
      </rPr>
      <t>) koje je određeni sudac riješio u određenoj kategoriji okvirnih mjerila.</t>
    </r>
  </si>
  <si>
    <r>
      <t>Tablica sadrži broj predmeta (</t>
    </r>
    <r>
      <rPr>
        <b/>
        <u/>
        <sz val="10"/>
        <color indexed="8"/>
        <rFont val="Calibri"/>
        <family val="2"/>
        <charset val="238"/>
        <scheme val="minor"/>
      </rPr>
      <t>s težinskim faktorom!</t>
    </r>
    <r>
      <rPr>
        <sz val="10"/>
        <color indexed="8"/>
        <rFont val="Calibri"/>
        <family val="2"/>
        <charset val="238"/>
        <scheme val="minor"/>
      </rPr>
      <t>) koje je određeni sudac riješio u određenom području suđenja po okvirnim mjerilima.</t>
    </r>
  </si>
  <si>
    <t>Područje suđenja
Sudac</t>
  </si>
  <si>
    <t>Datum izostanka</t>
  </si>
  <si>
    <t>Vrijednost izostanka bez oslobođenja [%]</t>
  </si>
  <si>
    <t>Oslobođenje na dan izostanka [%]</t>
  </si>
  <si>
    <t>Priznata vrijednost izostanka [%]</t>
  </si>
  <si>
    <t>Ispunjenje zbog jednog predmeta [%]</t>
  </si>
  <si>
    <t>Ispunjenje zbog ovog predmeta [%]</t>
  </si>
  <si>
    <t>obiteljski sporovi</t>
  </si>
  <si>
    <t>izvanparnični predmeti po obiteljskom zakonu</t>
  </si>
  <si>
    <t>stečaj potrošača</t>
  </si>
  <si>
    <t>radni sporovi</t>
  </si>
  <si>
    <t>predmeti optužnog vijeća - samo predsjednik vijeća</t>
  </si>
  <si>
    <t>ostali teži izvanparnični predmeti (R1)</t>
  </si>
  <si>
    <t>lakši izvanparnični predmeti (R2) – samo u slučajevima u kojima je dopuštena posebna žalba</t>
  </si>
  <si>
    <t>ovrhe na nekretninama, ovrha diobom stvari i ovrha radi ispražnjenja i predaje nekretnine</t>
  </si>
  <si>
    <t>ovrha na motornom vozilu</t>
  </si>
  <si>
    <t>ovrha radi ostvarenja tražbine na radnju, trpljenje ili nečinjenje te ovrha vraćanjem zaposlenika na rad ili službu</t>
  </si>
  <si>
    <t>odlučivanje povodom žalbi, prigovora i prijedloga za odgodu sukladno ovršnom zakonu</t>
  </si>
  <si>
    <t>složeni</t>
  </si>
  <si>
    <t>ostali</t>
  </si>
  <si>
    <t>redovni</t>
  </si>
  <si>
    <t>jednostavni (skraćeni)</t>
  </si>
  <si>
    <t>PREKRŠAJNI PREDMETI</t>
  </si>
  <si>
    <t>predmeti dovršeni presudom(glavni upisnici)</t>
  </si>
  <si>
    <t>predmeti suda za mladež (osim onih iz glavnih upisnika)</t>
  </si>
  <si>
    <t>predmeti izvanraspravnog vijeća - samo predsjednik vijeća</t>
  </si>
  <si>
    <t>predmeti dovršeni rješenjem</t>
  </si>
  <si>
    <t>predmeti dovršeni rješenjem o nenadležnosti</t>
  </si>
  <si>
    <t>postupci mirenja u kojima je mirenje uspjelo - sudac izmiritelj</t>
  </si>
  <si>
    <t>radni sporovi proizažli iz nepoštivanje kolektivnog ugovora (radi isplate)</t>
  </si>
  <si>
    <t>odlučivanje o prijedlogu za ponavljanje postupka</t>
  </si>
  <si>
    <t>predmeti dovršeni rješenjem o smetanju posjeda</t>
  </si>
  <si>
    <t>predmeti dovršeni rješenjem o odbačaju tužbe i rješenjem o povlačenju tužbe</t>
  </si>
  <si>
    <t>predmeti dovršeni rješenjem o nenadležnosti i zastoju postupka</t>
  </si>
  <si>
    <t>predmeti dovršeni ostalim rješenjima</t>
  </si>
  <si>
    <t>predmeti dovršeni presudom donesenom na temelju presude u oglednom postupku</t>
  </si>
  <si>
    <t>zahtjev za prethodnu odluku sudu Europske unijesudska nagodba</t>
  </si>
  <si>
    <t>predmeti iz područja prometnih prekršaja</t>
  </si>
  <si>
    <t>predmeti iz područja gospodarskih prekršaja</t>
  </si>
  <si>
    <t>predmeti iz područja javnog reda i mira i javne sigurnosti</t>
  </si>
  <si>
    <t>predmeti iz područja zaštite od nasilja u obitelji</t>
  </si>
  <si>
    <t>predmeti u kojima je tužitelj pravna osoba s javnim ovlastima odnosno koja je utvrđena kao neovisni regulator</t>
  </si>
  <si>
    <t>prekršajni nalog</t>
  </si>
  <si>
    <t>predmeti dovršeni procesnim rješenjima</t>
  </si>
  <si>
    <t>predmeti pružanja pravne pomoći</t>
  </si>
  <si>
    <t>predmeti iz područja priznanja i izvršenja odluka o novčanoj kazni između država članica EU</t>
  </si>
  <si>
    <t>Težinski faktor zbog odlučivanja o tužbenom i protutužbenom zahtjevu u istom predmetu</t>
  </si>
  <si>
    <t>Umnožak težinskih faktora</t>
  </si>
  <si>
    <t>01.01.2026.</t>
  </si>
  <si>
    <t>31.12.2026.</t>
  </si>
  <si>
    <t>Aničić Keti</t>
  </si>
  <si>
    <t>Babić Sven</t>
  </si>
  <si>
    <t>Barbić Alen</t>
  </si>
  <si>
    <t>Božić Turina Sanja</t>
  </si>
  <si>
    <t>Brljafa Nina</t>
  </si>
  <si>
    <t>Ciglenečki Nina</t>
  </si>
  <si>
    <t>Frančula Marinović Lorena</t>
  </si>
  <si>
    <t>Golja Erica</t>
  </si>
  <si>
    <t>Grubor Marija</t>
  </si>
  <si>
    <t>Grujić Dragica</t>
  </si>
  <si>
    <t>Gulišija Brečević Pavica</t>
  </si>
  <si>
    <t>Hek Denis</t>
  </si>
  <si>
    <t>Išić Nina</t>
  </si>
  <si>
    <t>Kaligari Hek Mihaela</t>
  </si>
  <si>
    <t>Krnjus Urbac Snježana</t>
  </si>
  <si>
    <t>Liović Ivana</t>
  </si>
  <si>
    <t>Markuš Vlatka</t>
  </si>
  <si>
    <t>Matejčić Kristijana</t>
  </si>
  <si>
    <t>Mikuljan-Trifoni Oriana</t>
  </si>
  <si>
    <t>Oroz Sanja</t>
  </si>
  <si>
    <t>Pamić Ćus Marlena</t>
  </si>
  <si>
    <t>Pekas Emina</t>
  </si>
  <si>
    <t>Pilato Sandra</t>
  </si>
  <si>
    <t>Radanović Tihana</t>
  </si>
  <si>
    <t>Radić Helena</t>
  </si>
  <si>
    <t>Radolović Emanuel</t>
  </si>
  <si>
    <t>Raguž Zupičić Zdenka</t>
  </si>
  <si>
    <t>Rančić Lucija</t>
  </si>
  <si>
    <t>Ruso Goran</t>
  </si>
  <si>
    <t>Skok Martina</t>
  </si>
  <si>
    <t>Štefanuti Marčela</t>
  </si>
  <si>
    <t>Terković Branko</t>
  </si>
  <si>
    <t>Verbanac Franka</t>
  </si>
  <si>
    <t>Vivoda Margareta</t>
  </si>
  <si>
    <t>Vrh Stefani</t>
  </si>
  <si>
    <t>Zenić Luka</t>
  </si>
  <si>
    <t>Nekategorizirani spisi</t>
  </si>
  <si>
    <t>R1-eu-14/2026</t>
  </si>
  <si>
    <t>R1-eu-13/2026</t>
  </si>
  <si>
    <t>R1-eu-10/2026</t>
  </si>
  <si>
    <t>O-585/2026</t>
  </si>
  <si>
    <t>R1-127/2026</t>
  </si>
  <si>
    <t>R1-eu-27/2026</t>
  </si>
  <si>
    <t>O-1149/2020</t>
  </si>
  <si>
    <t>O-945/2025</t>
  </si>
  <si>
    <t>O-1200/2025</t>
  </si>
  <si>
    <t>O-708/2025</t>
  </si>
  <si>
    <t>Mir-4/2026</t>
  </si>
  <si>
    <t>Mir-3/2026</t>
  </si>
  <si>
    <t>Pp Prz-1/2026</t>
  </si>
  <si>
    <t>Pp Prz-25/2025</t>
  </si>
  <si>
    <t>Pp Prz-24/2025</t>
  </si>
  <si>
    <t>Pp Prz-2/2026</t>
  </si>
  <si>
    <t>R2-36/2026</t>
  </si>
  <si>
    <t>R2-62/2026</t>
  </si>
  <si>
    <t>R2-50/2026</t>
  </si>
  <si>
    <t>R2-11/2026</t>
  </si>
  <si>
    <t>R1-375/2025</t>
  </si>
  <si>
    <t>R2-281/2025</t>
  </si>
  <si>
    <t>R2-144/2025</t>
  </si>
  <si>
    <t>R2-48/2026</t>
  </si>
  <si>
    <t>R2-16/2026</t>
  </si>
  <si>
    <t>Pp Prz-5/2026</t>
  </si>
  <si>
    <t>Pp-2121/2025</t>
  </si>
  <si>
    <t>Pp Prz-3/2026</t>
  </si>
  <si>
    <t>Pp Prz-6/2026</t>
  </si>
  <si>
    <t>Pp-2523/2025</t>
  </si>
  <si>
    <t>Pp Prz-8/2026</t>
  </si>
  <si>
    <t>Pp Prz-7/2026</t>
  </si>
  <si>
    <t>Pp-1348/2026</t>
  </si>
  <si>
    <t>Pp Pr-1/2026</t>
  </si>
  <si>
    <t>Pp-892/2026</t>
  </si>
  <si>
    <t>Pp-428/2026</t>
  </si>
  <si>
    <t>Pp-1302/2026</t>
  </si>
  <si>
    <t>Pp-1236/2026</t>
  </si>
  <si>
    <t>K-396/2025</t>
  </si>
  <si>
    <t>Ovr-207/2025</t>
  </si>
  <si>
    <t>Pp-2592/2023</t>
  </si>
  <si>
    <t>Pp-1038/2023</t>
  </si>
  <si>
    <t>Mir-5/2026</t>
  </si>
  <si>
    <t>Mir-6/2024</t>
  </si>
  <si>
    <t>R1-eu-1/2024</t>
  </si>
  <si>
    <t>R1-81/2025</t>
  </si>
  <si>
    <t>O-387/2024</t>
  </si>
  <si>
    <t>O-946/2025</t>
  </si>
  <si>
    <t>R2-147/2025</t>
  </si>
  <si>
    <t>R2-128/2025</t>
  </si>
  <si>
    <t>R2-145/2025</t>
  </si>
  <si>
    <t>Mir-6/2025</t>
  </si>
  <si>
    <t>O-499/2024</t>
  </si>
  <si>
    <t>O-620/2025</t>
  </si>
  <si>
    <t>Ovr-654/2025</t>
  </si>
  <si>
    <t>O-782/2021</t>
  </si>
  <si>
    <t>O-152/2025</t>
  </si>
  <si>
    <t>R1-eu-21/2026</t>
  </si>
  <si>
    <t>R1-eu-20/2026</t>
  </si>
  <si>
    <t>O-11/2026</t>
  </si>
  <si>
    <t>R1-eu-7/2026</t>
  </si>
  <si>
    <t>Ovr-636/2025</t>
  </si>
  <si>
    <t>Ovr-575/2025</t>
  </si>
  <si>
    <t>O-84/2024</t>
  </si>
  <si>
    <t>O-941/2024</t>
  </si>
  <si>
    <t>O-847/2025</t>
  </si>
  <si>
    <t>O-848/2025</t>
  </si>
  <si>
    <t>O-1108/2025</t>
  </si>
  <si>
    <t>O-1031/2025</t>
  </si>
  <si>
    <t>O-1256/2025</t>
  </si>
  <si>
    <t>O-1042/2025</t>
  </si>
  <si>
    <t>O-570/2025</t>
  </si>
  <si>
    <t>O-870/2025</t>
  </si>
  <si>
    <t>O-1380/2023</t>
  </si>
  <si>
    <t>O-334/2025</t>
  </si>
  <si>
    <t>O-766/2025</t>
  </si>
  <si>
    <t>O-288/2025</t>
  </si>
  <si>
    <t>O-749/2025</t>
  </si>
  <si>
    <t>O-1557/2023</t>
  </si>
  <si>
    <t>O-592/2025</t>
  </si>
  <si>
    <t>O-410/2025</t>
  </si>
  <si>
    <t>O-906/2025</t>
  </si>
  <si>
    <t>O-1214/2024</t>
  </si>
  <si>
    <t>O-133/2025</t>
  </si>
  <si>
    <t>O-119/2023</t>
  </si>
  <si>
    <t>O-712/2025</t>
  </si>
  <si>
    <t>O-387/2025</t>
  </si>
  <si>
    <t>O-456/2025</t>
  </si>
  <si>
    <t>O-670/2025</t>
  </si>
  <si>
    <t>O-717/2025</t>
  </si>
  <si>
    <t>O-148/2025</t>
  </si>
  <si>
    <t>O-1047/2023</t>
  </si>
  <si>
    <t>O-212/2025</t>
  </si>
  <si>
    <t>O-1189/2024</t>
  </si>
  <si>
    <t>O-327/2025</t>
  </si>
  <si>
    <t>O-237/2025</t>
  </si>
  <si>
    <t>O-503/2025</t>
  </si>
  <si>
    <t>O-176/2025</t>
  </si>
  <si>
    <t>O-149/2025</t>
  </si>
  <si>
    <t>O-44/2023</t>
  </si>
  <si>
    <t>O-568/2025</t>
  </si>
  <si>
    <t>O-1001/2023</t>
  </si>
  <si>
    <t>O-1342/2024</t>
  </si>
  <si>
    <t>O-793/2025</t>
  </si>
  <si>
    <t>O-85/2025</t>
  </si>
  <si>
    <t>O-844/2025</t>
  </si>
  <si>
    <t>O-642/2025</t>
  </si>
  <si>
    <t>O-1040/2025</t>
  </si>
  <si>
    <t>O-743/2025</t>
  </si>
  <si>
    <t>O-614/2025</t>
  </si>
  <si>
    <t>O-1079/2025</t>
  </si>
  <si>
    <t>O-366/2025</t>
  </si>
  <si>
    <t>O-617/2025</t>
  </si>
  <si>
    <t>O-1396/2024</t>
  </si>
  <si>
    <t>O-896/2025</t>
  </si>
  <si>
    <t>R1-eu-16/2025</t>
  </si>
  <si>
    <t>Pom-131/2026</t>
  </si>
  <si>
    <t>R2-117/2026</t>
  </si>
  <si>
    <t>Pom-132/2026</t>
  </si>
  <si>
    <t>R1-177/2026</t>
  </si>
  <si>
    <t>Predmeti dovršeni presudom (glavni upisnici)</t>
  </si>
  <si>
    <t>K-326/2025</t>
  </si>
  <si>
    <t>K-145/2021</t>
  </si>
  <si>
    <t>K-292/2022</t>
  </si>
  <si>
    <t>K-410/2024</t>
  </si>
  <si>
    <t>K-9/2026</t>
  </si>
  <si>
    <t>K-226/2021</t>
  </si>
  <si>
    <t>K-405/2025</t>
  </si>
  <si>
    <t>K-249/2023</t>
  </si>
  <si>
    <t>K-72/2025</t>
  </si>
  <si>
    <t>K-223/2025</t>
  </si>
  <si>
    <t>K-320/2021</t>
  </si>
  <si>
    <t>K-430/2024</t>
  </si>
  <si>
    <t>K-262/2021</t>
  </si>
  <si>
    <t>K-163/2021</t>
  </si>
  <si>
    <t>K-42/2026</t>
  </si>
  <si>
    <t>K-59/2024</t>
  </si>
  <si>
    <t>K-41/2026</t>
  </si>
  <si>
    <t>K-9/2021</t>
  </si>
  <si>
    <t>K-300/2025</t>
  </si>
  <si>
    <t>K-406/2025</t>
  </si>
  <si>
    <t>K-130/2025</t>
  </si>
  <si>
    <t>K-16/2022</t>
  </si>
  <si>
    <t>K-441/2024</t>
  </si>
  <si>
    <t>K-129/2026</t>
  </si>
  <si>
    <t>K-370/2024</t>
  </si>
  <si>
    <t>K-205/2024</t>
  </si>
  <si>
    <t>K-157/2026</t>
  </si>
  <si>
    <t>K-113/2026</t>
  </si>
  <si>
    <t>K-451/2019</t>
  </si>
  <si>
    <t>K-156/2026</t>
  </si>
  <si>
    <t>K-419/2024</t>
  </si>
  <si>
    <t>K-77/2026</t>
  </si>
  <si>
    <t>K-214/2021</t>
  </si>
  <si>
    <t>K-19/2026</t>
  </si>
  <si>
    <t>K-214/2025</t>
  </si>
  <si>
    <t>K-68/2022</t>
  </si>
  <si>
    <t>K-73/2026</t>
  </si>
  <si>
    <t>K-260/2024</t>
  </si>
  <si>
    <t>K-3/2026</t>
  </si>
  <si>
    <t>K-380/2025</t>
  </si>
  <si>
    <t>K-40/2025</t>
  </si>
  <si>
    <t>K-11/2026</t>
  </si>
  <si>
    <t>K-160/2019</t>
  </si>
  <si>
    <t>K-414/2025</t>
  </si>
  <si>
    <t>K-218/2025</t>
  </si>
  <si>
    <t>K-351/2025</t>
  </si>
  <si>
    <t>K-123/2022</t>
  </si>
  <si>
    <t>K-252/2022</t>
  </si>
  <si>
    <t>K-453/2024</t>
  </si>
  <si>
    <t>K-348/2020</t>
  </si>
  <si>
    <t>K-191/2025</t>
  </si>
  <si>
    <t>K-434/2024</t>
  </si>
  <si>
    <t>K-90/2024</t>
  </si>
  <si>
    <t>K-45/2024</t>
  </si>
  <si>
    <t>K-57/2021</t>
  </si>
  <si>
    <t>K-18/2022</t>
  </si>
  <si>
    <t>K-191/2024</t>
  </si>
  <si>
    <t>K-185/2025</t>
  </si>
  <si>
    <t>K-285/2023</t>
  </si>
  <si>
    <t>K-777/2019</t>
  </si>
  <si>
    <t>K-147/2022</t>
  </si>
  <si>
    <t>K-14/2025</t>
  </si>
  <si>
    <t>K-366/2025</t>
  </si>
  <si>
    <t>K-140/2025</t>
  </si>
  <si>
    <t>K-67/2023</t>
  </si>
  <si>
    <t>K-334/2022</t>
  </si>
  <si>
    <t>K-200/2026</t>
  </si>
  <si>
    <t>K-146/2026</t>
  </si>
  <si>
    <t>K-175/2026</t>
  </si>
  <si>
    <t>K-259/2026</t>
  </si>
  <si>
    <t>K-220/2026</t>
  </si>
  <si>
    <t>K-342/2025</t>
  </si>
  <si>
    <t>K-179/2026</t>
  </si>
  <si>
    <t>K-67/2025</t>
  </si>
  <si>
    <t>K-180/2026</t>
  </si>
  <si>
    <t>K-166/2026</t>
  </si>
  <si>
    <t>K-84/2026</t>
  </si>
  <si>
    <t>K-48/2025</t>
  </si>
  <si>
    <t>K-90/2025</t>
  </si>
  <si>
    <t>K-131/2026</t>
  </si>
  <si>
    <t>K-68/2025</t>
  </si>
  <si>
    <t>K-132/2026</t>
  </si>
  <si>
    <t>K-141/2025</t>
  </si>
  <si>
    <t>K-153/2025</t>
  </si>
  <si>
    <t>K-244/2025</t>
  </si>
  <si>
    <t>K-94/2025</t>
  </si>
  <si>
    <t>K-95/2026</t>
  </si>
  <si>
    <t>K-398/2019</t>
  </si>
  <si>
    <t>K-17/2026</t>
  </si>
  <si>
    <t>K-339/2024</t>
  </si>
  <si>
    <t>K-343/2025</t>
  </si>
  <si>
    <t>K-173/2023</t>
  </si>
  <si>
    <t>K-15/2025</t>
  </si>
  <si>
    <t>K-287/2024</t>
  </si>
  <si>
    <t>K-239/2021</t>
  </si>
  <si>
    <t>K-194/2025</t>
  </si>
  <si>
    <t>K-18/2026</t>
  </si>
  <si>
    <t>K-191/2022</t>
  </si>
  <si>
    <t>K-298/2022</t>
  </si>
  <si>
    <t>K-103/2023</t>
  </si>
  <si>
    <t>K-286/2020</t>
  </si>
  <si>
    <t>K-758/2019</t>
  </si>
  <si>
    <t>K-26/2026</t>
  </si>
  <si>
    <t>K-196/2023</t>
  </si>
  <si>
    <t>K-52/2021</t>
  </si>
  <si>
    <t>K-503/2019</t>
  </si>
  <si>
    <t>K-278/2020</t>
  </si>
  <si>
    <t>K-163/2020</t>
  </si>
  <si>
    <t>K-53/2026</t>
  </si>
  <si>
    <t>K-215/2023</t>
  </si>
  <si>
    <t>K-65/2023</t>
  </si>
  <si>
    <t>K-340/2022</t>
  </si>
  <si>
    <t>K-158/2026</t>
  </si>
  <si>
    <t>K-466/2019</t>
  </si>
  <si>
    <t>K-362/2025</t>
  </si>
  <si>
    <t>K-100/2026</t>
  </si>
  <si>
    <t>K-291/2024</t>
  </si>
  <si>
    <t>K-335/2021</t>
  </si>
  <si>
    <t>K-338/2024</t>
  </si>
  <si>
    <t>K-64/2022</t>
  </si>
  <si>
    <t>K-298/2025</t>
  </si>
  <si>
    <t>K-401/2025</t>
  </si>
  <si>
    <t>K-60/2019</t>
  </si>
  <si>
    <t>K-206/2025</t>
  </si>
  <si>
    <t>K-356/2025</t>
  </si>
  <si>
    <t>K-146/2025</t>
  </si>
  <si>
    <t>K-289/2025</t>
  </si>
  <si>
    <t>K-431/2024</t>
  </si>
  <si>
    <t>K-137/2024</t>
  </si>
  <si>
    <t>K-90/2026</t>
  </si>
  <si>
    <t>K-364/2024</t>
  </si>
  <si>
    <t>K-211/2025</t>
  </si>
  <si>
    <t>K-302/2022</t>
  </si>
  <si>
    <t>K-46/2023</t>
  </si>
  <si>
    <t>K-248/2025</t>
  </si>
  <si>
    <t>K-305/2025</t>
  </si>
  <si>
    <t>K-200/2024</t>
  </si>
  <si>
    <t>K-329/2023</t>
  </si>
  <si>
    <t>K-51/2026</t>
  </si>
  <si>
    <t>K-200/2022</t>
  </si>
  <si>
    <t>K-254/2023</t>
  </si>
  <si>
    <t>K-260/2023</t>
  </si>
  <si>
    <t>K-399/2025</t>
  </si>
  <si>
    <t>K-460/2024</t>
  </si>
  <si>
    <t>K-412/2025</t>
  </si>
  <si>
    <t>K-210/2026</t>
  </si>
  <si>
    <t>K-426/2024</t>
  </si>
  <si>
    <t>K-207/2025</t>
  </si>
  <si>
    <t>K-313/2025</t>
  </si>
  <si>
    <t>K-69/2024</t>
  </si>
  <si>
    <t>K-212/2026</t>
  </si>
  <si>
    <t>K-5/2024</t>
  </si>
  <si>
    <t>K-36/2026</t>
  </si>
  <si>
    <t>K-182/2026</t>
  </si>
  <si>
    <t>K-125/2022</t>
  </si>
  <si>
    <t>K-157/2024</t>
  </si>
  <si>
    <t>K-109/2026</t>
  </si>
  <si>
    <t>K-130/2026</t>
  </si>
  <si>
    <t>K-92/2026</t>
  </si>
  <si>
    <t>K-106/2026</t>
  </si>
  <si>
    <t>K-201/2021</t>
  </si>
  <si>
    <t>Predmeti izvanraspravnog vijeća - samo predsjednik vijeća</t>
  </si>
  <si>
    <t>Kv-286/2025</t>
  </si>
  <si>
    <t>Kv-82/2026</t>
  </si>
  <si>
    <t>Kv-280/2025</t>
  </si>
  <si>
    <t>Kv-283/2025</t>
  </si>
  <si>
    <t>Kv-261/2025</t>
  </si>
  <si>
    <t>Kv-74/2026</t>
  </si>
  <si>
    <t>Kv-22/2026</t>
  </si>
  <si>
    <t>Kv-56/2026</t>
  </si>
  <si>
    <t>Kv-55/2026</t>
  </si>
  <si>
    <t>Kv-57/2026</t>
  </si>
  <si>
    <t>Kv-47/2026</t>
  </si>
  <si>
    <t>Kv-112/2025</t>
  </si>
  <si>
    <t>Kv-19/2026</t>
  </si>
  <si>
    <t>Kv-42/2026</t>
  </si>
  <si>
    <t>Kv-41/2026</t>
  </si>
  <si>
    <t>Kv-39/2026</t>
  </si>
  <si>
    <t>Kv-40/2026</t>
  </si>
  <si>
    <t>Kv-23/2026</t>
  </si>
  <si>
    <t>Kv-10/2026</t>
  </si>
  <si>
    <t>Kv-32/2026</t>
  </si>
  <si>
    <t>Kv-291/2025</t>
  </si>
  <si>
    <t>Kv-2/2026</t>
  </si>
  <si>
    <t>Kv-70/2026</t>
  </si>
  <si>
    <t>Kv-85/2026</t>
  </si>
  <si>
    <t>Kv-103/2026</t>
  </si>
  <si>
    <t>Kv-97/2026</t>
  </si>
  <si>
    <t>Kv-67/2026</t>
  </si>
  <si>
    <t>Kv-288/2025</t>
  </si>
  <si>
    <t>Kv-7/2026</t>
  </si>
  <si>
    <t>Kv-77/2026</t>
  </si>
  <si>
    <t>Kv-221/2025</t>
  </si>
  <si>
    <t>Kv-290/2025</t>
  </si>
  <si>
    <t>Kv-289/2025</t>
  </si>
  <si>
    <t>Kv-292/2025</t>
  </si>
  <si>
    <t>Kv-210/2025</t>
  </si>
  <si>
    <t>Kv-58/2026</t>
  </si>
  <si>
    <t>Kv-59/2026</t>
  </si>
  <si>
    <t>Kv-60/2026</t>
  </si>
  <si>
    <t>Kv-46/2026</t>
  </si>
  <si>
    <t>Kv-181/2025</t>
  </si>
  <si>
    <t>Kv-68/2026</t>
  </si>
  <si>
    <t>Kv-50/2026</t>
  </si>
  <si>
    <t>Kv-65/2026</t>
  </si>
  <si>
    <t>Kv-49/2026</t>
  </si>
  <si>
    <t>Kv-69/2026</t>
  </si>
  <si>
    <t>Kv-64/2026</t>
  </si>
  <si>
    <t>Kv-28/2026</t>
  </si>
  <si>
    <t>Kv-25/2026</t>
  </si>
  <si>
    <t>Kv-24/2026</t>
  </si>
  <si>
    <t>Kv-21/2026</t>
  </si>
  <si>
    <t>Kv-223/2025</t>
  </si>
  <si>
    <t>Kv-14/2026</t>
  </si>
  <si>
    <t>Kv-158/2026</t>
  </si>
  <si>
    <t>Kv-113/2026</t>
  </si>
  <si>
    <t>Kv-157/2026</t>
  </si>
  <si>
    <t>Kv-126/2026</t>
  </si>
  <si>
    <t>Kv-122/2026</t>
  </si>
  <si>
    <t>Kv-127/2026</t>
  </si>
  <si>
    <t>Kv-91/2026</t>
  </si>
  <si>
    <t>Kv-116/2026</t>
  </si>
  <si>
    <t>Kv-115/2026</t>
  </si>
  <si>
    <t>Kv-102/2026</t>
  </si>
  <si>
    <t>Kv-101/2026</t>
  </si>
  <si>
    <t>Kv-106/2026</t>
  </si>
  <si>
    <t>Kv-281/2025</t>
  </si>
  <si>
    <t>Kv-78/2026</t>
  </si>
  <si>
    <t>Kv-79/2026</t>
  </si>
  <si>
    <t>Kv-200/2025</t>
  </si>
  <si>
    <t>Kv-15/2026</t>
  </si>
  <si>
    <t>Kv-20/2026</t>
  </si>
  <si>
    <t>Kv-131/2025</t>
  </si>
  <si>
    <t>Kv-104/2025</t>
  </si>
  <si>
    <t>Kv-224/2025</t>
  </si>
  <si>
    <t>Kv-191/2025</t>
  </si>
  <si>
    <t>Kv-239/2025</t>
  </si>
  <si>
    <t>Kv-208/2025</t>
  </si>
  <si>
    <t>Kv-276/2025</t>
  </si>
  <si>
    <t>Kv-38/2026</t>
  </si>
  <si>
    <t>Kv-190/2025</t>
  </si>
  <si>
    <t>Kv-66/2026</t>
  </si>
  <si>
    <t>Kv-45/2026</t>
  </si>
  <si>
    <t>Kv-16/2026</t>
  </si>
  <si>
    <t>Kv-34/2026</t>
  </si>
  <si>
    <t>Kv-48/2026</t>
  </si>
  <si>
    <t>Kv-54/2026</t>
  </si>
  <si>
    <t>Kv-52/2026</t>
  </si>
  <si>
    <t>Kv-53/2026</t>
  </si>
  <si>
    <t>Kv-266/2025</t>
  </si>
  <si>
    <t>Kv-43/2026</t>
  </si>
  <si>
    <t>Kv-265/2025</t>
  </si>
  <si>
    <t>Kv-36/2026</t>
  </si>
  <si>
    <t>Kv-13/2026</t>
  </si>
  <si>
    <t>Kv-264/2025</t>
  </si>
  <si>
    <t>Kv-151/2026</t>
  </si>
  <si>
    <t>Kv-152/2026</t>
  </si>
  <si>
    <t>Kv-147/2026</t>
  </si>
  <si>
    <t>Kv-150/2026</t>
  </si>
  <si>
    <t>Kv-125/2026</t>
  </si>
  <si>
    <t>Kv-131/2026</t>
  </si>
  <si>
    <t>Kv-109/2026</t>
  </si>
  <si>
    <t>Kv-198/2024</t>
  </si>
  <si>
    <t>Kv-101/2025</t>
  </si>
  <si>
    <t>Kv-137/2026</t>
  </si>
  <si>
    <t>Kv-111/2026</t>
  </si>
  <si>
    <t>Kv-110/2026</t>
  </si>
  <si>
    <t>Kv-86/2026</t>
  </si>
  <si>
    <t>Kv-73/2026</t>
  </si>
  <si>
    <t>Kv-88/2026</t>
  </si>
  <si>
    <t>Kv-84/2026</t>
  </si>
  <si>
    <t>Kv-107/2026</t>
  </si>
  <si>
    <t>Kv-92/2026</t>
  </si>
  <si>
    <t>Kv-75/2026</t>
  </si>
  <si>
    <t>Kv-81/2026</t>
  </si>
  <si>
    <t>Kv-96/2026</t>
  </si>
  <si>
    <t>Kv-94/2026</t>
  </si>
  <si>
    <t>Kv-62/2026</t>
  </si>
  <si>
    <t>Kv-37/2026</t>
  </si>
  <si>
    <t>Kv-51/2026</t>
  </si>
  <si>
    <t>Kv-1/2026</t>
  </si>
  <si>
    <t>Kv-245/2025</t>
  </si>
  <si>
    <t>Kv-18/2026</t>
  </si>
  <si>
    <t>Kv-278/2025</t>
  </si>
  <si>
    <t>Kv-8/2026</t>
  </si>
  <si>
    <t>Kv-6/2026</t>
  </si>
  <si>
    <t>Kv-204/2025</t>
  </si>
  <si>
    <t>Kv-263/2025</t>
  </si>
  <si>
    <t>Kv-257/2025</t>
  </si>
  <si>
    <t>Kv-262/2025</t>
  </si>
  <si>
    <t>Kv-128/2025</t>
  </si>
  <si>
    <t>Kv-114/2025</t>
  </si>
  <si>
    <t>Kv-255/2025</t>
  </si>
  <si>
    <t>Kv-270/2025</t>
  </si>
  <si>
    <t>Kv-282/2025</t>
  </si>
  <si>
    <t>Kv-226/2025</t>
  </si>
  <si>
    <t>Kv-273/2025</t>
  </si>
  <si>
    <t>Kv-35/2026</t>
  </si>
  <si>
    <t>Kv-284/2025</t>
  </si>
  <si>
    <t>Kv-175/2025</t>
  </si>
  <si>
    <t>Kv-63/2026</t>
  </si>
  <si>
    <t>Kv-61/2026</t>
  </si>
  <si>
    <t>Kv-11/2026</t>
  </si>
  <si>
    <t>Kv-27/2026</t>
  </si>
  <si>
    <t>Kv-17/2026</t>
  </si>
  <si>
    <t>Kv-275/2025</t>
  </si>
  <si>
    <t>Kv-31/2026</t>
  </si>
  <si>
    <t>Kv-287/2025</t>
  </si>
  <si>
    <t>Kv-12/2026</t>
  </si>
  <si>
    <t>Kv-249/2025</t>
  </si>
  <si>
    <t>Kv-149/2026</t>
  </si>
  <si>
    <t>Kv-146/2026</t>
  </si>
  <si>
    <t>Kv-148/2026</t>
  </si>
  <si>
    <t>Kv-112/2026</t>
  </si>
  <si>
    <t>Kv-141/2026</t>
  </si>
  <si>
    <t>Kv-133/2026</t>
  </si>
  <si>
    <t>Kv-132/2026</t>
  </si>
  <si>
    <t>Kv-129/2026</t>
  </si>
  <si>
    <t>Kv-83/2026</t>
  </si>
  <si>
    <t>Kv-87/2026</t>
  </si>
  <si>
    <t>Kv-105/2026</t>
  </si>
  <si>
    <t>Kv-108/2026</t>
  </si>
  <si>
    <t>Kv-100/2026</t>
  </si>
  <si>
    <t>Kv-76/2026</t>
  </si>
  <si>
    <t>Kv-90/2026</t>
  </si>
  <si>
    <t>Kv-29/2026</t>
  </si>
  <si>
    <t>Kv-268/2025</t>
  </si>
  <si>
    <t>Predmeti optužnog vijeća - samo predsjednik vijeća</t>
  </si>
  <si>
    <t>Kov-235/2025</t>
  </si>
  <si>
    <t>Kov-78/2026</t>
  </si>
  <si>
    <t>Kov-232/2025</t>
  </si>
  <si>
    <t>Kov-29/2026</t>
  </si>
  <si>
    <t>Kov-14/2026</t>
  </si>
  <si>
    <t>Kov-13/2026</t>
  </si>
  <si>
    <t>Kov-207/2025</t>
  </si>
  <si>
    <t>Kov-7/2026</t>
  </si>
  <si>
    <t>Kov-10/2026</t>
  </si>
  <si>
    <t>Kov-137/2025</t>
  </si>
  <si>
    <t>Kov-249/2025</t>
  </si>
  <si>
    <t>Kov-245/2025</t>
  </si>
  <si>
    <t>Kov-219/2025</t>
  </si>
  <si>
    <t>Kov-247/2025</t>
  </si>
  <si>
    <t>Kov-173/2025</t>
  </si>
  <si>
    <t>Kov-216/2025</t>
  </si>
  <si>
    <t>Kov-220/2025</t>
  </si>
  <si>
    <t>Kov-135/2026</t>
  </si>
  <si>
    <t>Kov-77/2026</t>
  </si>
  <si>
    <t>Kov-83/2026</t>
  </si>
  <si>
    <t>Kov-113/2026</t>
  </si>
  <si>
    <t>Kov-123/2026</t>
  </si>
  <si>
    <t>Kov-143/2026</t>
  </si>
  <si>
    <t>Kov-112/2026</t>
  </si>
  <si>
    <t>Kov-110/2026</t>
  </si>
  <si>
    <t>Kov-16/2026</t>
  </si>
  <si>
    <t>Kov-79/2026</t>
  </si>
  <si>
    <t>Kov-42/2026</t>
  </si>
  <si>
    <t>Kov-28/2026</t>
  </si>
  <si>
    <t>Kov-69/2026</t>
  </si>
  <si>
    <t>Kov-33/2026</t>
  </si>
  <si>
    <t>Kov-32/2026</t>
  </si>
  <si>
    <t>Kov-149/2026</t>
  </si>
  <si>
    <t>Kov-157/2026</t>
  </si>
  <si>
    <t>Kov-67/2026</t>
  </si>
  <si>
    <t>Kov-15/2026</t>
  </si>
  <si>
    <t>Kov-96/2026</t>
  </si>
  <si>
    <t>Kov-46/2026</t>
  </si>
  <si>
    <t>Kov-126/2026</t>
  </si>
  <si>
    <t>Kov-86/2026</t>
  </si>
  <si>
    <t>Kov-115/2026</t>
  </si>
  <si>
    <t>Kov-158/2026</t>
  </si>
  <si>
    <t>Kov-91/2026</t>
  </si>
  <si>
    <t>Kov-71/2026</t>
  </si>
  <si>
    <t>Kov-57/2026</t>
  </si>
  <si>
    <t>Kov-121/2026</t>
  </si>
  <si>
    <t>Kov-53/2026</t>
  </si>
  <si>
    <t>Kov-93/2026</t>
  </si>
  <si>
    <t>Kov-48/2026</t>
  </si>
  <si>
    <t>Kov-2/2026</t>
  </si>
  <si>
    <t>Kov-68/2026</t>
  </si>
  <si>
    <t>Kov-19/2026</t>
  </si>
  <si>
    <t>Kov-62/2026</t>
  </si>
  <si>
    <t>Kov-154/2026</t>
  </si>
  <si>
    <t>Kov-80/2026</t>
  </si>
  <si>
    <t>Kov-58/2026</t>
  </si>
  <si>
    <t>Kov-244/2025</t>
  </si>
  <si>
    <t>Kov-20/2024</t>
  </si>
  <si>
    <t>Kov-23/2026</t>
  </si>
  <si>
    <t>Kov-364/2023</t>
  </si>
  <si>
    <t>Kov-12/2026</t>
  </si>
  <si>
    <t>Kov-345/2023</t>
  </si>
  <si>
    <t>Kov-248/2025</t>
  </si>
  <si>
    <t>Kov-129/2026</t>
  </si>
  <si>
    <t>Kov-153/2026</t>
  </si>
  <si>
    <t>Kov-20/2026</t>
  </si>
  <si>
    <t>Kov-150/2025</t>
  </si>
  <si>
    <t>Kov-130/2026</t>
  </si>
  <si>
    <t>Kov-122/2026</t>
  </si>
  <si>
    <t>Kov-114/2026</t>
  </si>
  <si>
    <t>Kov-136/2026</t>
  </si>
  <si>
    <t>Kov-243/2025</t>
  </si>
  <si>
    <t>Kov-41/2019</t>
  </si>
  <si>
    <t>Kov-196/2025</t>
  </si>
  <si>
    <t>Kov-59/2026</t>
  </si>
  <si>
    <t>Kov-103/2026</t>
  </si>
  <si>
    <t>Kov-30/2026</t>
  </si>
  <si>
    <t>Kov-190/2025</t>
  </si>
  <si>
    <t>Kov-64/2026</t>
  </si>
  <si>
    <t>Kov-6/2026</t>
  </si>
  <si>
    <t>Kov-17/2025</t>
  </si>
  <si>
    <t>Kov-252/2025</t>
  </si>
  <si>
    <t>Kov-25/2026</t>
  </si>
  <si>
    <t>Kov-207/2026</t>
  </si>
  <si>
    <t>Kov-118/2026</t>
  </si>
  <si>
    <t>Kov-152/2026</t>
  </si>
  <si>
    <t>Kov-161/2026</t>
  </si>
  <si>
    <t>Kov-186/2026</t>
  </si>
  <si>
    <t>Kov-146/2026</t>
  </si>
  <si>
    <t>Kov-60/2026</t>
  </si>
  <si>
    <t>Kov-5/2026</t>
  </si>
  <si>
    <t>Kov-34/2026</t>
  </si>
  <si>
    <t>Kov-18/2026</t>
  </si>
  <si>
    <t>Kov-221/2025</t>
  </si>
  <si>
    <t>Kov-250/2025</t>
  </si>
  <si>
    <t>Kov-56/2025</t>
  </si>
  <si>
    <t>Kov-234/2025</t>
  </si>
  <si>
    <t>Kov-9/2026</t>
  </si>
  <si>
    <t>Kov-211/2024</t>
  </si>
  <si>
    <t>Kov-98/2025</t>
  </si>
  <si>
    <t>Kov-224/2025</t>
  </si>
  <si>
    <t>Kov-218/2025</t>
  </si>
  <si>
    <t>Kov-246/2025</t>
  </si>
  <si>
    <t>Kov-139/2026</t>
  </si>
  <si>
    <t>Kov-372/2024</t>
  </si>
  <si>
    <t>Kov-74/2026</t>
  </si>
  <si>
    <t>Kov-98/2026</t>
  </si>
  <si>
    <t>Kov-61/2026</t>
  </si>
  <si>
    <t>Kov-222/2025</t>
  </si>
  <si>
    <t>Kov-36/2026</t>
  </si>
  <si>
    <t>Kov-254/2025</t>
  </si>
  <si>
    <t>Kov-49/2026</t>
  </si>
  <si>
    <t>Kov-73/2026</t>
  </si>
  <si>
    <t>Kov-76/2026</t>
  </si>
  <si>
    <t>Kov-106/2026</t>
  </si>
  <si>
    <t>Kov-75/2026</t>
  </si>
  <si>
    <t>Kov-107/2026</t>
  </si>
  <si>
    <t>Kov-240/2025</t>
  </si>
  <si>
    <t>Kov-235/2024</t>
  </si>
  <si>
    <t>Kov-169/2026</t>
  </si>
  <si>
    <t>Kov-201/2026</t>
  </si>
  <si>
    <t>Kov-191/2026</t>
  </si>
  <si>
    <t>Kov-137/2026</t>
  </si>
  <si>
    <t>Kov-35/2026</t>
  </si>
  <si>
    <t>Kov-168/2026</t>
  </si>
  <si>
    <t>Kov-197/2026</t>
  </si>
  <si>
    <t>Kov-148/2026</t>
  </si>
  <si>
    <t>Kov-165/2026</t>
  </si>
  <si>
    <t>Kov-131/2026</t>
  </si>
  <si>
    <t>Kov-22/2026</t>
  </si>
  <si>
    <t>Kov-191/2025</t>
  </si>
  <si>
    <t>Kov-37/2026</t>
  </si>
  <si>
    <t>Kov-255/2025</t>
  </si>
  <si>
    <t>Kov-133/2026</t>
  </si>
  <si>
    <t>Kov-181/2025</t>
  </si>
  <si>
    <t>Kov-116/2026</t>
  </si>
  <si>
    <t>Kov-151/2026</t>
  </si>
  <si>
    <t>Kov-40/2026</t>
  </si>
  <si>
    <t>Kov-84/2026</t>
  </si>
  <si>
    <t>Kov-81/2026</t>
  </si>
  <si>
    <t>Kov-82/2026</t>
  </si>
  <si>
    <t>Kov-251/2025</t>
  </si>
  <si>
    <t>Kov-104/2026</t>
  </si>
  <si>
    <t>Kov-253/2025</t>
  </si>
  <si>
    <t>Kov-63/2026</t>
  </si>
  <si>
    <t>Kov-17/2026</t>
  </si>
  <si>
    <t>Kov-133/2025</t>
  </si>
  <si>
    <t>Kov-192/2025</t>
  </si>
  <si>
    <t>Kov-211/2025</t>
  </si>
  <si>
    <t>Kov-11/2026</t>
  </si>
  <si>
    <t>Kov-8/2026</t>
  </si>
  <si>
    <t>Kov-213/2025</t>
  </si>
  <si>
    <t>Kov-1/2026</t>
  </si>
  <si>
    <t>Kov-233/2025</t>
  </si>
  <si>
    <t>Kov-238/2025</t>
  </si>
  <si>
    <t>Kov-225/2025</t>
  </si>
  <si>
    <t>Kov-239/2025</t>
  </si>
  <si>
    <t>Kov-229/2025</t>
  </si>
  <si>
    <t>Kov-228/2025</t>
  </si>
  <si>
    <t>Kov-99/2026</t>
  </si>
  <si>
    <t>Kov-144/2026</t>
  </si>
  <si>
    <t>Kov-87/2026</t>
  </si>
  <si>
    <t>Kov-117/2026</t>
  </si>
  <si>
    <t>Kov-111/2026</t>
  </si>
  <si>
    <t>Kov-27/2026</t>
  </si>
  <si>
    <t>Kov-128/2026</t>
  </si>
  <si>
    <t>Kov-21/2026</t>
  </si>
  <si>
    <t>Kov-97/2026</t>
  </si>
  <si>
    <t>Kov-131/2025</t>
  </si>
  <si>
    <t>Kov-81/2025</t>
  </si>
  <si>
    <t>Kov-90/2026</t>
  </si>
  <si>
    <t>Kov-72/2026</t>
  </si>
  <si>
    <t>Kov-188/2025</t>
  </si>
  <si>
    <t>Kov-170/2026</t>
  </si>
  <si>
    <t>Kov-31/2026</t>
  </si>
  <si>
    <t>Kov-141/2026</t>
  </si>
  <si>
    <t>Kov-183/2026</t>
  </si>
  <si>
    <t>Kov-166/2026</t>
  </si>
  <si>
    <t>Kov-189/2026</t>
  </si>
  <si>
    <t>Kov-124/2026</t>
  </si>
  <si>
    <t>Kov-162/2026</t>
  </si>
  <si>
    <t>Kov-167/2026</t>
  </si>
  <si>
    <t>Kov-134/2026</t>
  </si>
  <si>
    <t>Kov-85/2026</t>
  </si>
  <si>
    <t>Kov-212/2025</t>
  </si>
  <si>
    <t>Kov-138/2026</t>
  </si>
  <si>
    <t>Kov-150/2026</t>
  </si>
  <si>
    <t>Kov-156/2026</t>
  </si>
  <si>
    <t>Kazneni nalozi</t>
  </si>
  <si>
    <t>K-403/2025</t>
  </si>
  <si>
    <t>K-402/2025</t>
  </si>
  <si>
    <t>K-320/2025</t>
  </si>
  <si>
    <t>K-372/2025</t>
  </si>
  <si>
    <t>K-375/2025</t>
  </si>
  <si>
    <t>K-314/2025</t>
  </si>
  <si>
    <t>K-312/2025</t>
  </si>
  <si>
    <t>K-264/2025</t>
  </si>
  <si>
    <t>K-339/2025</t>
  </si>
  <si>
    <t>K-228/2025</t>
  </si>
  <si>
    <t>K-251/2025</t>
  </si>
  <si>
    <t>K-321/2025</t>
  </si>
  <si>
    <t>K-337/2025</t>
  </si>
  <si>
    <t>K-318/2025</t>
  </si>
  <si>
    <t>K-328/2025</t>
  </si>
  <si>
    <t>K-369/2025</t>
  </si>
  <si>
    <t>K-219/2025</t>
  </si>
  <si>
    <t>K-317/2025</t>
  </si>
  <si>
    <t>K-33/2026</t>
  </si>
  <si>
    <t>K-246/2023</t>
  </si>
  <si>
    <t>K-237/2025</t>
  </si>
  <si>
    <t>K-87/2026</t>
  </si>
  <si>
    <t>K-145/2023</t>
  </si>
  <si>
    <t>K-32/2026</t>
  </si>
  <si>
    <t>K-115/2025</t>
  </si>
  <si>
    <t>K-377/2025</t>
  </si>
  <si>
    <t>K-22/2026</t>
  </si>
  <si>
    <t>K-56/2025</t>
  </si>
  <si>
    <t>K-379/2025</t>
  </si>
  <si>
    <t>K-262/2025</t>
  </si>
  <si>
    <t>K-420/2025</t>
  </si>
  <si>
    <t>K-274/2025</t>
  </si>
  <si>
    <t>K-384/2025</t>
  </si>
  <si>
    <t>K-18/2025</t>
  </si>
  <si>
    <t>K-150/2026</t>
  </si>
  <si>
    <t>K-186/2026</t>
  </si>
  <si>
    <t>K-198/2026</t>
  </si>
  <si>
    <t>K-144/2026</t>
  </si>
  <si>
    <t>K-35/2026</t>
  </si>
  <si>
    <t>K-378/2025</t>
  </si>
  <si>
    <t>K-82/2026</t>
  </si>
  <si>
    <t>K-52/2026</t>
  </si>
  <si>
    <t>K-404/2025</t>
  </si>
  <si>
    <t>K-135/2026</t>
  </si>
  <si>
    <t>K-255/2025</t>
  </si>
  <si>
    <t>K-319/2025</t>
  </si>
  <si>
    <t>K-81/2026</t>
  </si>
  <si>
    <t>K-279/2025</t>
  </si>
  <si>
    <t>K-288/2025</t>
  </si>
  <si>
    <t>K-24/2025</t>
  </si>
  <si>
    <t>K-376/2025</t>
  </si>
  <si>
    <t>K-293/2025</t>
  </si>
  <si>
    <t>K-408/2025</t>
  </si>
  <si>
    <t>K-421/2025</t>
  </si>
  <si>
    <t>K-397/2025</t>
  </si>
  <si>
    <t>K-306/2025</t>
  </si>
  <si>
    <t>K-347/2025</t>
  </si>
  <si>
    <t>K-361/2025</t>
  </si>
  <si>
    <t>K-370/2025</t>
  </si>
  <si>
    <t>K-368/2025</t>
  </si>
  <si>
    <t>K-344/2025</t>
  </si>
  <si>
    <t>K-363/2025</t>
  </si>
  <si>
    <t>K-209/2026</t>
  </si>
  <si>
    <t>K-196/2026</t>
  </si>
  <si>
    <t>K-225/2026</t>
  </si>
  <si>
    <t>K-190/2026</t>
  </si>
  <si>
    <t>K-167/2026</t>
  </si>
  <si>
    <t>K-283/2025</t>
  </si>
  <si>
    <t>K-195/2026</t>
  </si>
  <si>
    <t>K-143/2026</t>
  </si>
  <si>
    <t>K-142/2026</t>
  </si>
  <si>
    <t>K-67/2026</t>
  </si>
  <si>
    <t>K-393/2025</t>
  </si>
  <si>
    <t>K-122/2026</t>
  </si>
  <si>
    <t>K-104/2026</t>
  </si>
  <si>
    <t>K-115/2026</t>
  </si>
  <si>
    <t>K-75/2026</t>
  </si>
  <si>
    <t>K-98/2026</t>
  </si>
  <si>
    <t>K-50/2026</t>
  </si>
  <si>
    <t>K-28/2026</t>
  </si>
  <si>
    <t>K-416/2025</t>
  </si>
  <si>
    <t>K-394/2025</t>
  </si>
  <si>
    <t>K-364/2025</t>
  </si>
  <si>
    <t>K-296/2025</t>
  </si>
  <si>
    <t>K-282/2025</t>
  </si>
  <si>
    <t>K-27/2025</t>
  </si>
  <si>
    <t>K-385/2025</t>
  </si>
  <si>
    <t>K-354/2025</t>
  </si>
  <si>
    <t>K-270/2025</t>
  </si>
  <si>
    <t>K-395/2025</t>
  </si>
  <si>
    <t>K-352/2025</t>
  </si>
  <si>
    <t>K-373/2025</t>
  </si>
  <si>
    <t>K-79/2023</t>
  </si>
  <si>
    <t>K-268/2025</t>
  </si>
  <si>
    <t>K-273/2025</t>
  </si>
  <si>
    <t>K-315/2025</t>
  </si>
  <si>
    <t>K-261/2025</t>
  </si>
  <si>
    <t>K-160/2026</t>
  </si>
  <si>
    <t>K-123/2026</t>
  </si>
  <si>
    <t>K-151/2026</t>
  </si>
  <si>
    <t>K-121/2026</t>
  </si>
  <si>
    <t>K-91/2024</t>
  </si>
  <si>
    <t>K-2/2026</t>
  </si>
  <si>
    <t>K-29/2026</t>
  </si>
  <si>
    <t>K-38/2026</t>
  </si>
  <si>
    <t>K-397/2024</t>
  </si>
  <si>
    <t>K-400/2025</t>
  </si>
  <si>
    <t>K-4/2026</t>
  </si>
  <si>
    <t>K-419/2025</t>
  </si>
  <si>
    <t>K-253/2025</t>
  </si>
  <si>
    <t>Predmeti dovršeni rješenjem</t>
  </si>
  <si>
    <t>K-241/2025</t>
  </si>
  <si>
    <t>K-220/2021</t>
  </si>
  <si>
    <t>K-291/2019</t>
  </si>
  <si>
    <t>K-233/2023</t>
  </si>
  <si>
    <t>K-9/2024</t>
  </si>
  <si>
    <t>K-207/2024</t>
  </si>
  <si>
    <t>K-373/2024</t>
  </si>
  <si>
    <t>K-349/2025</t>
  </si>
  <si>
    <t>K-23/2025</t>
  </si>
  <si>
    <t>K-306/2021</t>
  </si>
  <si>
    <t>K-284/2025</t>
  </si>
  <si>
    <t>K-142/2020</t>
  </si>
  <si>
    <t>K-289/2021</t>
  </si>
  <si>
    <t>K-13/2026</t>
  </si>
  <si>
    <t>K-222/2025</t>
  </si>
  <si>
    <t>K-349/2023</t>
  </si>
  <si>
    <t>K-118/2025</t>
  </si>
  <si>
    <t>K-157/2025</t>
  </si>
  <si>
    <t>K-260/2025</t>
  </si>
  <si>
    <t>K-170/2023</t>
  </si>
  <si>
    <t>K-186/2025</t>
  </si>
  <si>
    <t>K-123/2020</t>
  </si>
  <si>
    <t>K-292/2024</t>
  </si>
  <si>
    <t>K-357/2024</t>
  </si>
  <si>
    <t>K-103/2026</t>
  </si>
  <si>
    <t>K-45/2020</t>
  </si>
  <si>
    <t>K-48/2024</t>
  </si>
  <si>
    <t>K-2/2025</t>
  </si>
  <si>
    <t>K-209/2024</t>
  </si>
  <si>
    <t>K-171/2026</t>
  </si>
  <si>
    <t>K-189/2024</t>
  </si>
  <si>
    <t>K-57/2025</t>
  </si>
  <si>
    <t>K-389/2025</t>
  </si>
  <si>
    <t>K-105/2026</t>
  </si>
  <si>
    <t>K-154/2025</t>
  </si>
  <si>
    <t>K-238/2024</t>
  </si>
  <si>
    <t>K-85/2023</t>
  </si>
  <si>
    <t>K-68/2024</t>
  </si>
  <si>
    <t>K-359/2025</t>
  </si>
  <si>
    <t>K-334/2024</t>
  </si>
  <si>
    <t>Obiteljski sporovi</t>
  </si>
  <si>
    <t>P Ob-24/2026</t>
  </si>
  <si>
    <t>P Ob-22/2024</t>
  </si>
  <si>
    <t>P Ob-275/2019</t>
  </si>
  <si>
    <t>P Ob-7/2026</t>
  </si>
  <si>
    <t>P Ob-13/2026</t>
  </si>
  <si>
    <t>Radni sporovi proizažli iz nepoštivanje kolektivnog ugovora (radi isplate)</t>
  </si>
  <si>
    <t>Pr-29/2024</t>
  </si>
  <si>
    <t>Pr-35/2024</t>
  </si>
  <si>
    <t>Pr-31/2024</t>
  </si>
  <si>
    <t>Pr-33/2024</t>
  </si>
  <si>
    <t>Pr-38/2024</t>
  </si>
  <si>
    <t>Pr-10/2025</t>
  </si>
  <si>
    <t>Radni sporovi</t>
  </si>
  <si>
    <t>Pr-32/2023</t>
  </si>
  <si>
    <t>Pr-28/2025</t>
  </si>
  <si>
    <t>Pr-38/2025</t>
  </si>
  <si>
    <t>Pr-8/2026</t>
  </si>
  <si>
    <t>Pr-19/2024</t>
  </si>
  <si>
    <t>Pr-16/2019</t>
  </si>
  <si>
    <t>Pr-10/2023</t>
  </si>
  <si>
    <t>Pr-45/2024</t>
  </si>
  <si>
    <t>Pr-23/2024</t>
  </si>
  <si>
    <t>Pr-4/2025</t>
  </si>
  <si>
    <t>Pr-36/2025</t>
  </si>
  <si>
    <t>Pr-3/2023</t>
  </si>
  <si>
    <t>Pr-41/2025</t>
  </si>
  <si>
    <t>Ostali parnični predmeti</t>
  </si>
  <si>
    <t>P-1662/2019</t>
  </si>
  <si>
    <t>P-1665/2019</t>
  </si>
  <si>
    <t>P-1127/2024</t>
  </si>
  <si>
    <t>P-734/2025</t>
  </si>
  <si>
    <t>P-1076/2024</t>
  </si>
  <si>
    <t>P-492/2024</t>
  </si>
  <si>
    <t>P-148/2025</t>
  </si>
  <si>
    <t>P-603/2025</t>
  </si>
  <si>
    <t>P-2150/2019</t>
  </si>
  <si>
    <t>P-2042/2019</t>
  </si>
  <si>
    <t>P-914/2024</t>
  </si>
  <si>
    <t>P-481/2023</t>
  </si>
  <si>
    <t>P-1956/2019</t>
  </si>
  <si>
    <t>P-1044/2023</t>
  </si>
  <si>
    <t>P-953/2024</t>
  </si>
  <si>
    <t>P-290/2023</t>
  </si>
  <si>
    <t>P-1718/2019</t>
  </si>
  <si>
    <t>P-1687/2019</t>
  </si>
  <si>
    <t>P-527/2022</t>
  </si>
  <si>
    <t>P-590/2025</t>
  </si>
  <si>
    <t>P-1972/2019</t>
  </si>
  <si>
    <t>P-830/2024</t>
  </si>
  <si>
    <t>P-241/2024</t>
  </si>
  <si>
    <t>P-1931/2019</t>
  </si>
  <si>
    <t>P-2003/2019</t>
  </si>
  <si>
    <t>P-718/2023</t>
  </si>
  <si>
    <t>P-367/2025</t>
  </si>
  <si>
    <t>P-1574/2019</t>
  </si>
  <si>
    <t>P-1636/2019</t>
  </si>
  <si>
    <t>P-656/2023</t>
  </si>
  <si>
    <t>P-1119/2023</t>
  </si>
  <si>
    <t>P-2167/2019</t>
  </si>
  <si>
    <t>P-686/2023</t>
  </si>
  <si>
    <t>P-1969/2019</t>
  </si>
  <si>
    <t>P-1967/2019</t>
  </si>
  <si>
    <t>P-2024/2019</t>
  </si>
  <si>
    <t>P-799/2025</t>
  </si>
  <si>
    <t>P-75/2025</t>
  </si>
  <si>
    <t>P-350/2024</t>
  </si>
  <si>
    <t>P-1519/2019</t>
  </si>
  <si>
    <t>P-1976/2019</t>
  </si>
  <si>
    <t>P-149/2022</t>
  </si>
  <si>
    <t>P-946/2023</t>
  </si>
  <si>
    <t>P-677/2024</t>
  </si>
  <si>
    <t>P-1034/2023</t>
  </si>
  <si>
    <t>P-695/2024</t>
  </si>
  <si>
    <t>Pn-174/2019</t>
  </si>
  <si>
    <t>Pn-68/2020</t>
  </si>
  <si>
    <t>P-907/2021</t>
  </si>
  <si>
    <t>P-206/2024</t>
  </si>
  <si>
    <t>P-844/2024</t>
  </si>
  <si>
    <t>P-919/2024</t>
  </si>
  <si>
    <t>P-652/2025</t>
  </si>
  <si>
    <t>P-113/2026</t>
  </si>
  <si>
    <t>P-20/2025</t>
  </si>
  <si>
    <t>P-288/2024</t>
  </si>
  <si>
    <t>Povrv-181/2022</t>
  </si>
  <si>
    <t>P-322/2021</t>
  </si>
  <si>
    <t>P-211/2026</t>
  </si>
  <si>
    <t>P-57/2026</t>
  </si>
  <si>
    <t>P-310/2026</t>
  </si>
  <si>
    <t>P-835/2022</t>
  </si>
  <si>
    <t>P-186/2026</t>
  </si>
  <si>
    <t>P-7/2026</t>
  </si>
  <si>
    <t>Povrv-98/2025</t>
  </si>
  <si>
    <t>Povrv-42/2025</t>
  </si>
  <si>
    <t>Povrv-84/2026</t>
  </si>
  <si>
    <t>P-885/2025</t>
  </si>
  <si>
    <t>P-268/2026</t>
  </si>
  <si>
    <t>P-182/2026</t>
  </si>
  <si>
    <t>P-759/2024</t>
  </si>
  <si>
    <t>P-790/2023</t>
  </si>
  <si>
    <t>P-752/2023</t>
  </si>
  <si>
    <t>P-1801/2019</t>
  </si>
  <si>
    <t>P-688/2023</t>
  </si>
  <si>
    <t>Pn-56/2025</t>
  </si>
  <si>
    <t>P-337/2026</t>
  </si>
  <si>
    <t>P-303/2024</t>
  </si>
  <si>
    <t>P-481/2024</t>
  </si>
  <si>
    <t>P-592/2025</t>
  </si>
  <si>
    <t>P-630/2025</t>
  </si>
  <si>
    <t>P-832/2025</t>
  </si>
  <si>
    <t>P-860/2025</t>
  </si>
  <si>
    <t>P-289/2025</t>
  </si>
  <si>
    <t>P-760/2025</t>
  </si>
  <si>
    <t>P-430/2025</t>
  </si>
  <si>
    <t>P-526/2025</t>
  </si>
  <si>
    <t>P-684/2025</t>
  </si>
  <si>
    <t>P-723/2025</t>
  </si>
  <si>
    <t>P-635/2025</t>
  </si>
  <si>
    <t>P-335/2022</t>
  </si>
  <si>
    <t>P-483/2025</t>
  </si>
  <si>
    <t>P-344/2025</t>
  </si>
  <si>
    <t>P-1079/2023</t>
  </si>
  <si>
    <t>P-395/2025</t>
  </si>
  <si>
    <t>P-1093/2024</t>
  </si>
  <si>
    <t>P-200/2024</t>
  </si>
  <si>
    <t>P-636/2024</t>
  </si>
  <si>
    <t>P-716/2025</t>
  </si>
  <si>
    <t>P-582/2025</t>
  </si>
  <si>
    <t>P-881/2025</t>
  </si>
  <si>
    <t>P-490/2025</t>
  </si>
  <si>
    <t>P-329/2023</t>
  </si>
  <si>
    <t>P-167/2025</t>
  </si>
  <si>
    <t>P-828/2025</t>
  </si>
  <si>
    <t>P-157/2026</t>
  </si>
  <si>
    <t>P-712/2025</t>
  </si>
  <si>
    <t>P-531/2025</t>
  </si>
  <si>
    <t>P-330/2024</t>
  </si>
  <si>
    <t>P-54/2026</t>
  </si>
  <si>
    <t>P-694/2025</t>
  </si>
  <si>
    <t>P-613/2023</t>
  </si>
  <si>
    <t>P-977/2025</t>
  </si>
  <si>
    <t>P-916/2025</t>
  </si>
  <si>
    <t>Povrv-35/2026</t>
  </si>
  <si>
    <t>P-441/2021</t>
  </si>
  <si>
    <t>Pn-83/2022</t>
  </si>
  <si>
    <t>Pn-4/2023</t>
  </si>
  <si>
    <t>P-847/2023</t>
  </si>
  <si>
    <t>Pn-1/2024</t>
  </si>
  <si>
    <t>Povrv-48/2024</t>
  </si>
  <si>
    <t>Pn-90/2023</t>
  </si>
  <si>
    <t>Pn-7/2026</t>
  </si>
  <si>
    <t>Povrv-69/2025</t>
  </si>
  <si>
    <t>P-588/2025</t>
  </si>
  <si>
    <t>P-359/2023</t>
  </si>
  <si>
    <t>Povrv-37/2025</t>
  </si>
  <si>
    <t>P-544/2024</t>
  </si>
  <si>
    <t>P-815/2025</t>
  </si>
  <si>
    <t>P-519/2024</t>
  </si>
  <si>
    <t>P-814/2025</t>
  </si>
  <si>
    <t>Pn-19/2021</t>
  </si>
  <si>
    <t>P-837/2025</t>
  </si>
  <si>
    <t>P-974/2025</t>
  </si>
  <si>
    <t>P-510/2024</t>
  </si>
  <si>
    <t>P-929/2024</t>
  </si>
  <si>
    <t>P-1175/2023</t>
  </si>
  <si>
    <t>P-1161/2023</t>
  </si>
  <si>
    <t>P-418/2024</t>
  </si>
  <si>
    <t>P-729/2025</t>
  </si>
  <si>
    <t>Povrv-201/2023</t>
  </si>
  <si>
    <t>Povrv-115/2022</t>
  </si>
  <si>
    <t>Povrv-92/2024</t>
  </si>
  <si>
    <t>Povrv-80/2025</t>
  </si>
  <si>
    <t>P-352/2026</t>
  </si>
  <si>
    <t>Povrv-96/2025</t>
  </si>
  <si>
    <t>Povrv-76/2025</t>
  </si>
  <si>
    <t>Povrv-186/2025</t>
  </si>
  <si>
    <t>Povrv-140/2025</t>
  </si>
  <si>
    <t>Povrv-126/2023</t>
  </si>
  <si>
    <t>Povrv-164/2024</t>
  </si>
  <si>
    <t>P-201/2023</t>
  </si>
  <si>
    <t>P-246/2026</t>
  </si>
  <si>
    <t>P-514/2025</t>
  </si>
  <si>
    <t>P-580/2021</t>
  </si>
  <si>
    <t>P-351/2022</t>
  </si>
  <si>
    <t>Povrv-96/2024</t>
  </si>
  <si>
    <t>P-333/2025</t>
  </si>
  <si>
    <t>P-292/2021</t>
  </si>
  <si>
    <t>P-876/2025</t>
  </si>
  <si>
    <t>P-303/2025</t>
  </si>
  <si>
    <t>Pn-58/2025</t>
  </si>
  <si>
    <t>P-809/2024</t>
  </si>
  <si>
    <t>P-330/2025</t>
  </si>
  <si>
    <t>Ps-6/2020</t>
  </si>
  <si>
    <t>P-480/2025</t>
  </si>
  <si>
    <t>P-23/2025</t>
  </si>
  <si>
    <t>Povrv-21/2025</t>
  </si>
  <si>
    <t>P-772/2021</t>
  </si>
  <si>
    <t>Pn-17/2021</t>
  </si>
  <si>
    <t>P-26/2026</t>
  </si>
  <si>
    <t>P-429/2025</t>
  </si>
  <si>
    <t>P-898/2025</t>
  </si>
  <si>
    <t>P-879/2021</t>
  </si>
  <si>
    <t>Pn-111/2023</t>
  </si>
  <si>
    <t>P-463/2025</t>
  </si>
  <si>
    <t>Pn-7/2021</t>
  </si>
  <si>
    <t>P-817/2025</t>
  </si>
  <si>
    <t>P-791/2025</t>
  </si>
  <si>
    <t>P-606/2025</t>
  </si>
  <si>
    <t>P-582/2023</t>
  </si>
  <si>
    <t>Povrv-198/2023</t>
  </si>
  <si>
    <t>Povrv-168/2022</t>
  </si>
  <si>
    <t>P-527/2021</t>
  </si>
  <si>
    <t>P-926/2025</t>
  </si>
  <si>
    <t>P-722/2022</t>
  </si>
  <si>
    <t>P-710/2025</t>
  </si>
  <si>
    <t>P-798/2025</t>
  </si>
  <si>
    <t>Povrv-44/2025</t>
  </si>
  <si>
    <t>P-2060/2019</t>
  </si>
  <si>
    <t>P-1988/2019</t>
  </si>
  <si>
    <t>P-727/2023</t>
  </si>
  <si>
    <t>P-21/2024</t>
  </si>
  <si>
    <t>P-1886/2019</t>
  </si>
  <si>
    <t>P-799/2023</t>
  </si>
  <si>
    <t>P-840/2025</t>
  </si>
  <si>
    <t>P-2168/2019</t>
  </si>
  <si>
    <t>P-29/2026</t>
  </si>
  <si>
    <t>P-595/2025</t>
  </si>
  <si>
    <t>P-663/2025</t>
  </si>
  <si>
    <t>P-989/2024</t>
  </si>
  <si>
    <t>Pn-15/2026</t>
  </si>
  <si>
    <t>P-95/2026</t>
  </si>
  <si>
    <t>P-67/2023</t>
  </si>
  <si>
    <t>P-1153/2023</t>
  </si>
  <si>
    <t>P-287/2025</t>
  </si>
  <si>
    <t>P-2132/2019</t>
  </si>
  <si>
    <t>P-302/2025</t>
  </si>
  <si>
    <t>P-594/2023</t>
  </si>
  <si>
    <t>P-39/2025</t>
  </si>
  <si>
    <t>P-681/2021</t>
  </si>
  <si>
    <t>P-1128/2024</t>
  </si>
  <si>
    <t>P-801/2025</t>
  </si>
  <si>
    <t>P-698/2023</t>
  </si>
  <si>
    <t>P-1512/2019</t>
  </si>
  <si>
    <t>P-856/2022</t>
  </si>
  <si>
    <t>P-243/2025</t>
  </si>
  <si>
    <t>P-947/2023</t>
  </si>
  <si>
    <t>P-687/2022</t>
  </si>
  <si>
    <t>P-2048/2019</t>
  </si>
  <si>
    <t>P-818/2021</t>
  </si>
  <si>
    <t>P-1561/2019</t>
  </si>
  <si>
    <t>P-281/2023</t>
  </si>
  <si>
    <t>P-135/2025</t>
  </si>
  <si>
    <t>P-1568/2019</t>
  </si>
  <si>
    <t>P-2078/2019</t>
  </si>
  <si>
    <t>Pn-41/2020</t>
  </si>
  <si>
    <t>P-138/2025</t>
  </si>
  <si>
    <t>P-763/2023</t>
  </si>
  <si>
    <t>Pn-18/2024</t>
  </si>
  <si>
    <t>P-885/2024</t>
  </si>
  <si>
    <t>P-739/2024</t>
  </si>
  <si>
    <t>P-316/2025</t>
  </si>
  <si>
    <t>P-176/2025</t>
  </si>
  <si>
    <t>P-387/2025</t>
  </si>
  <si>
    <t>P-675/2025</t>
  </si>
  <si>
    <t>P-850/2025</t>
  </si>
  <si>
    <t>P-790/2025</t>
  </si>
  <si>
    <t>P-336/2025</t>
  </si>
  <si>
    <t>P-58/2023</t>
  </si>
  <si>
    <t>P-31/2025</t>
  </si>
  <si>
    <t>P-450/2025</t>
  </si>
  <si>
    <t>P-205/2025</t>
  </si>
  <si>
    <t>P-106/2023</t>
  </si>
  <si>
    <t>P-734/2024</t>
  </si>
  <si>
    <t>P-479/2024</t>
  </si>
  <si>
    <t>P-179/2024</t>
  </si>
  <si>
    <t>P-141/2026</t>
  </si>
  <si>
    <t>P-588/2024</t>
  </si>
  <si>
    <t>P-336/2026</t>
  </si>
  <si>
    <t>P-969/2024</t>
  </si>
  <si>
    <t>P-1060/2024</t>
  </si>
  <si>
    <t>P-444/2021</t>
  </si>
  <si>
    <t>P-557/2024</t>
  </si>
  <si>
    <t>P-301/2023</t>
  </si>
  <si>
    <t>Povrv-102/2025</t>
  </si>
  <si>
    <t>P-645/2022</t>
  </si>
  <si>
    <t>P-538/2026</t>
  </si>
  <si>
    <t>Povrv-51/2026</t>
  </si>
  <si>
    <t>Pn-58/2023</t>
  </si>
  <si>
    <t>P-16/2026</t>
  </si>
  <si>
    <t>P-106/2024</t>
  </si>
  <si>
    <t>P-70/2025</t>
  </si>
  <si>
    <t>P-388/2021</t>
  </si>
  <si>
    <t>P-68/2026</t>
  </si>
  <si>
    <t>P-279/2026</t>
  </si>
  <si>
    <t>P-1860/2019</t>
  </si>
  <si>
    <t>P-545/2023</t>
  </si>
  <si>
    <t>P-114/2025</t>
  </si>
  <si>
    <t>P-863/2025</t>
  </si>
  <si>
    <t>P-449/2025</t>
  </si>
  <si>
    <t>P-273/2025</t>
  </si>
  <si>
    <t>P-947/2021</t>
  </si>
  <si>
    <t>P-673/2025</t>
  </si>
  <si>
    <t>P-520/2024</t>
  </si>
  <si>
    <t>P-373/2025</t>
  </si>
  <si>
    <t>Pn-83/2024</t>
  </si>
  <si>
    <t>Povrv-150/2025</t>
  </si>
  <si>
    <t>P-423/2025</t>
  </si>
  <si>
    <t>Pn-96/2025</t>
  </si>
  <si>
    <t>P-252/2025</t>
  </si>
  <si>
    <t>Ps-6/2025</t>
  </si>
  <si>
    <t>Psp-17/2026</t>
  </si>
  <si>
    <t>P-1557/2019</t>
  </si>
  <si>
    <t>P-458/2025</t>
  </si>
  <si>
    <t>P-229/2026</t>
  </si>
  <si>
    <t>Pn-32/2025</t>
  </si>
  <si>
    <t>P-33/2024</t>
  </si>
  <si>
    <t>P-3/2023</t>
  </si>
  <si>
    <t>P-616/2025</t>
  </si>
  <si>
    <t>P-1966/2019</t>
  </si>
  <si>
    <t>P-236/2024</t>
  </si>
  <si>
    <t>P-887/2025</t>
  </si>
  <si>
    <t>P-486/2025</t>
  </si>
  <si>
    <t>P-617/2023</t>
  </si>
  <si>
    <t>P-218/2025</t>
  </si>
  <si>
    <t>P-68/2025</t>
  </si>
  <si>
    <t>P-639/2023</t>
  </si>
  <si>
    <t>P-1858/2019</t>
  </si>
  <si>
    <t>P-917/2025</t>
  </si>
  <si>
    <t>P-939/2025</t>
  </si>
  <si>
    <t>P-345/2025</t>
  </si>
  <si>
    <t>P-129/2025</t>
  </si>
  <si>
    <t>P-340/2026</t>
  </si>
  <si>
    <t>P-609/2021</t>
  </si>
  <si>
    <t>P-448/2026</t>
  </si>
  <si>
    <t>P-31/2026</t>
  </si>
  <si>
    <t>P-446/2024</t>
  </si>
  <si>
    <t>Povrv-60/2026</t>
  </si>
  <si>
    <t>Povrv-22/2023</t>
  </si>
  <si>
    <t>P-706/2025</t>
  </si>
  <si>
    <t>Pn-5/2026</t>
  </si>
  <si>
    <t>P-444/2026</t>
  </si>
  <si>
    <t>P-571/2025</t>
  </si>
  <si>
    <t>Povrv-187/2025</t>
  </si>
  <si>
    <t>Ps-2/2026</t>
  </si>
  <si>
    <t>P-394/2026</t>
  </si>
  <si>
    <t>P-298/2025</t>
  </si>
  <si>
    <t>P-134/2025</t>
  </si>
  <si>
    <t>P-961/2024</t>
  </si>
  <si>
    <t>P-884/2025</t>
  </si>
  <si>
    <t>P-259/2025</t>
  </si>
  <si>
    <t>P-137/2020</t>
  </si>
  <si>
    <t>P-1704/2019</t>
  </si>
  <si>
    <t>P-80/2025</t>
  </si>
  <si>
    <t>P-1987/2019</t>
  </si>
  <si>
    <t>P-910/2024</t>
  </si>
  <si>
    <t>P-629/2024</t>
  </si>
  <si>
    <t>Povrv-41/2023</t>
  </si>
  <si>
    <t>P-708/2025</t>
  </si>
  <si>
    <t>Povrv-85/2024</t>
  </si>
  <si>
    <t>P-358/2025</t>
  </si>
  <si>
    <t>P-760/2020</t>
  </si>
  <si>
    <t>P-422/2024</t>
  </si>
  <si>
    <t>P-712/2024</t>
  </si>
  <si>
    <t>P-935/2024</t>
  </si>
  <si>
    <t>Povrv-130/2024</t>
  </si>
  <si>
    <t>P-256/2025</t>
  </si>
  <si>
    <t>Pn-121/2024</t>
  </si>
  <si>
    <t>P-630/2021</t>
  </si>
  <si>
    <t>P-625/2022</t>
  </si>
  <si>
    <t>P-227/2025</t>
  </si>
  <si>
    <t>P-503/2025</t>
  </si>
  <si>
    <t>P-24/2026</t>
  </si>
  <si>
    <t>P-920/2024</t>
  </si>
  <si>
    <t>P-1717/2019</t>
  </si>
  <si>
    <t>P-861/2024</t>
  </si>
  <si>
    <t>P-760/2023</t>
  </si>
  <si>
    <t>P-81/2025</t>
  </si>
  <si>
    <t>P-811/2024</t>
  </si>
  <si>
    <t>P-124/2026</t>
  </si>
  <si>
    <t>P-786/2024</t>
  </si>
  <si>
    <t>P-47/2026</t>
  </si>
  <si>
    <t>P-209/2026</t>
  </si>
  <si>
    <t>P-672/2024</t>
  </si>
  <si>
    <t>P-496/2024</t>
  </si>
  <si>
    <t>P-794/2025</t>
  </si>
  <si>
    <t>P-1051/2024</t>
  </si>
  <si>
    <t>P-626/2025</t>
  </si>
  <si>
    <t>P-977/2024</t>
  </si>
  <si>
    <t>P-353/2025</t>
  </si>
  <si>
    <t>P-1437/2019</t>
  </si>
  <si>
    <t>P-435/2023</t>
  </si>
  <si>
    <t>P-28/2026</t>
  </si>
  <si>
    <t>P-815/2023</t>
  </si>
  <si>
    <t>P-251/2026</t>
  </si>
  <si>
    <t>P-639/2026</t>
  </si>
  <si>
    <t>P-1711/2019</t>
  </si>
  <si>
    <t>P-1382/2019</t>
  </si>
  <si>
    <t>P-844/2025</t>
  </si>
  <si>
    <t>P-593/2025</t>
  </si>
  <si>
    <t>P-630/2023</t>
  </si>
  <si>
    <t>P-169/2022</t>
  </si>
  <si>
    <t>P-1871/2019</t>
  </si>
  <si>
    <t>P-1902/2019</t>
  </si>
  <si>
    <t>P-583/2025</t>
  </si>
  <si>
    <t>P-522/2024</t>
  </si>
  <si>
    <t>P-871/2025</t>
  </si>
  <si>
    <t>P-912/2025</t>
  </si>
  <si>
    <t>P-966/2025</t>
  </si>
  <si>
    <t>P-302/2021</t>
  </si>
  <si>
    <t>P-179/2026</t>
  </si>
  <si>
    <t>P-25/2026</t>
  </si>
  <si>
    <t>Pn-62/2023</t>
  </si>
  <si>
    <t>P-111/2025</t>
  </si>
  <si>
    <t>P-662/2023</t>
  </si>
  <si>
    <t>P-724/2025</t>
  </si>
  <si>
    <t>P-1892/2019</t>
  </si>
  <si>
    <t>P-720/2025</t>
  </si>
  <si>
    <t>P-1994/2019</t>
  </si>
  <si>
    <t>P-329/2024</t>
  </si>
  <si>
    <t>P-748/2025</t>
  </si>
  <si>
    <t>P-107/2026</t>
  </si>
  <si>
    <t>P-48/2022</t>
  </si>
  <si>
    <t>P-93/2024</t>
  </si>
  <si>
    <t>P-316/2026</t>
  </si>
  <si>
    <t>P-890/2024</t>
  </si>
  <si>
    <t>P-459/2025</t>
  </si>
  <si>
    <t>P-752/2022</t>
  </si>
  <si>
    <t>P-494/2024</t>
  </si>
  <si>
    <t>P-1025/2024</t>
  </si>
  <si>
    <t>P-368/2026</t>
  </si>
  <si>
    <t>P-115/2026</t>
  </si>
  <si>
    <t>P-256/2026</t>
  </si>
  <si>
    <t>P-778/2025</t>
  </si>
  <si>
    <t>P-758/2025</t>
  </si>
  <si>
    <t>P-1542/2019</t>
  </si>
  <si>
    <t>P-255/2025</t>
  </si>
  <si>
    <t>P-905/2025</t>
  </si>
  <si>
    <t>P-737/2025</t>
  </si>
  <si>
    <t>Povrv-205/2025</t>
  </si>
  <si>
    <t>P-347/2025</t>
  </si>
  <si>
    <t>P-1906/2019</t>
  </si>
  <si>
    <t>P-1889/2019</t>
  </si>
  <si>
    <t>P-833/2024</t>
  </si>
  <si>
    <t>P-1734/2019</t>
  </si>
  <si>
    <t>P-796/2023</t>
  </si>
  <si>
    <t>Pn-130/2023</t>
  </si>
  <si>
    <t>P-33/2025</t>
  </si>
  <si>
    <t>Povrv-116/2022</t>
  </si>
  <si>
    <t>P-541/2023</t>
  </si>
  <si>
    <t>P-831/2025</t>
  </si>
  <si>
    <t>P-668/2024</t>
  </si>
  <si>
    <t>P-438/2023</t>
  </si>
  <si>
    <t>Povrv-47/2025</t>
  </si>
  <si>
    <t>P-703/2025</t>
  </si>
  <si>
    <t>Pn-12/2025</t>
  </si>
  <si>
    <t>P-789/2024</t>
  </si>
  <si>
    <t>P-360/2021</t>
  </si>
  <si>
    <t>Povrv-133/2022</t>
  </si>
  <si>
    <t>P-859/2025</t>
  </si>
  <si>
    <t>P-372/2021</t>
  </si>
  <si>
    <t>P-281/2021</t>
  </si>
  <si>
    <t>P-290/2022</t>
  </si>
  <si>
    <t>P-560/2021</t>
  </si>
  <si>
    <t>P-665/2025</t>
  </si>
  <si>
    <t>Povrv-110/2025</t>
  </si>
  <si>
    <t>Povrv-5/2026</t>
  </si>
  <si>
    <t>P-705/2025</t>
  </si>
  <si>
    <t>P-779/2020</t>
  </si>
  <si>
    <t>P-23/2022</t>
  </si>
  <si>
    <t>P-317/2023</t>
  </si>
  <si>
    <t>P-1091/2023</t>
  </si>
  <si>
    <t>Pn-29/2021</t>
  </si>
  <si>
    <t>P-300/2024</t>
  </si>
  <si>
    <t>P-753/2023</t>
  </si>
  <si>
    <t>P-591/2023</t>
  </si>
  <si>
    <t>P-225/2024</t>
  </si>
  <si>
    <t>P-853/2022</t>
  </si>
  <si>
    <t>P-1955/2019</t>
  </si>
  <si>
    <t>Pn-209/2019</t>
  </si>
  <si>
    <t>P-484/2026</t>
  </si>
  <si>
    <t>P-951/2025</t>
  </si>
  <si>
    <t>P-406/2026</t>
  </si>
  <si>
    <t>P-465/2024</t>
  </si>
  <si>
    <t>P-954/2025</t>
  </si>
  <si>
    <t>P-1017/2023</t>
  </si>
  <si>
    <t>P-956/2025</t>
  </si>
  <si>
    <t>P-644/2025</t>
  </si>
  <si>
    <t>Povrv-176/2025</t>
  </si>
  <si>
    <t>P-1/2026</t>
  </si>
  <si>
    <t>Povrv-27/2024</t>
  </si>
  <si>
    <t>Povrv-105/2025</t>
  </si>
  <si>
    <t>Povrv-151/2025</t>
  </si>
  <si>
    <t>Povrv-130/2025</t>
  </si>
  <si>
    <t>Povrv-199/2025</t>
  </si>
  <si>
    <t>Povrv-129/2025</t>
  </si>
  <si>
    <t>Povrv-197/2025</t>
  </si>
  <si>
    <t>Pn-204/2019</t>
  </si>
  <si>
    <t>Pn-76/2021</t>
  </si>
  <si>
    <t>P-248/2026</t>
  </si>
  <si>
    <t>P-41/2025</t>
  </si>
  <si>
    <t>Pn-108/2024</t>
  </si>
  <si>
    <t>P-436/2024</t>
  </si>
  <si>
    <t>P-552/2025</t>
  </si>
  <si>
    <t>Pn-76/2024</t>
  </si>
  <si>
    <t>P-152/2025</t>
  </si>
  <si>
    <t>Pn-49/2021</t>
  </si>
  <si>
    <t>P-690/2024</t>
  </si>
  <si>
    <t>P-327/2025</t>
  </si>
  <si>
    <t>P-231/2026</t>
  </si>
  <si>
    <t>Ps-5/2024</t>
  </si>
  <si>
    <t>P-83/2026</t>
  </si>
  <si>
    <t>P-529/2024</t>
  </si>
  <si>
    <t>P-875/2022</t>
  </si>
  <si>
    <t>Povrv-29/2026</t>
  </si>
  <si>
    <t>P-478/2026</t>
  </si>
  <si>
    <t>P-766/2025</t>
  </si>
  <si>
    <t>P-365/2025</t>
  </si>
  <si>
    <t>Povrv-52/2024</t>
  </si>
  <si>
    <t>P-676/2025</t>
  </si>
  <si>
    <t>P-785/2025</t>
  </si>
  <si>
    <t>Pn-99/2023</t>
  </si>
  <si>
    <t>P-294/2025</t>
  </si>
  <si>
    <t>P-584/2025</t>
  </si>
  <si>
    <t>P-9/2026</t>
  </si>
  <si>
    <t>P-747/2025</t>
  </si>
  <si>
    <t>P-2162/2019</t>
  </si>
  <si>
    <t>P-354/2025</t>
  </si>
  <si>
    <t>P-1885/2019</t>
  </si>
  <si>
    <t>P-201/2026</t>
  </si>
  <si>
    <t>P-500/2026</t>
  </si>
  <si>
    <t>P-193/2026</t>
  </si>
  <si>
    <t>Pn-8/2023</t>
  </si>
  <si>
    <t>P-2092/2019</t>
  </si>
  <si>
    <t>P-371/2022</t>
  </si>
  <si>
    <t>P-612/2025</t>
  </si>
  <si>
    <t>P-668/2022</t>
  </si>
  <si>
    <t>P-1047/2023</t>
  </si>
  <si>
    <t>P-737/2021</t>
  </si>
  <si>
    <t>P-1867/2019</t>
  </si>
  <si>
    <t>P-688/2024</t>
  </si>
  <si>
    <t>P-635/2024</t>
  </si>
  <si>
    <t>Povrv-55/2025</t>
  </si>
  <si>
    <t>P-900/2021</t>
  </si>
  <si>
    <t>Povrv-62/2024</t>
  </si>
  <si>
    <t>P-277/2024</t>
  </si>
  <si>
    <t>Povrv-14/2024</t>
  </si>
  <si>
    <t>P-1670/2019</t>
  </si>
  <si>
    <t>Povrv-104/2025</t>
  </si>
  <si>
    <t>Pn-52/2024</t>
  </si>
  <si>
    <t>P-188/2025</t>
  </si>
  <si>
    <t>Pn-82/2023</t>
  </si>
  <si>
    <t>Pn-31/2026</t>
  </si>
  <si>
    <t>P-529/2025</t>
  </si>
  <si>
    <t>P-534/2025</t>
  </si>
  <si>
    <t>P-738/2025</t>
  </si>
  <si>
    <t>P-968/2023</t>
  </si>
  <si>
    <t>P-849/2025</t>
  </si>
  <si>
    <t>P-755/2025</t>
  </si>
  <si>
    <t>P-225/2025</t>
  </si>
  <si>
    <t>P-142/2026</t>
  </si>
  <si>
    <t>Pn-1/2026</t>
  </si>
  <si>
    <t>P-695/2023</t>
  </si>
  <si>
    <t>P-515/2025</t>
  </si>
  <si>
    <t>P-201/2025</t>
  </si>
  <si>
    <t>Povrv-162/2024</t>
  </si>
  <si>
    <t>Povrv-156/2024</t>
  </si>
  <si>
    <t>Pn-88/2023</t>
  </si>
  <si>
    <t>Pn-129/2023</t>
  </si>
  <si>
    <t>P-780/2025</t>
  </si>
  <si>
    <t>Pn-26/2025</t>
  </si>
  <si>
    <t>Povrv-10/2024</t>
  </si>
  <si>
    <t>P-83/2024</t>
  </si>
  <si>
    <t>Povrv-89/2024</t>
  </si>
  <si>
    <t>Povrv-3/2024</t>
  </si>
  <si>
    <t>Povrv-33/2024</t>
  </si>
  <si>
    <t>Pn-31/2022</t>
  </si>
  <si>
    <t>Povrv-163/2025</t>
  </si>
  <si>
    <t>P-666/2025</t>
  </si>
  <si>
    <t>P-186/2023</t>
  </si>
  <si>
    <t>P-780/2021</t>
  </si>
  <si>
    <t>P-767/2025</t>
  </si>
  <si>
    <t>P-104/2024</t>
  </si>
  <si>
    <t>Povrv-148/2024</t>
  </si>
  <si>
    <t>P-2115/2019</t>
  </si>
  <si>
    <t>P-755/2023</t>
  </si>
  <si>
    <t>P-125/2024</t>
  </si>
  <si>
    <t>P-537/2020</t>
  </si>
  <si>
    <t>P-766/2023</t>
  </si>
  <si>
    <t>P-766/2020</t>
  </si>
  <si>
    <t>P-1038/2023</t>
  </si>
  <si>
    <t>P-875/2025</t>
  </si>
  <si>
    <t>P-469/2025</t>
  </si>
  <si>
    <t>P-262/2022</t>
  </si>
  <si>
    <t>P-853/2025</t>
  </si>
  <si>
    <t>P-524/2025</t>
  </si>
  <si>
    <t>P-175/2025</t>
  </si>
  <si>
    <t>P-551/2025</t>
  </si>
  <si>
    <t>Povrv-125/2025</t>
  </si>
  <si>
    <t>P-972/2025</t>
  </si>
  <si>
    <t>P-848/2023</t>
  </si>
  <si>
    <t>P-553/2022</t>
  </si>
  <si>
    <t>P-227/2026</t>
  </si>
  <si>
    <t>P-145/2026</t>
  </si>
  <si>
    <t>P-180/2026</t>
  </si>
  <si>
    <t>P-739/2025</t>
  </si>
  <si>
    <t>Povrv-135/2025</t>
  </si>
  <si>
    <t>P-891/2022</t>
  </si>
  <si>
    <t>P-788/2025</t>
  </si>
  <si>
    <t>P-686/2024</t>
  </si>
  <si>
    <t>P-391/2022</t>
  </si>
  <si>
    <t>P-1428/2019</t>
  </si>
  <si>
    <t>P-285/2026</t>
  </si>
  <si>
    <t>P-961/2025</t>
  </si>
  <si>
    <t>P-504/2024</t>
  </si>
  <si>
    <t>Povrv-124/2025</t>
  </si>
  <si>
    <t>P-493/2022</t>
  </si>
  <si>
    <t>P-1125/2024</t>
  </si>
  <si>
    <t>P-973/2023</t>
  </si>
  <si>
    <t>P-423/2026</t>
  </si>
  <si>
    <t>P-492/2023</t>
  </si>
  <si>
    <t>P-213/2023</t>
  </si>
  <si>
    <t>P-483/2019</t>
  </si>
  <si>
    <t>P-523/2026</t>
  </si>
  <si>
    <t>Pn-102/2023</t>
  </si>
  <si>
    <t>P-1014/2024</t>
  </si>
  <si>
    <t>P-25/2025</t>
  </si>
  <si>
    <t>Platni nalozi</t>
  </si>
  <si>
    <t>P-eu-85/2026</t>
  </si>
  <si>
    <t>P-eu-83/2026</t>
  </si>
  <si>
    <t>P-eu-129/2026</t>
  </si>
  <si>
    <t>P-eu-98/2026</t>
  </si>
  <si>
    <t>P-eu-111/2026</t>
  </si>
  <si>
    <t>P-eu-110/2026</t>
  </si>
  <si>
    <t>P-eu-105/2026</t>
  </si>
  <si>
    <t>P-eu-75/2026</t>
  </si>
  <si>
    <t>P-eu-74/2026</t>
  </si>
  <si>
    <t>P-eu-141/2026</t>
  </si>
  <si>
    <t>P-eu-355/2025</t>
  </si>
  <si>
    <t>P-eu-49/2026</t>
  </si>
  <si>
    <t>P-eu-24/2026</t>
  </si>
  <si>
    <t>P-eu-59/2026</t>
  </si>
  <si>
    <t>P-eu-51/2026</t>
  </si>
  <si>
    <t>P-eu-50/2026</t>
  </si>
  <si>
    <t>P-eu-58/2026</t>
  </si>
  <si>
    <t>P-eu-60/2026</t>
  </si>
  <si>
    <t>P-eu-28/2026</t>
  </si>
  <si>
    <t>P-eu-46/2026</t>
  </si>
  <si>
    <t>P-eu-23/2026</t>
  </si>
  <si>
    <t>P-eu-27/2026</t>
  </si>
  <si>
    <t>P-eu-97/2026</t>
  </si>
  <si>
    <t>P-eu-101/2026</t>
  </si>
  <si>
    <t>P-eu-72/2026</t>
  </si>
  <si>
    <t>P-eu-84/2026</t>
  </si>
  <si>
    <t>P-eu-64/2026</t>
  </si>
  <si>
    <t>P-eu-76/2026</t>
  </si>
  <si>
    <t>P-eu-99/2026</t>
  </si>
  <si>
    <t>P-eu-126/2026</t>
  </si>
  <si>
    <t>P-eu-116/2026</t>
  </si>
  <si>
    <t>P-eu-34/2026</t>
  </si>
  <si>
    <t>P-eu-40/2026</t>
  </si>
  <si>
    <t>P-eu-44/2026</t>
  </si>
  <si>
    <t>P-eu-30/2026</t>
  </si>
  <si>
    <t>P-eu-16/2026</t>
  </si>
  <si>
    <t>P-eu-5/2026</t>
  </si>
  <si>
    <t>P-eu-54/2026</t>
  </si>
  <si>
    <t>P-eu-32/2026</t>
  </si>
  <si>
    <t>P-eu-35/2026</t>
  </si>
  <si>
    <t>P-eu-57/2026</t>
  </si>
  <si>
    <t>P-eu-36/2026</t>
  </si>
  <si>
    <t>P-eu-53/2026</t>
  </si>
  <si>
    <t>P-eu-41/2026</t>
  </si>
  <si>
    <t>P-eu-3/2026</t>
  </si>
  <si>
    <t>P-eu-42/2026</t>
  </si>
  <si>
    <t>P-eu-43/2026</t>
  </si>
  <si>
    <t>P-eu-33/2026</t>
  </si>
  <si>
    <t>P-eu-55/2026</t>
  </si>
  <si>
    <t>P-eu-17/2026</t>
  </si>
  <si>
    <t>P-eu-56/2026</t>
  </si>
  <si>
    <t>P-eu-103/2026</t>
  </si>
  <si>
    <t>P-eu-100/2026</t>
  </si>
  <si>
    <t>P-eu-81/2026</t>
  </si>
  <si>
    <t>P-eu-102/2026</t>
  </si>
  <si>
    <t>P-eu-114/2026</t>
  </si>
  <si>
    <t>P-eu-119/2026</t>
  </si>
  <si>
    <t>P-eu-71/2026</t>
  </si>
  <si>
    <t>P-eu-133/2026</t>
  </si>
  <si>
    <t>P-eu-124/2026</t>
  </si>
  <si>
    <t>P-eu-123/2026</t>
  </si>
  <si>
    <t>P-eu-70/2026</t>
  </si>
  <si>
    <t>P-eu-68/2026</t>
  </si>
  <si>
    <t>P-eu-120/2026</t>
  </si>
  <si>
    <t>P-eu-94/2026</t>
  </si>
  <si>
    <t>P-eu-104/2026</t>
  </si>
  <si>
    <t>P-eu-118/2026</t>
  </si>
  <si>
    <t>P-eu-117/2026</t>
  </si>
  <si>
    <t>P-eu-69/2026</t>
  </si>
  <si>
    <t>P-eu-115/2026</t>
  </si>
  <si>
    <t>P-eu-77/2026</t>
  </si>
  <si>
    <t>P-eu-109/2026</t>
  </si>
  <si>
    <t>P-eu-121/2026</t>
  </si>
  <si>
    <t>P-eu-92/2026</t>
  </si>
  <si>
    <t>P-eu-122/2026</t>
  </si>
  <si>
    <t>P-eu-477/2025</t>
  </si>
  <si>
    <t>P-eu-465/2025</t>
  </si>
  <si>
    <t>P-eu-462/2025</t>
  </si>
  <si>
    <t>P-eu-489/2025</t>
  </si>
  <si>
    <t>P-eu-457/2025</t>
  </si>
  <si>
    <t>P-eu-480/2025</t>
  </si>
  <si>
    <t>P-eu-471/2025</t>
  </si>
  <si>
    <t>P-eu-488/2025</t>
  </si>
  <si>
    <t>P-eu-452/2025</t>
  </si>
  <si>
    <t>P-eu-455/2025</t>
  </si>
  <si>
    <t>P-eu-470/2025</t>
  </si>
  <si>
    <t>P-eu-460/2025</t>
  </si>
  <si>
    <t>P-eu-453/2025</t>
  </si>
  <si>
    <t>P-eu-474/2025</t>
  </si>
  <si>
    <t>P-eu-481/2025</t>
  </si>
  <si>
    <t>P-eu-475/2025</t>
  </si>
  <si>
    <t>P-eu-467/2025</t>
  </si>
  <si>
    <t>P-eu-464/2025</t>
  </si>
  <si>
    <t>P-eu-466/2025</t>
  </si>
  <si>
    <t>P-eu-473/2025</t>
  </si>
  <si>
    <t>P-eu-498/2025</t>
  </si>
  <si>
    <t>P-eu-496/2025</t>
  </si>
  <si>
    <t>P-eu-486/2025</t>
  </si>
  <si>
    <t>P-eu-458/2025</t>
  </si>
  <si>
    <t>P-eu-502/2025</t>
  </si>
  <si>
    <t>P-eu-492/2025</t>
  </si>
  <si>
    <t>P-eu-500/2025</t>
  </si>
  <si>
    <t>P-eu-449/2025</t>
  </si>
  <si>
    <t>P-eu-461/2025</t>
  </si>
  <si>
    <t>P-eu-495/2025</t>
  </si>
  <si>
    <t>P-eu-494/2025</t>
  </si>
  <si>
    <t>P-eu-493/2025</t>
  </si>
  <si>
    <t>P-eu-454/2025</t>
  </si>
  <si>
    <t>P-eu-497/2025</t>
  </si>
  <si>
    <t>P-eu-503/2025</t>
  </si>
  <si>
    <t>P-eu-501/2025</t>
  </si>
  <si>
    <t>P-eu-459/2025</t>
  </si>
  <si>
    <t>P-eu-499/2025</t>
  </si>
  <si>
    <t>P-eu-487/2025</t>
  </si>
  <si>
    <t>P-eu-476/2025</t>
  </si>
  <si>
    <t>P-eu-463/2025</t>
  </si>
  <si>
    <t>P-eu-491/2025</t>
  </si>
  <si>
    <t>P-eu-469/2025</t>
  </si>
  <si>
    <t>P-eu-490/2025</t>
  </si>
  <si>
    <t>P-eu-479/2025</t>
  </si>
  <si>
    <t>P-eu-451/2025</t>
  </si>
  <si>
    <t>P-eu-478/2025</t>
  </si>
  <si>
    <t>P-eu-431/2025</t>
  </si>
  <si>
    <t>P-eu-12/2026</t>
  </si>
  <si>
    <t>P-eu-10/2026</t>
  </si>
  <si>
    <t>P-eu-7/2026</t>
  </si>
  <si>
    <t>P-eu-13/2026</t>
  </si>
  <si>
    <t>P-eu-450/2025</t>
  </si>
  <si>
    <t>P-eu-472/2025</t>
  </si>
  <si>
    <t>P-eu-456/2025</t>
  </si>
  <si>
    <t>P-eu-417/2025</t>
  </si>
  <si>
    <t>P-eu-468/2025</t>
  </si>
  <si>
    <t>P-eu-39/2026</t>
  </si>
  <si>
    <t>P-eu-38/2026</t>
  </si>
  <si>
    <t>P-eu-37/2026</t>
  </si>
  <si>
    <t>P-eu-47/2026</t>
  </si>
  <si>
    <t>P-eu-45/2026</t>
  </si>
  <si>
    <t>P-eu-25/2026</t>
  </si>
  <si>
    <t>P-eu-48/2026</t>
  </si>
  <si>
    <t>Pl-997/2025</t>
  </si>
  <si>
    <t>Pl-917/2025</t>
  </si>
  <si>
    <t>Pl-847/2025</t>
  </si>
  <si>
    <t>Pl-1062/2025</t>
  </si>
  <si>
    <t>Pl-1050/2025</t>
  </si>
  <si>
    <t>Pl-1105/2025</t>
  </si>
  <si>
    <t>Pl-1013/2025</t>
  </si>
  <si>
    <t>Pl-1025/2025</t>
  </si>
  <si>
    <t>Pl-957/2025</t>
  </si>
  <si>
    <t>Pl-1041/2025</t>
  </si>
  <si>
    <t>Pl-1023/2025</t>
  </si>
  <si>
    <t>Pl-186/2026</t>
  </si>
  <si>
    <t>Pl-206/2026</t>
  </si>
  <si>
    <t>Pl-231/2026</t>
  </si>
  <si>
    <t>Pl-858/2025</t>
  </si>
  <si>
    <t>Pl-961/2025</t>
  </si>
  <si>
    <t>Pl-193/2026</t>
  </si>
  <si>
    <t>Pl-182/2026</t>
  </si>
  <si>
    <t>Pl-171/2026</t>
  </si>
  <si>
    <t>Pl-181/2026</t>
  </si>
  <si>
    <t>Pl-192/2026</t>
  </si>
  <si>
    <t>Pl-226/2026</t>
  </si>
  <si>
    <t>Pl-230/2026</t>
  </si>
  <si>
    <t>Pl-169/2026</t>
  </si>
  <si>
    <t>Pl-870/2025</t>
  </si>
  <si>
    <t>Pl-1089/2025</t>
  </si>
  <si>
    <t>Pl-1031/2025</t>
  </si>
  <si>
    <t>Pl-1073/2025</t>
  </si>
  <si>
    <t>Pl-1054/2025</t>
  </si>
  <si>
    <t>Pl-1035/2025</t>
  </si>
  <si>
    <t>Pl-200/2026</t>
  </si>
  <si>
    <t>Pl-1002/2025</t>
  </si>
  <si>
    <t>Pl-1111/2025</t>
  </si>
  <si>
    <t>Pl-223/2026</t>
  </si>
  <si>
    <t>Pl-212/2026</t>
  </si>
  <si>
    <t>Pl-196/2026</t>
  </si>
  <si>
    <t>Pl-785/2025</t>
  </si>
  <si>
    <t>Pl-812/2025</t>
  </si>
  <si>
    <t>Pl-978/2025</t>
  </si>
  <si>
    <t>Pl-1147/2025</t>
  </si>
  <si>
    <t>Pl-947/2025</t>
  </si>
  <si>
    <t>Pl-1092/2025</t>
  </si>
  <si>
    <t>Pl-1007/2025</t>
  </si>
  <si>
    <t>Pl-222/2026</t>
  </si>
  <si>
    <t>Pl-801/2025</t>
  </si>
  <si>
    <t>Pl-784/2025</t>
  </si>
  <si>
    <t>Pl-933/2025</t>
  </si>
  <si>
    <t>Pl-218/2026</t>
  </si>
  <si>
    <t>Pl-802/2025</t>
  </si>
  <si>
    <t>Pl-237/2026</t>
  </si>
  <si>
    <t>Pl-1096/2025</t>
  </si>
  <si>
    <t>Pl-888/2025</t>
  </si>
  <si>
    <t>Pl-799/2025</t>
  </si>
  <si>
    <t>Pl-1098/2025</t>
  </si>
  <si>
    <t>Pl-776/2025</t>
  </si>
  <si>
    <t>Pl-797/2025</t>
  </si>
  <si>
    <t>Pl-800/2025</t>
  </si>
  <si>
    <t>Pl-173/2026</t>
  </si>
  <si>
    <t>Pl-1026/2025</t>
  </si>
  <si>
    <t>Pl-1100/2025</t>
  </si>
  <si>
    <t>Pl-989/2025</t>
  </si>
  <si>
    <t>Pl-1110/2025</t>
  </si>
  <si>
    <t>Pl-777/2026</t>
  </si>
  <si>
    <t>Pl-234/2026</t>
  </si>
  <si>
    <t>Pl-1117/2025</t>
  </si>
  <si>
    <t>Pl-805/2026</t>
  </si>
  <si>
    <t>Pl-183/2026</t>
  </si>
  <si>
    <t>Pl-1136/2025</t>
  </si>
  <si>
    <t>Pl-300/2026</t>
  </si>
  <si>
    <t>Pl-1119/2025</t>
  </si>
  <si>
    <t>Pl-1123/2025</t>
  </si>
  <si>
    <t>Pl-233/2026</t>
  </si>
  <si>
    <t>Pl-1124/2025</t>
  </si>
  <si>
    <t>Pl-187/2026</t>
  </si>
  <si>
    <t>Pl-718/2026</t>
  </si>
  <si>
    <t>Pl-1072/2025</t>
  </si>
  <si>
    <t>Pl-351/2026</t>
  </si>
  <si>
    <t>Pl-324/2026</t>
  </si>
  <si>
    <t>Pl-335/2026</t>
  </si>
  <si>
    <t>Pl-337/2026</t>
  </si>
  <si>
    <t>Pl-576/2026</t>
  </si>
  <si>
    <t>Pl-525/2026</t>
  </si>
  <si>
    <t>Pl-518/2026</t>
  </si>
  <si>
    <t>Pl-474/2026</t>
  </si>
  <si>
    <t>Pl-389/2026</t>
  </si>
  <si>
    <t>Pl-302/2026</t>
  </si>
  <si>
    <t>Pl-457/2026</t>
  </si>
  <si>
    <t>Pl-431/2026</t>
  </si>
  <si>
    <t>Pl-483/2026</t>
  </si>
  <si>
    <t>Pl-552/2026</t>
  </si>
  <si>
    <t>Pl-454/2026</t>
  </si>
  <si>
    <t>Pl-304/2026</t>
  </si>
  <si>
    <t>Pl-392/2026</t>
  </si>
  <si>
    <t>Pl-410/2026</t>
  </si>
  <si>
    <t>Pl-528/2026</t>
  </si>
  <si>
    <t>Pl-727/2025</t>
  </si>
  <si>
    <t>Pl-748/2025</t>
  </si>
  <si>
    <t>Pl-1086/2025</t>
  </si>
  <si>
    <t>Pl-697/2025</t>
  </si>
  <si>
    <t>Pl-729/2025</t>
  </si>
  <si>
    <t>Pl-807/2025</t>
  </si>
  <si>
    <t>Pl-613/2025</t>
  </si>
  <si>
    <t>Pl-665/2025</t>
  </si>
  <si>
    <t>Pl-764/2025</t>
  </si>
  <si>
    <t>Pl-695/2025</t>
  </si>
  <si>
    <t>Pl-705/2025</t>
  </si>
  <si>
    <t>Pl-760/2025</t>
  </si>
  <si>
    <t>Pl-631/2025</t>
  </si>
  <si>
    <t>Pl-772/2025</t>
  </si>
  <si>
    <t>Pl-1156/2025</t>
  </si>
  <si>
    <t>Pl-728/2025</t>
  </si>
  <si>
    <t>Pl-659/2025</t>
  </si>
  <si>
    <t>Pl-1152/2025</t>
  </si>
  <si>
    <t>Pl-761/2025</t>
  </si>
  <si>
    <t>Pl-690/2025</t>
  </si>
  <si>
    <t>Pl-806/2025</t>
  </si>
  <si>
    <t>Pl-805/2025</t>
  </si>
  <si>
    <t>Pl-660/2025</t>
  </si>
  <si>
    <t>Pl-638/2025</t>
  </si>
  <si>
    <t>Pl-821/2025</t>
  </si>
  <si>
    <t>Pl-630/2025</t>
  </si>
  <si>
    <t>Pl-422/2025</t>
  </si>
  <si>
    <t>Pl-1221/2025</t>
  </si>
  <si>
    <t>Pl-1210/2025</t>
  </si>
  <si>
    <t>Pl-1202/2025</t>
  </si>
  <si>
    <t>Pl-1174/2025</t>
  </si>
  <si>
    <t>Pl-1213/2025</t>
  </si>
  <si>
    <t>Pl-1212/2025</t>
  </si>
  <si>
    <t>Pl-1178/2025</t>
  </si>
  <si>
    <t>Pl-1219/2025</t>
  </si>
  <si>
    <t>Pl-1186/2025</t>
  </si>
  <si>
    <t>Pl-1190/2025</t>
  </si>
  <si>
    <t>Pl-225/2026</t>
  </si>
  <si>
    <t>Pl-195/2026</t>
  </si>
  <si>
    <t>Pl-238/2026</t>
  </si>
  <si>
    <t>Pl-241/2026</t>
  </si>
  <si>
    <t>Pl-189/2026</t>
  </si>
  <si>
    <t>Pl-269/2026</t>
  </si>
  <si>
    <t>Pl-264/2026</t>
  </si>
  <si>
    <t>Pl-296/2026</t>
  </si>
  <si>
    <t>Pl-276/2026</t>
  </si>
  <si>
    <t>Pl-310/2026</t>
  </si>
  <si>
    <t>Pl-247/2026</t>
  </si>
  <si>
    <t>Pl-292/2026</t>
  </si>
  <si>
    <t>Pl-326/2026</t>
  </si>
  <si>
    <t>Pl-322/2026</t>
  </si>
  <si>
    <t>Pl-361/2026</t>
  </si>
  <si>
    <t>Pl-360/2026</t>
  </si>
  <si>
    <t>Pl-167/2021</t>
  </si>
  <si>
    <t>P-1126/2023</t>
  </si>
  <si>
    <t>Pl-367/2026</t>
  </si>
  <si>
    <t>P-149/2023</t>
  </si>
  <si>
    <t>Pl-459/2026</t>
  </si>
  <si>
    <t>Pl-527/2026</t>
  </si>
  <si>
    <t>Pl-411/2026</t>
  </si>
  <si>
    <t>Pl-473/2026</t>
  </si>
  <si>
    <t>Pl-421/2026</t>
  </si>
  <si>
    <t>Pl-456/2026</t>
  </si>
  <si>
    <t>Pl-423/2026</t>
  </si>
  <si>
    <t>Pl-386/2026</t>
  </si>
  <si>
    <t>Pl-480/2026</t>
  </si>
  <si>
    <t>Pl-550/2026</t>
  </si>
  <si>
    <t>Pl-482/2026</t>
  </si>
  <si>
    <t>Pl-487/2026</t>
  </si>
  <si>
    <t>Pl-250/2026</t>
  </si>
  <si>
    <t>Pl-257/2026</t>
  </si>
  <si>
    <t>Pl-298/2026</t>
  </si>
  <si>
    <t>Pl-248/2026</t>
  </si>
  <si>
    <t>Pl-773/2025</t>
  </si>
  <si>
    <t>Pl-254/2026</t>
  </si>
  <si>
    <t>Pl-265/2026</t>
  </si>
  <si>
    <t>Pl-774/2025</t>
  </si>
  <si>
    <t>Pl-227/2026</t>
  </si>
  <si>
    <t>Pl-107/2026</t>
  </si>
  <si>
    <t>Pl-28/2026</t>
  </si>
  <si>
    <t>Pl-146/2026</t>
  </si>
  <si>
    <t>Pl-151/2026</t>
  </si>
  <si>
    <t>Pl-126/2026</t>
  </si>
  <si>
    <t>Pl-1211/2025</t>
  </si>
  <si>
    <t>Pl-70/2026</t>
  </si>
  <si>
    <t>Pl-59/2026</t>
  </si>
  <si>
    <t>Pl-58/2026</t>
  </si>
  <si>
    <t>Pl-80/2026</t>
  </si>
  <si>
    <t>Pl-47/2026</t>
  </si>
  <si>
    <t>Pl-73/2026</t>
  </si>
  <si>
    <t>Pl-994/2025</t>
  </si>
  <si>
    <t>Pl-967/2025</t>
  </si>
  <si>
    <t>Pl-26/2026</t>
  </si>
  <si>
    <t>Pl-6/2026</t>
  </si>
  <si>
    <t>Pl-1029/2025</t>
  </si>
  <si>
    <t>Pl-935/2025</t>
  </si>
  <si>
    <t>Pl-943/2025</t>
  </si>
  <si>
    <t>Pl-975/2025</t>
  </si>
  <si>
    <t>Pl-138/2026</t>
  </si>
  <si>
    <t>Pl-422/2026</t>
  </si>
  <si>
    <t>Pl-396/2026</t>
  </si>
  <si>
    <t>Pl-450/2026</t>
  </si>
  <si>
    <t>Pl-455/2026</t>
  </si>
  <si>
    <t>Pl-390/2026</t>
  </si>
  <si>
    <t>Pl-366/2026</t>
  </si>
  <si>
    <t>Pl-406/2026</t>
  </si>
  <si>
    <t>Pl-402/2026</t>
  </si>
  <si>
    <t>Pl-424/2026</t>
  </si>
  <si>
    <t>Pl-412/2026</t>
  </si>
  <si>
    <t>Pl-399/2026</t>
  </si>
  <si>
    <t>Pl-434/2026</t>
  </si>
  <si>
    <t>Pl-385/2026</t>
  </si>
  <si>
    <t>Pl-375/2026</t>
  </si>
  <si>
    <t>Pl-428/2026</t>
  </si>
  <si>
    <t>Pl-443/2026</t>
  </si>
  <si>
    <t>Pl-403/2026</t>
  </si>
  <si>
    <t>Pl-380/2026</t>
  </si>
  <si>
    <t>Pl-382/2026</t>
  </si>
  <si>
    <t>Pl-441/2026</t>
  </si>
  <si>
    <t>Pl-400/2026</t>
  </si>
  <si>
    <t>Pl-374/2026</t>
  </si>
  <si>
    <t>Pl-387/2026</t>
  </si>
  <si>
    <t>Pl-377/2026</t>
  </si>
  <si>
    <t>Pl-409/2026</t>
  </si>
  <si>
    <t>Pl-738/2026</t>
  </si>
  <si>
    <t>Pl-900/2026</t>
  </si>
  <si>
    <t>Pl-876/2026</t>
  </si>
  <si>
    <t>Pl-879/2026</t>
  </si>
  <si>
    <t>Pl-232/2026</t>
  </si>
  <si>
    <t>Pl-190/2026</t>
  </si>
  <si>
    <t>Pl-210/2026</t>
  </si>
  <si>
    <t>Pl-216/2026</t>
  </si>
  <si>
    <t>Pl-207/2026</t>
  </si>
  <si>
    <t>Pl-224/2026</t>
  </si>
  <si>
    <t>Pl-213/2026</t>
  </si>
  <si>
    <t>Pl-167/2026</t>
  </si>
  <si>
    <t>Pl-229/2026</t>
  </si>
  <si>
    <t>Pl-170/2026</t>
  </si>
  <si>
    <t>Pl-204/2026</t>
  </si>
  <si>
    <t>Pl-215/2026</t>
  </si>
  <si>
    <t>Pl-158/2026</t>
  </si>
  <si>
    <t>Pl-342/2026</t>
  </si>
  <si>
    <t>Pl-199/2026</t>
  </si>
  <si>
    <t>Pl-297/2026</t>
  </si>
  <si>
    <t>Pl-475/2026</t>
  </si>
  <si>
    <t>Pl-442/2026</t>
  </si>
  <si>
    <t>Pl-462/2026</t>
  </si>
  <si>
    <t>Pl-393/2026</t>
  </si>
  <si>
    <t>Pl-461/2026</t>
  </si>
  <si>
    <t>Pl-435/2026</t>
  </si>
  <si>
    <t>Pl-682/2026</t>
  </si>
  <si>
    <t>Pl-437/2026</t>
  </si>
  <si>
    <t>Pl-407/2026</t>
  </si>
  <si>
    <t>Pl-376/2026</t>
  </si>
  <si>
    <t>Pl-378/2026</t>
  </si>
  <si>
    <t>Pl-1104/2025</t>
  </si>
  <si>
    <t>Pl-1091/2025</t>
  </si>
  <si>
    <t>Pl-1047/2025</t>
  </si>
  <si>
    <t>Pl-411/2025</t>
  </si>
  <si>
    <t>Pl-1052/2025</t>
  </si>
  <si>
    <t>Pl-1053/2025</t>
  </si>
  <si>
    <t>Pl-1209/2025</t>
  </si>
  <si>
    <t>Pl-11/2026</t>
  </si>
  <si>
    <t>P-673/2024</t>
  </si>
  <si>
    <t>Pl-14/2026</t>
  </si>
  <si>
    <t>Pl-32/2026</t>
  </si>
  <si>
    <t>Pl-96/2026</t>
  </si>
  <si>
    <t>Pl-558/2025</t>
  </si>
  <si>
    <t>Pl-588/2025</t>
  </si>
  <si>
    <t>Pl-116/2026</t>
  </si>
  <si>
    <t>Pl-86/2026</t>
  </si>
  <si>
    <t>Pl-64/2026</t>
  </si>
  <si>
    <t>Pl-85/2026</t>
  </si>
  <si>
    <t>Pl-49/2026</t>
  </si>
  <si>
    <t>Pl-62/2026</t>
  </si>
  <si>
    <t>Pl-166/2026</t>
  </si>
  <si>
    <t>Pl-130/2026</t>
  </si>
  <si>
    <t>Pl-67/2026</t>
  </si>
  <si>
    <t>Pl-56/2026</t>
  </si>
  <si>
    <t>Pl-35/2026</t>
  </si>
  <si>
    <t>Pl-120/2026</t>
  </si>
  <si>
    <t>Pl-123/2026</t>
  </si>
  <si>
    <t>Pl-140/2026</t>
  </si>
  <si>
    <t>Pl-27/2026</t>
  </si>
  <si>
    <t>Pl-587/2026</t>
  </si>
  <si>
    <t>Pl-588/2026</t>
  </si>
  <si>
    <t>Pl-596/2026</t>
  </si>
  <si>
    <t>Pl-601/2026</t>
  </si>
  <si>
    <t>Pl-594/2026</t>
  </si>
  <si>
    <t>Pl-599/2026</t>
  </si>
  <si>
    <t>Pl-112/2026</t>
  </si>
  <si>
    <t>Pl-674/2026</t>
  </si>
  <si>
    <t>Pl-704/2026</t>
  </si>
  <si>
    <t>Pl-708/2026</t>
  </si>
  <si>
    <t>Pl-719/2026</t>
  </si>
  <si>
    <t>Pl-659/2026</t>
  </si>
  <si>
    <t>Pl-696/2026</t>
  </si>
  <si>
    <t>Pl-677/2026</t>
  </si>
  <si>
    <t>Pl-698/2026</t>
  </si>
  <si>
    <t>Pl-670/2026</t>
  </si>
  <si>
    <t>Pl-593/2026</t>
  </si>
  <si>
    <t>Pl-675/2026</t>
  </si>
  <si>
    <t>Pl-835/2026</t>
  </si>
  <si>
    <t>Pl-733/2026</t>
  </si>
  <si>
    <t>Pl-751/2026</t>
  </si>
  <si>
    <t>Pl-836/2026</t>
  </si>
  <si>
    <t>Pl-825/2026</t>
  </si>
  <si>
    <t>Pl-767/2026</t>
  </si>
  <si>
    <t>Pl-833/2026</t>
  </si>
  <si>
    <t>Pl-763/2026</t>
  </si>
  <si>
    <t>Pl-731/2026</t>
  </si>
  <si>
    <t>Pl-742/2026</t>
  </si>
  <si>
    <t>Pl-828/2026</t>
  </si>
  <si>
    <t>Pl-746/2026</t>
  </si>
  <si>
    <t>Pl-829/2026</t>
  </si>
  <si>
    <t>Pl-781/2026</t>
  </si>
  <si>
    <t>Pl-729/2026</t>
  </si>
  <si>
    <t>Pl-780/2026</t>
  </si>
  <si>
    <t>Pl-804/2026</t>
  </si>
  <si>
    <t>Pl-794/2026</t>
  </si>
  <si>
    <t>Pl-350/2026</t>
  </si>
  <si>
    <t>Pl-328/2026</t>
  </si>
  <si>
    <t>Pl-363/2026</t>
  </si>
  <si>
    <t>Pl-273/2026</t>
  </si>
  <si>
    <t>Pl-289/2026</t>
  </si>
  <si>
    <t>Pl-530/2026</t>
  </si>
  <si>
    <t>Pl-498/2026</t>
  </si>
  <si>
    <t>Pl-535/2026</t>
  </si>
  <si>
    <t>Pl-551/2026</t>
  </si>
  <si>
    <t>Pl-531/2026</t>
  </si>
  <si>
    <t>Pl-488/2026</t>
  </si>
  <si>
    <t>Pl-493/2026</t>
  </si>
  <si>
    <t>Pl-516/2026</t>
  </si>
  <si>
    <t>Pl-491/2026</t>
  </si>
  <si>
    <t>Pl-481/2026</t>
  </si>
  <si>
    <t>Pl-490/2026</t>
  </si>
  <si>
    <t>Pl-558/2026</t>
  </si>
  <si>
    <t>Pl-560/2026</t>
  </si>
  <si>
    <t>Pl-565/2026</t>
  </si>
  <si>
    <t>Pl-460/2026</t>
  </si>
  <si>
    <t>Pl-413/2026</t>
  </si>
  <si>
    <t>Pl-436/2026</t>
  </si>
  <si>
    <t>Pl-771/2026</t>
  </si>
  <si>
    <t>Pl-534/2026</t>
  </si>
  <si>
    <t>Pl-1194/2025</t>
  </si>
  <si>
    <t>Pl-1188/2025</t>
  </si>
  <si>
    <t>Pl-1204/2025</t>
  </si>
  <si>
    <t>Pl-1180/2025</t>
  </si>
  <si>
    <t>Pl-1200/2025</t>
  </si>
  <si>
    <t>Pl-1175/2025</t>
  </si>
  <si>
    <t>Pl-1195/2025</t>
  </si>
  <si>
    <t>Pl-1182/2025</t>
  </si>
  <si>
    <t>Pl-1167/2025</t>
  </si>
  <si>
    <t>Pl-1139/2025</t>
  </si>
  <si>
    <t>Pl-1161/2025</t>
  </si>
  <si>
    <t>Pl-1146/2025</t>
  </si>
  <si>
    <t>Pl-1115/2025</t>
  </si>
  <si>
    <t>Pl-1114/2025</t>
  </si>
  <si>
    <t>Pl-1193/2025</t>
  </si>
  <si>
    <t>Pl-1197/2025</t>
  </si>
  <si>
    <t>Pl-242/2026</t>
  </si>
  <si>
    <t>Pl-258/2026</t>
  </si>
  <si>
    <t>Pl-291/2026</t>
  </si>
  <si>
    <t>Pl-283/2026</t>
  </si>
  <si>
    <t>Pl-280/2026</t>
  </si>
  <si>
    <t>Pl-270/2026</t>
  </si>
  <si>
    <t>Pl-263/2026</t>
  </si>
  <si>
    <t>Pl-185/2026</t>
  </si>
  <si>
    <t>Pl-209/2026</t>
  </si>
  <si>
    <t>Pl-505/2025</t>
  </si>
  <si>
    <t>Pl-127/2026</t>
  </si>
  <si>
    <t>Pl-358/2026</t>
  </si>
  <si>
    <t>Pl-362/2026</t>
  </si>
  <si>
    <t>Pl-334/2026</t>
  </si>
  <si>
    <t>Pl-338/2026</t>
  </si>
  <si>
    <t>Pl-352/2026</t>
  </si>
  <si>
    <t>Pl-354/2026</t>
  </si>
  <si>
    <t>Pl-330/2026</t>
  </si>
  <si>
    <t>Pl-356/2026</t>
  </si>
  <si>
    <t>Pl-303/2026</t>
  </si>
  <si>
    <t>Pl-663/2026</t>
  </si>
  <si>
    <t>Pl-129/2026</t>
  </si>
  <si>
    <t>Pl-685/2026</t>
  </si>
  <si>
    <t>Pl-679/2026</t>
  </si>
  <si>
    <t>Pl-776/2026</t>
  </si>
  <si>
    <t>Pl-658/2026</t>
  </si>
  <si>
    <t>Pl-683/2026</t>
  </si>
  <si>
    <t>Pl-680/2026</t>
  </si>
  <si>
    <t>Pl-744/2026</t>
  </si>
  <si>
    <t>Pl-666/2026</t>
  </si>
  <si>
    <t>Pl-711/2026</t>
  </si>
  <si>
    <t>Pl-703/2026</t>
  </si>
  <si>
    <t>Pl-757/2026</t>
  </si>
  <si>
    <t>Pl-755/2026</t>
  </si>
  <si>
    <t>Pl-772/2026</t>
  </si>
  <si>
    <t>Pl-701/2026</t>
  </si>
  <si>
    <t>Pl-775/2026</t>
  </si>
  <si>
    <t>Pl-774/2026</t>
  </si>
  <si>
    <t>Pl-699/2026</t>
  </si>
  <si>
    <t>Pl-779/2026</t>
  </si>
  <si>
    <t>Pl-665/2026</t>
  </si>
  <si>
    <t>Pl-694/2026</t>
  </si>
  <si>
    <t>Pl-114/2026</t>
  </si>
  <si>
    <t>Pl-100/2026</t>
  </si>
  <si>
    <t>Pl-102/2026</t>
  </si>
  <si>
    <t>Pl-101/2026</t>
  </si>
  <si>
    <t>Pl-88/2026</t>
  </si>
  <si>
    <t>Pl-68/2026</t>
  </si>
  <si>
    <t>Pl-139/2026</t>
  </si>
  <si>
    <t>Pl-53/2026</t>
  </si>
  <si>
    <t>Pl-82/2026</t>
  </si>
  <si>
    <t>Pl-55/2026</t>
  </si>
  <si>
    <t>Pl-561/2025</t>
  </si>
  <si>
    <t>Pl-1225/2025</t>
  </si>
  <si>
    <t>Pl-1226/2025</t>
  </si>
  <si>
    <t>Pl-1/2026</t>
  </si>
  <si>
    <t>Pl-9/2026</t>
  </si>
  <si>
    <t>Pl-30/2026</t>
  </si>
  <si>
    <t>Pl-41/2026</t>
  </si>
  <si>
    <t>Pl-42/2026</t>
  </si>
  <si>
    <t>Pl-50/2026</t>
  </si>
  <si>
    <t>Pl-152/2026</t>
  </si>
  <si>
    <t>Pl-148/2026</t>
  </si>
  <si>
    <t>Pl-155/2026</t>
  </si>
  <si>
    <t>Pl-164/2026</t>
  </si>
  <si>
    <t>Pl-161/2026</t>
  </si>
  <si>
    <t>Pl-144/2026</t>
  </si>
  <si>
    <t>Pl-145/2026</t>
  </si>
  <si>
    <t>Pl-121/2026</t>
  </si>
  <si>
    <t>Pl-686/2026</t>
  </si>
  <si>
    <t>Pl-1158/2025</t>
  </si>
  <si>
    <t>Pl-357/2026</t>
  </si>
  <si>
    <t>Pl-1177/2025</t>
  </si>
  <si>
    <t>Pl-1168/2025</t>
  </si>
  <si>
    <t>Pl-1126/2025</t>
  </si>
  <si>
    <t>Pl-1184/2025</t>
  </si>
  <si>
    <t>Pl-1154/2025</t>
  </si>
  <si>
    <t>Pl-1179/2025</t>
  </si>
  <si>
    <t>Pl-1191/2025</t>
  </si>
  <si>
    <t>Pl-1220/2025</t>
  </si>
  <si>
    <t>Pl-1134/2025</t>
  </si>
  <si>
    <t>Pl-1085/2025</t>
  </si>
  <si>
    <t>Pl-621/2025</t>
  </si>
  <si>
    <t>Pl-626/2025</t>
  </si>
  <si>
    <t>Pl-1095/2025</t>
  </si>
  <si>
    <t>Pl-1133/2025</t>
  </si>
  <si>
    <t>Pl-1216/2025</t>
  </si>
  <si>
    <t>Pl-1170/2025</t>
  </si>
  <si>
    <t>Pl-1162/2025</t>
  </si>
  <si>
    <t>Pl-1183/2025</t>
  </si>
  <si>
    <t>Pl-1189/2025</t>
  </si>
  <si>
    <t>Pl-1151/2025</t>
  </si>
  <si>
    <t>Pl-1196/2025</t>
  </si>
  <si>
    <t>Pl-260/2026</t>
  </si>
  <si>
    <t>Pl-243/2026</t>
  </si>
  <si>
    <t>Pl-240/2026</t>
  </si>
  <si>
    <t>Pl-244/2026</t>
  </si>
  <si>
    <t>Pl-177/2026</t>
  </si>
  <si>
    <t>Pl-228/2026</t>
  </si>
  <si>
    <t>Pl-217/2026</t>
  </si>
  <si>
    <t>Pl-271/2026</t>
  </si>
  <si>
    <t>Pl-275/2026</t>
  </si>
  <si>
    <t>Pl-261/2026</t>
  </si>
  <si>
    <t>Pl-299/2026</t>
  </si>
  <si>
    <t>Pl-286/2026</t>
  </si>
  <si>
    <t>Pl-301/2026</t>
  </si>
  <si>
    <t>Pl-344/2026</t>
  </si>
  <si>
    <t>Pl-309/2026</t>
  </si>
  <si>
    <t>Pl-345/2026</t>
  </si>
  <si>
    <t>Pl-308/2026</t>
  </si>
  <si>
    <t>Pl-339/2026</t>
  </si>
  <si>
    <t>Pl-340/2026</t>
  </si>
  <si>
    <t>Pl-315/2026</t>
  </si>
  <si>
    <t>Pl-314/2026</t>
  </si>
  <si>
    <t>Pl-549/2026</t>
  </si>
  <si>
    <t>Pl-522/2026</t>
  </si>
  <si>
    <t>Pl-533/2026</t>
  </si>
  <si>
    <t>Pl-529/2026</t>
  </si>
  <si>
    <t>Pl-566/2026</t>
  </si>
  <si>
    <t>Pl-517/2026</t>
  </si>
  <si>
    <t>Pl-543/2026</t>
  </si>
  <si>
    <t>Pl-540/2026</t>
  </si>
  <si>
    <t>Pl-536/2026</t>
  </si>
  <si>
    <t>Pl-373/2026</t>
  </si>
  <si>
    <t>Pl-445/2026</t>
  </si>
  <si>
    <t>Pl-432/2026</t>
  </si>
  <si>
    <t>Pl-379/2026</t>
  </si>
  <si>
    <t>Pl-419/2026</t>
  </si>
  <si>
    <t>Pl-449/2026</t>
  </si>
  <si>
    <t>Pl-398/2026</t>
  </si>
  <si>
    <t>Pl-465/2026</t>
  </si>
  <si>
    <t>Pl-1199/2025</t>
  </si>
  <si>
    <t>P-eu-4/2025</t>
  </si>
  <si>
    <t>P-eu-4/2026</t>
  </si>
  <si>
    <t>P-eu-107/2026</t>
  </si>
  <si>
    <t>P-eu-65/2026</t>
  </si>
  <si>
    <t>P-eu-125/2026</t>
  </si>
  <si>
    <t>P-eu-162/2025</t>
  </si>
  <si>
    <t>P-eu-8/2026</t>
  </si>
  <si>
    <t>P-eu-66/2026</t>
  </si>
  <si>
    <t>P-eu-82/2026</t>
  </si>
  <si>
    <t>P-eu-127/2026</t>
  </si>
  <si>
    <t>P-eu-89/2026</t>
  </si>
  <si>
    <t>P-eu-95/2026</t>
  </si>
  <si>
    <t>P-eu-108/2026</t>
  </si>
  <si>
    <t>P-eu-132/2026</t>
  </si>
  <si>
    <t>P-eu-106/2026</t>
  </si>
  <si>
    <t>P-eu-113/2026</t>
  </si>
  <si>
    <t>P-eu-26/2026</t>
  </si>
  <si>
    <t>P-eu-11/2026</t>
  </si>
  <si>
    <t>P-eu-419/2025</t>
  </si>
  <si>
    <t>P-eu-18/2026</t>
  </si>
  <si>
    <t>P-eu-15/2026</t>
  </si>
  <si>
    <t>P-eu-21/2026</t>
  </si>
  <si>
    <t>P-eu-9/2026</t>
  </si>
  <si>
    <t>P-eu-20/2026</t>
  </si>
  <si>
    <t>P-eu-6/2026</t>
  </si>
  <si>
    <t>P-eu-29/2026</t>
  </si>
  <si>
    <t>P-eu-22/2026</t>
  </si>
  <si>
    <t>Pl-1214/2025</t>
  </si>
  <si>
    <t>Pl-759/2025</t>
  </si>
  <si>
    <t>Pl-1215/2025</t>
  </si>
  <si>
    <t>Pl-1148/2025</t>
  </si>
  <si>
    <t>Pl-268/2026</t>
  </si>
  <si>
    <t>Pl-629/2025</t>
  </si>
  <si>
    <t>Pl-1145/2025</t>
  </si>
  <si>
    <t>Pl-1141/2025</t>
  </si>
  <si>
    <t>Pl-572/2026</t>
  </si>
  <si>
    <t>P-eu-62/2026</t>
  </si>
  <si>
    <t>P-eu-194/2026</t>
  </si>
  <si>
    <t>Pl-514/2025</t>
  </si>
  <si>
    <t>Pl-1171/2025</t>
  </si>
  <si>
    <t>Pl-1208/2025</t>
  </si>
  <si>
    <t>Pl-1206/2025</t>
  </si>
  <si>
    <t>Pl-1181/2025</t>
  </si>
  <si>
    <t>Pl-1205/2025</t>
  </si>
  <si>
    <t>Pl-1173/2025</t>
  </si>
  <si>
    <t>Pl-1176/2025</t>
  </si>
  <si>
    <t>Pl-1169/2025</t>
  </si>
  <si>
    <t>Pl-1198/2025</t>
  </si>
  <si>
    <t>Pl-1185/2025</t>
  </si>
  <si>
    <t>Pl-1201/2025</t>
  </si>
  <si>
    <t>Pl-405/2026</t>
  </si>
  <si>
    <t>Pl-408/2026</t>
  </si>
  <si>
    <t>Pl-391/2026</t>
  </si>
  <si>
    <t>Pl-438/2026</t>
  </si>
  <si>
    <t>Pl-444/2026</t>
  </si>
  <si>
    <t>Pl-381/2026</t>
  </si>
  <si>
    <t>Pl-370/2026</t>
  </si>
  <si>
    <t>Pl-452/2026</t>
  </si>
  <si>
    <t>Pl-178/2026</t>
  </si>
  <si>
    <t>Pl-279/2026</t>
  </si>
  <si>
    <t>Pl-364/2026</t>
  </si>
  <si>
    <t>Pl-355/2026</t>
  </si>
  <si>
    <t>Pl-313/2026</t>
  </si>
  <si>
    <t>Pl-306/2026</t>
  </si>
  <si>
    <t>Pl-346/2026</t>
  </si>
  <si>
    <t>Pl-343/2026</t>
  </si>
  <si>
    <t>Pl-349/2026</t>
  </si>
  <si>
    <t>Pl-288/2026</t>
  </si>
  <si>
    <t>Pl-331/2026</t>
  </si>
  <si>
    <t>Pl-325/2026</t>
  </si>
  <si>
    <t>Pl-347/2026</t>
  </si>
  <si>
    <t>Pl-348/2026</t>
  </si>
  <si>
    <t>Pl-341/2026</t>
  </si>
  <si>
    <t>Pl-312/2026</t>
  </si>
  <si>
    <t>Pl-332/2026</t>
  </si>
  <si>
    <t>Pl-245/2026</t>
  </si>
  <si>
    <t>Pl-251/2026</t>
  </si>
  <si>
    <t>Pl-320/2026</t>
  </si>
  <si>
    <t>Pl-359/2026</t>
  </si>
  <si>
    <t>Pl-249/2026</t>
  </si>
  <si>
    <t>Pl-321/2026</t>
  </si>
  <si>
    <t>Pl-327/2026</t>
  </si>
  <si>
    <t>Pl-316/2026</t>
  </si>
  <si>
    <t>Pl-311/2026</t>
  </si>
  <si>
    <t>Pl-295/2026</t>
  </si>
  <si>
    <t>Pl-319/2026</t>
  </si>
  <si>
    <t>Pl-267/2026</t>
  </si>
  <si>
    <t>Pl-266/2026</t>
  </si>
  <si>
    <t>Pl-253/2026</t>
  </si>
  <si>
    <t>Pl-495/2026</t>
  </si>
  <si>
    <t>Pl-553/2026</t>
  </si>
  <si>
    <t>Pl-492/2026</t>
  </si>
  <si>
    <t>Pl-567/2026</t>
  </si>
  <si>
    <t>Pl-478/2026</t>
  </si>
  <si>
    <t>Pl-542/2026</t>
  </si>
  <si>
    <t>Pl-537/2026</t>
  </si>
  <si>
    <t>Pl-521/2026</t>
  </si>
  <si>
    <t>Pl-574/2026</t>
  </si>
  <si>
    <t>Pl-520/2026</t>
  </si>
  <si>
    <t>Pl-559/2026</t>
  </si>
  <si>
    <t>Pl-479/2026</t>
  </si>
  <si>
    <t>Pl-497/2026</t>
  </si>
  <si>
    <t>Pl-568/2026</t>
  </si>
  <si>
    <t>Pl-546/2026</t>
  </si>
  <si>
    <t>Pl-485/2026</t>
  </si>
  <si>
    <t>Pl-578/2026</t>
  </si>
  <si>
    <t>Pl-505/2026</t>
  </si>
  <si>
    <t>Pl-589/2026</t>
  </si>
  <si>
    <t>Pl-448/2026</t>
  </si>
  <si>
    <t>Pl-368/2026</t>
  </si>
  <si>
    <t>P-eu-95/2022</t>
  </si>
  <si>
    <t>P-660/2024</t>
  </si>
  <si>
    <t>Pl-630/2026</t>
  </si>
  <si>
    <t>Pl-604/2026</t>
  </si>
  <si>
    <t>Pl-557/2026</t>
  </si>
  <si>
    <t>Pl-570/2026</t>
  </si>
  <si>
    <t>Pl-569/2026</t>
  </si>
  <si>
    <t>Pl-628/2026</t>
  </si>
  <si>
    <t>Pl-598/2026</t>
  </si>
  <si>
    <t>Pl-622/2026</t>
  </si>
  <si>
    <t>Pl-640/2026</t>
  </si>
  <si>
    <t>Pl-637/2026</t>
  </si>
  <si>
    <t>Pl-614/2026</t>
  </si>
  <si>
    <t>Pl-651/2026</t>
  </si>
  <si>
    <t>Pl-621/2026</t>
  </si>
  <si>
    <t>Pl-591/2026</t>
  </si>
  <si>
    <t>Pl-624/2026</t>
  </si>
  <si>
    <t>Pl-654/2026</t>
  </si>
  <si>
    <t>Pl-612/2026</t>
  </si>
  <si>
    <t>Pl-616/2026</t>
  </si>
  <si>
    <t>Pl-1138/2025</t>
  </si>
  <si>
    <t>Pl-615/2026</t>
  </si>
  <si>
    <t>Pl-592/2026</t>
  </si>
  <si>
    <t>Pl-579/2026</t>
  </si>
  <si>
    <t>Pl-580/2026</t>
  </si>
  <si>
    <t>Pl-641/2026</t>
  </si>
  <si>
    <t>Pl-608/2026</t>
  </si>
  <si>
    <t>Pl-556/2026</t>
  </si>
  <si>
    <t>Pl-1192/2025</t>
  </si>
  <si>
    <t>Pl-607/2026</t>
  </si>
  <si>
    <t>Pl-1172/2025</t>
  </si>
  <si>
    <t>Pl-649/2026</t>
  </si>
  <si>
    <t>Pl-657/2026</t>
  </si>
  <si>
    <t>Pl-561/2026</t>
  </si>
  <si>
    <t>Pl-609/2026</t>
  </si>
  <si>
    <t>P-eu-401/2025</t>
  </si>
  <si>
    <t>P-eu-46/2025</t>
  </si>
  <si>
    <t>P-eu-412/2025</t>
  </si>
  <si>
    <t>P-eu-215/2025</t>
  </si>
  <si>
    <t>P-eu-304/2025</t>
  </si>
  <si>
    <t>Pl-147/2026</t>
  </si>
  <si>
    <t>Pl-823/2026</t>
  </si>
  <si>
    <t>Pl-39/2026</t>
  </si>
  <si>
    <t>Pl-65/2026</t>
  </si>
  <si>
    <t>Pl-46/2026</t>
  </si>
  <si>
    <t>Pl-105/2026</t>
  </si>
  <si>
    <t>Pl-848/2025</t>
  </si>
  <si>
    <t>Pl-533/2025</t>
  </si>
  <si>
    <t>Pl-443/2025</t>
  </si>
  <si>
    <t>Pl-856/2025</t>
  </si>
  <si>
    <t>Pl-956/2025</t>
  </si>
  <si>
    <t>Pl-1056/2025</t>
  </si>
  <si>
    <t>Pl-753/2025</t>
  </si>
  <si>
    <t>Pl-663/2025</t>
  </si>
  <si>
    <t>Pl-855/2025</t>
  </si>
  <si>
    <t>Pl-637/2025</t>
  </si>
  <si>
    <t>Pl-451/2025</t>
  </si>
  <si>
    <t>Pl-572/2025</t>
  </si>
  <si>
    <t>Pl-952/2025</t>
  </si>
  <si>
    <t>Pl-12/2026</t>
  </si>
  <si>
    <t>Pl-762/2025</t>
  </si>
  <si>
    <t>Pl-449/2025</t>
  </si>
  <si>
    <t>Pl-880/2025</t>
  </si>
  <si>
    <t>Pl-3/2026</t>
  </si>
  <si>
    <t>Pl-882/2025</t>
  </si>
  <si>
    <t>Pl-949/2025</t>
  </si>
  <si>
    <t>Pl-36/2026</t>
  </si>
  <si>
    <t>Pl-137/2026</t>
  </si>
  <si>
    <t>Pl-162/2026</t>
  </si>
  <si>
    <t>Pl-163/2026</t>
  </si>
  <si>
    <t>Pl-75/2026</t>
  </si>
  <si>
    <t>Pl-124/2026</t>
  </si>
  <si>
    <t>Pl-77/2026</t>
  </si>
  <si>
    <t>Pl-552/2025</t>
  </si>
  <si>
    <t>Pl-128/2026</t>
  </si>
  <si>
    <t>Pl-965/2025</t>
  </si>
  <si>
    <t>Pl-45/2026</t>
  </si>
  <si>
    <t>Pl-92/2026</t>
  </si>
  <si>
    <t>Pl-91/2026</t>
  </si>
  <si>
    <t>Pl-118/2026</t>
  </si>
  <si>
    <t>Pl-76/2026</t>
  </si>
  <si>
    <t>Pl-110/2026</t>
  </si>
  <si>
    <t>Pl-149/2026</t>
  </si>
  <si>
    <t>Pl-839/2026</t>
  </si>
  <si>
    <t>Pl-838/2026</t>
  </si>
  <si>
    <t>Pl-78/2026</t>
  </si>
  <si>
    <t>Odlučivanje o prijedlogu za ponavljanje postupka</t>
  </si>
  <si>
    <t>P-394/2021</t>
  </si>
  <si>
    <t>P-94/2020</t>
  </si>
  <si>
    <t>Sudska nagodba</t>
  </si>
  <si>
    <t>P-670/2025</t>
  </si>
  <si>
    <t>P-1079/2024</t>
  </si>
  <si>
    <t>P-820/2023</t>
  </si>
  <si>
    <t>P-381/2026</t>
  </si>
  <si>
    <t>P-411/2025</t>
  </si>
  <si>
    <t>P Ob-11/2026</t>
  </si>
  <si>
    <t>P-581/2025</t>
  </si>
  <si>
    <t>P-254/2025</t>
  </si>
  <si>
    <t>Psp-18/2026</t>
  </si>
  <si>
    <t>P-136/2026</t>
  </si>
  <si>
    <t>P-117/2024</t>
  </si>
  <si>
    <t>Pn-26/2026</t>
  </si>
  <si>
    <t>Psp-16/2026</t>
  </si>
  <si>
    <t>P-66/2024</t>
  </si>
  <si>
    <t>P-301/2026</t>
  </si>
  <si>
    <t>P-627/2024</t>
  </si>
  <si>
    <t>P-842/2025</t>
  </si>
  <si>
    <t>P-814/2022</t>
  </si>
  <si>
    <t>P-983/2023</t>
  </si>
  <si>
    <t>P-312/2025</t>
  </si>
  <si>
    <t>P-200/2026</t>
  </si>
  <si>
    <t>Povrv-141/2025</t>
  </si>
  <si>
    <t>P-792/2025</t>
  </si>
  <si>
    <t>Povrv-139/2025</t>
  </si>
  <si>
    <t>P-453/2025</t>
  </si>
  <si>
    <t>Povrv-110/2024</t>
  </si>
  <si>
    <t>P-437/2025</t>
  </si>
  <si>
    <t>Pn-23/2024</t>
  </si>
  <si>
    <t>P-393/2025</t>
  </si>
  <si>
    <t>P-1131/2024</t>
  </si>
  <si>
    <t>P-707/2020</t>
  </si>
  <si>
    <t>P-178/2023</t>
  </si>
  <si>
    <t>P-196/2026</t>
  </si>
  <si>
    <t>P-328/2025</t>
  </si>
  <si>
    <t>P-113/2025</t>
  </si>
  <si>
    <t>Pn-40/2024</t>
  </si>
  <si>
    <t>Pn-17/2026</t>
  </si>
  <si>
    <t>P-120/2025</t>
  </si>
  <si>
    <t>Psp-24/2025</t>
  </si>
  <si>
    <t>P-305/2025</t>
  </si>
  <si>
    <t>Pn-14/2024</t>
  </si>
  <si>
    <t>P-35/2025</t>
  </si>
  <si>
    <t>Pn-6/2025</t>
  </si>
  <si>
    <t>P-10/2024</t>
  </si>
  <si>
    <t>P-702/2025</t>
  </si>
  <si>
    <t>P-675/2023</t>
  </si>
  <si>
    <t>P-874/2024</t>
  </si>
  <si>
    <t>Pn-123/2024</t>
  </si>
  <si>
    <t>Psp-14/2025</t>
  </si>
  <si>
    <t>P-154/2025</t>
  </si>
  <si>
    <t>P-162/2025</t>
  </si>
  <si>
    <t>P-2604/2019</t>
  </si>
  <si>
    <t>P-33/2026</t>
  </si>
  <si>
    <t>P Ob-43/2021</t>
  </si>
  <si>
    <t>P-79/2024</t>
  </si>
  <si>
    <t>P-848/2024</t>
  </si>
  <si>
    <t>P-537/2024</t>
  </si>
  <si>
    <t>Psp-58/2025</t>
  </si>
  <si>
    <t>Psp-39/2025</t>
  </si>
  <si>
    <t>P-453/2024</t>
  </si>
  <si>
    <t>P-771/2022</t>
  </si>
  <si>
    <t>Psp-55/2025</t>
  </si>
  <si>
    <t>P-329/2026</t>
  </si>
  <si>
    <t>P-609/2025</t>
  </si>
  <si>
    <t>P-176/2024</t>
  </si>
  <si>
    <t>P-658/2021</t>
  </si>
  <si>
    <t>P-3/2022</t>
  </si>
  <si>
    <t>Predmeti dovršeni rješenjem o smetanju posjeda</t>
  </si>
  <si>
    <t>Psp-3/2026</t>
  </si>
  <si>
    <t>Psp-14/2024</t>
  </si>
  <si>
    <t>Psp-64/2024</t>
  </si>
  <si>
    <t>Psp-29/2024</t>
  </si>
  <si>
    <t>Psp-50/2025</t>
  </si>
  <si>
    <t>Psp-34/2025</t>
  </si>
  <si>
    <t>Psp-47/2024</t>
  </si>
  <si>
    <t>Psp-22/2026</t>
  </si>
  <si>
    <t>Psp-58/2024</t>
  </si>
  <si>
    <t>Psp-9/2026</t>
  </si>
  <si>
    <t>Psp-61/2025</t>
  </si>
  <si>
    <t>Psp-37/2025</t>
  </si>
  <si>
    <t>Psp-63/2025</t>
  </si>
  <si>
    <t>Psp-21/2025</t>
  </si>
  <si>
    <t>Psp-19/2025</t>
  </si>
  <si>
    <t>Psp-37/2022</t>
  </si>
  <si>
    <t>Psp-36/2022</t>
  </si>
  <si>
    <t>Psp-28/2025</t>
  </si>
  <si>
    <t>Psp-12/2026</t>
  </si>
  <si>
    <t>Psp-18/2025</t>
  </si>
  <si>
    <t>Psp-48/2025</t>
  </si>
  <si>
    <t>Psp-7/2026</t>
  </si>
  <si>
    <t>Predmeti dovršeni rješenjem o odbačaju tužbe i rješenjem o povlačenju tužbe</t>
  </si>
  <si>
    <t>P-eu-443/2025</t>
  </si>
  <si>
    <t>P-eu-78/2026</t>
  </si>
  <si>
    <t>P-eu-112/2026</t>
  </si>
  <si>
    <t>P-eu-80/2026</t>
  </si>
  <si>
    <t>P-eu-135/2026</t>
  </si>
  <si>
    <t>Pl-1106/2025</t>
  </si>
  <si>
    <t>Pl-1094/2025</t>
  </si>
  <si>
    <t>P-957/2025</t>
  </si>
  <si>
    <t>P-901/2024</t>
  </si>
  <si>
    <t>Pl-333/2026</t>
  </si>
  <si>
    <t>P-585/2025</t>
  </si>
  <si>
    <t>Psp-5/2026</t>
  </si>
  <si>
    <t>P-607/2024</t>
  </si>
  <si>
    <t>P-62/2026</t>
  </si>
  <si>
    <t>P-239/2026</t>
  </si>
  <si>
    <t>P-275/2026</t>
  </si>
  <si>
    <t>P-207/2025</t>
  </si>
  <si>
    <t>Pr-11/2026</t>
  </si>
  <si>
    <t>Pr-10/2026</t>
  </si>
  <si>
    <t>P-155/2026</t>
  </si>
  <si>
    <t>Pl-787/2025</t>
  </si>
  <si>
    <t>Psp-49/2025</t>
  </si>
  <si>
    <t>P-45/2026</t>
  </si>
  <si>
    <t>P-557/2025</t>
  </si>
  <si>
    <t>P-434/2025</t>
  </si>
  <si>
    <t>Psp-34/2024</t>
  </si>
  <si>
    <t>P-768/2024</t>
  </si>
  <si>
    <t>Povrv-103/2025</t>
  </si>
  <si>
    <t>Povrv-71/2026</t>
  </si>
  <si>
    <t>Pl-668/2025</t>
  </si>
  <si>
    <t>Pl-477/2026</t>
  </si>
  <si>
    <t>P-161/2026</t>
  </si>
  <si>
    <t>P-146/2026</t>
  </si>
  <si>
    <t>P-482/2024</t>
  </si>
  <si>
    <t>P-516/2026</t>
  </si>
  <si>
    <t>P-526/2026</t>
  </si>
  <si>
    <t>Pl-282/2026</t>
  </si>
  <si>
    <t>Pl-365/2026</t>
  </si>
  <si>
    <t>Pl-336/2026</t>
  </si>
  <si>
    <t>P-262/2026</t>
  </si>
  <si>
    <t>Pl-293/2026</t>
  </si>
  <si>
    <t>P-551/2026</t>
  </si>
  <si>
    <t>P-631/2025</t>
  </si>
  <si>
    <t>Pl-648/2025</t>
  </si>
  <si>
    <t>Pl-439/2026</t>
  </si>
  <si>
    <t>P-119/2026</t>
  </si>
  <si>
    <t>P-36/2026</t>
  </si>
  <si>
    <t>P-793/2025</t>
  </si>
  <si>
    <t>P-808/2025</t>
  </si>
  <si>
    <t>P-388/2026</t>
  </si>
  <si>
    <t>P-413/2026</t>
  </si>
  <si>
    <t>Pl-1218/2025</t>
  </si>
  <si>
    <t>Povrv-3/2026</t>
  </si>
  <si>
    <t>Pl-463/2026</t>
  </si>
  <si>
    <t>Pl-515/2026</t>
  </si>
  <si>
    <t>P-35/2026</t>
  </si>
  <si>
    <t>Pl-1207/2025</t>
  </si>
  <si>
    <t>P-197/2024</t>
  </si>
  <si>
    <t>P-397/2022</t>
  </si>
  <si>
    <t>Pn-58/2022</t>
  </si>
  <si>
    <t>P-795/2025</t>
  </si>
  <si>
    <t>Pl-820/2025</t>
  </si>
  <si>
    <t>Pl-655/2025</t>
  </si>
  <si>
    <t>Pl-611/2025</t>
  </si>
  <si>
    <t>Pl-792/2025</t>
  </si>
  <si>
    <t>P-993/2023</t>
  </si>
  <si>
    <t>Pn-58/2024</t>
  </si>
  <si>
    <t>Pl-496/2026</t>
  </si>
  <si>
    <t>Pl-508/2026</t>
  </si>
  <si>
    <t>Pl-544/2026</t>
  </si>
  <si>
    <t>P-749/2025</t>
  </si>
  <si>
    <t>Pl-571/2026</t>
  </si>
  <si>
    <t>P-102/2026</t>
  </si>
  <si>
    <t>Pl-211/2026</t>
  </si>
  <si>
    <t>Pl-221/2026</t>
  </si>
  <si>
    <t>Pl-188/2026</t>
  </si>
  <si>
    <t>Pl-202/2026</t>
  </si>
  <si>
    <t>Pn-45/2025</t>
  </si>
  <si>
    <t>P-205/2026</t>
  </si>
  <si>
    <t>Pl-180/2026</t>
  </si>
  <si>
    <t>Pl-278/2026</t>
  </si>
  <si>
    <t>Pl-272/2026</t>
  </si>
  <si>
    <t>Pl-239/2026</t>
  </si>
  <si>
    <t>Pl-246/2026</t>
  </si>
  <si>
    <t>P-541/2025</t>
  </si>
  <si>
    <t>Pl-252/2026</t>
  </si>
  <si>
    <t>Pl-287/2026</t>
  </si>
  <si>
    <t>Pl-262/2026</t>
  </si>
  <si>
    <t>Pl-277/2026</t>
  </si>
  <si>
    <t>P-468/2026</t>
  </si>
  <si>
    <t>P-978/2025</t>
  </si>
  <si>
    <t>Povrv-7/2026</t>
  </si>
  <si>
    <t>P-342/2025</t>
  </si>
  <si>
    <t>Psp-59/2025</t>
  </si>
  <si>
    <t>Pl-325/2025</t>
  </si>
  <si>
    <t>P-847/2025</t>
  </si>
  <si>
    <t>P-848/2025</t>
  </si>
  <si>
    <t>Pl-234/2025</t>
  </si>
  <si>
    <t>Pn-104/2020</t>
  </si>
  <si>
    <t>Pl-233/2025</t>
  </si>
  <si>
    <t>Povrv-142/2025</t>
  </si>
  <si>
    <t>Pl-282/2025</t>
  </si>
  <si>
    <t>Pl-237/2025</t>
  </si>
  <si>
    <t>Pl-271/2025</t>
  </si>
  <si>
    <t>Pl-482/2025</t>
  </si>
  <si>
    <t>Pl-597/2025</t>
  </si>
  <si>
    <t>P-547/2025</t>
  </si>
  <si>
    <t>Povrv-183/2025</t>
  </si>
  <si>
    <t>Povrv-7/2025</t>
  </si>
  <si>
    <t>Povrv-163/2024</t>
  </si>
  <si>
    <t>P-474/2025</t>
  </si>
  <si>
    <t>Pl-236/2026</t>
  </si>
  <si>
    <t>Pl-74/2026</t>
  </si>
  <si>
    <t>Pl-104/2026</t>
  </si>
  <si>
    <t>Pl-160/2026</t>
  </si>
  <si>
    <t>Pl-23/2026</t>
  </si>
  <si>
    <t>Pl-995/2025</t>
  </si>
  <si>
    <t>P-422/2023</t>
  </si>
  <si>
    <t>Pl-944/2025</t>
  </si>
  <si>
    <t>Pl-955/2025</t>
  </si>
  <si>
    <t>Pl-946/2025</t>
  </si>
  <si>
    <t>Pl-924/2025</t>
  </si>
  <si>
    <t>Pl-927/2025</t>
  </si>
  <si>
    <t>Povrv-204/2023</t>
  </si>
  <si>
    <t>Pr-20/2022</t>
  </si>
  <si>
    <t>Pl-63/2026</t>
  </si>
  <si>
    <t>P-855/2024</t>
  </si>
  <si>
    <t>Pl-18/2026</t>
  </si>
  <si>
    <t>P-743/2025</t>
  </si>
  <si>
    <t>Pl-10/2026</t>
  </si>
  <si>
    <t>Pl-43/2026</t>
  </si>
  <si>
    <t>Pl-964/2025</t>
  </si>
  <si>
    <t>Pl-97/2026</t>
  </si>
  <si>
    <t>Pl-37/2026</t>
  </si>
  <si>
    <t>Povrv-23/2026</t>
  </si>
  <si>
    <t>Pl-16/2026</t>
  </si>
  <si>
    <t>Pl-4/2026</t>
  </si>
  <si>
    <t>P-852/2025</t>
  </si>
  <si>
    <t>Pr-27/2025</t>
  </si>
  <si>
    <t>Pl-996/2025</t>
  </si>
  <si>
    <t>Pl-993/2025</t>
  </si>
  <si>
    <t>Pl-936/2025</t>
  </si>
  <si>
    <t>Pl-71/2026</t>
  </si>
  <si>
    <t>Pl-135/2026</t>
  </si>
  <si>
    <t>Pr-25/2025</t>
  </si>
  <si>
    <t>Pl-51/2026</t>
  </si>
  <si>
    <t>Pl-98/2026</t>
  </si>
  <si>
    <t>Pl-109/2026</t>
  </si>
  <si>
    <t>Pl-95/2026</t>
  </si>
  <si>
    <t>Pl-150/2026</t>
  </si>
  <si>
    <t>P-753/2024</t>
  </si>
  <si>
    <t>P-412/2025</t>
  </si>
  <si>
    <t>Pl-191/2026</t>
  </si>
  <si>
    <t>Pl-174/2026</t>
  </si>
  <si>
    <t>Pl-194/2026</t>
  </si>
  <si>
    <t>Pl-184/2026</t>
  </si>
  <si>
    <t>Pl-176/2026</t>
  </si>
  <si>
    <t>Pl-197/2026</t>
  </si>
  <si>
    <t>Pl-175/2026</t>
  </si>
  <si>
    <t>Pl-235/2026</t>
  </si>
  <si>
    <t>Pl-203/2026</t>
  </si>
  <si>
    <t>P-984/2025</t>
  </si>
  <si>
    <t>Psp-30/2025</t>
  </si>
  <si>
    <t>Pr-37/2024</t>
  </si>
  <si>
    <t>P-230/2026</t>
  </si>
  <si>
    <t>Pl-205/2026</t>
  </si>
  <si>
    <t>Pl-401/2026</t>
  </si>
  <si>
    <t>Pl-468/2026</t>
  </si>
  <si>
    <t>Pl-433/2026</t>
  </si>
  <si>
    <t>Pl-425/2026</t>
  </si>
  <si>
    <t>Pl-404/2026</t>
  </si>
  <si>
    <t>Pl-414/2026</t>
  </si>
  <si>
    <t>Pl-397/2026</t>
  </si>
  <si>
    <t>Pl-372/2026</t>
  </si>
  <si>
    <t>Pl-464/2026</t>
  </si>
  <si>
    <t>Pl-371/2026</t>
  </si>
  <si>
    <t>Pl-418/2026</t>
  </si>
  <si>
    <t>Pl-430/2026</t>
  </si>
  <si>
    <t>Pl-446/2026</t>
  </si>
  <si>
    <t>Pl-451/2026</t>
  </si>
  <si>
    <t>Pl-427/2026</t>
  </si>
  <si>
    <t>Pl-388/2026</t>
  </si>
  <si>
    <t>P-432/2022</t>
  </si>
  <si>
    <t>Pr-33/2025</t>
  </si>
  <si>
    <t>Pr-32/2025</t>
  </si>
  <si>
    <t>Pl-417/2026</t>
  </si>
  <si>
    <t>Pl-429/2026</t>
  </si>
  <si>
    <t>P-160/2026</t>
  </si>
  <si>
    <t>P-109/2026</t>
  </si>
  <si>
    <t>Pl-476/2026</t>
  </si>
  <si>
    <t>Pl-383/2026</t>
  </si>
  <si>
    <t>Pl-471/2026</t>
  </si>
  <si>
    <t>Pl-467/2026</t>
  </si>
  <si>
    <t>Pl-415/2026</t>
  </si>
  <si>
    <t>Pr-4/2026</t>
  </si>
  <si>
    <t>P-939/2024</t>
  </si>
  <si>
    <t>P-965/2023</t>
  </si>
  <si>
    <t>P-96/2023</t>
  </si>
  <si>
    <t>Pl-214/2026</t>
  </si>
  <si>
    <t>Pl-172/2026</t>
  </si>
  <si>
    <t>Pl-201/2026</t>
  </si>
  <si>
    <t>P-651/2023</t>
  </si>
  <si>
    <t>Pr-2/2026</t>
  </si>
  <si>
    <t>P-937/2024</t>
  </si>
  <si>
    <t>P-376/2021</t>
  </si>
  <si>
    <t>Pl-1060/2025</t>
  </si>
  <si>
    <t>P-889/2025</t>
  </si>
  <si>
    <t>Pl-61/2026</t>
  </si>
  <si>
    <t>Pl-1051/2025</t>
  </si>
  <si>
    <t>Pl-1043/2025</t>
  </si>
  <si>
    <t>Pl-21/2026</t>
  </si>
  <si>
    <t>Pl-1069/2025</t>
  </si>
  <si>
    <t>Pl-1058/2025</t>
  </si>
  <si>
    <t>Pl-1080/2025</t>
  </si>
  <si>
    <t>Pl-1077/2025</t>
  </si>
  <si>
    <t>Pl-38/2026</t>
  </si>
  <si>
    <t>Pl-108/2026</t>
  </si>
  <si>
    <t>Pl-20/2026</t>
  </si>
  <si>
    <t>Pl-1224/2025</t>
  </si>
  <si>
    <t>Pl-493/2025</t>
  </si>
  <si>
    <t>Pl-131/2026</t>
  </si>
  <si>
    <t>Pl-154/2026</t>
  </si>
  <si>
    <t>Pl-33/2026</t>
  </si>
  <si>
    <t>Pl-119/2026</t>
  </si>
  <si>
    <t>Pl-134/2026</t>
  </si>
  <si>
    <t>Pl-89/2026</t>
  </si>
  <si>
    <t>Pl-117/2026</t>
  </si>
  <si>
    <t>Pl-111/2026</t>
  </si>
  <si>
    <t>P-366/2026</t>
  </si>
  <si>
    <t>Pl-7/2026</t>
  </si>
  <si>
    <t>Pl-143/2026</t>
  </si>
  <si>
    <t>Pl-8/2026</t>
  </si>
  <si>
    <t>Pl-31/2026</t>
  </si>
  <si>
    <t>Pl-153/2026</t>
  </si>
  <si>
    <t>Pl-5/2026</t>
  </si>
  <si>
    <t>Pl-141/2026</t>
  </si>
  <si>
    <t>Pl-707/2026</t>
  </si>
  <si>
    <t>Pl-93/2026</t>
  </si>
  <si>
    <t>Pl-60/2026</t>
  </si>
  <si>
    <t>Pn-49/2023</t>
  </si>
  <si>
    <t>P-3/2025</t>
  </si>
  <si>
    <t>P-199/2026</t>
  </si>
  <si>
    <t>P-1019/2023</t>
  </si>
  <si>
    <t>Pl-749/2026</t>
  </si>
  <si>
    <t>Pl-83/2026</t>
  </si>
  <si>
    <t>Pl-691/2026</t>
  </si>
  <si>
    <t>Pl-840/2026</t>
  </si>
  <si>
    <t>Pl-748/2026</t>
  </si>
  <si>
    <t>Pl-710/2026</t>
  </si>
  <si>
    <t>Pl-668/2026</t>
  </si>
  <si>
    <t>Pl-664/2026</t>
  </si>
  <si>
    <t>Pl-681/2026</t>
  </si>
  <si>
    <t>Pl-799/2026</t>
  </si>
  <si>
    <t>Pl-821/2026</t>
  </si>
  <si>
    <t>Pr-6/2026</t>
  </si>
  <si>
    <t>Pl-806/2026</t>
  </si>
  <si>
    <t>Pl-1065/2025</t>
  </si>
  <si>
    <t>P-eu-147/2025</t>
  </si>
  <si>
    <t>P-714/2025</t>
  </si>
  <si>
    <t>P-350/2026</t>
  </si>
  <si>
    <t>Pn-85/2025</t>
  </si>
  <si>
    <t>Psp-41/2025</t>
  </si>
  <si>
    <t>Ps-5/2025</t>
  </si>
  <si>
    <t>Pr-24/2025</t>
  </si>
  <si>
    <t>P-678/2023</t>
  </si>
  <si>
    <t>P-266/2023</t>
  </si>
  <si>
    <t>Pn-13/2022</t>
  </si>
  <si>
    <t>Pl-447/2026</t>
  </si>
  <si>
    <t>P-821/2025</t>
  </si>
  <si>
    <t>Pl-353/2026</t>
  </si>
  <si>
    <t>P-20/2026</t>
  </si>
  <si>
    <t>Pl-513/2026</t>
  </si>
  <si>
    <t>Pl-106/2026</t>
  </si>
  <si>
    <t>Pr-43/2025</t>
  </si>
  <si>
    <t>Pl-1222/2025</t>
  </si>
  <si>
    <t>P-692/2025</t>
  </si>
  <si>
    <t>P-150/2026</t>
  </si>
  <si>
    <t>P-495/2026</t>
  </si>
  <si>
    <t>P-650/2025</t>
  </si>
  <si>
    <t>Pl-1203/2025</t>
  </si>
  <si>
    <t>Pl-52/2026</t>
  </si>
  <si>
    <t>Pl-25/2026</t>
  </si>
  <si>
    <t>Pl-1005/2025</t>
  </si>
  <si>
    <t>Pl-983/2025</t>
  </si>
  <si>
    <t>Pl-1004/2025</t>
  </si>
  <si>
    <t>Pl-1016/2025</t>
  </si>
  <si>
    <t>Pl-985/2025</t>
  </si>
  <si>
    <t>Pl-980/2025</t>
  </si>
  <si>
    <t>Pl-1030/2025</t>
  </si>
  <si>
    <t>Pl-907/2025</t>
  </si>
  <si>
    <t>Pl-1009/2025</t>
  </si>
  <si>
    <t>Pl-48/2026</t>
  </si>
  <si>
    <t>Pl-17/2026</t>
  </si>
  <si>
    <t>P-307/2025</t>
  </si>
  <si>
    <t>Pl-44/2026</t>
  </si>
  <si>
    <t>Pl-19/2026</t>
  </si>
  <si>
    <t>Pl-133/2026</t>
  </si>
  <si>
    <t>Povrv-195/2025</t>
  </si>
  <si>
    <t>Pl-103/2026</t>
  </si>
  <si>
    <t>Pl-72/2026</t>
  </si>
  <si>
    <t>Pl-113/2026</t>
  </si>
  <si>
    <t>Pl-87/2026</t>
  </si>
  <si>
    <t>Pl-159/2026</t>
  </si>
  <si>
    <t>Pl-69/2026</t>
  </si>
  <si>
    <t>Pl-79/2026</t>
  </si>
  <si>
    <t>Pl-115/2026</t>
  </si>
  <si>
    <t>Pl-99/2026</t>
  </si>
  <si>
    <t>Pl-142/2026</t>
  </si>
  <si>
    <t>P-824/2025</t>
  </si>
  <si>
    <t>Povrv-22/2026</t>
  </si>
  <si>
    <t>Pl-84/2026</t>
  </si>
  <si>
    <t>Pl-136/2026</t>
  </si>
  <si>
    <t>Pl-706/2026</t>
  </si>
  <si>
    <t>Pl-688/2026</t>
  </si>
  <si>
    <t>Pl-716/2026</t>
  </si>
  <si>
    <t>Pl-672/2026</t>
  </si>
  <si>
    <t>P-492/2026</t>
  </si>
  <si>
    <t>P-282/2026</t>
  </si>
  <si>
    <t>P-290/2026</t>
  </si>
  <si>
    <t>Povrv-162/2025</t>
  </si>
  <si>
    <t>P-204/2026</t>
  </si>
  <si>
    <t>Pl-764/2026</t>
  </si>
  <si>
    <t>Pl-660/2026</t>
  </si>
  <si>
    <t>Pl-737/2026</t>
  </si>
  <si>
    <t>Pl-765/2026</t>
  </si>
  <si>
    <t>Pl-724/2026</t>
  </si>
  <si>
    <t>Pl-673/2026</t>
  </si>
  <si>
    <t>Pr-39/2025</t>
  </si>
  <si>
    <t>Pl-532/2026</t>
  </si>
  <si>
    <t>Pl-741/2026</t>
  </si>
  <si>
    <t>P-77/2026</t>
  </si>
  <si>
    <t>Pn-2/2025</t>
  </si>
  <si>
    <t>Povrv-144/2025</t>
  </si>
  <si>
    <t>Povrv-156/2023</t>
  </si>
  <si>
    <t>P-292/2025</t>
  </si>
  <si>
    <t>P-604/2025</t>
  </si>
  <si>
    <t>P-332/2025</t>
  </si>
  <si>
    <t>Povrv-154/2025</t>
  </si>
  <si>
    <t>Pl-1217/2025</t>
  </si>
  <si>
    <t>P-61/2025</t>
  </si>
  <si>
    <t>P-92/2026</t>
  </si>
  <si>
    <t>P-184/2026</t>
  </si>
  <si>
    <t>P-809/2025</t>
  </si>
  <si>
    <t>P Ob-11/2025</t>
  </si>
  <si>
    <t>P-192/2026</t>
  </si>
  <si>
    <t>Psp-8/2026</t>
  </si>
  <si>
    <t>P-596/2024</t>
  </si>
  <si>
    <t>P-722/2025</t>
  </si>
  <si>
    <t>Povrv-98/2024</t>
  </si>
  <si>
    <t>P Ob-27/2025</t>
  </si>
  <si>
    <t>Povrv-125/2024</t>
  </si>
  <si>
    <t>P-eu-154/2025</t>
  </si>
  <si>
    <t>P-eu-2/2025</t>
  </si>
  <si>
    <t>Povrv-180/2025</t>
  </si>
  <si>
    <t>Pn-69/2021</t>
  </si>
  <si>
    <t>Pr-703/2021</t>
  </si>
  <si>
    <t>P-962/2025</t>
  </si>
  <si>
    <t>P-eu-485/2025</t>
  </si>
  <si>
    <t>P-eu-370/2025</t>
  </si>
  <si>
    <t>Povrv-136/2025</t>
  </si>
  <si>
    <t>P-eu-482/2025</t>
  </si>
  <si>
    <t>P-779/2025</t>
  </si>
  <si>
    <t>P-eu-367/2025</t>
  </si>
  <si>
    <t>P-eu-369/2025</t>
  </si>
  <si>
    <t>P-eu-365/2025</t>
  </si>
  <si>
    <t>P-eu-131/2026</t>
  </si>
  <si>
    <t>P-eu-484/2025</t>
  </si>
  <si>
    <t>P-eu-204/2025</t>
  </si>
  <si>
    <t>P-eu-19/2026</t>
  </si>
  <si>
    <t>P-eu-368/2025</t>
  </si>
  <si>
    <t>P-eu-447/2025</t>
  </si>
  <si>
    <t>P-eu-446/2025</t>
  </si>
  <si>
    <t>P-eu-483/2025</t>
  </si>
  <si>
    <t>P-eu-1/2026</t>
  </si>
  <si>
    <t>Pn-120/2024</t>
  </si>
  <si>
    <t>Povrv-99/2024</t>
  </si>
  <si>
    <t>P-591/2026</t>
  </si>
  <si>
    <t>Povrv-18/2024</t>
  </si>
  <si>
    <t>P-644/2024</t>
  </si>
  <si>
    <t>Pl-485/2025</t>
  </si>
  <si>
    <t>Pl-1137/2025</t>
  </si>
  <si>
    <t>Pl-1109/2025</t>
  </si>
  <si>
    <t>Pl-1223/2025</t>
  </si>
  <si>
    <t>Pl-1130/2025</t>
  </si>
  <si>
    <t>Pl-1132/2025</t>
  </si>
  <si>
    <t>Pl-1118/2025</t>
  </si>
  <si>
    <t>Pl-1150/2025</t>
  </si>
  <si>
    <t>Pl-1160/2025</t>
  </si>
  <si>
    <t>Pl-1127/2025</t>
  </si>
  <si>
    <t>Pl-1128/2025</t>
  </si>
  <si>
    <t>Povrv-174/2025</t>
  </si>
  <si>
    <t>Pl-317/2026</t>
  </si>
  <si>
    <t>P-18/2026</t>
  </si>
  <si>
    <t>Pl-198/2026</t>
  </si>
  <si>
    <t>Pl-219/2026</t>
  </si>
  <si>
    <t>Pl-208/2026</t>
  </si>
  <si>
    <t>Pl-564/2026</t>
  </si>
  <si>
    <t>Pl-573/2026</t>
  </si>
  <si>
    <t>Pl-1166/2025</t>
  </si>
  <si>
    <t>P-93/2025</t>
  </si>
  <si>
    <t>Pl-513/2025</t>
  </si>
  <si>
    <t>Pl-1164/2025</t>
  </si>
  <si>
    <t>Povrv-177/2025</t>
  </si>
  <si>
    <t>Pl-420/2026</t>
  </si>
  <si>
    <t>Pl-281/2026</t>
  </si>
  <si>
    <t>P-839/2024</t>
  </si>
  <si>
    <t>Pl-323/2026</t>
  </si>
  <si>
    <t>Pl-284/2026</t>
  </si>
  <si>
    <t>P-521/2026</t>
  </si>
  <si>
    <t>Pl-259/2026</t>
  </si>
  <si>
    <t>Pl-290/2026</t>
  </si>
  <si>
    <t>Pl-318/2026</t>
  </si>
  <si>
    <t>Pl-305/2026</t>
  </si>
  <si>
    <t>Pl-122/2026</t>
  </si>
  <si>
    <t>Pl-307/2026</t>
  </si>
  <si>
    <t>Pl-168/2026</t>
  </si>
  <si>
    <t>Pl-256/2026</t>
  </si>
  <si>
    <t>Pl-274/2026</t>
  </si>
  <si>
    <t>Pl-220/2026</t>
  </si>
  <si>
    <t>Pl-285/2026</t>
  </si>
  <si>
    <t>Pl-294/2026</t>
  </si>
  <si>
    <t>P-737/2023</t>
  </si>
  <si>
    <t>Povrv-100/2025</t>
  </si>
  <si>
    <t>Pn-284/2019</t>
  </si>
  <si>
    <t>Povrv-66/2026</t>
  </si>
  <si>
    <t>P-530/2026</t>
  </si>
  <si>
    <t>Povrv-21/2026</t>
  </si>
  <si>
    <t>P-886/2025</t>
  </si>
  <si>
    <t>P-711/2025</t>
  </si>
  <si>
    <t>P-485/2025</t>
  </si>
  <si>
    <t>Povrv-58/2026</t>
  </si>
  <si>
    <t>Pl-472/2026</t>
  </si>
  <si>
    <t>P-748/2024</t>
  </si>
  <si>
    <t>Pl-329/2026</t>
  </si>
  <si>
    <t>P-152/2026</t>
  </si>
  <si>
    <t>Pl-499/2026</t>
  </si>
  <si>
    <t>P-451/2026</t>
  </si>
  <si>
    <t>Povrv-152/2025</t>
  </si>
  <si>
    <t>P-81/2026</t>
  </si>
  <si>
    <t>P-312/2026</t>
  </si>
  <si>
    <t>P-172/2026</t>
  </si>
  <si>
    <t>P-223/2026</t>
  </si>
  <si>
    <t>P-183/2026</t>
  </si>
  <si>
    <t>Pn-89/2025</t>
  </si>
  <si>
    <t>Pr-5/2026</t>
  </si>
  <si>
    <t>P-982/2025</t>
  </si>
  <si>
    <t>P-eu-90/2022</t>
  </si>
  <si>
    <t>P-eu-158/2023</t>
  </si>
  <si>
    <t>Povrv-61/2025</t>
  </si>
  <si>
    <t>P-597/2026</t>
  </si>
  <si>
    <t>Povrv-153/2025</t>
  </si>
  <si>
    <t>P-eu-147/2022</t>
  </si>
  <si>
    <t>P-eu-168/2022</t>
  </si>
  <si>
    <t>Pl-1142/2025</t>
  </si>
  <si>
    <t>P-412/2026</t>
  </si>
  <si>
    <t>Pl-831/2025</t>
  </si>
  <si>
    <t>Pl-1153/2025</t>
  </si>
  <si>
    <t>Pl-1120/2025</t>
  </si>
  <si>
    <t>Pl-1112/2025</t>
  </si>
  <si>
    <t>Povrv-40/2026</t>
  </si>
  <si>
    <t>P-579/2025</t>
  </si>
  <si>
    <t>Pl-1125/2025</t>
  </si>
  <si>
    <t>Pl-1149/2025</t>
  </si>
  <si>
    <t>P Ob-6/2026</t>
  </si>
  <si>
    <t>Povrv-175/2025</t>
  </si>
  <si>
    <t>P-654/2025</t>
  </si>
  <si>
    <t>P-507/2025</t>
  </si>
  <si>
    <t>Pl-605/2026</t>
  </si>
  <si>
    <t>Pl-618/2026</t>
  </si>
  <si>
    <t>Pl-631/2026</t>
  </si>
  <si>
    <t>Pl-642/2026</t>
  </si>
  <si>
    <t>Pl-613/2026</t>
  </si>
  <si>
    <t>Pl-635/2026</t>
  </si>
  <si>
    <t>P-567/2026</t>
  </si>
  <si>
    <t>Psp-63/2024</t>
  </si>
  <si>
    <t>Ps-4/2026</t>
  </si>
  <si>
    <t>P-358/2024</t>
  </si>
  <si>
    <t>Pl-611/2026</t>
  </si>
  <si>
    <t>Pl-584/2026</t>
  </si>
  <si>
    <t>Pl-645/2026</t>
  </si>
  <si>
    <t>Pl-1187/2025</t>
  </si>
  <si>
    <t>Pl-585/2026</t>
  </si>
  <si>
    <t>Pl-583/2026</t>
  </si>
  <si>
    <t>Pl-643/2026</t>
  </si>
  <si>
    <t>Pl-636/2026</t>
  </si>
  <si>
    <t>Pl-627/2026</t>
  </si>
  <si>
    <t>Pl-647/2026</t>
  </si>
  <si>
    <t>Pl-595/2026</t>
  </si>
  <si>
    <t>Pl-629/2026</t>
  </si>
  <si>
    <t>Pl-610/2026</t>
  </si>
  <si>
    <t>Pl-620/2026</t>
  </si>
  <si>
    <t>Povrv-22/2025</t>
  </si>
  <si>
    <t>Povrv-31/2025</t>
  </si>
  <si>
    <t>Pn-89/2023</t>
  </si>
  <si>
    <t>Pn-74/2024</t>
  </si>
  <si>
    <t>P-629/2025</t>
  </si>
  <si>
    <t>P-419/2025</t>
  </si>
  <si>
    <t>P-159/2025</t>
  </si>
  <si>
    <t>Pl-361/2025</t>
  </si>
  <si>
    <t>Pl-1083/2025</t>
  </si>
  <si>
    <t>P-172/2025</t>
  </si>
  <si>
    <t>Pl-454/2025</t>
  </si>
  <si>
    <t>P-559/2025</t>
  </si>
  <si>
    <t>Pl-528/2025</t>
  </si>
  <si>
    <t>Pl-24/2026</t>
  </si>
  <si>
    <t>Pl-1046/2025</t>
  </si>
  <si>
    <t>Pl-15/2026</t>
  </si>
  <si>
    <t>Pl-1081/2025</t>
  </si>
  <si>
    <t>Pl-22/2026</t>
  </si>
  <si>
    <t>Pl-1049/2025</t>
  </si>
  <si>
    <t>Pl-1075/2025</t>
  </si>
  <si>
    <t>P-457/2025</t>
  </si>
  <si>
    <t>Pl-1103/2025</t>
  </si>
  <si>
    <t>P-473/2025</t>
  </si>
  <si>
    <t>Pl-903/2025</t>
  </si>
  <si>
    <t>Pl-609/2025</t>
  </si>
  <si>
    <t>Pl-908/2025</t>
  </si>
  <si>
    <t>P-104/2025</t>
  </si>
  <si>
    <t>Pn-12/2024</t>
  </si>
  <si>
    <t>Pl-1064/2025</t>
  </si>
  <si>
    <t>P-1100/2024</t>
  </si>
  <si>
    <t>P-934/2025</t>
  </si>
  <si>
    <t>P-326/2025</t>
  </si>
  <si>
    <t>Pl-1070/2025</t>
  </si>
  <si>
    <t>Pl-1059/2025</t>
  </si>
  <si>
    <t>Pl-13/2026</t>
  </si>
  <si>
    <t>Pl-66/2026</t>
  </si>
  <si>
    <t>P-1002/2024</t>
  </si>
  <si>
    <t>Pl-54/2026</t>
  </si>
  <si>
    <t>P-64/2026</t>
  </si>
  <si>
    <t>P-750/2021</t>
  </si>
  <si>
    <t>Pl-29/2026</t>
  </si>
  <si>
    <t>Pl-34/2026</t>
  </si>
  <si>
    <t>Pl-57/2026</t>
  </si>
  <si>
    <t>Pl-2/2026</t>
  </si>
  <si>
    <t>Pl-40/2026</t>
  </si>
  <si>
    <t>P-197/2026</t>
  </si>
  <si>
    <t>P-215/2026</t>
  </si>
  <si>
    <t>P-651/2025</t>
  </si>
  <si>
    <t>Pl-90/2026</t>
  </si>
  <si>
    <t>P-170/2026</t>
  </si>
  <si>
    <t>P-131/2026</t>
  </si>
  <si>
    <t>Pn-10/2023</t>
  </si>
  <si>
    <t>Pl-125/2026</t>
  </si>
  <si>
    <t>Pl-132/2026</t>
  </si>
  <si>
    <t>P-425/2026</t>
  </si>
  <si>
    <t>Pl-728/2026</t>
  </si>
  <si>
    <t>Ps-1/2026</t>
  </si>
  <si>
    <t>Pl-700/2026</t>
  </si>
  <si>
    <t>Pl-687/2026</t>
  </si>
  <si>
    <t>Pl-778/2026</t>
  </si>
  <si>
    <t>Pl-678/2026</t>
  </si>
  <si>
    <t>Pl-702/2026</t>
  </si>
  <si>
    <t>Pl-782/2026</t>
  </si>
  <si>
    <t>Pl-787/2026</t>
  </si>
  <si>
    <t>P-401/2026</t>
  </si>
  <si>
    <t>Pl-619/2026</t>
  </si>
  <si>
    <t>P-810/2025</t>
  </si>
  <si>
    <t>Predmeti dovršeni rješenjem o nenadležnosti i zastoju postupka</t>
  </si>
  <si>
    <t>P-604/2021</t>
  </si>
  <si>
    <t>P-98/2026</t>
  </si>
  <si>
    <t>P-22/2026</t>
  </si>
  <si>
    <t>Povrv-204/2025</t>
  </si>
  <si>
    <t>Povrv-70/2026</t>
  </si>
  <si>
    <t>Povrv-87/2026</t>
  </si>
  <si>
    <t>Povrv-88/2026</t>
  </si>
  <si>
    <t>P-143/2026</t>
  </si>
  <si>
    <t>P-906/2025</t>
  </si>
  <si>
    <t>Povrv-19/2026</t>
  </si>
  <si>
    <t>Povrv-85/2025</t>
  </si>
  <si>
    <t>P-600/2026</t>
  </si>
  <si>
    <t>P Ob-36/2026</t>
  </si>
  <si>
    <t>P-874/2025</t>
  </si>
  <si>
    <t>P-948/2025</t>
  </si>
  <si>
    <t>Povrv-190/2025</t>
  </si>
  <si>
    <t>Povrv-63/2026</t>
  </si>
  <si>
    <t>P Ob-5/2026</t>
  </si>
  <si>
    <t>Povrv-137/2025</t>
  </si>
  <si>
    <t>P Ob-28/2025</t>
  </si>
  <si>
    <t>Povrv-12/2026</t>
  </si>
  <si>
    <t>Povrv-123/2025</t>
  </si>
  <si>
    <t>Povrv-201/2025</t>
  </si>
  <si>
    <t>Povrv-10/2026</t>
  </si>
  <si>
    <t>Povrv-194/2025</t>
  </si>
  <si>
    <t>Povrv-203/2025</t>
  </si>
  <si>
    <t>P Ob-16/2026</t>
  </si>
  <si>
    <t>Povrv-34/2026</t>
  </si>
  <si>
    <t>Povrv-36/2026</t>
  </si>
  <si>
    <t>Povrv-37/2026</t>
  </si>
  <si>
    <t>Povrv-43/2026</t>
  </si>
  <si>
    <t>Pl-156/2026</t>
  </si>
  <si>
    <t>Pl-792/2026</t>
  </si>
  <si>
    <t>Pl-734/2026</t>
  </si>
  <si>
    <t>P Ob-3/2026</t>
  </si>
  <si>
    <t>Pl-814/2026</t>
  </si>
  <si>
    <t>P-210/2026</t>
  </si>
  <si>
    <t>Pl-743/2026</t>
  </si>
  <si>
    <t>P-277/2026</t>
  </si>
  <si>
    <t>Pl-165/2026</t>
  </si>
  <si>
    <t>Pl-81/2026</t>
  </si>
  <si>
    <t>Povrv-92/2026</t>
  </si>
  <si>
    <t>P Ob-18/2026</t>
  </si>
  <si>
    <t>Povrv-86/2026</t>
  </si>
  <si>
    <t>Povrv-119/2026</t>
  </si>
  <si>
    <t>Pl-788/2026</t>
  </si>
  <si>
    <t>Povrv-155/2025</t>
  </si>
  <si>
    <t>P Ob-15/2026</t>
  </si>
  <si>
    <t>Povrv-33/2026</t>
  </si>
  <si>
    <t>Povrv-61/2026</t>
  </si>
  <si>
    <t>P-200/2025</t>
  </si>
  <si>
    <t>P-465/2025</t>
  </si>
  <si>
    <t>Povrv-117/2025</t>
  </si>
  <si>
    <t>P Ob-2/2026</t>
  </si>
  <si>
    <t>P-393/2026</t>
  </si>
  <si>
    <t>P-12/2026</t>
  </si>
  <si>
    <t>Povrv-77/2026</t>
  </si>
  <si>
    <t>Povrv-115/2026</t>
  </si>
  <si>
    <t>P-640/2026</t>
  </si>
  <si>
    <t>Povrv-196/2025</t>
  </si>
  <si>
    <t>Povrv-185/2025</t>
  </si>
  <si>
    <t>P-4/2026</t>
  </si>
  <si>
    <t>P-960/2024</t>
  </si>
  <si>
    <t>Povrv-192/2025</t>
  </si>
  <si>
    <t>Povrv-189/2025</t>
  </si>
  <si>
    <t>Povrv-30/2026</t>
  </si>
  <si>
    <t>P-380/2026</t>
  </si>
  <si>
    <t>Povrv-48/2026</t>
  </si>
  <si>
    <t>Povrv-55/2026</t>
  </si>
  <si>
    <t>Povrv-45/2026</t>
  </si>
  <si>
    <t>Povrv-81/2025</t>
  </si>
  <si>
    <t>Pl-255/2026</t>
  </si>
  <si>
    <t>P Ob-1/2026</t>
  </si>
  <si>
    <t>P-241/2026</t>
  </si>
  <si>
    <t>P Ob-4/2026</t>
  </si>
  <si>
    <t>Povrv-44/2026</t>
  </si>
  <si>
    <t>Pl-547/2026</t>
  </si>
  <si>
    <t>Pl-554/2026</t>
  </si>
  <si>
    <t>P Ob-26/2025</t>
  </si>
  <si>
    <t>Povrv-54/2026</t>
  </si>
  <si>
    <t>Povrv-111/2025</t>
  </si>
  <si>
    <t>Povrv-202/2025</t>
  </si>
  <si>
    <t>Povrv-34/2025</t>
  </si>
  <si>
    <t>P-432/2025</t>
  </si>
  <si>
    <t>Povrv-68/2025</t>
  </si>
  <si>
    <t>P-186/2025</t>
  </si>
  <si>
    <t>P Ob-42/2026</t>
  </si>
  <si>
    <t>Pl-676/2026</t>
  </si>
  <si>
    <t>P-170/2024</t>
  </si>
  <si>
    <t>Povrv-57/2026</t>
  </si>
  <si>
    <t>Predmeti dovršeni ostalim rješenjima</t>
  </si>
  <si>
    <t>P-667/2023</t>
  </si>
  <si>
    <t>P-232/2022</t>
  </si>
  <si>
    <t>Pn-43/2025</t>
  </si>
  <si>
    <t>P-284/2023</t>
  </si>
  <si>
    <t>P-331/2020</t>
  </si>
  <si>
    <t>P-473/2022</t>
  </si>
  <si>
    <t>P-178/2026</t>
  </si>
  <si>
    <t>Pl-554/2025</t>
  </si>
  <si>
    <t>P-1135/2023</t>
  </si>
  <si>
    <t>P-730/2022</t>
  </si>
  <si>
    <t>P-623/2025</t>
  </si>
  <si>
    <t>Pn-33/2021</t>
  </si>
  <si>
    <t>P-160/2025</t>
  </si>
  <si>
    <t>P-313/2026</t>
  </si>
  <si>
    <t>P-300/2026</t>
  </si>
  <si>
    <t>Pl-504/2026</t>
  </si>
  <si>
    <t>Pl-503/2026</t>
  </si>
  <si>
    <t>Pl-507/2026</t>
  </si>
  <si>
    <t>P-410/2025</t>
  </si>
  <si>
    <t>Pn-93/2023</t>
  </si>
  <si>
    <t>P-483/2026</t>
  </si>
  <si>
    <t>P-579/2023</t>
  </si>
  <si>
    <t>P-471/2025</t>
  </si>
  <si>
    <t>P-101/2026</t>
  </si>
  <si>
    <t>P-86/2024</t>
  </si>
  <si>
    <t>P-1050/2023</t>
  </si>
  <si>
    <t>P-259/2024</t>
  </si>
  <si>
    <t>P-521/2022</t>
  </si>
  <si>
    <t>Pl-512/2026</t>
  </si>
  <si>
    <t>P-205/2024</t>
  </si>
  <si>
    <t>P-1054/2024</t>
  </si>
  <si>
    <t>Pn-127/2023</t>
  </si>
  <si>
    <t>Povrv-84/2025</t>
  </si>
  <si>
    <t>P-946/2025</t>
  </si>
  <si>
    <t>P-669/2023</t>
  </si>
  <si>
    <t>P-626/2024</t>
  </si>
  <si>
    <t>Povrv-184/2025</t>
  </si>
  <si>
    <t>P-408/2020</t>
  </si>
  <si>
    <t>Pl-157/2026</t>
  </si>
  <si>
    <t>Povrv-128/2025</t>
  </si>
  <si>
    <t>P-671/2025</t>
  </si>
  <si>
    <t>P-33/2023</t>
  </si>
  <si>
    <t>Povrv-181/2025</t>
  </si>
  <si>
    <t>P-558/2025</t>
  </si>
  <si>
    <t>P-645/2024</t>
  </si>
  <si>
    <t>P-320/2025</t>
  </si>
  <si>
    <t>P-618/2025</t>
  </si>
  <si>
    <t>P-1789/2019</t>
  </si>
  <si>
    <t>P-61/2026</t>
  </si>
  <si>
    <t>P-576/2026</t>
  </si>
  <si>
    <t>P-319/2026</t>
  </si>
  <si>
    <t>Pl-510/2026</t>
  </si>
  <si>
    <t>Pr-42/2025</t>
  </si>
  <si>
    <t>Ps-1/2025</t>
  </si>
  <si>
    <t>Povrv-199/2023</t>
  </si>
  <si>
    <t>Povrv-195/2023</t>
  </si>
  <si>
    <t>P-74/2025</t>
  </si>
  <si>
    <t>P-407/2025</t>
  </si>
  <si>
    <t>P-75/2023</t>
  </si>
  <si>
    <t>Ps-4/2025</t>
  </si>
  <si>
    <t>P-167/2023</t>
  </si>
  <si>
    <t>Ps-8/2025</t>
  </si>
  <si>
    <t>Pl-514/2026</t>
  </si>
  <si>
    <t>Pl-500/2026</t>
  </si>
  <si>
    <t>P-366/2025</t>
  </si>
  <si>
    <t>P-349/2026</t>
  </si>
  <si>
    <t>P-915/2024</t>
  </si>
  <si>
    <t>P-947/2025</t>
  </si>
  <si>
    <t>P-950/2024</t>
  </si>
  <si>
    <t>P-214/2023</t>
  </si>
  <si>
    <t>P-744/2024</t>
  </si>
  <si>
    <t>Pr-21/2023</t>
  </si>
  <si>
    <t>P-969/2025</t>
  </si>
  <si>
    <t>P-461/2023</t>
  </si>
  <si>
    <t>P-586/2025</t>
  </si>
  <si>
    <t>P-742/2025</t>
  </si>
  <si>
    <t>Pl-511/2026</t>
  </si>
  <si>
    <t>P-873/2025</t>
  </si>
  <si>
    <t>Povrv-27/2026</t>
  </si>
  <si>
    <t>Povrv-170/2025</t>
  </si>
  <si>
    <t>Pr-12/2026</t>
  </si>
  <si>
    <t>P-697/2025</t>
  </si>
  <si>
    <t>Pn-76/2023</t>
  </si>
  <si>
    <t>Povrv-36/2025</t>
  </si>
  <si>
    <t>P-965/2025</t>
  </si>
  <si>
    <t>P-1021/2023</t>
  </si>
  <si>
    <t>P-496/2026</t>
  </si>
  <si>
    <t>Pr-2/2025</t>
  </si>
  <si>
    <t>Pn-4/2026</t>
  </si>
  <si>
    <t>Povrv-17/2026</t>
  </si>
  <si>
    <t>Pl-506/2026</t>
  </si>
  <si>
    <t>P-861/2025</t>
  </si>
  <si>
    <t>P-320/2026</t>
  </si>
  <si>
    <t>Pn-36/2024</t>
  </si>
  <si>
    <t>Pn-10/2025</t>
  </si>
  <si>
    <t>Pn-83/2025</t>
  </si>
  <si>
    <t>Pn-93/2025</t>
  </si>
  <si>
    <t>P-335/2025</t>
  </si>
  <si>
    <t>Povrv-143/2023</t>
  </si>
  <si>
    <t>P-327/2024</t>
  </si>
  <si>
    <t>P-eu-6/2025</t>
  </si>
  <si>
    <t>P-58/2026</t>
  </si>
  <si>
    <t>P-454/2025</t>
  </si>
  <si>
    <t>P-422/2026</t>
  </si>
  <si>
    <t>P-233/2023</t>
  </si>
  <si>
    <t>Pn-48/2022</t>
  </si>
  <si>
    <t>P-eu-330/2022</t>
  </si>
  <si>
    <t>P-eu-363/2025</t>
  </si>
  <si>
    <t>P-106/2026</t>
  </si>
  <si>
    <t>Pn-3/2026</t>
  </si>
  <si>
    <t>Pn-22/2024</t>
  </si>
  <si>
    <t>P-888/2025</t>
  </si>
  <si>
    <t>P-2565/2019</t>
  </si>
  <si>
    <t>P-922/2025</t>
  </si>
  <si>
    <t>Povrv-20/2025</t>
  </si>
  <si>
    <t>Postupci mirenja u kojima je mirenje uspjelo - sudac izmiritelj</t>
  </si>
  <si>
    <t>Mir-1/2023</t>
  </si>
  <si>
    <t>Mir-1/2026</t>
  </si>
  <si>
    <t>Izvanparnični predmeti po Obiteljskom zakonu</t>
  </si>
  <si>
    <t>R1-101/2026</t>
  </si>
  <si>
    <t>R1 Ob-2/2019</t>
  </si>
  <si>
    <t>R1 Ob-5/2026</t>
  </si>
  <si>
    <t>Uređenje međe, razvrgnuće suvlasništva, uređenje odnosa među suvlasnicima i otvaranje nužnog prolaza</t>
  </si>
  <si>
    <t>R1-67/2023</t>
  </si>
  <si>
    <t>R1-136/2023</t>
  </si>
  <si>
    <t>R1-252/2025</t>
  </si>
  <si>
    <t>R1-355/2021</t>
  </si>
  <si>
    <t>R1-366/2020</t>
  </si>
  <si>
    <t>R1-178/2024</t>
  </si>
  <si>
    <t>R1-283/2024</t>
  </si>
  <si>
    <t>R1-221/2026</t>
  </si>
  <si>
    <t>R1-98/2024</t>
  </si>
  <si>
    <t>R1-174/2026</t>
  </si>
  <si>
    <t>R1-162/2026</t>
  </si>
  <si>
    <t>R1-166/2026</t>
  </si>
  <si>
    <t>R1-3/2026</t>
  </si>
  <si>
    <t>R1-47/2025</t>
  </si>
  <si>
    <t>R1-64/2025</t>
  </si>
  <si>
    <t>R1-160/2021</t>
  </si>
  <si>
    <t>R1-303/2025</t>
  </si>
  <si>
    <t>R1-28/2025</t>
  </si>
  <si>
    <t>R1-314/2025</t>
  </si>
  <si>
    <t>R1-310/2025</t>
  </si>
  <si>
    <t>R1-129/2026</t>
  </si>
  <si>
    <t>R1-108/2026</t>
  </si>
  <si>
    <t>R1-394/2023</t>
  </si>
  <si>
    <t>R1-244/2023</t>
  </si>
  <si>
    <t>R1-1/2025</t>
  </si>
  <si>
    <t>R1-281/2025</t>
  </si>
  <si>
    <t>R1-350/2025</t>
  </si>
  <si>
    <t>R1-145/2026</t>
  </si>
  <si>
    <t>R1-77/2025</t>
  </si>
  <si>
    <t>R1-283/2025</t>
  </si>
  <si>
    <t>R1-343/2025</t>
  </si>
  <si>
    <t>R1-341/2024</t>
  </si>
  <si>
    <t>R1-1/2026</t>
  </si>
  <si>
    <t>R1-367/2025</t>
  </si>
  <si>
    <t>R1-334/2025</t>
  </si>
  <si>
    <t>R1-286/2025</t>
  </si>
  <si>
    <t>R1-141/2026</t>
  </si>
  <si>
    <t>R1-245/2025</t>
  </si>
  <si>
    <t>R1-134/2025</t>
  </si>
  <si>
    <t>R1-291/2024</t>
  </si>
  <si>
    <t>R1-186/2021</t>
  </si>
  <si>
    <t>R1-23/2020</t>
  </si>
  <si>
    <t>R1-175/2024</t>
  </si>
  <si>
    <t>R1-88/2024</t>
  </si>
  <si>
    <t>R1-162/2023</t>
  </si>
  <si>
    <t>R1-511/2019</t>
  </si>
  <si>
    <t>R1-120/2026</t>
  </si>
  <si>
    <t>R1-8/2026</t>
  </si>
  <si>
    <t>R1-6/2025</t>
  </si>
  <si>
    <t>R1-117/2025</t>
  </si>
  <si>
    <t>R1-350/2022</t>
  </si>
  <si>
    <t>R1-17/2026</t>
  </si>
  <si>
    <t>R1-93/2025</t>
  </si>
  <si>
    <t>R1-321/2025</t>
  </si>
  <si>
    <t>R1-353/2022</t>
  </si>
  <si>
    <t>R1-172/2026</t>
  </si>
  <si>
    <t>R1-141/2025</t>
  </si>
  <si>
    <t>R1-82/2026</t>
  </si>
  <si>
    <t>R1-55/2026</t>
  </si>
  <si>
    <t>R1-245/2024</t>
  </si>
  <si>
    <t>R1-60/2026</t>
  </si>
  <si>
    <t>R1-136/2024</t>
  </si>
  <si>
    <t>R1-79/2024</t>
  </si>
  <si>
    <t>R1-312/2023</t>
  </si>
  <si>
    <t>R1-22/2024</t>
  </si>
  <si>
    <t>R1-18/2026</t>
  </si>
  <si>
    <t>R1-124/2026</t>
  </si>
  <si>
    <t>R1-278/2024</t>
  </si>
  <si>
    <t>R1-277/2024</t>
  </si>
  <si>
    <t>R1-352/2025</t>
  </si>
  <si>
    <t>R1-372/2025</t>
  </si>
  <si>
    <t>R1-232/2024</t>
  </si>
  <si>
    <t>R1-3/2022</t>
  </si>
  <si>
    <t>R1-216/2023</t>
  </si>
  <si>
    <t>R1-284/2023</t>
  </si>
  <si>
    <t>R1-88/2023</t>
  </si>
  <si>
    <t>R1-71/2026</t>
  </si>
  <si>
    <t>R1-86/2025</t>
  </si>
  <si>
    <t>R1-16/2026</t>
  </si>
  <si>
    <t>R1-235/2023</t>
  </si>
  <si>
    <t>R1-326/2025</t>
  </si>
  <si>
    <t>R1-311/2024</t>
  </si>
  <si>
    <t>R1-254/2025</t>
  </si>
  <si>
    <t>R1-203/2024</t>
  </si>
  <si>
    <t>R1-24/2025</t>
  </si>
  <si>
    <t>R1-336/2025</t>
  </si>
  <si>
    <t>R1-138/2024</t>
  </si>
  <si>
    <t>R1-63/2026</t>
  </si>
  <si>
    <t>R1-170/2025</t>
  </si>
  <si>
    <t>R1-245/2023</t>
  </si>
  <si>
    <t>R1-182/2024</t>
  </si>
  <si>
    <t>R1-45/2025</t>
  </si>
  <si>
    <t>R1-293/2025</t>
  </si>
  <si>
    <t>R1-300/2025</t>
  </si>
  <si>
    <t>R1-288/2024</t>
  </si>
  <si>
    <t>R1-264/2025</t>
  </si>
  <si>
    <t>R1-115/2025</t>
  </si>
  <si>
    <t>R1-335/2022</t>
  </si>
  <si>
    <t>R1-179/2024</t>
  </si>
  <si>
    <t>R1-137/2024</t>
  </si>
  <si>
    <t>R1-36/2025</t>
  </si>
  <si>
    <t>R1-271/2025</t>
  </si>
  <si>
    <t>R1-181/2025</t>
  </si>
  <si>
    <t>R1-210/2024</t>
  </si>
  <si>
    <t>R1-107/2025</t>
  </si>
  <si>
    <t>R1-235/2025</t>
  </si>
  <si>
    <t>R1-110/2026</t>
  </si>
  <si>
    <t>R1-7/2025</t>
  </si>
  <si>
    <t>R1-260/2025</t>
  </si>
  <si>
    <t>R1-309/2025</t>
  </si>
  <si>
    <t>R1-333/2025</t>
  </si>
  <si>
    <t>R1-76/2026</t>
  </si>
  <si>
    <t>R1-369/2025</t>
  </si>
  <si>
    <t>R1-165/2024</t>
  </si>
  <si>
    <t>R1-250/2024</t>
  </si>
  <si>
    <t>R1-24/2024</t>
  </si>
  <si>
    <t>R1-76/2022</t>
  </si>
  <si>
    <t>R1-97/2025</t>
  </si>
  <si>
    <t>R1-334/2023</t>
  </si>
  <si>
    <t>R1-73/2026</t>
  </si>
  <si>
    <t>R1-322/2025</t>
  </si>
  <si>
    <t>R1-132/2024</t>
  </si>
  <si>
    <t>R1-26/2025</t>
  </si>
  <si>
    <t>R1-347/2025</t>
  </si>
  <si>
    <t>R1-308/2023</t>
  </si>
  <si>
    <t>R1-44/2026</t>
  </si>
  <si>
    <t>R1-345/2024</t>
  </si>
  <si>
    <t>R1-157/2019</t>
  </si>
  <si>
    <t>R1-140/2023</t>
  </si>
  <si>
    <t>R1-286/2023</t>
  </si>
  <si>
    <t>R1-94/2026</t>
  </si>
  <si>
    <t>Ovjera ugovora o doživotnom uzdržavanju</t>
  </si>
  <si>
    <t>R2-152/2026</t>
  </si>
  <si>
    <t>R2-118/2026</t>
  </si>
  <si>
    <t>R2-98/2026</t>
  </si>
  <si>
    <t>R2-21/2026</t>
  </si>
  <si>
    <t>R2-64/2026</t>
  </si>
  <si>
    <t>R2-205/2025</t>
  </si>
  <si>
    <t>R2-32/2026</t>
  </si>
  <si>
    <t>R2-92/2026</t>
  </si>
  <si>
    <t>R2-53/2026</t>
  </si>
  <si>
    <t>R2-8/2026</t>
  </si>
  <si>
    <t>R2-159/2026</t>
  </si>
  <si>
    <t>R2-18/2026</t>
  </si>
  <si>
    <t>R2-15/2026</t>
  </si>
  <si>
    <t>R2-71/2026</t>
  </si>
  <si>
    <t>R2-279/2025</t>
  </si>
  <si>
    <t>R2-37/2026</t>
  </si>
  <si>
    <t>R2-174/2026</t>
  </si>
  <si>
    <t>R2-173/2026</t>
  </si>
  <si>
    <t>R2-63/2026</t>
  </si>
  <si>
    <t>R2-141/2026</t>
  </si>
  <si>
    <t>R2-74/2026</t>
  </si>
  <si>
    <t>R2-123/2026</t>
  </si>
  <si>
    <t>R2-133/2026</t>
  </si>
  <si>
    <t>R2-122/2026</t>
  </si>
  <si>
    <t>R2-26/2026</t>
  </si>
  <si>
    <t>R2-85/2026</t>
  </si>
  <si>
    <t>R2-157/2026</t>
  </si>
  <si>
    <t>Ostali teži izvanparnični predmeti (R1)</t>
  </si>
  <si>
    <t>R1-70/2026</t>
  </si>
  <si>
    <t>Pom-267/2025</t>
  </si>
  <si>
    <t>R1-216/2026</t>
  </si>
  <si>
    <t>R1-207/2023</t>
  </si>
  <si>
    <t>R1-191/2026</t>
  </si>
  <si>
    <t>Pom-84/2026</t>
  </si>
  <si>
    <t>Pom-eu-3/2026</t>
  </si>
  <si>
    <t>R1-14/2026</t>
  </si>
  <si>
    <t>R1-167/2026</t>
  </si>
  <si>
    <t>R1-159/2026</t>
  </si>
  <si>
    <t>R1-87/2026</t>
  </si>
  <si>
    <t>R1-256/2025</t>
  </si>
  <si>
    <t>Pom-60/2026</t>
  </si>
  <si>
    <t>Pom-102/2026</t>
  </si>
  <si>
    <t>Pom-85/2026</t>
  </si>
  <si>
    <t>R1-eu-9/2026</t>
  </si>
  <si>
    <t>Pom-82/2026</t>
  </si>
  <si>
    <t>Pom-97/2026</t>
  </si>
  <si>
    <t>Pom-eu-9/2026</t>
  </si>
  <si>
    <t>R1-49/2026</t>
  </si>
  <si>
    <t>R1-346/2025</t>
  </si>
  <si>
    <t>Pom-94/2026</t>
  </si>
  <si>
    <t>Pom-89/2026</t>
  </si>
  <si>
    <t>Pom-eu-17/2026</t>
  </si>
  <si>
    <t>Pom-87/2026</t>
  </si>
  <si>
    <t>Pom-98/2026</t>
  </si>
  <si>
    <t>Pom-eu-88/2025</t>
  </si>
  <si>
    <t>Pom-eu-21/2026</t>
  </si>
  <si>
    <t>Pom-eu-12/2026</t>
  </si>
  <si>
    <t>Pom-eu-20/2026</t>
  </si>
  <si>
    <t>Pom-eu-11/2026</t>
  </si>
  <si>
    <t>Pom-76/2026</t>
  </si>
  <si>
    <t>Pom-eu-13/2026</t>
  </si>
  <si>
    <t>Pom-77/2026</t>
  </si>
  <si>
    <t>Pom-45/2026</t>
  </si>
  <si>
    <t>Pom-eu-8/2026</t>
  </si>
  <si>
    <t>R1-207/2026</t>
  </si>
  <si>
    <t>Pom-254/2025</t>
  </si>
  <si>
    <t>Pom-265/2025</t>
  </si>
  <si>
    <t>Pom-eu-66/2025</t>
  </si>
  <si>
    <t>Pom-29/2026</t>
  </si>
  <si>
    <t>Pom-266/2024</t>
  </si>
  <si>
    <t>Pom-26/2026</t>
  </si>
  <si>
    <t>R1-344/2025</t>
  </si>
  <si>
    <t>Pom-eu-87/2025</t>
  </si>
  <si>
    <t>Pom-eu-86/2025</t>
  </si>
  <si>
    <t>Pom-eu-84/2025</t>
  </si>
  <si>
    <t>R1-349/2025</t>
  </si>
  <si>
    <t>Pom-275/2025</t>
  </si>
  <si>
    <t>Pom-260/2025</t>
  </si>
  <si>
    <t>Pom-243/2025</t>
  </si>
  <si>
    <t>Pom-261/2025</t>
  </si>
  <si>
    <t>R1-eu-18/2025</t>
  </si>
  <si>
    <t>Pom-276/2025</t>
  </si>
  <si>
    <t>R1-9/2026</t>
  </si>
  <si>
    <t>R1-354/2025</t>
  </si>
  <si>
    <t>R1-13/2026</t>
  </si>
  <si>
    <t>Pom-16/2026</t>
  </si>
  <si>
    <t>Pom-19/2026</t>
  </si>
  <si>
    <t>R1-15/2026</t>
  </si>
  <si>
    <t>Pom-15/2026</t>
  </si>
  <si>
    <t>R1-31/2026</t>
  </si>
  <si>
    <t>R1-46/2026</t>
  </si>
  <si>
    <t>Pom-37/2026</t>
  </si>
  <si>
    <t>Pom-28/2026</t>
  </si>
  <si>
    <t>R1-43/2026</t>
  </si>
  <si>
    <t>Pom-44/2026</t>
  </si>
  <si>
    <t>Pom-40/2026</t>
  </si>
  <si>
    <t>Pom-10/2026</t>
  </si>
  <si>
    <t>Pom-5/2026</t>
  </si>
  <si>
    <t>R1-66/2026</t>
  </si>
  <si>
    <t>R1-52/2026</t>
  </si>
  <si>
    <t>Pom-50/2026</t>
  </si>
  <si>
    <t>Pom-78/2026</t>
  </si>
  <si>
    <t>R1-78/2026</t>
  </si>
  <si>
    <t>R1-283/2022</t>
  </si>
  <si>
    <t>Pom-53/2026</t>
  </si>
  <si>
    <t>Pom-52/2026</t>
  </si>
  <si>
    <t>R1-103/2026</t>
  </si>
  <si>
    <t>R1-104/2026</t>
  </si>
  <si>
    <t>Pom-59/2026</t>
  </si>
  <si>
    <t>Pom-92/2026</t>
  </si>
  <si>
    <t>Pom-55/2026</t>
  </si>
  <si>
    <t>Pom-64/2026</t>
  </si>
  <si>
    <t>Pom-99/2026</t>
  </si>
  <si>
    <t>Pom-253/2025</t>
  </si>
  <si>
    <t>Pom-195/2025</t>
  </si>
  <si>
    <t>Pom-eu-27/2026</t>
  </si>
  <si>
    <t>Pom-17/2026</t>
  </si>
  <si>
    <t>Pom-eu-14/2026</t>
  </si>
  <si>
    <t>Pom-75/2026</t>
  </si>
  <si>
    <t>Pom-61/2026</t>
  </si>
  <si>
    <t>R1-54/2023</t>
  </si>
  <si>
    <t>Pom-22/2026</t>
  </si>
  <si>
    <t>Pom-25/2026</t>
  </si>
  <si>
    <t>Pom-32/2026</t>
  </si>
  <si>
    <t>R1-148/2026</t>
  </si>
  <si>
    <t>R1-146/2026</t>
  </si>
  <si>
    <t>Pom-23/2026</t>
  </si>
  <si>
    <t>Pom-223/2025</t>
  </si>
  <si>
    <t>Pom-95/2026</t>
  </si>
  <si>
    <t>R1-88/2026</t>
  </si>
  <si>
    <t>Pom-154/2026</t>
  </si>
  <si>
    <t>R1-246/2026</t>
  </si>
  <si>
    <t>Pom-152/2026</t>
  </si>
  <si>
    <t>R1-175/2022</t>
  </si>
  <si>
    <t>R1-249/2026</t>
  </si>
  <si>
    <t>R1-234/2026</t>
  </si>
  <si>
    <t>Pom-150/2026</t>
  </si>
  <si>
    <t>Pom-149/2026</t>
  </si>
  <si>
    <t>Pom-eu-31/2026</t>
  </si>
  <si>
    <t>Pom-eu-60/2026</t>
  </si>
  <si>
    <t>Pom-133/2026</t>
  </si>
  <si>
    <t>Pom-eu-34/2026</t>
  </si>
  <si>
    <t>Pom-135/2026</t>
  </si>
  <si>
    <t>Pom-eu-55/2026</t>
  </si>
  <si>
    <t>R1-27/2026</t>
  </si>
  <si>
    <t>Pom-27/2026</t>
  </si>
  <si>
    <t>Pom-103/2026</t>
  </si>
  <si>
    <t>Pom-6/2026</t>
  </si>
  <si>
    <t>Pom-270/2025</t>
  </si>
  <si>
    <t>Pom-4/2026</t>
  </si>
  <si>
    <t>Pom-278/2025</t>
  </si>
  <si>
    <t>Pom-7/2026</t>
  </si>
  <si>
    <t>Pom-8/2026</t>
  </si>
  <si>
    <t>Pom-277/2025</t>
  </si>
  <si>
    <t>Pom-273/2025</t>
  </si>
  <si>
    <t>Pom-1/2026</t>
  </si>
  <si>
    <t>R1-5/2026</t>
  </si>
  <si>
    <t>Pom-269/2025</t>
  </si>
  <si>
    <t>Pom-185/2025</t>
  </si>
  <si>
    <t>Pom-21/2025</t>
  </si>
  <si>
    <t>Pom-67/2026</t>
  </si>
  <si>
    <t>Pom-56/2026</t>
  </si>
  <si>
    <t>Pom-236/2025</t>
  </si>
  <si>
    <t>Pom-58/2026</t>
  </si>
  <si>
    <t>Pom-57/2026</t>
  </si>
  <si>
    <t>Pom-73/2026</t>
  </si>
  <si>
    <t>Pom-49/2026</t>
  </si>
  <si>
    <t>Pom-51/2026</t>
  </si>
  <si>
    <t>Pom-42/2026</t>
  </si>
  <si>
    <t>Pom-48/2026</t>
  </si>
  <si>
    <t>Pom-262/2025</t>
  </si>
  <si>
    <t>Pom-18/2026</t>
  </si>
  <si>
    <t>Pom-34/2026</t>
  </si>
  <si>
    <t>R1-23/2026</t>
  </si>
  <si>
    <t>Pom-130/2025</t>
  </si>
  <si>
    <t>Pom-79/2026</t>
  </si>
  <si>
    <t>R1-169/2026</t>
  </si>
  <si>
    <t>R1-80/2026</t>
  </si>
  <si>
    <t>R1-122/2026</t>
  </si>
  <si>
    <t>Pom-eu-81/2025</t>
  </si>
  <si>
    <t>Pom-eu-18/2026</t>
  </si>
  <si>
    <t>Pom-eu-15/2026</t>
  </si>
  <si>
    <t>R1-45/2026</t>
  </si>
  <si>
    <t>R1-15/2025</t>
  </si>
  <si>
    <t>Pom-54/2026</t>
  </si>
  <si>
    <t>Pom-115/2026</t>
  </si>
  <si>
    <t>R1-118/2025</t>
  </si>
  <si>
    <t>Pom-eu-2/2026</t>
  </si>
  <si>
    <t>Pom-eu-39/2026</t>
  </si>
  <si>
    <t>Pom-eu-40/2026</t>
  </si>
  <si>
    <t>Pom-eu-29/2026</t>
  </si>
  <si>
    <t>Pom-eu-73/2025</t>
  </si>
  <si>
    <t>Pom-eu-65/2025</t>
  </si>
  <si>
    <t>Pom-272/2025</t>
  </si>
  <si>
    <t>R1-182/2025</t>
  </si>
  <si>
    <t>Pom-109/2026</t>
  </si>
  <si>
    <t>Pom-3/2026</t>
  </si>
  <si>
    <t>Pom-21/2026</t>
  </si>
  <si>
    <t>Pom-141/2026</t>
  </si>
  <si>
    <t>Pom-126/2026</t>
  </si>
  <si>
    <t>R1-eu-6/2025</t>
  </si>
  <si>
    <t>Pom-20/2026</t>
  </si>
  <si>
    <t>Pom-eu-31/2025</t>
  </si>
  <si>
    <t>Pom-14/2026</t>
  </si>
  <si>
    <t>Pom-114/2026</t>
  </si>
  <si>
    <t>Pom-113/2026</t>
  </si>
  <si>
    <t>R1-eu-4/2026</t>
  </si>
  <si>
    <t>Pom-112/2026</t>
  </si>
  <si>
    <t>Pom-12/2026</t>
  </si>
  <si>
    <t>Pom-91/2026</t>
  </si>
  <si>
    <t>Pom-93/2026</t>
  </si>
  <si>
    <t>Pom-96/2026</t>
  </si>
  <si>
    <t>Pom-eu-30/2026</t>
  </si>
  <si>
    <t>Pom-30/2026</t>
  </si>
  <si>
    <t>Pom-eu-1/2026</t>
  </si>
  <si>
    <t>R1-187/2026</t>
  </si>
  <si>
    <t>Pom-eu-6/2026</t>
  </si>
  <si>
    <t>Pom-eu-5/2026</t>
  </si>
  <si>
    <t>Pom-eu-48/2026</t>
  </si>
  <si>
    <t>R1-195/2026</t>
  </si>
  <si>
    <t>Pom-177/2024</t>
  </si>
  <si>
    <t>Pom-33/2026</t>
  </si>
  <si>
    <t>R1-34/2026</t>
  </si>
  <si>
    <t>Pom-eu-19/2026</t>
  </si>
  <si>
    <t>Pom-eu-24/2026</t>
  </si>
  <si>
    <t>Pom-90/2026</t>
  </si>
  <si>
    <t>Pom-86/2026</t>
  </si>
  <si>
    <t>Pom-80/2026</t>
  </si>
  <si>
    <t>Pom-72/2026</t>
  </si>
  <si>
    <t>Pom-66/2026</t>
  </si>
  <si>
    <t>Pom-62/2026</t>
  </si>
  <si>
    <t>R1-93/2026</t>
  </si>
  <si>
    <t>Pom-46/2026</t>
  </si>
  <si>
    <t>R1-75/2026</t>
  </si>
  <si>
    <t>R1-37/2026</t>
  </si>
  <si>
    <t>R1-266/2025</t>
  </si>
  <si>
    <t>Pom-242/2025</t>
  </si>
  <si>
    <t>Pom-31/2026</t>
  </si>
  <si>
    <t>Pom-47/2026</t>
  </si>
  <si>
    <t>Pom-eu-42/2026</t>
  </si>
  <si>
    <t>R1-53/2026</t>
  </si>
  <si>
    <t>Pom-eu-45/2026</t>
  </si>
  <si>
    <t>Pom-eu-35/2026</t>
  </si>
  <si>
    <t>Pom-108/2026</t>
  </si>
  <si>
    <t>Pom-eu-28/2026</t>
  </si>
  <si>
    <t>R1-164/2026</t>
  </si>
  <si>
    <t>Pom-106/2026</t>
  </si>
  <si>
    <t>Pom-111/2026</t>
  </si>
  <si>
    <t>Pom-eu-22/2026</t>
  </si>
  <si>
    <t>Pom-eu-33/2026</t>
  </si>
  <si>
    <t>Pom-83/2026</t>
  </si>
  <si>
    <t>R1-245/2026</t>
  </si>
  <si>
    <t>Pom-146/2026</t>
  </si>
  <si>
    <t>Pom-eu-49/2026</t>
  </si>
  <si>
    <t>Pom-124/2026</t>
  </si>
  <si>
    <t>Pom-eu-23/2026</t>
  </si>
  <si>
    <t>Pom-eu-53/2026</t>
  </si>
  <si>
    <t>Pom-eu-54/2026</t>
  </si>
  <si>
    <t>Pom-125/2026</t>
  </si>
  <si>
    <t>Pom-138/2026</t>
  </si>
  <si>
    <t>Pom-eu-16/2026</t>
  </si>
  <si>
    <t>Pom-eu-85/2025</t>
  </si>
  <si>
    <t>Pom-140/2026</t>
  </si>
  <si>
    <t>R1-eu-29/2024</t>
  </si>
  <si>
    <t>Pom-116/2026</t>
  </si>
  <si>
    <t>Pom-122/2026</t>
  </si>
  <si>
    <t>Pom-127/2026</t>
  </si>
  <si>
    <t>Pom-118/2026</t>
  </si>
  <si>
    <t>Pom-117/2026</t>
  </si>
  <si>
    <t>Pom-eu-46/2026</t>
  </si>
  <si>
    <t>Pom-123/2026</t>
  </si>
  <si>
    <t>Pom-120/2026</t>
  </si>
  <si>
    <t>Pom-119/2026</t>
  </si>
  <si>
    <t>Pom-121/2026</t>
  </si>
  <si>
    <t>R1-27/2024</t>
  </si>
  <si>
    <t>R1-305/2021</t>
  </si>
  <si>
    <t>Pom-eu-44/2026</t>
  </si>
  <si>
    <t>Pom-eu-82/2025</t>
  </si>
  <si>
    <t>R1-142/2025</t>
  </si>
  <si>
    <t>Pom-105/2026</t>
  </si>
  <si>
    <t>Pom-104/2026</t>
  </si>
  <si>
    <t>R1-eu-1/2026</t>
  </si>
  <si>
    <t>R1-152/2026</t>
  </si>
  <si>
    <t>Pom-eu-71/2025</t>
  </si>
  <si>
    <t>Pom-eu-57/2024</t>
  </si>
  <si>
    <t>Pom-eu-13/2025</t>
  </si>
  <si>
    <t>Pom-eu-58/2025</t>
  </si>
  <si>
    <t>Pom-eu-55/2024</t>
  </si>
  <si>
    <t>Pom-eu-19/2025</t>
  </si>
  <si>
    <t>Pom-eu-52/2024</t>
  </si>
  <si>
    <t>Pom-eu-50/2025</t>
  </si>
  <si>
    <t>Pom-eu-74/2025</t>
  </si>
  <si>
    <t>Pom-eu-49/2025</t>
  </si>
  <si>
    <t>Pom-eu-61/2024</t>
  </si>
  <si>
    <t>Pom-eu-75/2025</t>
  </si>
  <si>
    <t>Pom-88/2026</t>
  </si>
  <si>
    <t>R1-228/2026</t>
  </si>
  <si>
    <t>R1-170/2026</t>
  </si>
  <si>
    <t>Pom-144/2026</t>
  </si>
  <si>
    <t>Pom-145/2026</t>
  </si>
  <si>
    <t>Pom-147/2026</t>
  </si>
  <si>
    <t>Pom-71/2026</t>
  </si>
  <si>
    <t>R1-eu-9/2024</t>
  </si>
  <si>
    <t>Pom-139/2026</t>
  </si>
  <si>
    <t>R1-282/2022</t>
  </si>
  <si>
    <t>Pom-128/2026</t>
  </si>
  <si>
    <t>Pom-eu-69/2025</t>
  </si>
  <si>
    <t>Pom-eu-4/2026</t>
  </si>
  <si>
    <t>Pom-eu-52/2026</t>
  </si>
  <si>
    <t>Pom-209/2025</t>
  </si>
  <si>
    <t>Pom-235/2025</t>
  </si>
  <si>
    <t>Pom-13/2026</t>
  </si>
  <si>
    <t>Pom-36/2026</t>
  </si>
  <si>
    <t>R1-67/2025</t>
  </si>
  <si>
    <t>Pom-24/2026</t>
  </si>
  <si>
    <t>Pom-274/2025</t>
  </si>
  <si>
    <t>R1-308/2025</t>
  </si>
  <si>
    <t>Pom-271/2025</t>
  </si>
  <si>
    <t>R1-65/2025</t>
  </si>
  <si>
    <t>Pom-69/2026</t>
  </si>
  <si>
    <t>Pom-eu-80/2025</t>
  </si>
  <si>
    <t>Pom-38/2026</t>
  </si>
  <si>
    <t>Pom-68/2026</t>
  </si>
  <si>
    <t>Pom-65/2026</t>
  </si>
  <si>
    <t>Pom-63/2026</t>
  </si>
  <si>
    <t>Pom-39/2026</t>
  </si>
  <si>
    <t>R1-338/2025</t>
  </si>
  <si>
    <t>R1-81/2026</t>
  </si>
  <si>
    <t>R1-89/2026</t>
  </si>
  <si>
    <t>R1-eu-5/2026</t>
  </si>
  <si>
    <t>R1-187/2025</t>
  </si>
  <si>
    <t>Pom-35/2026</t>
  </si>
  <si>
    <t>Pom-43/2026</t>
  </si>
  <si>
    <t>Pom-2/2026</t>
  </si>
  <si>
    <t>Pom-100/2026</t>
  </si>
  <si>
    <t>R1-151/2026</t>
  </si>
  <si>
    <t>Pom-11/2026</t>
  </si>
  <si>
    <t>Pom-9/2026</t>
  </si>
  <si>
    <t>Pom-41/2026</t>
  </si>
  <si>
    <t>Lakši izvanparnični predmeti (R2) - samo u slučajevima u kojima je dopuštena posebna žalba</t>
  </si>
  <si>
    <t>R2-58/2026</t>
  </si>
  <si>
    <t>R2-268/2025</t>
  </si>
  <si>
    <t>R2-114/2026</t>
  </si>
  <si>
    <t>R2-121/2026</t>
  </si>
  <si>
    <t>R2-269/2025</t>
  </si>
  <si>
    <t>R2-45/2026</t>
  </si>
  <si>
    <t>R2-132/2026</t>
  </si>
  <si>
    <t>R2-120/2026</t>
  </si>
  <si>
    <t>R2-113/2026</t>
  </si>
  <si>
    <t>R2-108/2026</t>
  </si>
  <si>
    <t>R2-76/2026</t>
  </si>
  <si>
    <t>R2-142/2026</t>
  </si>
  <si>
    <t>R2-93/2026</t>
  </si>
  <si>
    <t>R2-68/2026</t>
  </si>
  <si>
    <t>R2-91/2026</t>
  </si>
  <si>
    <t>R2-7/2026</t>
  </si>
  <si>
    <t>R2-280/2025</t>
  </si>
  <si>
    <t>R2-10/2026</t>
  </si>
  <si>
    <t>R2-9/2026</t>
  </si>
  <si>
    <t>R2-46/2026</t>
  </si>
  <si>
    <t>R2-51/2026</t>
  </si>
  <si>
    <t>R2-47/2026</t>
  </si>
  <si>
    <t>R2-12/2026</t>
  </si>
  <si>
    <t>R2-38/2026</t>
  </si>
  <si>
    <t>R2-20/2026</t>
  </si>
  <si>
    <t>R2-124/2026</t>
  </si>
  <si>
    <t>R2-138/2026</t>
  </si>
  <si>
    <t>R2-115/2026</t>
  </si>
  <si>
    <t>R2-128/2026</t>
  </si>
  <si>
    <t>R2-27/2026</t>
  </si>
  <si>
    <t>R2-34/2026</t>
  </si>
  <si>
    <t>R2-29/2026</t>
  </si>
  <si>
    <t>R2-43/2026</t>
  </si>
  <si>
    <t>R2-59/2026</t>
  </si>
  <si>
    <t>R2-54/2026</t>
  </si>
  <si>
    <t>R2-56/2026</t>
  </si>
  <si>
    <t>R2-44/2026</t>
  </si>
  <si>
    <t>R2-55/2026</t>
  </si>
  <si>
    <t>R2-66/2026</t>
  </si>
  <si>
    <t>R2-65/2026</t>
  </si>
  <si>
    <t>R2-33/2026</t>
  </si>
  <si>
    <t>R2-77/2026</t>
  </si>
  <si>
    <t>R2-75/2026</t>
  </si>
  <si>
    <t>R2-72/2026</t>
  </si>
  <si>
    <t>R2-88/2026</t>
  </si>
  <si>
    <t>R2-1/2026</t>
  </si>
  <si>
    <t>R2-102/2026</t>
  </si>
  <si>
    <t>R2-14/2026</t>
  </si>
  <si>
    <t>R2-83/2026</t>
  </si>
  <si>
    <t>R2-84/2026</t>
  </si>
  <si>
    <t>R2-100/2026</t>
  </si>
  <si>
    <t>R2-57/2026</t>
  </si>
  <si>
    <t>R2-261/2025</t>
  </si>
  <si>
    <t>R2-81/2026</t>
  </si>
  <si>
    <t>R2-103/2026</t>
  </si>
  <si>
    <t>R2-106/2026</t>
  </si>
  <si>
    <t>R2-87/2026</t>
  </si>
  <si>
    <t>R2-73/2026</t>
  </si>
  <si>
    <t>R2-96/2026</t>
  </si>
  <si>
    <t>R2-150/2026</t>
  </si>
  <si>
    <t>R2-23/2026</t>
  </si>
  <si>
    <t>R2-110/2026</t>
  </si>
  <si>
    <t>R2-80/2026</t>
  </si>
  <si>
    <t>R2-79/2026</t>
  </si>
  <si>
    <t>R2-171/2025</t>
  </si>
  <si>
    <t>R2-61/2026</t>
  </si>
  <si>
    <t>R2-52/2026</t>
  </si>
  <si>
    <t>R2-41/2026</t>
  </si>
  <si>
    <t>R2-39/2026</t>
  </si>
  <si>
    <t>R2-172/2026</t>
  </si>
  <si>
    <t>R2-146/2026</t>
  </si>
  <si>
    <t>R2-143/2026</t>
  </si>
  <si>
    <t>R2-144/2026</t>
  </si>
  <si>
    <t>R2-147/2026</t>
  </si>
  <si>
    <t>R2-127/2026</t>
  </si>
  <si>
    <t>R2-119/2026</t>
  </si>
  <si>
    <t>R2-105/2026</t>
  </si>
  <si>
    <t>R2-104/2026</t>
  </si>
  <si>
    <t>R2-70/2026</t>
  </si>
  <si>
    <t>R2-82/2026</t>
  </si>
  <si>
    <t>R2-131/2026</t>
  </si>
  <si>
    <t>R2-156/2025</t>
  </si>
  <si>
    <t>R2-233/2025</t>
  </si>
  <si>
    <t>R2-107/2026</t>
  </si>
  <si>
    <t>R2-168/2025</t>
  </si>
  <si>
    <t>R2-116/2026</t>
  </si>
  <si>
    <t>R2-135/2026</t>
  </si>
  <si>
    <t>R2-158/2025</t>
  </si>
  <si>
    <t>R2-136/2026</t>
  </si>
  <si>
    <t>R2-151/2026</t>
  </si>
  <si>
    <t>R2-163/2026</t>
  </si>
  <si>
    <t>R2-6/2026</t>
  </si>
  <si>
    <t>R2-60/2026</t>
  </si>
  <si>
    <t>R2-15/2025</t>
  </si>
  <si>
    <t>R2-49/2026</t>
  </si>
  <si>
    <t>R2-35/2026</t>
  </si>
  <si>
    <t>R2-86/2026</t>
  </si>
  <si>
    <t>R2-177/2026</t>
  </si>
  <si>
    <t>R2-176/2026</t>
  </si>
  <si>
    <t>R2-19/2026</t>
  </si>
  <si>
    <t>R2-40/2026</t>
  </si>
  <si>
    <t>R2-126/2026</t>
  </si>
  <si>
    <t>R2-28/2026</t>
  </si>
  <si>
    <t>R2-22/2026</t>
  </si>
  <si>
    <t>R2-69/2026</t>
  </si>
  <si>
    <t>R2-97/2026</t>
  </si>
  <si>
    <t>R2-134/2026</t>
  </si>
  <si>
    <t>R2-95/2026</t>
  </si>
  <si>
    <t>R2-78/2026</t>
  </si>
  <si>
    <t>R2-161/2026</t>
  </si>
  <si>
    <t>R2-25/2026</t>
  </si>
  <si>
    <t>R2-90/2026</t>
  </si>
  <si>
    <t>R2-248/2024</t>
  </si>
  <si>
    <t>R2-111/2026</t>
  </si>
  <si>
    <t>R2-112/2026</t>
  </si>
  <si>
    <t>R2-129/2026</t>
  </si>
  <si>
    <t>R2-130/2026</t>
  </si>
  <si>
    <t>R2-125/2026</t>
  </si>
  <si>
    <t>R2-137/2026</t>
  </si>
  <si>
    <t>R2-145/2026</t>
  </si>
  <si>
    <t>R2-154/2026</t>
  </si>
  <si>
    <t>R2-148/2026</t>
  </si>
  <si>
    <t>R2-155/2026</t>
  </si>
  <si>
    <t>R2-160/2026</t>
  </si>
  <si>
    <t>R2-212/2025</t>
  </si>
  <si>
    <t>R2-101/2026</t>
  </si>
  <si>
    <t>R2-164/2026</t>
  </si>
  <si>
    <t>R2-166/2026</t>
  </si>
  <si>
    <t>R2-284/2025</t>
  </si>
  <si>
    <t>R2-288/2025</t>
  </si>
  <si>
    <t>R2-24/2026</t>
  </si>
  <si>
    <t>R2-30/2026</t>
  </si>
  <si>
    <t>R2-51/2025</t>
  </si>
  <si>
    <t>R2-5/2024</t>
  </si>
  <si>
    <t>R2-3/2024</t>
  </si>
  <si>
    <t>R2-4/2026</t>
  </si>
  <si>
    <t>R2-218/2025</t>
  </si>
  <si>
    <t>R2-2/2026</t>
  </si>
  <si>
    <t>R2-13/2026</t>
  </si>
  <si>
    <t>R2-17/2026</t>
  </si>
  <si>
    <t>R2-127/2024</t>
  </si>
  <si>
    <t>R2-53/2025</t>
  </si>
  <si>
    <t>Stečaj potrošača - redovni</t>
  </si>
  <si>
    <t>Sp-424/2024</t>
  </si>
  <si>
    <t>Stečaj potrošača - skraćeni</t>
  </si>
  <si>
    <t>Sp-343/2024</t>
  </si>
  <si>
    <t>Sp-413/2024</t>
  </si>
  <si>
    <t>Sp-387/2024</t>
  </si>
  <si>
    <t>Sp-152/2025</t>
  </si>
  <si>
    <t>Sp-311/2024</t>
  </si>
  <si>
    <t>Sp-148/2025</t>
  </si>
  <si>
    <t>Sp-172/2025</t>
  </si>
  <si>
    <t>Sp-97/2025</t>
  </si>
  <si>
    <t>Sp-170/2023</t>
  </si>
  <si>
    <t>Sp-190/2025</t>
  </si>
  <si>
    <t>Sp-3/2026</t>
  </si>
  <si>
    <t>Sp-348/2023</t>
  </si>
  <si>
    <t>Sp-349/2023</t>
  </si>
  <si>
    <t>Sp-16/2026</t>
  </si>
  <si>
    <t>Sp-178/2023</t>
  </si>
  <si>
    <t>Sp-86/2025</t>
  </si>
  <si>
    <t>Sp-173/2025</t>
  </si>
  <si>
    <t>Sp-3/2025</t>
  </si>
  <si>
    <t>Sp-116/2025</t>
  </si>
  <si>
    <t>Sp-324/2024</t>
  </si>
  <si>
    <t>Sp-82/2026</t>
  </si>
  <si>
    <t>Sp-112/2023</t>
  </si>
  <si>
    <t>Sp-24/2026</t>
  </si>
  <si>
    <t>Sp-478/2023</t>
  </si>
  <si>
    <t>Sp-222/2025</t>
  </si>
  <si>
    <t>Sp-338/2024</t>
  </si>
  <si>
    <t>Sp-278/2025</t>
  </si>
  <si>
    <t>Sp-47/2025</t>
  </si>
  <si>
    <t>Sp-122/2025</t>
  </si>
  <si>
    <t>Sp-197/2025</t>
  </si>
  <si>
    <t>Sp-103/2025</t>
  </si>
  <si>
    <t>Sp-203/2025</t>
  </si>
  <si>
    <t>Sp-201/2025</t>
  </si>
  <si>
    <t>Sp-440/2024</t>
  </si>
  <si>
    <t>Sp-8/2026</t>
  </si>
  <si>
    <t>Sp-69/2026</t>
  </si>
  <si>
    <t>Sp-33/2026</t>
  </si>
  <si>
    <t>Sp-261/2025</t>
  </si>
  <si>
    <t>Sp-141/2025</t>
  </si>
  <si>
    <t>Sp-153/2025</t>
  </si>
  <si>
    <t>Sp-175/2025</t>
  </si>
  <si>
    <t>Sp-211/2025</t>
  </si>
  <si>
    <t>Sp-469/2024</t>
  </si>
  <si>
    <t>Sp-118/2025</t>
  </si>
  <si>
    <t>Sp-244/2024</t>
  </si>
  <si>
    <t>Sp-405/2024</t>
  </si>
  <si>
    <t>Sp-120/2023</t>
  </si>
  <si>
    <t>Sp-241/2023</t>
  </si>
  <si>
    <t>Sp-42/2024</t>
  </si>
  <si>
    <t>Sp-282/2025</t>
  </si>
  <si>
    <t>Sp-237/2025</t>
  </si>
  <si>
    <t>Sp-126/2026</t>
  </si>
  <si>
    <t>Sp-207/2025</t>
  </si>
  <si>
    <t>Sp-113/2025</t>
  </si>
  <si>
    <t>Sp-105/2025</t>
  </si>
  <si>
    <t>Sp-186/2022</t>
  </si>
  <si>
    <t>Sp-5/2025</t>
  </si>
  <si>
    <t>Sp-65/2025</t>
  </si>
  <si>
    <t>Sp-26/2025</t>
  </si>
  <si>
    <t>Sp-294/2025</t>
  </si>
  <si>
    <t>Sp-406/2024</t>
  </si>
  <si>
    <t>Sp-295/2025</t>
  </si>
  <si>
    <t>Sp-214/2025</t>
  </si>
  <si>
    <t>Sp-214/2024</t>
  </si>
  <si>
    <t>Sp-36/2026</t>
  </si>
  <si>
    <t>Sp-238/2025</t>
  </si>
  <si>
    <t>Sp-123/2024</t>
  </si>
  <si>
    <t>Sp-118/2024</t>
  </si>
  <si>
    <t>Sp-176/2025</t>
  </si>
  <si>
    <t>Sp-187/2025</t>
  </si>
  <si>
    <t>Sp-252/2025</t>
  </si>
  <si>
    <t>Sp-74/2025</t>
  </si>
  <si>
    <t>Sp-95/2026</t>
  </si>
  <si>
    <t>Sp-93/2026</t>
  </si>
  <si>
    <t>Sp-281/2025</t>
  </si>
  <si>
    <t>Sp-73/2026</t>
  </si>
  <si>
    <t>Sp-297/2025</t>
  </si>
  <si>
    <t>Sp-274/2025</t>
  </si>
  <si>
    <t>Sp-285/2025</t>
  </si>
  <si>
    <t>Sp-166/2025</t>
  </si>
  <si>
    <t>Sp-21/2026</t>
  </si>
  <si>
    <t>Sp-48/2026</t>
  </si>
  <si>
    <t>Sp-50/2026</t>
  </si>
  <si>
    <t>Sp-448/2024</t>
  </si>
  <si>
    <t>Sp-209/2025</t>
  </si>
  <si>
    <t>Sp-43/2026</t>
  </si>
  <si>
    <t>Sp-392/2023</t>
  </si>
  <si>
    <t>Sp-89/2026</t>
  </si>
  <si>
    <t>Sp-100/2026</t>
  </si>
  <si>
    <t>Sp-37/2026</t>
  </si>
  <si>
    <t>Sp-54/2026</t>
  </si>
  <si>
    <t>Sp-151/2026</t>
  </si>
  <si>
    <t>Sp-144/2026</t>
  </si>
  <si>
    <t>Sp-112/2026</t>
  </si>
  <si>
    <t>Sp-85/2026</t>
  </si>
  <si>
    <t>Sp-286/2025</t>
  </si>
  <si>
    <t>Sp-463/2024</t>
  </si>
  <si>
    <t>Sp-163/2024</t>
  </si>
  <si>
    <t>Sp-51/2025</t>
  </si>
  <si>
    <t>Sp-250/2023</t>
  </si>
  <si>
    <t>Sp-258/2021</t>
  </si>
  <si>
    <t>Sp-264/2025</t>
  </si>
  <si>
    <t>Sp-39/2025</t>
  </si>
  <si>
    <t>Sp-291/2025</t>
  </si>
  <si>
    <t>Sp-12/2026</t>
  </si>
  <si>
    <t>Sp-273/2025</t>
  </si>
  <si>
    <t>Sp-426/2023</t>
  </si>
  <si>
    <t>Sp-298/2025</t>
  </si>
  <si>
    <t>Sp-72/2025</t>
  </si>
  <si>
    <t>Sp-62/2025</t>
  </si>
  <si>
    <t>Sp-98/2025</t>
  </si>
  <si>
    <t>Sp-269/2025</t>
  </si>
  <si>
    <t>Sp-284/2025</t>
  </si>
  <si>
    <t>Sp-161/2025</t>
  </si>
  <si>
    <t>Sp-40/2026</t>
  </si>
  <si>
    <t>Sp-250/2025</t>
  </si>
  <si>
    <t>Sp-486/2023</t>
  </si>
  <si>
    <t>Sp-87/2021</t>
  </si>
  <si>
    <t>Sp-89/2024</t>
  </si>
  <si>
    <t>Sp-2/2026</t>
  </si>
  <si>
    <t>Sp-207/2024</t>
  </si>
  <si>
    <t>Sp-296/2022</t>
  </si>
  <si>
    <t>Sp-74/2024</t>
  </si>
  <si>
    <t>Sp-40/2025</t>
  </si>
  <si>
    <t>Sp-131/2025</t>
  </si>
  <si>
    <t>Sp-425/2024</t>
  </si>
  <si>
    <t>Sp-132/2025</t>
  </si>
  <si>
    <t>Sp-25/2025</t>
  </si>
  <si>
    <t>Sp-52/2025</t>
  </si>
  <si>
    <t>Sp-41/2025</t>
  </si>
  <si>
    <t>Sp-362/2024</t>
  </si>
  <si>
    <t>Sp-121/2025</t>
  </si>
  <si>
    <t>Sp-247/2025</t>
  </si>
  <si>
    <t>Sp-9/2026</t>
  </si>
  <si>
    <t>Sp-160/2025</t>
  </si>
  <si>
    <t>Sp-263/2025</t>
  </si>
  <si>
    <t>Sp-256/2025</t>
  </si>
  <si>
    <t>Sp-10/2026</t>
  </si>
  <si>
    <t>Sp-265/2025</t>
  </si>
  <si>
    <t>Sp-142/2024</t>
  </si>
  <si>
    <t>Sp-95/2022</t>
  </si>
  <si>
    <t>Sp-262/2024</t>
  </si>
  <si>
    <t>Sp-454/2023</t>
  </si>
  <si>
    <t>Sp-134/2023</t>
  </si>
  <si>
    <t>Sp-157/2025</t>
  </si>
  <si>
    <t>Sp-182/2025</t>
  </si>
  <si>
    <t>Sp-302/2025</t>
  </si>
  <si>
    <t>Sp-158/2025</t>
  </si>
  <si>
    <t>Sp-300/2025</t>
  </si>
  <si>
    <t>Sp-86/2026</t>
  </si>
  <si>
    <t>Sp-53/2026</t>
  </si>
  <si>
    <t>Sp-154/2025</t>
  </si>
  <si>
    <t>Sp-56/2026</t>
  </si>
  <si>
    <t>Sp-179/2025</t>
  </si>
  <si>
    <t>Sp-177/2026</t>
  </si>
  <si>
    <t>Sp-226/2025</t>
  </si>
  <si>
    <t>Sp-205/2023</t>
  </si>
  <si>
    <t>Sp-199/2025</t>
  </si>
  <si>
    <t>Sp-236/2022</t>
  </si>
  <si>
    <t>Sp-139/2023</t>
  </si>
  <si>
    <t>Sp-95/2025</t>
  </si>
  <si>
    <t>Sp-149/2026</t>
  </si>
  <si>
    <t>Sp-150/2025</t>
  </si>
  <si>
    <t>Sp-17/2025</t>
  </si>
  <si>
    <t>Sp-183/2025</t>
  </si>
  <si>
    <t>Sp-7/2026</t>
  </si>
  <si>
    <t>Sp-188/2023</t>
  </si>
  <si>
    <t>Sp-182/2021</t>
  </si>
  <si>
    <t>Sp-456/2024</t>
  </si>
  <si>
    <t>Sp-178/2022</t>
  </si>
  <si>
    <t>Sp-498/2023</t>
  </si>
  <si>
    <t>Sp-277/2023</t>
  </si>
  <si>
    <t>Sp-378/2023</t>
  </si>
  <si>
    <t>Sp-170/2024</t>
  </si>
  <si>
    <t>Sp-269/2022</t>
  </si>
  <si>
    <t>Sp-228/2025</t>
  </si>
  <si>
    <t>Sp-287/2023</t>
  </si>
  <si>
    <t>Sp-261/2023</t>
  </si>
  <si>
    <t>Sp-19/2023</t>
  </si>
  <si>
    <t>Sp-285/2022</t>
  </si>
  <si>
    <t>Sp-185/2025</t>
  </si>
  <si>
    <t>Sp-295/2024</t>
  </si>
  <si>
    <t>Sp-49/2026</t>
  </si>
  <si>
    <t>Sp-45/2026</t>
  </si>
  <si>
    <t>Sp-76/2026</t>
  </si>
  <si>
    <t>Sp-21/2025</t>
  </si>
  <si>
    <t>Sp-520/2023</t>
  </si>
  <si>
    <t>Sp-433/2024</t>
  </si>
  <si>
    <t>Sp-95/2023</t>
  </si>
  <si>
    <t>Sp-59/2023</t>
  </si>
  <si>
    <t>Sp-243/2024</t>
  </si>
  <si>
    <t>Sp-71/2023</t>
  </si>
  <si>
    <t>Sp-407/2024</t>
  </si>
  <si>
    <t>Sp-202/2024</t>
  </si>
  <si>
    <t>Sp-299/2024</t>
  </si>
  <si>
    <t>Sp-544/2023</t>
  </si>
  <si>
    <t>Sp-50/2024</t>
  </si>
  <si>
    <t>Sp-456/2023</t>
  </si>
  <si>
    <t>Sp-68/2023</t>
  </si>
  <si>
    <t>Sp-86/2023</t>
  </si>
  <si>
    <t>Sp-87/2023</t>
  </si>
  <si>
    <t>Sp-480/2023</t>
  </si>
  <si>
    <t>Sp-20/2026</t>
  </si>
  <si>
    <t>Sp-489/2023</t>
  </si>
  <si>
    <t>Sp-34/2026</t>
  </si>
  <si>
    <t>Sp-1/2026</t>
  </si>
  <si>
    <t>Sp-4/2026</t>
  </si>
  <si>
    <t>Sp-6/2026</t>
  </si>
  <si>
    <t>Sp-314/2023</t>
  </si>
  <si>
    <t>Sp-4/2025</t>
  </si>
  <si>
    <t>Sp-27/2026</t>
  </si>
  <si>
    <t>Sp-300/2023</t>
  </si>
  <si>
    <t>Sp-309/2024</t>
  </si>
  <si>
    <t>Sp-321/2023</t>
  </si>
  <si>
    <t>Sp-296/2023</t>
  </si>
  <si>
    <t>Sp-85/2025</t>
  </si>
  <si>
    <t>Sp-90/2025</t>
  </si>
  <si>
    <t>Sp-220/2024</t>
  </si>
  <si>
    <t>Sp-218/2024</t>
  </si>
  <si>
    <t>Sp-194/2024</t>
  </si>
  <si>
    <t>Sp-227/2024</t>
  </si>
  <si>
    <t>Sp-79/2023</t>
  </si>
  <si>
    <t>Sp-78/2023</t>
  </si>
  <si>
    <t>Sp-61/2023</t>
  </si>
  <si>
    <t>Sp-243/2023</t>
  </si>
  <si>
    <t>Sp-60/2023</t>
  </si>
  <si>
    <t>Sp-94/2023</t>
  </si>
  <si>
    <t>Sp-73/2023</t>
  </si>
  <si>
    <t>Sp-327/2023</t>
  </si>
  <si>
    <t>Sp-238/2024</t>
  </si>
  <si>
    <t>Sp-464/2024</t>
  </si>
  <si>
    <t>Sp-324/2023</t>
  </si>
  <si>
    <t>Sp-13/2025</t>
  </si>
  <si>
    <t>Sp-200/2023</t>
  </si>
  <si>
    <t>Sp-257/2023</t>
  </si>
  <si>
    <t>Sp-292/2023</t>
  </si>
  <si>
    <t>Sp-323/2023</t>
  </si>
  <si>
    <t>Sp-468/2024</t>
  </si>
  <si>
    <t>Sp-281/2023</t>
  </si>
  <si>
    <t>Sp-301/2023</t>
  </si>
  <si>
    <t>Sp-313/2023</t>
  </si>
  <si>
    <t>Sp-457/2024</t>
  </si>
  <si>
    <t>Sp-54/2025</t>
  </si>
  <si>
    <t>Sp-73/2025</t>
  </si>
  <si>
    <t>Sp-452/2024</t>
  </si>
  <si>
    <t>Sp-317/2024</t>
  </si>
  <si>
    <t>Sp-392/2024</t>
  </si>
  <si>
    <t>Sp-427/2024</t>
  </si>
  <si>
    <t>Sp-306/2024</t>
  </si>
  <si>
    <t>Sp-401/2024</t>
  </si>
  <si>
    <t>Sp-339/2024</t>
  </si>
  <si>
    <t>Sp-330/2024</t>
  </si>
  <si>
    <t>Sp-323/2024</t>
  </si>
  <si>
    <t>Sp-316/2024</t>
  </si>
  <si>
    <t>Sp-412/2023</t>
  </si>
  <si>
    <t>Sp-381/2024</t>
  </si>
  <si>
    <t>Sp-491/2023</t>
  </si>
  <si>
    <t>Sp-492/2023</t>
  </si>
  <si>
    <t>Sp-427/2023</t>
  </si>
  <si>
    <t>Sp-470/2023</t>
  </si>
  <si>
    <t>Sp-442/2023</t>
  </si>
  <si>
    <t>Sp-368/2024</t>
  </si>
  <si>
    <t>Sp-488/2023</t>
  </si>
  <si>
    <t>Sp-521/2023</t>
  </si>
  <si>
    <t>Sp-546/2023</t>
  </si>
  <si>
    <t>Sp-559/2023</t>
  </si>
  <si>
    <t>Sp-72/2024</t>
  </si>
  <si>
    <t>Sp-380/2023</t>
  </si>
  <si>
    <t>Sp-93/2024</t>
  </si>
  <si>
    <t>Sp-372/2023</t>
  </si>
  <si>
    <t>Sp-30/2024</t>
  </si>
  <si>
    <t>Sp-33/2024</t>
  </si>
  <si>
    <t>Sp-384/2023</t>
  </si>
  <si>
    <t>Sp-76/2024</t>
  </si>
  <si>
    <t>Sp-31/2024</t>
  </si>
  <si>
    <t>Sp-245/2024</t>
  </si>
  <si>
    <t>Sp-210/2024</t>
  </si>
  <si>
    <t>Sp-248/2024</t>
  </si>
  <si>
    <t>Sp-265/2024</t>
  </si>
  <si>
    <t>Sp-98/2024</t>
  </si>
  <si>
    <t>Sp-376/2023</t>
  </si>
  <si>
    <t>Predmeti dovršeni rješenjem o nenadležnosti</t>
  </si>
  <si>
    <t>R1-126/2023</t>
  </si>
  <si>
    <t>R2-109/2026</t>
  </si>
  <si>
    <t>R1 Ob-2/2026</t>
  </si>
  <si>
    <t>R1 Ob-4/2026</t>
  </si>
  <si>
    <t>R1 Ob-1/2026</t>
  </si>
  <si>
    <t>R1-eu-28/2026</t>
  </si>
  <si>
    <t>R1 Ob-3/2026</t>
  </si>
  <si>
    <t>R1 Ob-12/2025</t>
  </si>
  <si>
    <t>Ostavinski predmeti vraćeni od javnog bilježnika</t>
  </si>
  <si>
    <t>O-959/2026</t>
  </si>
  <si>
    <t>O-743/2026</t>
  </si>
  <si>
    <t>O-523/2025</t>
  </si>
  <si>
    <t>O-584/2026</t>
  </si>
  <si>
    <t>O-1400/2024</t>
  </si>
  <si>
    <t>O-374/2025</t>
  </si>
  <si>
    <t>O-450/2025</t>
  </si>
  <si>
    <t>O-345/2026</t>
  </si>
  <si>
    <t>O-680/2025</t>
  </si>
  <si>
    <t>O-675/2025</t>
  </si>
  <si>
    <t>O-645/2025</t>
  </si>
  <si>
    <t>O-686/2025</t>
  </si>
  <si>
    <t>O-948/2024</t>
  </si>
  <si>
    <t>O-1086/2023</t>
  </si>
  <si>
    <t>O-1318/2023</t>
  </si>
  <si>
    <t>O-329/2026</t>
  </si>
  <si>
    <t>O-1317/2023</t>
  </si>
  <si>
    <t>O-1372/2022</t>
  </si>
  <si>
    <t>O-421/2026</t>
  </si>
  <si>
    <t>O-672/2025</t>
  </si>
  <si>
    <t>O-962/2023</t>
  </si>
  <si>
    <t>O-685/2025</t>
  </si>
  <si>
    <t>O-1267/2025</t>
  </si>
  <si>
    <t>O-582/2026</t>
  </si>
  <si>
    <t>O-547/2025</t>
  </si>
  <si>
    <t>O-836/2026</t>
  </si>
  <si>
    <t>O-1395/2021</t>
  </si>
  <si>
    <t>O-1211/2025</t>
  </si>
  <si>
    <t>O-315/2026</t>
  </si>
  <si>
    <t>O-350/2026</t>
  </si>
  <si>
    <t>O-1408/2023</t>
  </si>
  <si>
    <t>O-727/2025</t>
  </si>
  <si>
    <t>O-728/2025</t>
  </si>
  <si>
    <t>O-960/2024</t>
  </si>
  <si>
    <t>O-1054/2021</t>
  </si>
  <si>
    <t>O-987/2025</t>
  </si>
  <si>
    <t>O-529/2025</t>
  </si>
  <si>
    <t>O-1733/2022</t>
  </si>
  <si>
    <t>O-1546/2024</t>
  </si>
  <si>
    <t>O-1509/2024</t>
  </si>
  <si>
    <t>O-1044/2025</t>
  </si>
  <si>
    <t>O-272/2023</t>
  </si>
  <si>
    <t>O-682/2021</t>
  </si>
  <si>
    <t>O-1046/2025</t>
  </si>
  <si>
    <t>O-1244/2025</t>
  </si>
  <si>
    <t>O-1209/2025</t>
  </si>
  <si>
    <t>O-916/2024</t>
  </si>
  <si>
    <t>O-293/2026</t>
  </si>
  <si>
    <t>O-437/2023</t>
  </si>
  <si>
    <t>O-31/2025</t>
  </si>
  <si>
    <t>O-1355/2024</t>
  </si>
  <si>
    <t>O-397/2026</t>
  </si>
  <si>
    <t>Predmeti naknadno pronađene ostavinske imovine (samo u odnosu na ostavinske predmete koji su rješavani na sudu)</t>
  </si>
  <si>
    <t>O-872/2025</t>
  </si>
  <si>
    <t>O-784/2025</t>
  </si>
  <si>
    <t>O-1606/2021</t>
  </si>
  <si>
    <t>O-32/2026</t>
  </si>
  <si>
    <t>O-147/2025</t>
  </si>
  <si>
    <t>O-59/2025</t>
  </si>
  <si>
    <t>O-1399/2025</t>
  </si>
  <si>
    <t>O-1364/2024</t>
  </si>
  <si>
    <t>O-883/2024</t>
  </si>
  <si>
    <t>O-1367/2025</t>
  </si>
  <si>
    <t>O-742/2026</t>
  </si>
  <si>
    <t>O-290/2025</t>
  </si>
  <si>
    <t>O-166/2026</t>
  </si>
  <si>
    <t>O-1249/2024</t>
  </si>
  <si>
    <t>O-1255/2025</t>
  </si>
  <si>
    <t>O-1257/2025</t>
  </si>
  <si>
    <t>O-1457/2023</t>
  </si>
  <si>
    <t>O-312/2025</t>
  </si>
  <si>
    <t>O-750/2026</t>
  </si>
  <si>
    <t>O-1056/2025</t>
  </si>
  <si>
    <t>O-1400/2025</t>
  </si>
  <si>
    <t>O-770/2025</t>
  </si>
  <si>
    <t>O-1549/2024</t>
  </si>
  <si>
    <t>O-152/2026</t>
  </si>
  <si>
    <t>O-834/2025</t>
  </si>
  <si>
    <t>O-1253/2025</t>
  </si>
  <si>
    <t>O-1605/2021</t>
  </si>
  <si>
    <t>O-310/2026</t>
  </si>
  <si>
    <t>O-1191/2025</t>
  </si>
  <si>
    <t>O-879/2024</t>
  </si>
  <si>
    <t>O-1090/2025</t>
  </si>
  <si>
    <t>O-923/2025</t>
  </si>
  <si>
    <t>O-1435/2024</t>
  </si>
  <si>
    <t>O-925/2025</t>
  </si>
  <si>
    <t>O-746/2025</t>
  </si>
  <si>
    <t>O-217/2026</t>
  </si>
  <si>
    <t>O-1193/2025</t>
  </si>
  <si>
    <t>O-120/2025</t>
  </si>
  <si>
    <t>O-373/2024</t>
  </si>
  <si>
    <t>O-1458/2025</t>
  </si>
  <si>
    <t>O-1356/2025</t>
  </si>
  <si>
    <t>O-448/2025</t>
  </si>
  <si>
    <t>O-1005/2025</t>
  </si>
  <si>
    <t>O-354/2026</t>
  </si>
  <si>
    <t>O-463/2024</t>
  </si>
  <si>
    <t>O-489/2026</t>
  </si>
  <si>
    <t>O-338/2026</t>
  </si>
  <si>
    <t>O-442/2026</t>
  </si>
  <si>
    <t>O-415/2026</t>
  </si>
  <si>
    <t>O-214/2025</t>
  </si>
  <si>
    <t>O-302/2026</t>
  </si>
  <si>
    <t>O-269/2026</t>
  </si>
  <si>
    <t>O-985/2025</t>
  </si>
  <si>
    <t>O-7/2026</t>
  </si>
  <si>
    <t>O-81/2026</t>
  </si>
  <si>
    <t>O-1252/2025</t>
  </si>
  <si>
    <t>O-1383/2025</t>
  </si>
  <si>
    <t>O-871/2025</t>
  </si>
  <si>
    <t>O-570/2022</t>
  </si>
  <si>
    <t>O-133/2026</t>
  </si>
  <si>
    <t>O-972/2026</t>
  </si>
  <si>
    <t>O-1112/2024</t>
  </si>
  <si>
    <t>O-810/2026</t>
  </si>
  <si>
    <t>O-151/2025</t>
  </si>
  <si>
    <t>O-1287/2025</t>
  </si>
  <si>
    <t>O-813/2025</t>
  </si>
  <si>
    <t>O-744/2026</t>
  </si>
  <si>
    <t>O-76/2025</t>
  </si>
  <si>
    <t>O-1254/2025</t>
  </si>
  <si>
    <t>O-1055/2025</t>
  </si>
  <si>
    <t>O-465/2021</t>
  </si>
  <si>
    <t>O-505/2025</t>
  </si>
  <si>
    <t>O-283/2026</t>
  </si>
  <si>
    <t>O-285/2026</t>
  </si>
  <si>
    <t>O-815/2025</t>
  </si>
  <si>
    <t>O-242/2025</t>
  </si>
  <si>
    <t>O-418/2024</t>
  </si>
  <si>
    <t>O-1464/2024</t>
  </si>
  <si>
    <t>O-596/2026</t>
  </si>
  <si>
    <t>O-632/2024</t>
  </si>
  <si>
    <t>O-631/2024</t>
  </si>
  <si>
    <t>O-630/2024</t>
  </si>
  <si>
    <t>O-1169/2019</t>
  </si>
  <si>
    <t>O-665/2025</t>
  </si>
  <si>
    <t>O-386/2025</t>
  </si>
  <si>
    <t>O-674/2023</t>
  </si>
  <si>
    <t>O-1192/2022</t>
  </si>
  <si>
    <t>O-1204/2022</t>
  </si>
  <si>
    <t>O-1168/2022</t>
  </si>
  <si>
    <t>O-477/2025</t>
  </si>
  <si>
    <t>O-929/2025</t>
  </si>
  <si>
    <t>O-666/2025</t>
  </si>
  <si>
    <t>O-204/2023</t>
  </si>
  <si>
    <t>O-1178/2024</t>
  </si>
  <si>
    <t>O-707/2026</t>
  </si>
  <si>
    <t>O-705/2026</t>
  </si>
  <si>
    <t>O-755/2026</t>
  </si>
  <si>
    <t>O-708/2026</t>
  </si>
  <si>
    <t>O-754/2026</t>
  </si>
  <si>
    <t>O-796/2026</t>
  </si>
  <si>
    <t>O-626/2025</t>
  </si>
  <si>
    <t>O-515/2026</t>
  </si>
  <si>
    <t>O-441/2026</t>
  </si>
  <si>
    <t>O-703/2026</t>
  </si>
  <si>
    <t>O-709/2026</t>
  </si>
  <si>
    <t>O-313/2026</t>
  </si>
  <si>
    <t>O-54/2026</t>
  </si>
  <si>
    <t>O-148/2024</t>
  </si>
  <si>
    <t>O-334/2026</t>
  </si>
  <si>
    <t>O-342/2025</t>
  </si>
  <si>
    <t>O-1268/2023</t>
  </si>
  <si>
    <t>O-132/2026</t>
  </si>
  <si>
    <t>O-1128/2024</t>
  </si>
  <si>
    <t>O-372/2025</t>
  </si>
  <si>
    <t>O-302/2025</t>
  </si>
  <si>
    <t>O-1449/2021</t>
  </si>
  <si>
    <t>Ovrhe na nekretninama, ovrha diobom stvari i ovrha radi ispražnjenja i predaje nekretnine</t>
  </si>
  <si>
    <t>Ovr-483/2023</t>
  </si>
  <si>
    <t>Ovr-1438/2019</t>
  </si>
  <si>
    <t>Ovr-649/2025</t>
  </si>
  <si>
    <t>Ovr-208/2024</t>
  </si>
  <si>
    <t>Ovr-330/2026</t>
  </si>
  <si>
    <t>Ovr-499/2022</t>
  </si>
  <si>
    <t>Ovr-996/2025</t>
  </si>
  <si>
    <t>Ovr-337/2023</t>
  </si>
  <si>
    <t>Ovr-1001/2024</t>
  </si>
  <si>
    <t>Ovr-482/2025</t>
  </si>
  <si>
    <t>Ovr-705/2025</t>
  </si>
  <si>
    <t>Ovr-88/2026</t>
  </si>
  <si>
    <t>Ovr-253/2026</t>
  </si>
  <si>
    <t>Ovr-907/2025</t>
  </si>
  <si>
    <t>Ovr-139/2026</t>
  </si>
  <si>
    <t>Ovr-315/2021</t>
  </si>
  <si>
    <t>Ovr-338/2021</t>
  </si>
  <si>
    <t>Ovr-501/2019</t>
  </si>
  <si>
    <t>Ovr-816/2019</t>
  </si>
  <si>
    <t>Ovr-994/2025</t>
  </si>
  <si>
    <t>Ovr-373/2024</t>
  </si>
  <si>
    <t>Ovr-650/2026</t>
  </si>
  <si>
    <t>Ovr-652/2026</t>
  </si>
  <si>
    <t>Ovr-514/2026</t>
  </si>
  <si>
    <t>Ovr-33/2021</t>
  </si>
  <si>
    <t>Ovr-606/2025</t>
  </si>
  <si>
    <t>Ovr-1076/2019</t>
  </si>
  <si>
    <t>Ovr-502/2024</t>
  </si>
  <si>
    <t>Ovr-449/2024</t>
  </si>
  <si>
    <t>Ovr-275/2026</t>
  </si>
  <si>
    <t>Ovr-150/2026</t>
  </si>
  <si>
    <t>Ovr-117/2026</t>
  </si>
  <si>
    <t>Ovr-121/2026</t>
  </si>
  <si>
    <t>Ovr-694/2025</t>
  </si>
  <si>
    <t>Ovr-766/2023</t>
  </si>
  <si>
    <t>Ovr-114/2026</t>
  </si>
  <si>
    <t>Ovr-985/2024</t>
  </si>
  <si>
    <t>Ovr-167/2025</t>
  </si>
  <si>
    <t>Ovr-753/2025</t>
  </si>
  <si>
    <t>Ovr-180/2024</t>
  </si>
  <si>
    <t>Ovr-619/2024</t>
  </si>
  <si>
    <t>Ovr-840/2025</t>
  </si>
  <si>
    <t>Ovr-777/2025</t>
  </si>
  <si>
    <t>Ovr-438/2020</t>
  </si>
  <si>
    <t>Ovr-169/2025</t>
  </si>
  <si>
    <t>Ovr-334/2023</t>
  </si>
  <si>
    <t>Ovr-326/2024</t>
  </si>
  <si>
    <t>Ovr-1474/2019</t>
  </si>
  <si>
    <t>Ovr-486/2023</t>
  </si>
  <si>
    <t>Ovr-1091/2019</t>
  </si>
  <si>
    <t>Ovr-40/2026</t>
  </si>
  <si>
    <t>Ovr-60/2023</t>
  </si>
  <si>
    <t>Ovr-816/2023</t>
  </si>
  <si>
    <t>Ovr-338/2019</t>
  </si>
  <si>
    <t>Ovr-14/2019</t>
  </si>
  <si>
    <t>Ovr-1257/2023</t>
  </si>
  <si>
    <t>Ovr-2/2026</t>
  </si>
  <si>
    <t>Ovr-783/2024</t>
  </si>
  <si>
    <t>Ovr-122/2026</t>
  </si>
  <si>
    <t>Ovr-218/2026</t>
  </si>
  <si>
    <t>Ovr-527/2024</t>
  </si>
  <si>
    <t>Ovr-492/2024</t>
  </si>
  <si>
    <t>Ovr-943/2025</t>
  </si>
  <si>
    <t>Ovr-1036/2023</t>
  </si>
  <si>
    <t>Ovr-649/2021</t>
  </si>
  <si>
    <t>Ovr-1089/2023</t>
  </si>
  <si>
    <t>Ovr-293/2021</t>
  </si>
  <si>
    <t>Ovr-818/2023</t>
  </si>
  <si>
    <t>Ovr-770/2025</t>
  </si>
  <si>
    <t>Ovr-215/2023</t>
  </si>
  <si>
    <t>Ovr-572/2019</t>
  </si>
  <si>
    <t>Ovrha na pokretninama (osim na motornom vozilu)</t>
  </si>
  <si>
    <t>Ovr-775/2025</t>
  </si>
  <si>
    <t>Ovr-137/2026</t>
  </si>
  <si>
    <t>Ovr-209/2025</t>
  </si>
  <si>
    <t>Ovr-899/2019</t>
  </si>
  <si>
    <t>Ovr Ob-1/2026</t>
  </si>
  <si>
    <t>Ovrha na mototnom vozilu</t>
  </si>
  <si>
    <t>Ovr-98/2025</t>
  </si>
  <si>
    <t>Ovr-676/2021</t>
  </si>
  <si>
    <t>Ovr-234/2026</t>
  </si>
  <si>
    <t>Ovrha na novčanoj tražbini</t>
  </si>
  <si>
    <t>Ovr-778/2025</t>
  </si>
  <si>
    <t>Ovr-11/2026</t>
  </si>
  <si>
    <t>Ovr-77/2026</t>
  </si>
  <si>
    <t>Ovr-781/2025</t>
  </si>
  <si>
    <t>Ovrv-4086/2026</t>
  </si>
  <si>
    <t>Ovr-675/2024</t>
  </si>
  <si>
    <t>Ovr-899/2025</t>
  </si>
  <si>
    <t>Ovr-159/2026</t>
  </si>
  <si>
    <t>Ovr-963/2025</t>
  </si>
  <si>
    <t>Ovr-30/2026</t>
  </si>
  <si>
    <t>Ovr-640/2026</t>
  </si>
  <si>
    <t>Ovr-119/2026</t>
  </si>
  <si>
    <t>Ovr-611/2025</t>
  </si>
  <si>
    <t>Ovr-442/2026</t>
  </si>
  <si>
    <t>Ovr-105/2026</t>
  </si>
  <si>
    <t>Ovr-176/2026</t>
  </si>
  <si>
    <t>Ovr-517/2026</t>
  </si>
  <si>
    <t>Ovr-259/2026</t>
  </si>
  <si>
    <t>Ovr-67/2026</t>
  </si>
  <si>
    <t>Ovr-647/2025</t>
  </si>
  <si>
    <t>Ovr-479/2023</t>
  </si>
  <si>
    <t>Ovr-481/2025</t>
  </si>
  <si>
    <t>Ovr-508/2026</t>
  </si>
  <si>
    <t>Ovr-1306/2023</t>
  </si>
  <si>
    <t>Ovr-396/2026</t>
  </si>
  <si>
    <t>Ovr-36/2026</t>
  </si>
  <si>
    <t>Ovr-222/2026</t>
  </si>
  <si>
    <t>Ovr-23/2026</t>
  </si>
  <si>
    <t>Ovr-165/2026</t>
  </si>
  <si>
    <t>Ovr-297/2026</t>
  </si>
  <si>
    <t>Ovrha na vrijednosnim papirima, poslovnim udjelima i dionicama</t>
  </si>
  <si>
    <t>Ovr-464/2025</t>
  </si>
  <si>
    <t>Ovrha radi ostvarenja tražbine na radnju, trpljenje ili nečinjenje te ovrha vraćanjem zaposlenika na rad ili službu</t>
  </si>
  <si>
    <t>Ovr-533/2026</t>
  </si>
  <si>
    <t>Ovr-438/2026</t>
  </si>
  <si>
    <t>Ovr-385/2026</t>
  </si>
  <si>
    <t>Ovr-301/2026</t>
  </si>
  <si>
    <t>Ovr-126/2024</t>
  </si>
  <si>
    <t>Ovr-125/2026</t>
  </si>
  <si>
    <t>Ovr-297/2025</t>
  </si>
  <si>
    <t>Ovr-544/2026</t>
  </si>
  <si>
    <t>Ovr-490/2026</t>
  </si>
  <si>
    <t>Ovr-701/2024</t>
  </si>
  <si>
    <t>Ovr-995/2024</t>
  </si>
  <si>
    <t>Ovrha privremenom pljenidbom ili izricanjem sudskih penala</t>
  </si>
  <si>
    <t>Ovr-346/2025</t>
  </si>
  <si>
    <t>Mjere osiguranja po ovršnom zakonu</t>
  </si>
  <si>
    <t>Ovr-992/2025</t>
  </si>
  <si>
    <t>Ovr-597/2026</t>
  </si>
  <si>
    <t>Ovr-756/2025</t>
  </si>
  <si>
    <t>Ovr-738/2025</t>
  </si>
  <si>
    <t>Ovr-813/2025</t>
  </si>
  <si>
    <t>Ovr-995/2025</t>
  </si>
  <si>
    <t>Ovr-978/2025</t>
  </si>
  <si>
    <t>Ovr-965/2025</t>
  </si>
  <si>
    <t>Ovr-961/2025</t>
  </si>
  <si>
    <t>Ovr-947/2025</t>
  </si>
  <si>
    <t>Ovr-964/2025</t>
  </si>
  <si>
    <t>Ovr-1001/2025</t>
  </si>
  <si>
    <t>Ovr-988/2025</t>
  </si>
  <si>
    <t>Ovr-989/2025</t>
  </si>
  <si>
    <t>Ovr-914/2025</t>
  </si>
  <si>
    <t>Ovr-951/2025</t>
  </si>
  <si>
    <t>Ovr-991/2025</t>
  </si>
  <si>
    <t>Ovr-5/2026</t>
  </si>
  <si>
    <t>Ovr-73/2026</t>
  </si>
  <si>
    <t>Ovr-eu-2/2026</t>
  </si>
  <si>
    <t>Ovr-eu-11/2026</t>
  </si>
  <si>
    <t>Ovr-87/2026</t>
  </si>
  <si>
    <t>Ovr-593/2026</t>
  </si>
  <si>
    <t>Ovr-604/2026</t>
  </si>
  <si>
    <t>Ovr-554/2026</t>
  </si>
  <si>
    <t>Ovr-811/2025</t>
  </si>
  <si>
    <t>Ovr-4/2026</t>
  </si>
  <si>
    <t>Ovr-268/2026</t>
  </si>
  <si>
    <t>Ovr-128/2026</t>
  </si>
  <si>
    <t>Ovr-78/2026</t>
  </si>
  <si>
    <t>Ovr-63/2026</t>
  </si>
  <si>
    <t>Ovr-56/2026</t>
  </si>
  <si>
    <t>Ovr-58/2026</t>
  </si>
  <si>
    <t>Ovr-359/2026</t>
  </si>
  <si>
    <t>Ovr-291/2026</t>
  </si>
  <si>
    <t>Ovr-340/2026</t>
  </si>
  <si>
    <t>Ovr-323/2026</t>
  </si>
  <si>
    <t>Ovr-240/2026</t>
  </si>
  <si>
    <t>Ovr-191/2026</t>
  </si>
  <si>
    <t>Ovr-15/2026</t>
  </si>
  <si>
    <t>Ovr-226/2026</t>
  </si>
  <si>
    <t>Ovr-14/2026</t>
  </si>
  <si>
    <t>Ovr-28/2025</t>
  </si>
  <si>
    <t>Ovr-542/2026</t>
  </si>
  <si>
    <t>Ovr-406/2026</t>
  </si>
  <si>
    <t>Ovr-25/2026</t>
  </si>
  <si>
    <t>Ovr-151/2026</t>
  </si>
  <si>
    <t>Ovr-149/2026</t>
  </si>
  <si>
    <t>Ovr-821/2025</t>
  </si>
  <si>
    <t>Ovr-562/2026</t>
  </si>
  <si>
    <t>Ovr-613/2026</t>
  </si>
  <si>
    <t>Ovr-952/2025</t>
  </si>
  <si>
    <t>Ovr-494/2026</t>
  </si>
  <si>
    <t>Ovr-962/2025</t>
  </si>
  <si>
    <t>Ovr-263/2026</t>
  </si>
  <si>
    <t>Ovr-1006/2025</t>
  </si>
  <si>
    <t>Ovr-80/2026</t>
  </si>
  <si>
    <t>Ovr-95/2026</t>
  </si>
  <si>
    <t>Ovr-262/2026</t>
  </si>
  <si>
    <t>Ovr-599/2026</t>
  </si>
  <si>
    <t>Ovr-594/2026</t>
  </si>
  <si>
    <t>Ovr-582/2026</t>
  </si>
  <si>
    <t>Ovr-535/2026</t>
  </si>
  <si>
    <t>Ovr-540/2026</t>
  </si>
  <si>
    <t>Ovr-335/2026</t>
  </si>
  <si>
    <t>Ovr-959/2025</t>
  </si>
  <si>
    <t>Ovr-178/2026</t>
  </si>
  <si>
    <t>Ovr-549/2026</t>
  </si>
  <si>
    <t>Ovr-199/2026</t>
  </si>
  <si>
    <t>Ovr-186/2025</t>
  </si>
  <si>
    <t>Ovr-985/2025</t>
  </si>
  <si>
    <t>Ovr-379/2026</t>
  </si>
  <si>
    <t>Ovr-977/2025</t>
  </si>
  <si>
    <t>Ovr-233/2026</t>
  </si>
  <si>
    <t>Ovr-62/2026</t>
  </si>
  <si>
    <t>Ovr-50/2026</t>
  </si>
  <si>
    <t>Ovr-102/2026</t>
  </si>
  <si>
    <t>Ovr-109/2026</t>
  </si>
  <si>
    <t>Ovr-96/2026</t>
  </si>
  <si>
    <t>Ovr-496/2026</t>
  </si>
  <si>
    <t>Ovr-499/2026</t>
  </si>
  <si>
    <t>Ovr-474/2026</t>
  </si>
  <si>
    <t>Ovr-497/2026</t>
  </si>
  <si>
    <t>Ovr-424/2026</t>
  </si>
  <si>
    <t>Ovr-436/2026</t>
  </si>
  <si>
    <t>Ovr-410/2026</t>
  </si>
  <si>
    <t>Ovr-412/2026</t>
  </si>
  <si>
    <t>Ovr-278/2026</t>
  </si>
  <si>
    <t>Ovr-353/2026</t>
  </si>
  <si>
    <t>Ovr-361/2026</t>
  </si>
  <si>
    <t>Ovr-336/2026</t>
  </si>
  <si>
    <t>Ovr-780/2025</t>
  </si>
  <si>
    <t>Ovr-286/2026</t>
  </si>
  <si>
    <t>Ovr-284/2026</t>
  </si>
  <si>
    <t>Ovr-274/2026</t>
  </si>
  <si>
    <t>Ovr-101/2026</t>
  </si>
  <si>
    <t>Ovr-513/2026</t>
  </si>
  <si>
    <t>Ovr-505/2026</t>
  </si>
  <si>
    <t>Ovr-975/2025</t>
  </si>
  <si>
    <t>Ovr-626/2026</t>
  </si>
  <si>
    <t>Ovr-144/2026</t>
  </si>
  <si>
    <t>Ovr-337/2026</t>
  </si>
  <si>
    <t>Ovr-143/2026</t>
  </si>
  <si>
    <t>Ovr-140/2026</t>
  </si>
  <si>
    <t>Ovr-138/2026</t>
  </si>
  <si>
    <t>Ovr-74/2026</t>
  </si>
  <si>
    <t>Ovr-237/2025</t>
  </si>
  <si>
    <t>Ovr-686/2025</t>
  </si>
  <si>
    <t>Ovr-46/2026</t>
  </si>
  <si>
    <t>Ovr-66/2026</t>
  </si>
  <si>
    <t>Ovr-205/2026</t>
  </si>
  <si>
    <t>Ovr-264/2026</t>
  </si>
  <si>
    <t>Ovr-265/2026</t>
  </si>
  <si>
    <t>Ovr-997/2025</t>
  </si>
  <si>
    <t>Ovr-120/2026</t>
  </si>
  <si>
    <t>Ovr-1004/2025</t>
  </si>
  <si>
    <t>Ovr-1003/2025</t>
  </si>
  <si>
    <t>Ovr-971/2025</t>
  </si>
  <si>
    <t>Ovr-878/2025</t>
  </si>
  <si>
    <t>Ovr-1002/2025</t>
  </si>
  <si>
    <t>Ovr-990/2025</t>
  </si>
  <si>
    <t>Ovr-339/2026</t>
  </si>
  <si>
    <t>Ovr-454/2026</t>
  </si>
  <si>
    <t>Ovr-480/2026</t>
  </si>
  <si>
    <t>Ovr-273/2026</t>
  </si>
  <si>
    <t>Ovr-311/2026</t>
  </si>
  <si>
    <t>Ovr-389/2026</t>
  </si>
  <si>
    <t>Ovr-228/2026</t>
  </si>
  <si>
    <t>Ovr-216/2026</t>
  </si>
  <si>
    <t>Ovr-693/2025</t>
  </si>
  <si>
    <t>Ovr-217/2026</t>
  </si>
  <si>
    <t>Ovr-363/2026</t>
  </si>
  <si>
    <t>Ovr-630/2026</t>
  </si>
  <si>
    <t>Ovr-299/2026</t>
  </si>
  <si>
    <t>Ovr-293/2026</t>
  </si>
  <si>
    <t>Ovr-239/2026</t>
  </si>
  <si>
    <t>Ovr-574/2026</t>
  </si>
  <si>
    <t>Ovr-492/2026</t>
  </si>
  <si>
    <t>Ovr-243/2026</t>
  </si>
  <si>
    <t>Ovr-993/2025</t>
  </si>
  <si>
    <t>Ovr-190/2026</t>
  </si>
  <si>
    <t>Ovr-eu-8/2026</t>
  </si>
  <si>
    <t>Ovr-eu-5/2026</t>
  </si>
  <si>
    <t>Ovr-eu-4/2026</t>
  </si>
  <si>
    <t>Ovr-eu-9/2026</t>
  </si>
  <si>
    <t>Ovr-108/2026</t>
  </si>
  <si>
    <t>Ovr-181/2026</t>
  </si>
  <si>
    <t>Ovr-211/2026</t>
  </si>
  <si>
    <t>Ovr-155/2025</t>
  </si>
  <si>
    <t>Ovr-280/2026</t>
  </si>
  <si>
    <t>Ovr-279/2026</t>
  </si>
  <si>
    <t>Ovr-986/2025</t>
  </si>
  <si>
    <t>Ovr-94/2026</t>
  </si>
  <si>
    <t>Ovr-1005/2025</t>
  </si>
  <si>
    <t>Ovr-591/2026</t>
  </si>
  <si>
    <t>Ovr-583/2026</t>
  </si>
  <si>
    <t>Ovr-602/2026</t>
  </si>
  <si>
    <t>Ovr-579/2026</t>
  </si>
  <si>
    <t>Ovr-586/2026</t>
  </si>
  <si>
    <t>Ovr-584/2026</t>
  </si>
  <si>
    <t>Ovr-567/2026</t>
  </si>
  <si>
    <t>Ovr-566/2026</t>
  </si>
  <si>
    <t>Ovr-974/2025</t>
  </si>
  <si>
    <t>Ovr-980/2025</t>
  </si>
  <si>
    <t>Ovr-945/2025</t>
  </si>
  <si>
    <t>Ovr-970/2025</t>
  </si>
  <si>
    <t>Ovr-550/2026</t>
  </si>
  <si>
    <t>Ovr-984/2025</t>
  </si>
  <si>
    <t>Ovr-38/2026</t>
  </si>
  <si>
    <t>Ovr-317/2026</t>
  </si>
  <si>
    <t>Ovr-310/2026</t>
  </si>
  <si>
    <t>Ovr-137/2024</t>
  </si>
  <si>
    <t>Ovr-469/2026</t>
  </si>
  <si>
    <t>Ovr-500/2026</t>
  </si>
  <si>
    <t>Ovr-407/2026</t>
  </si>
  <si>
    <t>Ovr-393/2026</t>
  </si>
  <si>
    <t>Ovr-483/2026</t>
  </si>
  <si>
    <t>Ovr-498/2026</t>
  </si>
  <si>
    <t>Ovr-477/2026</t>
  </si>
  <si>
    <t>Ovr-495/2026</t>
  </si>
  <si>
    <t>Ovr-478/2026</t>
  </si>
  <si>
    <t>Ovr-473/2026</t>
  </si>
  <si>
    <t>Ovr-501/2026</t>
  </si>
  <si>
    <t>Ovr-459/2025</t>
  </si>
  <si>
    <t>Ovr-414/2026</t>
  </si>
  <si>
    <t>Ovr-381/2026</t>
  </si>
  <si>
    <t>Ovr-360/2026</t>
  </si>
  <si>
    <t>Ovr-362/2026</t>
  </si>
  <si>
    <t>Ovr-476/2026</t>
  </si>
  <si>
    <t>Ovr-235/2026</t>
  </si>
  <si>
    <t>Ovr-443/2026</t>
  </si>
  <si>
    <t>Ovr-447/2026</t>
  </si>
  <si>
    <t>Ovr-564/2026</t>
  </si>
  <si>
    <t>Ovr-409/2026</t>
  </si>
  <si>
    <t>Ovr-472/2026</t>
  </si>
  <si>
    <t>Ovr-541/2026</t>
  </si>
  <si>
    <t>Ovr-482/2026</t>
  </si>
  <si>
    <t>Ovr-142/2026</t>
  </si>
  <si>
    <t>Ovr-eu-3/2026</t>
  </si>
  <si>
    <t>Ovr-eu-10/2026</t>
  </si>
  <si>
    <t>Ovr-eu-13/2026</t>
  </si>
  <si>
    <t>Ovr-186/2026</t>
  </si>
  <si>
    <t>Ovr-79/2026</t>
  </si>
  <si>
    <t>Ovr-eu-7/2026</t>
  </si>
  <si>
    <t>Ovr-86/2026</t>
  </si>
  <si>
    <t>Ovr-282/2026</t>
  </si>
  <si>
    <t>Ovr-172/2026</t>
  </si>
  <si>
    <t>Ovršni predmeti vraćeni od javnog bilježnika</t>
  </si>
  <si>
    <t>Ovr-925/2025</t>
  </si>
  <si>
    <t>Ovr-236/2025</t>
  </si>
  <si>
    <t>Ovr-584/2025</t>
  </si>
  <si>
    <t>Ovr-861/2025</t>
  </si>
  <si>
    <t>Ovr-728/2025</t>
  </si>
  <si>
    <t>Ovr-451/2025</t>
  </si>
  <si>
    <t>Ovrv-7256/2024</t>
  </si>
  <si>
    <t>Ovrv-2747/2025</t>
  </si>
  <si>
    <t>Ovr-543/2025</t>
  </si>
  <si>
    <t>Ovr-858/2025</t>
  </si>
  <si>
    <t>Ovr-31/2026</t>
  </si>
  <si>
    <t>Ovr-518/2025</t>
  </si>
  <si>
    <t>Ovr-69/2026</t>
  </si>
  <si>
    <t>Ovr-768/2025</t>
  </si>
  <si>
    <t>Ovr-68/2026</t>
  </si>
  <si>
    <t>Ovr-614/2025</t>
  </si>
  <si>
    <t>Ovr-17/2026</t>
  </si>
  <si>
    <t>Ovr-904/2025</t>
  </si>
  <si>
    <t>Ovr-681/2025</t>
  </si>
  <si>
    <t>Ovr-34/2026</t>
  </si>
  <si>
    <t>Ovr-598/2026</t>
  </si>
  <si>
    <t>Ovr-852/2025</t>
  </si>
  <si>
    <t>Ovr-966/2025</t>
  </si>
  <si>
    <t>Ovr-496/2025</t>
  </si>
  <si>
    <t>Ovr-6/2026</t>
  </si>
  <si>
    <t>Ovr-786/2025</t>
  </si>
  <si>
    <t>Ovr-932/2025</t>
  </si>
  <si>
    <t>Ovr-497/2025</t>
  </si>
  <si>
    <t>Ovr-839/2025</t>
  </si>
  <si>
    <t>Ovr-7/2026</t>
  </si>
  <si>
    <t>Ovr-841/2025</t>
  </si>
  <si>
    <t>Ovrv-8912/2024</t>
  </si>
  <si>
    <t>Ovr-782/2025</t>
  </si>
  <si>
    <t>Ovr-612/2025</t>
  </si>
  <si>
    <t>Ovrv-7348/2026</t>
  </si>
  <si>
    <t>Ovr-893/2025</t>
  </si>
  <si>
    <t>Ovr-370/2025</t>
  </si>
  <si>
    <t>Ovr-1067/2023</t>
  </si>
  <si>
    <t>Ovr-831/2025</t>
  </si>
  <si>
    <t>Ovr-832/2025</t>
  </si>
  <si>
    <t>Ovr-850/2025</t>
  </si>
  <si>
    <t>Ovr-568/2026</t>
  </si>
  <si>
    <t>Ovr-819/2025</t>
  </si>
  <si>
    <t>Ovr-774/2025</t>
  </si>
  <si>
    <t>Ovr-837/2025</t>
  </si>
  <si>
    <t>Ovr-920/2025</t>
  </si>
  <si>
    <t>Ovr-836/2025</t>
  </si>
  <si>
    <t>Ovr-903/2025</t>
  </si>
  <si>
    <t>Ovr-563/2025</t>
  </si>
  <si>
    <t>Ovr-55/2026</t>
  </si>
  <si>
    <t>Ovr-557/2026</t>
  </si>
  <si>
    <t>Ovr-26/2026</t>
  </si>
  <si>
    <t>Ovr-54/2026</t>
  </si>
  <si>
    <t>Ovr-52/2026</t>
  </si>
  <si>
    <t>Ovr-847/2025</t>
  </si>
  <si>
    <t>Ovr-927/2025</t>
  </si>
  <si>
    <t>Ovr-51/2026</t>
  </si>
  <si>
    <t>Ovr-32/2026</t>
  </si>
  <si>
    <t>Ovr-848/2025</t>
  </si>
  <si>
    <t>Ovr-730/2025</t>
  </si>
  <si>
    <t>Ovr-888/2025</t>
  </si>
  <si>
    <t>Ovr-731/2025</t>
  </si>
  <si>
    <t>Ovr-742/2025</t>
  </si>
  <si>
    <t>Ovr-844/2025</t>
  </si>
  <si>
    <t>Ovr-854/2025</t>
  </si>
  <si>
    <t>Ovr-846/2025</t>
  </si>
  <si>
    <t>Ovr-835/2025</t>
  </si>
  <si>
    <t>Ovrv-3032/2025</t>
  </si>
  <si>
    <t>Ovrv-3536/2025</t>
  </si>
  <si>
    <t>Ovr-597/2025</t>
  </si>
  <si>
    <t>Ovr-735/2025</t>
  </si>
  <si>
    <t>Ovrv-3382/2025</t>
  </si>
  <si>
    <t>Ovr-859/2025</t>
  </si>
  <si>
    <t>Ovr-942/2025</t>
  </si>
  <si>
    <t>Ovr-919/2025</t>
  </si>
  <si>
    <t>Ovrv-2865/2025</t>
  </si>
  <si>
    <t>Ovrv-2923/2025</t>
  </si>
  <si>
    <t>Ovrv-2867/2025</t>
  </si>
  <si>
    <t>Ovr-906/2025</t>
  </si>
  <si>
    <t>Ovr-10/2026</t>
  </si>
  <si>
    <t>Ovrv-2328/2025</t>
  </si>
  <si>
    <t>Ovr-771/2025</t>
  </si>
  <si>
    <t>Ovrv-2989/2025</t>
  </si>
  <si>
    <t>Ovrv-2887/2024</t>
  </si>
  <si>
    <t>Ovr-933/2025</t>
  </si>
  <si>
    <t>Ovr-503/2025</t>
  </si>
  <si>
    <t>Ovr-504/2025</t>
  </si>
  <si>
    <t>Ovrv-4703/2025</t>
  </si>
  <si>
    <t>Ovrv-3162/2025</t>
  </si>
  <si>
    <t>Ovrv-3140/2025</t>
  </si>
  <si>
    <t>Ovrv-3998/2024</t>
  </si>
  <si>
    <t>Ovr-586/2025</t>
  </si>
  <si>
    <t>Ovr-502/2025</t>
  </si>
  <si>
    <t>Ovr-918/2025</t>
  </si>
  <si>
    <t>Ovr-542/2025</t>
  </si>
  <si>
    <t>Ovrv-8639/2025</t>
  </si>
  <si>
    <t>Ovrv-2306/2025</t>
  </si>
  <si>
    <t>Ovrv-3206/2025</t>
  </si>
  <si>
    <t>Ovrv-2317/2025</t>
  </si>
  <si>
    <t>Ovr-939/2025</t>
  </si>
  <si>
    <t>Ovrv-9322/2025</t>
  </si>
  <si>
    <t>Ovr-765/2025</t>
  </si>
  <si>
    <t>Ovrv-8961/2025</t>
  </si>
  <si>
    <t>Ovrv-9121/2025</t>
  </si>
  <si>
    <t>Ovrv-3186/2025</t>
  </si>
  <si>
    <t>Ovrv-9300/2025</t>
  </si>
  <si>
    <t>Ovrv-6795/2024</t>
  </si>
  <si>
    <t>Ovrv-8458/2024</t>
  </si>
  <si>
    <t>Ovrv-1704/2024</t>
  </si>
  <si>
    <t>Ovrv-8811/2025</t>
  </si>
  <si>
    <t>Ovrv-324/2025</t>
  </si>
  <si>
    <t>Ovr-1007/2025</t>
  </si>
  <si>
    <t>Ovr-31/2025</t>
  </si>
  <si>
    <t>Ovr-926/2025</t>
  </si>
  <si>
    <t>Ovr-88/2025</t>
  </si>
  <si>
    <t>Ovrv-8203/2025</t>
  </si>
  <si>
    <t>Ovrv-2295/2025</t>
  </si>
  <si>
    <t>Ovrv-5858/2025</t>
  </si>
  <si>
    <t>Ovr-849/2025</t>
  </si>
  <si>
    <t>Ovr-853/2025</t>
  </si>
  <si>
    <t>Ovr-889/2025</t>
  </si>
  <si>
    <t>Ovr-744/2025</t>
  </si>
  <si>
    <t>Ovr-890/2025</t>
  </si>
  <si>
    <t>Ovrv-10229/2025</t>
  </si>
  <si>
    <t>Ovrv-9459/2025</t>
  </si>
  <si>
    <t>Ovrv-10425/2025</t>
  </si>
  <si>
    <t>Ovrv-10385/2025</t>
  </si>
  <si>
    <t>Ovrv-10153/2025</t>
  </si>
  <si>
    <t>Ovrv-10455/2025</t>
  </si>
  <si>
    <t>Ovrv-10459/2025</t>
  </si>
  <si>
    <t>Ovrv-10380/2025</t>
  </si>
  <si>
    <t>Ovrv-10226/2025</t>
  </si>
  <si>
    <t>Ovrv-10469/2025</t>
  </si>
  <si>
    <t>Ovrv-9347/2025</t>
  </si>
  <si>
    <t>Ovrv-10473/2025</t>
  </si>
  <si>
    <t>Ovrv-9425/2025</t>
  </si>
  <si>
    <t>Ovrv-10199/2025</t>
  </si>
  <si>
    <t>Ovrv-10449/2025</t>
  </si>
  <si>
    <t>Ovrv-9661/2025</t>
  </si>
  <si>
    <t>Ovrv-10318/2025</t>
  </si>
  <si>
    <t>Ovrv-9465/2025</t>
  </si>
  <si>
    <t>Ovrv-9375/2025</t>
  </si>
  <si>
    <t>Ovrv-10283/2025</t>
  </si>
  <si>
    <t>Ovrv-9082/2025</t>
  </si>
  <si>
    <t>Ovrv-9239/2025</t>
  </si>
  <si>
    <t>Ovrv-9085/2025</t>
  </si>
  <si>
    <t>Ovrv-8698/2025</t>
  </si>
  <si>
    <t>Ovrv-10133/2025</t>
  </si>
  <si>
    <t>Ovrv-2609/2025</t>
  </si>
  <si>
    <t>Ovrv-1536/2026</t>
  </si>
  <si>
    <t>Ovrv-2310/2026</t>
  </si>
  <si>
    <t>Ovrv-242/2026</t>
  </si>
  <si>
    <t>Ovrv-1311/2026</t>
  </si>
  <si>
    <t>Ovrv-2505/2026</t>
  </si>
  <si>
    <t>Ovrv-933/2026</t>
  </si>
  <si>
    <t>Ovrv-10317/2025</t>
  </si>
  <si>
    <t>Ovrv-314/2026</t>
  </si>
  <si>
    <t>Ovrv-9846/2025</t>
  </si>
  <si>
    <t>Ovrv-32/2026</t>
  </si>
  <si>
    <t>Ovrv-1090/2025</t>
  </si>
  <si>
    <t>Ovrv-1828/2026</t>
  </si>
  <si>
    <t>Ovrv-622/2026</t>
  </si>
  <si>
    <t>Ovrv-9656/2025</t>
  </si>
  <si>
    <t>Ovrv-9169/2025</t>
  </si>
  <si>
    <t>Ovrv-9404/2025</t>
  </si>
  <si>
    <t>Ovrv-9736/2025</t>
  </si>
  <si>
    <t>Ovrv-10691/2025</t>
  </si>
  <si>
    <t>Ovrv-9870/2025</t>
  </si>
  <si>
    <t>Ovrv-146/2026</t>
  </si>
  <si>
    <t>Ovrv-3039/2025</t>
  </si>
  <si>
    <t>Ovrv-3072/2025</t>
  </si>
  <si>
    <t>Ovrv-3494/2025</t>
  </si>
  <si>
    <t>Ovr-754/2025</t>
  </si>
  <si>
    <t>Ovrv-3228/2025</t>
  </si>
  <si>
    <t>Ovrv-3514/2025</t>
  </si>
  <si>
    <t>Ovrv-8819/2025</t>
  </si>
  <si>
    <t>Ovr-838/2025</t>
  </si>
  <si>
    <t>Ovr-869/2025</t>
  </si>
  <si>
    <t>Ovr-829/2025</t>
  </si>
  <si>
    <t>Ovrv-3120/2025</t>
  </si>
  <si>
    <t>Ovrv-8053/2025</t>
  </si>
  <si>
    <t>Ovr-857/2025</t>
  </si>
  <si>
    <t>Ovrv-7597/2025</t>
  </si>
  <si>
    <t>Ovrv-1752/2025</t>
  </si>
  <si>
    <t>Ovr-745/2025</t>
  </si>
  <si>
    <t>Ovr-860/2025</t>
  </si>
  <si>
    <t>Ovr-855/2025</t>
  </si>
  <si>
    <t>Ovrv-8963/2025</t>
  </si>
  <si>
    <t>Ovrv-2350/2026</t>
  </si>
  <si>
    <t>Ovrv-3216/2025</t>
  </si>
  <si>
    <t>Ovrv-3701/2026</t>
  </si>
  <si>
    <t>Ovrv-4677/2026</t>
  </si>
  <si>
    <t>Ovrv-4633/2026</t>
  </si>
  <si>
    <t>Ovrv-544/2026</t>
  </si>
  <si>
    <t>Ovrv-1811/2026</t>
  </si>
  <si>
    <t>Ovrv-4692/2026</t>
  </si>
  <si>
    <t>Ovrv-3105/2026</t>
  </si>
  <si>
    <t>Ovrv-4834/2026</t>
  </si>
  <si>
    <t>Ovrv-4820/2026</t>
  </si>
  <si>
    <t>Ovrv-4804/2026</t>
  </si>
  <si>
    <t>Ovrv-1802/2026</t>
  </si>
  <si>
    <t>Ovrv-657/2026</t>
  </si>
  <si>
    <t>Ovr-305/2026</t>
  </si>
  <si>
    <t>Ovrv-886/2026</t>
  </si>
  <si>
    <t>Ovrv-5161/2026</t>
  </si>
  <si>
    <t>Ovr-351/2026</t>
  </si>
  <si>
    <t>Ovrv-747/2026</t>
  </si>
  <si>
    <t>Ovrv-4610/2026</t>
  </si>
  <si>
    <t>Ovr-245/2026</t>
  </si>
  <si>
    <t>Ovrv-369/2026</t>
  </si>
  <si>
    <t>Ovrv-2314/2025</t>
  </si>
  <si>
    <t>Ovrv-4994/2026</t>
  </si>
  <si>
    <t>Ovrv-2137/2026</t>
  </si>
  <si>
    <t>Ovrv-5109/2026</t>
  </si>
  <si>
    <t>Ovrv-5027/2026</t>
  </si>
  <si>
    <t>Ovrv-4976/2026</t>
  </si>
  <si>
    <t>Ovr-347/2026</t>
  </si>
  <si>
    <t>Ovrv-1111/2026</t>
  </si>
  <si>
    <t>Ovrv-365/2026</t>
  </si>
  <si>
    <t>Ovrv-742/2026</t>
  </si>
  <si>
    <t>Ovrv-10151/2025</t>
  </si>
  <si>
    <t>Ovr-249/2026</t>
  </si>
  <si>
    <t>Ovr-357/2026</t>
  </si>
  <si>
    <t>Ovrv-4654/2026</t>
  </si>
  <si>
    <t>Ovrv-5118/2026</t>
  </si>
  <si>
    <t>Ovrv-873/2026</t>
  </si>
  <si>
    <t>Ovrv-2666/2025</t>
  </si>
  <si>
    <t>Ovrv-1053/2026</t>
  </si>
  <si>
    <t>Ovrv-10312/2025</t>
  </si>
  <si>
    <t>Ovrv-2351/2026</t>
  </si>
  <si>
    <t>Ovrv-828/2026</t>
  </si>
  <si>
    <t>Ovrv-2056/2026</t>
  </si>
  <si>
    <t>Ovrv-1008/2026</t>
  </si>
  <si>
    <t>Ovrv-5292/2026</t>
  </si>
  <si>
    <t>Ovrv-5243/2026</t>
  </si>
  <si>
    <t>Ovrv-9690/2025</t>
  </si>
  <si>
    <t>Ovrv-5084/2026</t>
  </si>
  <si>
    <t>Ovr-266/2026</t>
  </si>
  <si>
    <t>Ovr-246/2026</t>
  </si>
  <si>
    <t>Ovrv-8169/2025</t>
  </si>
  <si>
    <t>Ovr-343/2026</t>
  </si>
  <si>
    <t>Ovrv-8193/2025</t>
  </si>
  <si>
    <t>Ovr-312/2026</t>
  </si>
  <si>
    <t>Ovrv-5096/2026</t>
  </si>
  <si>
    <t>Ovrv-3737/2026</t>
  </si>
  <si>
    <t>Ovrv-3710/2026</t>
  </si>
  <si>
    <t>Ovr-196/2026</t>
  </si>
  <si>
    <t>Ovr-193/2026</t>
  </si>
  <si>
    <t>Ovrv-389/2026</t>
  </si>
  <si>
    <t>Ovrv-4109/2026</t>
  </si>
  <si>
    <t>Ovrv-10605/2025</t>
  </si>
  <si>
    <t>Ovrv-632/2026</t>
  </si>
  <si>
    <t>Ovrv-3293/2026</t>
  </si>
  <si>
    <t>Ovrv-893/2026</t>
  </si>
  <si>
    <t>Ovrv-398/2026</t>
  </si>
  <si>
    <t>Ovrv-1424/2026</t>
  </si>
  <si>
    <t>Ovrv-3751/2026</t>
  </si>
  <si>
    <t>Ovrv-1568/2024</t>
  </si>
  <si>
    <t>Ovrv-1667/2026</t>
  </si>
  <si>
    <t>Ovrv-4334/2026</t>
  </si>
  <si>
    <t>Ovrv-3844/2026</t>
  </si>
  <si>
    <t>Ovrv-2018/2026</t>
  </si>
  <si>
    <t>Ovrv-1543/2024</t>
  </si>
  <si>
    <t>Ovr-187/2026</t>
  </si>
  <si>
    <t>Ovr-185/2026</t>
  </si>
  <si>
    <t>Ovr-197/2026</t>
  </si>
  <si>
    <t>Ovr-227/2026</t>
  </si>
  <si>
    <t>Ovr-220/2026</t>
  </si>
  <si>
    <t>Ovrv-4120/2026</t>
  </si>
  <si>
    <t>Ovrv-9941/2025</t>
  </si>
  <si>
    <t>Ovrv-10373/2025</t>
  </si>
  <si>
    <t>Ovrv-1865/2026</t>
  </si>
  <si>
    <t>Ovrv-4310/2026</t>
  </si>
  <si>
    <t>Ovrv-4101/2026</t>
  </si>
  <si>
    <t>Ovrv-9329/2025</t>
  </si>
  <si>
    <t>Ovrv-3749/2026</t>
  </si>
  <si>
    <t>Ovrv-1206/2026</t>
  </si>
  <si>
    <t>Ovrv-4454/2026</t>
  </si>
  <si>
    <t>Ovrv-1251/2026</t>
  </si>
  <si>
    <t>Ovrv-1161/2026</t>
  </si>
  <si>
    <t>Ovrv-271/2026</t>
  </si>
  <si>
    <t>Ovrv-3458/2026</t>
  </si>
  <si>
    <t>Ovrv-3713/2026</t>
  </si>
  <si>
    <t>Ovrv-4202/2026</t>
  </si>
  <si>
    <t>Ovrv-4110/2026</t>
  </si>
  <si>
    <t>Ovrv-4549/2026</t>
  </si>
  <si>
    <t>Ovrv-1332/2026</t>
  </si>
  <si>
    <t>Ovrv-4618/2026</t>
  </si>
  <si>
    <t>Ovrv-2323/2026</t>
  </si>
  <si>
    <t>Ovrv-4445/2026</t>
  </si>
  <si>
    <t>Ovrv-3622/2026</t>
  </si>
  <si>
    <t>Ovrv-927/2026</t>
  </si>
  <si>
    <t>Ovr-313/2026</t>
  </si>
  <si>
    <t>Ovrv-630/2026</t>
  </si>
  <si>
    <t>Ovrv-616/2026</t>
  </si>
  <si>
    <t>Ovrv-595/2026</t>
  </si>
  <si>
    <t>Ovrv-1651/2026</t>
  </si>
  <si>
    <t>Ovrv-2523/2025</t>
  </si>
  <si>
    <t>Ovrv-1543/2026</t>
  </si>
  <si>
    <t>Ovrv-1018/2026</t>
  </si>
  <si>
    <t>Ovrv-1783/2026</t>
  </si>
  <si>
    <t>Ovrv-1831/2026</t>
  </si>
  <si>
    <t>Ovrv-3051/2025</t>
  </si>
  <si>
    <t>Ovrv-1819/2026</t>
  </si>
  <si>
    <t>Ovrv-3865/2025</t>
  </si>
  <si>
    <t>Ovrv-3040/2025</t>
  </si>
  <si>
    <t>Ovrv-1036/2026</t>
  </si>
  <si>
    <t>Ovrv-3491/2025</t>
  </si>
  <si>
    <t>Ovrv-63/2026</t>
  </si>
  <si>
    <t>Ovrv-546/2026</t>
  </si>
  <si>
    <t>Ovrv-996/2026</t>
  </si>
  <si>
    <t>Ovrv-9740/2025</t>
  </si>
  <si>
    <t>Ovrv-41/2026</t>
  </si>
  <si>
    <t>Ovrv-10516/2025</t>
  </si>
  <si>
    <t>Ovrv-2346/2026</t>
  </si>
  <si>
    <t>Ovrv-10651/2025</t>
  </si>
  <si>
    <t>Ovrv-781/2025</t>
  </si>
  <si>
    <t>Ovrv-319/2026</t>
  </si>
  <si>
    <t>Ovrv-798/2026</t>
  </si>
  <si>
    <t>Ovrv-10719/2025</t>
  </si>
  <si>
    <t>Ovrv-537/2026</t>
  </si>
  <si>
    <t>Ovrv-10382/2025</t>
  </si>
  <si>
    <t>Ovrv-221/2026</t>
  </si>
  <si>
    <t>Ovrv-1086/2026</t>
  </si>
  <si>
    <t>Ovrv-308/2026</t>
  </si>
  <si>
    <t>Ovrv-7707/2025</t>
  </si>
  <si>
    <t>Ovrv-906/2026</t>
  </si>
  <si>
    <t>Ovrv-1266/2026</t>
  </si>
  <si>
    <t>Ovrv-196/2026</t>
  </si>
  <si>
    <t>Ovrv-2988/2026</t>
  </si>
  <si>
    <t>Ovr-53/2026</t>
  </si>
  <si>
    <t>Ovr-47/2026</t>
  </si>
  <si>
    <t>Ovrv-1563/2026</t>
  </si>
  <si>
    <t>Ovr-103/2026</t>
  </si>
  <si>
    <t>Ovr-49/2026</t>
  </si>
  <si>
    <t>Ovrv-3418/2026</t>
  </si>
  <si>
    <t>Ovrv-3536/2026</t>
  </si>
  <si>
    <t>Ovrv-3591/2026</t>
  </si>
  <si>
    <t>Ovrv-2543/2025</t>
  </si>
  <si>
    <t>Ovrv-2591/2026</t>
  </si>
  <si>
    <t>Ovrv-3604/2024</t>
  </si>
  <si>
    <t>Ovrv-4472/2024</t>
  </si>
  <si>
    <t>Ovrv-3923/2024</t>
  </si>
  <si>
    <t>Ovrv-632/2024</t>
  </si>
  <si>
    <t>Ovrv-2320/2026</t>
  </si>
  <si>
    <t>Ovrv-2698/2026</t>
  </si>
  <si>
    <t>Ovrv-2816/2026</t>
  </si>
  <si>
    <t>Ovrv-2852/2026</t>
  </si>
  <si>
    <t>Ovrv-118/2026</t>
  </si>
  <si>
    <t>Ovrv-378/2026</t>
  </si>
  <si>
    <t>Ovrv-495/2026</t>
  </si>
  <si>
    <t>Ovrv-3426/2026</t>
  </si>
  <si>
    <t>Ovrv-3275/2026</t>
  </si>
  <si>
    <t>Ovrv-3336/2026</t>
  </si>
  <si>
    <t>Ovrv-3053/2026</t>
  </si>
  <si>
    <t>Ovrv-3196/2026</t>
  </si>
  <si>
    <t>Ovrv-3099/2026</t>
  </si>
  <si>
    <t>Ovrv-3052/2026</t>
  </si>
  <si>
    <t>Ovrv-3005/2025</t>
  </si>
  <si>
    <t>Ovrv-2594/2026</t>
  </si>
  <si>
    <t>Ovrv-2257/2025</t>
  </si>
  <si>
    <t>Ovrv-3016/2025</t>
  </si>
  <si>
    <t>Ovrv-2191/2025</t>
  </si>
  <si>
    <t>Ovrv-2103/2025</t>
  </si>
  <si>
    <t>Ovrv-1938/2025</t>
  </si>
  <si>
    <t>Ovrv-2862/2025</t>
  </si>
  <si>
    <t>Ovrv-2961/2025</t>
  </si>
  <si>
    <t>Ovrv-3071/2025</t>
  </si>
  <si>
    <t>Ovrv-2180/2025</t>
  </si>
  <si>
    <t>Ovrv-2895/2025</t>
  </si>
  <si>
    <t>Ovrv-2345/2025</t>
  </si>
  <si>
    <t>Ovrv-1344/2026</t>
  </si>
  <si>
    <t>Ovr-113/2025</t>
  </si>
  <si>
    <t>Ovrv-8304/2025</t>
  </si>
  <si>
    <t>Ovrv-7213/2025</t>
  </si>
  <si>
    <t>Ovr-153/2025</t>
  </si>
  <si>
    <t>Ovr-310/2025</t>
  </si>
  <si>
    <t>Ovrv-6299/2024</t>
  </si>
  <si>
    <t>Ovrv-3138/2025</t>
  </si>
  <si>
    <t>Ovrv-4785/2026</t>
  </si>
  <si>
    <t>Ovr-620/2026</t>
  </si>
  <si>
    <t>Ovrv-5308/2025</t>
  </si>
  <si>
    <t>Ovr-501/2025</t>
  </si>
  <si>
    <t>Ovr-601/2026</t>
  </si>
  <si>
    <t>Ovr-515/2026</t>
  </si>
  <si>
    <t>Ovr-476/2025</t>
  </si>
  <si>
    <t>Ovrv-8642/2025</t>
  </si>
  <si>
    <t>Ovr-707/2025</t>
  </si>
  <si>
    <t>Ovr-206/2026</t>
  </si>
  <si>
    <t>Ovr-713/2025</t>
  </si>
  <si>
    <t>Ovr-648/2026</t>
  </si>
  <si>
    <t>Ovr-479/2025</t>
  </si>
  <si>
    <t>Ovr-714/2025</t>
  </si>
  <si>
    <t>Ovr-225/2026</t>
  </si>
  <si>
    <t>Ovr-303/2025</t>
  </si>
  <si>
    <t>Ovr-700/2025</t>
  </si>
  <si>
    <t>Ovr-523/2026</t>
  </si>
  <si>
    <t>Ovr-953/2025</t>
  </si>
  <si>
    <t>Ovr-537/2026</t>
  </si>
  <si>
    <t>Ovr-672/2025</t>
  </si>
  <si>
    <t>Ovr-560/2026</t>
  </si>
  <si>
    <t>Ovr-260/2025</t>
  </si>
  <si>
    <t>Ovrv-5179/2026</t>
  </si>
  <si>
    <t>Ovrv-5233/2026</t>
  </si>
  <si>
    <t>Ovrv-6355/2026</t>
  </si>
  <si>
    <t>Ovrv-5532/2026</t>
  </si>
  <si>
    <t>Ovrv-6239/2026</t>
  </si>
  <si>
    <t>Ovrv-6570/2026</t>
  </si>
  <si>
    <t>Ovrv-6349/2026</t>
  </si>
  <si>
    <t>Ovrv-6583/2026</t>
  </si>
  <si>
    <t>Ovrv-6072/2026</t>
  </si>
  <si>
    <t>Ovrv-6250/2026</t>
  </si>
  <si>
    <t>Ovrv-6213/2026</t>
  </si>
  <si>
    <t>Ovrv-741/2026</t>
  </si>
  <si>
    <t>Ovrv-6379/2026</t>
  </si>
  <si>
    <t>Ovrv-3470/2026</t>
  </si>
  <si>
    <t>Ovrv-6593/2026</t>
  </si>
  <si>
    <t>Ovrv-6595/2026</t>
  </si>
  <si>
    <t>Ovrv-653/2026</t>
  </si>
  <si>
    <t>Ovrv-950/2026</t>
  </si>
  <si>
    <t>Ovrv-896/2026</t>
  </si>
  <si>
    <t>Ovrv-1238/2026</t>
  </si>
  <si>
    <t>Ovrv-752/2026</t>
  </si>
  <si>
    <t>Ovrv-1121/2026</t>
  </si>
  <si>
    <t>Ovrv-554/2026</t>
  </si>
  <si>
    <t>Ovrv-344/2026</t>
  </si>
  <si>
    <t>Ovrv-482/2026</t>
  </si>
  <si>
    <t>Ovrv-5028/2026</t>
  </si>
  <si>
    <t>Ovrv-3902/2026</t>
  </si>
  <si>
    <t>Ovrv-518/2026</t>
  </si>
  <si>
    <t>Ovrv-6371/2025</t>
  </si>
  <si>
    <t>Ovrv-617/2026</t>
  </si>
  <si>
    <t>Ovrv-446/2026</t>
  </si>
  <si>
    <t>Ovrv-3932/2024</t>
  </si>
  <si>
    <t>Ovrv-3855/2024</t>
  </si>
  <si>
    <t>Ovrv-3690/2024</t>
  </si>
  <si>
    <t>Ovrv-3351/2023</t>
  </si>
  <si>
    <t>Ovrv-10451/2025</t>
  </si>
  <si>
    <t>Ovrv-3591/2024</t>
  </si>
  <si>
    <t>Ovrv-3789/2024</t>
  </si>
  <si>
    <t>Ovrv-3668/2024</t>
  </si>
  <si>
    <t>Ovrv-2428/2026</t>
  </si>
  <si>
    <t>Ovrv-6821/2026</t>
  </si>
  <si>
    <t>Ovrv-7197/2026</t>
  </si>
  <si>
    <t>Ovrv-7159/2026</t>
  </si>
  <si>
    <t>Ovrv-7021/2026</t>
  </si>
  <si>
    <t>Ovrv-7067/2026</t>
  </si>
  <si>
    <t>Ovrv-6691/2026</t>
  </si>
  <si>
    <t>Ovrv-7179/2026</t>
  </si>
  <si>
    <t>Ovrv-7583/2026</t>
  </si>
  <si>
    <t>Ovrv-7424/2026</t>
  </si>
  <si>
    <t>Ovrv-6944/2026</t>
  </si>
  <si>
    <t>Ovrv-7237/2026</t>
  </si>
  <si>
    <t>Ovrv-6770/2026</t>
  </si>
  <si>
    <t>Ovrv-2489/2023</t>
  </si>
  <si>
    <t>Ovr-108/2025</t>
  </si>
  <si>
    <t>Ovr-285/2025</t>
  </si>
  <si>
    <t>Ovr-689/2025</t>
  </si>
  <si>
    <t>Ovr-269/2025</t>
  </si>
  <si>
    <t>Ovr-132/2025</t>
  </si>
  <si>
    <t>Ovr-280/2025</t>
  </si>
  <si>
    <t>Ovrv-1369/2026</t>
  </si>
  <si>
    <t>Ovr-291/2025</t>
  </si>
  <si>
    <t>Ovr-148/2025</t>
  </si>
  <si>
    <t>Ovr-116/2025</t>
  </si>
  <si>
    <t>Ovrv-3650/2026</t>
  </si>
  <si>
    <t>Ovr-19/2026</t>
  </si>
  <si>
    <t>Ovrv-5907/2022</t>
  </si>
  <si>
    <t>Ovrv-9676/2025</t>
  </si>
  <si>
    <t>Ovrv-2441/2023</t>
  </si>
  <si>
    <t>Ovrv-10290/2025</t>
  </si>
  <si>
    <t>Ovrv-10447/2025</t>
  </si>
  <si>
    <t>Ovrv-4647/2025</t>
  </si>
  <si>
    <t>Ovrv-10194/2025</t>
  </si>
  <si>
    <t>Ovr-968/2025</t>
  </si>
  <si>
    <t>Ovrv-9219/2025</t>
  </si>
  <si>
    <t>Ovrv-9786/2025</t>
  </si>
  <si>
    <t>Ovrv-1653/2026</t>
  </si>
  <si>
    <t>Ovrv-1891/2026</t>
  </si>
  <si>
    <t>Ovrv-1632/2024</t>
  </si>
  <si>
    <t>Ovrv-10602/2025</t>
  </si>
  <si>
    <t>Ovrv-75/2026</t>
  </si>
  <si>
    <t>Ovrv-9499/2025</t>
  </si>
  <si>
    <t>Ovrv-3824/2026</t>
  </si>
  <si>
    <t>Ovrv-3430/2026</t>
  </si>
  <si>
    <t>Ovrv-3508/2026</t>
  </si>
  <si>
    <t>Ovrv-3783/2026</t>
  </si>
  <si>
    <t>Ovrv-7754/2024</t>
  </si>
  <si>
    <t>Ovrv-2158/2026</t>
  </si>
  <si>
    <t>Ovrv-3376/2026</t>
  </si>
  <si>
    <t>Ovrv-5456/2026</t>
  </si>
  <si>
    <t>Ovrv-3947/2026</t>
  </si>
  <si>
    <t>Ovrv-4461/2026</t>
  </si>
  <si>
    <t>Ovrv-6357/2026</t>
  </si>
  <si>
    <t>Ovrv-3873/2026</t>
  </si>
  <si>
    <t>Ovrv-6218/2026</t>
  </si>
  <si>
    <t>Ovrv-8591/2025</t>
  </si>
  <si>
    <t>Ovrv-2028/2026</t>
  </si>
  <si>
    <t>Ovrv-1551/2026</t>
  </si>
  <si>
    <t>Ovrv-1929/2026</t>
  </si>
  <si>
    <t>Ovrv-3582/2026</t>
  </si>
  <si>
    <t>Ovrv-2068/2026</t>
  </si>
  <si>
    <t>Ovrv-6499/2026</t>
  </si>
  <si>
    <t>Ovrv-10523/2025</t>
  </si>
  <si>
    <t>Ovrv-3656/2026</t>
  </si>
  <si>
    <t>Ovrv-3747/2026</t>
  </si>
  <si>
    <t>Ovrv-5104/2026</t>
  </si>
  <si>
    <t>Ovrv-6037/2026</t>
  </si>
  <si>
    <t>Ovrv-6221/2026</t>
  </si>
  <si>
    <t>Ovrv-3774/2026</t>
  </si>
  <si>
    <t>Ovrv-7219/2025</t>
  </si>
  <si>
    <t>Ovrv-4063/2026</t>
  </si>
  <si>
    <t>Ovrv-4209/2026</t>
  </si>
  <si>
    <t>Ovrv-4389/2026</t>
  </si>
  <si>
    <t>Ovrv-3603/2026</t>
  </si>
  <si>
    <t>Ovrv-3451/2026</t>
  </si>
  <si>
    <t>Ovrv-6442/2026</t>
  </si>
  <si>
    <t>Ovrv-6937/2026</t>
  </si>
  <si>
    <t>Ovrv-6831/2026</t>
  </si>
  <si>
    <t>Ovrv-7105/2026</t>
  </si>
  <si>
    <t>Ovrv-7065/2026</t>
  </si>
  <si>
    <t>Ovrv-437/2026</t>
  </si>
  <si>
    <t>Ovrv-815/2026</t>
  </si>
  <si>
    <t>Ovrv-959/2026</t>
  </si>
  <si>
    <t>Ovrv-473/2026</t>
  </si>
  <si>
    <t>Ovrv-1085/2026</t>
  </si>
  <si>
    <t>Ovrv-761/2026</t>
  </si>
  <si>
    <t>Ovrv-7213/2026</t>
  </si>
  <si>
    <t>Ovrv-6943/2026</t>
  </si>
  <si>
    <t>Ovrv-2127/2026</t>
  </si>
  <si>
    <t>Ovrv-10183/2025</t>
  </si>
  <si>
    <t>Ovrv-2400/2024</t>
  </si>
  <si>
    <t>Ovrv-10366/2025</t>
  </si>
  <si>
    <t>Ovrv-3536/2024</t>
  </si>
  <si>
    <t>Ovrv-56/2026</t>
  </si>
  <si>
    <t>Ovrv-2094/2025</t>
  </si>
  <si>
    <t>Ovrv-10458/2025</t>
  </si>
  <si>
    <t>Ovrv-9856/2025</t>
  </si>
  <si>
    <t>Ovrv-320/2026</t>
  </si>
  <si>
    <t>Ovrv-9956/2025</t>
  </si>
  <si>
    <t>Ovrv-2105/2025</t>
  </si>
  <si>
    <t>Ovrv-2705/2023</t>
  </si>
  <si>
    <t>Ovrv-530/2024</t>
  </si>
  <si>
    <t>Ovrv-2825/2023</t>
  </si>
  <si>
    <t>Ovrv-2681/2023</t>
  </si>
  <si>
    <t>Ovrv-10642/2025</t>
  </si>
  <si>
    <t>Ovrv-3415/2024</t>
  </si>
  <si>
    <t>Ovrv-3888/2024</t>
  </si>
  <si>
    <t>Ovrv-2953/2024</t>
  </si>
  <si>
    <t>Ovrv-2549/2023</t>
  </si>
  <si>
    <t>Ovrv-2561/2023</t>
  </si>
  <si>
    <t>Ovrv-4075/2024</t>
  </si>
  <si>
    <t>Ovrv-2537/2023</t>
  </si>
  <si>
    <t>Ovrv-2573/2023</t>
  </si>
  <si>
    <t>Ovrv-8069/2023</t>
  </si>
  <si>
    <t>Ovrv-9111/2025</t>
  </si>
  <si>
    <t>Ovrv-216/2026</t>
  </si>
  <si>
    <t>Ovr-981/2025</t>
  </si>
  <si>
    <t>Ovr-956/2025</t>
  </si>
  <si>
    <t>Ovrv-4793/2022</t>
  </si>
  <si>
    <t>Ovrv-2262/2025</t>
  </si>
  <si>
    <t>Ovrv-8598/2025</t>
  </si>
  <si>
    <t>Ovrv-7862/2025</t>
  </si>
  <si>
    <t>Ovrv-10121/2025</t>
  </si>
  <si>
    <t>Ovrv-2130/2026</t>
  </si>
  <si>
    <t>Ovrv-1734/2026</t>
  </si>
  <si>
    <t>Ovrv-1518/2026</t>
  </si>
  <si>
    <t>Ovrv-625/2026</t>
  </si>
  <si>
    <t>Ovrv-1383/2026</t>
  </si>
  <si>
    <t>Ovrv-1041/2026</t>
  </si>
  <si>
    <t>Ovrv-274/2026</t>
  </si>
  <si>
    <t>Ovrv-1176/2026</t>
  </si>
  <si>
    <t>Ovrv-670/2026</t>
  </si>
  <si>
    <t>Ovrv-5231/2025</t>
  </si>
  <si>
    <t>Ovrv-4719/2025</t>
  </si>
  <si>
    <t>Ovrv-5221/2024</t>
  </si>
  <si>
    <t>Ovrv-9213/2025</t>
  </si>
  <si>
    <t>Ovrv-210/2026</t>
  </si>
  <si>
    <t>Ovrv-10046/2025</t>
  </si>
  <si>
    <t>Ovrv-1856/2025</t>
  </si>
  <si>
    <t>Ovrv-27/2026</t>
  </si>
  <si>
    <t>Ovrv-5390/2024</t>
  </si>
  <si>
    <t>Ovrv-6386/2023</t>
  </si>
  <si>
    <t>Ovrv-10558/2025</t>
  </si>
  <si>
    <t>Ovrv-1417/2026</t>
  </si>
  <si>
    <t>Ovrv-2918/2026</t>
  </si>
  <si>
    <t>Ovrv-9464/2025</t>
  </si>
  <si>
    <t>Ovrv-2134/2026</t>
  </si>
  <si>
    <t>Ovrv-189/2026</t>
  </si>
  <si>
    <t>Ovrv-4996/2025</t>
  </si>
  <si>
    <t>Ovrv-2910/2026</t>
  </si>
  <si>
    <t>Ovrv-3778/2024</t>
  </si>
  <si>
    <t>Ovrv-3613/2024</t>
  </si>
  <si>
    <t>Ovrv-2357/2023</t>
  </si>
  <si>
    <t>Ovrv-2648/2026</t>
  </si>
  <si>
    <t>Ovrv-3525/2024</t>
  </si>
  <si>
    <t>Ovrv-2465/2023</t>
  </si>
  <si>
    <t>Ovrv-2821/2024</t>
  </si>
  <si>
    <t>Ovrv-3701/2024</t>
  </si>
  <si>
    <t>Ovrv-3558/2024</t>
  </si>
  <si>
    <t>Ovrv-1963/2026</t>
  </si>
  <si>
    <t>Ovrv-2669/2023</t>
  </si>
  <si>
    <t>Ovrv-3646/2024</t>
  </si>
  <si>
    <t>Ovrv-8134/2023</t>
  </si>
  <si>
    <t>Ovrv-4166/2025</t>
  </si>
  <si>
    <t>Ovrv-2513/2023</t>
  </si>
  <si>
    <t>Ovrv-7965/2023</t>
  </si>
  <si>
    <t>Ovrv-3756/2024</t>
  </si>
  <si>
    <t>Ovrv-334/2026</t>
  </si>
  <si>
    <t>Ovrv-937/2026</t>
  </si>
  <si>
    <t>Ovrv-216/2024</t>
  </si>
  <si>
    <t>Ovrv-1715/2024</t>
  </si>
  <si>
    <t>Ovrv-3050/2025</t>
  </si>
  <si>
    <t>Ovrv-6443/2024</t>
  </si>
  <si>
    <t>Ovrv-3476/2024</t>
  </si>
  <si>
    <t>Ovrv-9609/2025</t>
  </si>
  <si>
    <t>Ovrv-1868/2026</t>
  </si>
  <si>
    <t>Ovrv-3030/2026</t>
  </si>
  <si>
    <t>Ovrv-2959/2026</t>
  </si>
  <si>
    <t>Ovrv-3036/2026</t>
  </si>
  <si>
    <t>Ovrv-2863/2026</t>
  </si>
  <si>
    <t>Ovrv-2951/2025</t>
  </si>
  <si>
    <t>Ovrv-3055/2026</t>
  </si>
  <si>
    <t>Ovrv-9610/2025</t>
  </si>
  <si>
    <t>Ovrv-5880/2024</t>
  </si>
  <si>
    <t>Ovrv-2821/2026</t>
  </si>
  <si>
    <t>Ovrv-4263/2022</t>
  </si>
  <si>
    <t>Ovrv-1762/2024</t>
  </si>
  <si>
    <t>Ovrv-3562/2023</t>
  </si>
  <si>
    <t>Ovrv-3161/2024</t>
  </si>
  <si>
    <t>Ovrv-1244/2025</t>
  </si>
  <si>
    <t>Ovrv-5330/2024</t>
  </si>
  <si>
    <t>Ovrv-1915/2026</t>
  </si>
  <si>
    <t>Ovrv-2014/2026</t>
  </si>
  <si>
    <t>Ovrv-1150/2026</t>
  </si>
  <si>
    <t>Ovrv-1474/2026</t>
  </si>
  <si>
    <t>Ovrv-3022/2026</t>
  </si>
  <si>
    <t>Ovrv-2948/2026</t>
  </si>
  <si>
    <t>Ovrv-3024/2026</t>
  </si>
  <si>
    <t>Ovrv-998/2026</t>
  </si>
  <si>
    <t>Ovrv-1741/2026</t>
  </si>
  <si>
    <t>Ovrv-3830/2026</t>
  </si>
  <si>
    <t>Ovrv-3819/2026</t>
  </si>
  <si>
    <t>Ovrv-935/2026</t>
  </si>
  <si>
    <t>Ovrv-3051/2026</t>
  </si>
  <si>
    <t>Ovrv-890/2026</t>
  </si>
  <si>
    <t>Ovrv-3736/2026</t>
  </si>
  <si>
    <t>Ovrv-3543/2026</t>
  </si>
  <si>
    <t>Ovrv-7910/2023</t>
  </si>
  <si>
    <t>Ovrv-10583/2025</t>
  </si>
  <si>
    <t>Ovrv-3576/2026</t>
  </si>
  <si>
    <t>Ovrv-2202/2025</t>
  </si>
  <si>
    <t>Ovrv-2477/2025</t>
  </si>
  <si>
    <t>Ovrv-2246/2025</t>
  </si>
  <si>
    <t>Ovrv-538/2024</t>
  </si>
  <si>
    <t>Ovrv-9093/2025</t>
  </si>
  <si>
    <t>Ovrv-605/2026</t>
  </si>
  <si>
    <t>Ovrv-3093/2025</t>
  </si>
  <si>
    <t>Ovrv-4031/2026</t>
  </si>
  <si>
    <t>Ovrv-3589/2026</t>
  </si>
  <si>
    <t>Ovrv-647/2026</t>
  </si>
  <si>
    <t>Ovrv-728/2026</t>
  </si>
  <si>
    <t>Ovrv-3214/2025</t>
  </si>
  <si>
    <t>Ovrv-3012/2026</t>
  </si>
  <si>
    <t>Ovrv-9821/2025</t>
  </si>
  <si>
    <t>Ovrv-3236/2025</t>
  </si>
  <si>
    <t>Ovrv-738/2026</t>
  </si>
  <si>
    <t>Ovrv-1784/2025</t>
  </si>
  <si>
    <t>Ovrv-7747/2024</t>
  </si>
  <si>
    <t>Ovrv-5499/2024</t>
  </si>
  <si>
    <t>Ovrv-7797/2025</t>
  </si>
  <si>
    <t>Ovrv-291/2026</t>
  </si>
  <si>
    <t>Ovrv-2763/2025</t>
  </si>
  <si>
    <t>Ovrv-10483/2025</t>
  </si>
  <si>
    <t>Ovrv-629/2026</t>
  </si>
  <si>
    <t>Ovrv-2515/2026</t>
  </si>
  <si>
    <t>Ovrv-1903/2026</t>
  </si>
  <si>
    <t>Ovrv-1124/2026</t>
  </si>
  <si>
    <t>Ovrv-9568/2025</t>
  </si>
  <si>
    <t>Ovrv-2471/2026</t>
  </si>
  <si>
    <t>Ovrv-8966/2025</t>
  </si>
  <si>
    <t>Ovrv-3206/2026</t>
  </si>
  <si>
    <t>Ovrv-2831/2026</t>
  </si>
  <si>
    <t>Ovrv-1415/2026</t>
  </si>
  <si>
    <t>Ovrv-8609/2024</t>
  </si>
  <si>
    <t>Ovrv-8858/2024</t>
  </si>
  <si>
    <t>Ovrv-6954/2025</t>
  </si>
  <si>
    <t>Ovrv-1663/2026</t>
  </si>
  <si>
    <t>Ovrv-4100/2026</t>
  </si>
  <si>
    <t>Ovrv-921/2026</t>
  </si>
  <si>
    <t>Ovrv-3038/2025</t>
  </si>
  <si>
    <t>Ovrv-10644/2025</t>
  </si>
  <si>
    <t>Ovrv-2774/2026</t>
  </si>
  <si>
    <t>Ovrv-2301/2025</t>
  </si>
  <si>
    <t>Ovrv-2532/2025</t>
  </si>
  <si>
    <t>Ovrv-578/2026</t>
  </si>
  <si>
    <t>Ovrv-3149/2026</t>
  </si>
  <si>
    <t>Ovrv-3367/2026</t>
  </si>
  <si>
    <t>Ovrv-4526/2026</t>
  </si>
  <si>
    <t>Ovrv-3974/2026</t>
  </si>
  <si>
    <t>Ovrv-1703/2026</t>
  </si>
  <si>
    <t>Ovrv-4107/2026</t>
  </si>
  <si>
    <t>Ovrv-3871/2026</t>
  </si>
  <si>
    <t>Ovrv-3304/2026</t>
  </si>
  <si>
    <t>Ovrv-4058/2026</t>
  </si>
  <si>
    <t>Ovrv-2314/2026</t>
  </si>
  <si>
    <t>Ovrv-3952/2026</t>
  </si>
  <si>
    <t>Ovrv-4354/2026</t>
  </si>
  <si>
    <t>Ovrv-9599/2025</t>
  </si>
  <si>
    <t>Ovrv-4333/2026</t>
  </si>
  <si>
    <t>Ovrv-5447/2026</t>
  </si>
  <si>
    <t>Ovrv-5141/2026</t>
  </si>
  <si>
    <t>Ovrv-3201/2026</t>
  </si>
  <si>
    <t>Ovrv-3731/2026</t>
  </si>
  <si>
    <t>Ovrv-1200/2026</t>
  </si>
  <si>
    <t>Ovrv-4803/2026</t>
  </si>
  <si>
    <t>Ovrv-4812/2026</t>
  </si>
  <si>
    <t>Ovrv-602/2026</t>
  </si>
  <si>
    <t>Ovrv-4799/2026</t>
  </si>
  <si>
    <t>Ovrv-4727/2026</t>
  </si>
  <si>
    <t>Ovrv-3799/2026</t>
  </si>
  <si>
    <t>Ovrv-3833/2026</t>
  </si>
  <si>
    <t>Ovrv-4324/2026</t>
  </si>
  <si>
    <t>Ovrv-3084/2026</t>
  </si>
  <si>
    <t>Ovrv-4802/2026</t>
  </si>
  <si>
    <t>Ovrv-1894/2026</t>
  </si>
  <si>
    <t>Ovrv-1379/2026</t>
  </si>
  <si>
    <t>Ovrv-4136/2026</t>
  </si>
  <si>
    <t>Ovrv-3139/2026</t>
  </si>
  <si>
    <t>Ovrv-4085/2026</t>
  </si>
  <si>
    <t>Ovrv-4977/2026</t>
  </si>
  <si>
    <t>Ovrv-542/2026</t>
  </si>
  <si>
    <t>Ovrv-4846/2026</t>
  </si>
  <si>
    <t>Ovrv-3909/2026</t>
  </si>
  <si>
    <t>Ovrv-3189/2026</t>
  </si>
  <si>
    <t>Ovrv-2224/2026</t>
  </si>
  <si>
    <t>Ovrv-4047/2026</t>
  </si>
  <si>
    <t>Ovrv-5205/2026</t>
  </si>
  <si>
    <t>Ovrv-5334/2026</t>
  </si>
  <si>
    <t>Ovrv-1784/2026</t>
  </si>
  <si>
    <t>Ovrv-2584/2026</t>
  </si>
  <si>
    <t>Ovrv-839/2026</t>
  </si>
  <si>
    <t>Ovrv-6598/2025</t>
  </si>
  <si>
    <t>Ovrv-2288/2026</t>
  </si>
  <si>
    <t>Ovrv-4324/2022</t>
  </si>
  <si>
    <t>Ovrv-1766/2026</t>
  </si>
  <si>
    <t>Ovrv-1001/2026</t>
  </si>
  <si>
    <t>Ovrv-1035/2026</t>
  </si>
  <si>
    <t>Ovrv-346/2026</t>
  </si>
  <si>
    <t>Ovrv-4926/2025</t>
  </si>
  <si>
    <t>Ovrv-1296/2026</t>
  </si>
  <si>
    <t>Ovrv-702/2026</t>
  </si>
  <si>
    <t>Ovrv-1172/2026</t>
  </si>
  <si>
    <t>Ovrv-9163/2025</t>
  </si>
  <si>
    <t>Ovrv-3323/2026</t>
  </si>
  <si>
    <t>Ovrv-2153/2026</t>
  </si>
  <si>
    <t>Ovrv-517/2026</t>
  </si>
  <si>
    <t>Ovrv-1406/2026</t>
  </si>
  <si>
    <t>Ovrv-6190/2026</t>
  </si>
  <si>
    <t>Ovrv-5844/2026</t>
  </si>
  <si>
    <t>Ovrv-1471/2026</t>
  </si>
  <si>
    <t>Ovrv-2920/2026</t>
  </si>
  <si>
    <t>Ovrv-4118/2026</t>
  </si>
  <si>
    <t>Ovrv-4652/2026</t>
  </si>
  <si>
    <t>Ovrv-5328/2026</t>
  </si>
  <si>
    <t>Ovrv-5264/2026</t>
  </si>
  <si>
    <t>Ovrv-4373/2026</t>
  </si>
  <si>
    <t>Ovrv-4658/2026</t>
  </si>
  <si>
    <t>Ovrv-6044/2026</t>
  </si>
  <si>
    <t>Ovrv-5935/2026</t>
  </si>
  <si>
    <t>Ovrv-510/2026</t>
  </si>
  <si>
    <t>Ovrv-4818/2026</t>
  </si>
  <si>
    <t>Ovrv-235/2026</t>
  </si>
  <si>
    <t>Ovrv-3717/2026</t>
  </si>
  <si>
    <t>Ovrv-4892/2026</t>
  </si>
  <si>
    <t>Ovrv-3565/2026</t>
  </si>
  <si>
    <t>Ovrv-3986/2026</t>
  </si>
  <si>
    <t>Ovrv-3744/2026</t>
  </si>
  <si>
    <t>Ovrv-4890/2026</t>
  </si>
  <si>
    <t>Ovrv-4337/2026</t>
  </si>
  <si>
    <t>Ovrv-4096/2026</t>
  </si>
  <si>
    <t>Ovrv-3628/2026</t>
  </si>
  <si>
    <t>Ovrv-594/2026</t>
  </si>
  <si>
    <t>Ovrv-9652/2025</t>
  </si>
  <si>
    <t>Ovrv-1712/2026</t>
  </si>
  <si>
    <t>Ovrv-2083/2026</t>
  </si>
  <si>
    <t>Ovrv-6378/2026</t>
  </si>
  <si>
    <t>Ovrv-1435/2026</t>
  </si>
  <si>
    <t>Ovrv-6209/2026</t>
  </si>
  <si>
    <t>Ovrv-6252/2026</t>
  </si>
  <si>
    <t>Ovrv-2299/2026</t>
  </si>
  <si>
    <t>Ovrv-940/2026</t>
  </si>
  <si>
    <t>Ovrv-6185/2026</t>
  </si>
  <si>
    <t>Ovrv-1351/2026</t>
  </si>
  <si>
    <t>Ovrv-6212/2026</t>
  </si>
  <si>
    <t>Ovrv-724/2026</t>
  </si>
  <si>
    <t>Ovrv-803/2026</t>
  </si>
  <si>
    <t>Ovrv-4963/2026</t>
  </si>
  <si>
    <t>Ovrv-6537/2026</t>
  </si>
  <si>
    <t>Ovrv-7210/2026</t>
  </si>
  <si>
    <t>Ovrv-7317/2026</t>
  </si>
  <si>
    <t>Ovrv-5322/2026</t>
  </si>
  <si>
    <t>Ovrv-6254/2026</t>
  </si>
  <si>
    <t>Ovrv-1587/2026</t>
  </si>
  <si>
    <t>Ovrv-1343/2026</t>
  </si>
  <si>
    <t>Ovrv-1412/2026</t>
  </si>
  <si>
    <t>Ovrv-1378/2026</t>
  </si>
  <si>
    <t>Ovrv-1352/2026</t>
  </si>
  <si>
    <t>Ovrv-819/2026</t>
  </si>
  <si>
    <t>Ovrv-2622/2025</t>
  </si>
  <si>
    <t>Ovrv-449/2026</t>
  </si>
  <si>
    <t>Ovrv-2092/2026</t>
  </si>
  <si>
    <t>Ovrv-2732/2025</t>
  </si>
  <si>
    <t>Ovrv-562/2026</t>
  </si>
  <si>
    <t>Ovrv-1642/2026</t>
  </si>
  <si>
    <t>Ovrv-11/2026</t>
  </si>
  <si>
    <t>Ovrv-1505/2026</t>
  </si>
  <si>
    <t>Ovrv-1714/2026</t>
  </si>
  <si>
    <t>Ovrv-1077/2026</t>
  </si>
  <si>
    <t>Ovrv-1043/2026</t>
  </si>
  <si>
    <t>Ovrv-6542/2026</t>
  </si>
  <si>
    <t>Ovrv-6913/2026</t>
  </si>
  <si>
    <t>Ovrv-1974/2026</t>
  </si>
  <si>
    <t>Ovrv-6222/2026</t>
  </si>
  <si>
    <t>Ovrv-5839/2026</t>
  </si>
  <si>
    <t>Ovrv-6255/2026</t>
  </si>
  <si>
    <t>Ovrv-218/2026</t>
  </si>
  <si>
    <t>Ovrv-1975/2026</t>
  </si>
  <si>
    <t>Ovrv-5290/2026</t>
  </si>
  <si>
    <t>Ovrv-5530/2026</t>
  </si>
  <si>
    <t>Ovrv-6152/2026</t>
  </si>
  <si>
    <t>Ovrv-5099/2026</t>
  </si>
  <si>
    <t>Ovrv-1668/2026</t>
  </si>
  <si>
    <t>Ovrv-522/2026</t>
  </si>
  <si>
    <t>Ovrv-6339/2026</t>
  </si>
  <si>
    <t>Ovrv-6402/2026</t>
  </si>
  <si>
    <t>Ovrv-4697/2026</t>
  </si>
  <si>
    <t>Ovrv-5868/2026</t>
  </si>
  <si>
    <t>Ovrv-5684/2026</t>
  </si>
  <si>
    <t>Ovrv-1506/2026</t>
  </si>
  <si>
    <t>Ovrv-6249/2026</t>
  </si>
  <si>
    <t>Ovrv-6354/2026</t>
  </si>
  <si>
    <t>Ovrv-10448/2025</t>
  </si>
  <si>
    <t>Ovrv-10397/2025</t>
  </si>
  <si>
    <t>Ovrv-6139/2026</t>
  </si>
  <si>
    <t>Ovrv-7542/2026</t>
  </si>
  <si>
    <t>Ovrv-8539/2023</t>
  </si>
  <si>
    <t>Ovrv-1205/2026</t>
  </si>
  <si>
    <t>Ovrv-654/2026</t>
  </si>
  <si>
    <t>Ovrv-897/2026</t>
  </si>
  <si>
    <t>Ovrv-757/2026</t>
  </si>
  <si>
    <t>Ovrv-1999/2026</t>
  </si>
  <si>
    <t>Ovrv-2218/2026</t>
  </si>
  <si>
    <t>Ovrv-1554/2026</t>
  </si>
  <si>
    <t>Ovrv-1017/2026</t>
  </si>
  <si>
    <t>Ovrv-1174/2026</t>
  </si>
  <si>
    <t>Ovrv-1795/2026</t>
  </si>
  <si>
    <t>Ovrv-515/2026</t>
  </si>
  <si>
    <t>Ovrv-3019/2024</t>
  </si>
  <si>
    <t>Ovrv-7291/2026</t>
  </si>
  <si>
    <t>Ovrv-1540/2026</t>
  </si>
  <si>
    <t>Ovrv-3535/2025</t>
  </si>
  <si>
    <t>Ovrv-793/2026</t>
  </si>
  <si>
    <t>Ovrv-2337/2026</t>
  </si>
  <si>
    <t>Ovrv-1199/2026</t>
  </si>
  <si>
    <t>Ovrv-4679/2026</t>
  </si>
  <si>
    <t>Ovrv-416/2026</t>
  </si>
  <si>
    <t>Ovrv-2332/2026</t>
  </si>
  <si>
    <t>Ovrv-1030/2026</t>
  </si>
  <si>
    <t>Ovrv-1075/2026</t>
  </si>
  <si>
    <t>Ovrv-1525/2026</t>
  </si>
  <si>
    <t>Ovrv-1192/2026</t>
  </si>
  <si>
    <t>Ovrv-746/2026</t>
  </si>
  <si>
    <t>Ovrv-1248/2026</t>
  </si>
  <si>
    <t>Ovrv-685/2026</t>
  </si>
  <si>
    <t>Ovrv-1610/2025</t>
  </si>
  <si>
    <t>Ovrv-1145/2026</t>
  </si>
  <si>
    <t>Ovrv-397/2026</t>
  </si>
  <si>
    <t>Ovrv-497/2026</t>
  </si>
  <si>
    <t>Ovrv-396/2026</t>
  </si>
  <si>
    <t>Ovrv-566/2026</t>
  </si>
  <si>
    <t>Ovrv-1433/2026</t>
  </si>
  <si>
    <t>Ovrv-5787/2026</t>
  </si>
  <si>
    <t>Ovrv-3877/2024</t>
  </si>
  <si>
    <t>Ovr-531/2026</t>
  </si>
  <si>
    <t>Ovrv-6646/2026</t>
  </si>
  <si>
    <t>Ovr-526/2026</t>
  </si>
  <si>
    <t>Ovr-529/2026</t>
  </si>
  <si>
    <t>Ovrv-5044/2026</t>
  </si>
  <si>
    <t>Ovrv-4305/2022</t>
  </si>
  <si>
    <t>Ovrv-4269/2022</t>
  </si>
  <si>
    <t>Ovrv-2547/2026</t>
  </si>
  <si>
    <t>Ovrv-1195/2024</t>
  </si>
  <si>
    <t>Ovr-141/2026</t>
  </si>
  <si>
    <t>Ovr-43/2026</t>
  </si>
  <si>
    <t>Ovr-28/2026</t>
  </si>
  <si>
    <t>Ovr-44/2026</t>
  </si>
  <si>
    <t>Ovr-136/2026</t>
  </si>
  <si>
    <t>Ovr-35/2026</t>
  </si>
  <si>
    <t>Ovrv-3217/2024</t>
  </si>
  <si>
    <t>Ovrv-2693/2023</t>
  </si>
  <si>
    <t>Ovr-3/2026</t>
  </si>
  <si>
    <t>Ovr-702/2025</t>
  </si>
  <si>
    <t>Ovr-48/2026</t>
  </si>
  <si>
    <t>Ovr-41/2026</t>
  </si>
  <si>
    <t>Ovr-145/2026</t>
  </si>
  <si>
    <t>Ovrv-424/2026</t>
  </si>
  <si>
    <t>Ovrv-10210/2025</t>
  </si>
  <si>
    <t>Ovrv-1986/2026</t>
  </si>
  <si>
    <t>Ovrv-260/2026</t>
  </si>
  <si>
    <t>Ovrv-6168/2025</t>
  </si>
  <si>
    <t>Ovrv-35/2026</t>
  </si>
  <si>
    <t>Ovrv-1792/2026</t>
  </si>
  <si>
    <t>Ovrv-9209/2025</t>
  </si>
  <si>
    <t>Ovrv-9866/2025</t>
  </si>
  <si>
    <t>Ovrv-375/2026</t>
  </si>
  <si>
    <t>Ovrv-10541/2025</t>
  </si>
  <si>
    <t>Ovrv-8839/2025</t>
  </si>
  <si>
    <t>Ovrv-1887/2026</t>
  </si>
  <si>
    <t>Ovrv-2238/2026</t>
  </si>
  <si>
    <t>Ovrv-44/2026</t>
  </si>
  <si>
    <t>Ovrv-316/2026</t>
  </si>
  <si>
    <t>Ovrv-10392/2025</t>
  </si>
  <si>
    <t>Ovrv-296/2026</t>
  </si>
  <si>
    <t>Ovrv-9766/2025</t>
  </si>
  <si>
    <t>Ovrv-393/2026</t>
  </si>
  <si>
    <t>Ovrv-3547/2024</t>
  </si>
  <si>
    <t>Ovrv-3679/2024</t>
  </si>
  <si>
    <t>Ovrv-4881/2024</t>
  </si>
  <si>
    <t>Ovrv-8798/2023</t>
  </si>
  <si>
    <t>Ovrv-8745/2024</t>
  </si>
  <si>
    <t>Ovrv-3602/2024</t>
  </si>
  <si>
    <t>Ovrv-3822/2024</t>
  </si>
  <si>
    <t>Ovrv-3162/2024</t>
  </si>
  <si>
    <t>Ovr-8/2026</t>
  </si>
  <si>
    <t>Ovrv-3921/2024</t>
  </si>
  <si>
    <t>Ovrv-5646/2024</t>
  </si>
  <si>
    <t>Ovrv-6663/2024</t>
  </si>
  <si>
    <t>Ovrv-8403/2024</t>
  </si>
  <si>
    <t>Ovrv-2955/2025</t>
  </si>
  <si>
    <t>Ovrv-3811/2024</t>
  </si>
  <si>
    <t>Ovrv-4281/2026</t>
  </si>
  <si>
    <t>Ovrv-5064/2026</t>
  </si>
  <si>
    <t>Ovrv-2262/2026</t>
  </si>
  <si>
    <t>Ovrv-4664/2026</t>
  </si>
  <si>
    <t>Ovr-446/2026</t>
  </si>
  <si>
    <t>Ovrv-5069/2026</t>
  </si>
  <si>
    <t>Ovrv-1601/2026</t>
  </si>
  <si>
    <t>Ovrv-2042/2026</t>
  </si>
  <si>
    <t>Ovrv-1574/2026</t>
  </si>
  <si>
    <t>Ovrv-1097/2026</t>
  </si>
  <si>
    <t>Ovrv-1592/2026</t>
  </si>
  <si>
    <t>Ovrv-1539/2026</t>
  </si>
  <si>
    <t>Ovrv-1853/2026</t>
  </si>
  <si>
    <t>Ovr-617/2026</t>
  </si>
  <si>
    <t>Ovrv-899/2026</t>
  </si>
  <si>
    <t>Ovr-639/2026</t>
  </si>
  <si>
    <t>Ovrv-2199/2026</t>
  </si>
  <si>
    <t>Ovrv-5438/2026</t>
  </si>
  <si>
    <t>Ovrv-6629/2026</t>
  </si>
  <si>
    <t>Ovrv-1858/2026</t>
  </si>
  <si>
    <t>Ovrv-5063/2026</t>
  </si>
  <si>
    <t>Ovrv-1840/2026</t>
  </si>
  <si>
    <t>Ovrv-3905/2026</t>
  </si>
  <si>
    <t>Ovrv-6663/2025</t>
  </si>
  <si>
    <t>Ovrv-5105/2026</t>
  </si>
  <si>
    <t>Ovrv-5081/2026</t>
  </si>
  <si>
    <t>Ovrv-2151/2026</t>
  </si>
  <si>
    <t>Ovrv-596/2026</t>
  </si>
  <si>
    <t>Ovrv-5588/2025</t>
  </si>
  <si>
    <t>Ovrv-3614/2026</t>
  </si>
  <si>
    <t>Ovrv-4572/2026</t>
  </si>
  <si>
    <t>Ovrv-6112/2026</t>
  </si>
  <si>
    <t>Ovrv-6959/2023</t>
  </si>
  <si>
    <t>Ovrv-5598/2026</t>
  </si>
  <si>
    <t>Ovrv-6167/2026</t>
  </si>
  <si>
    <t>Ovrv-5861/2026</t>
  </si>
  <si>
    <t>Ovrv-4682/2026</t>
  </si>
  <si>
    <t>Ovrv-4680/2026</t>
  </si>
  <si>
    <t>Ovrv-4458/2026</t>
  </si>
  <si>
    <t>Ovrv-9000/2025</t>
  </si>
  <si>
    <t>Ovrv-3749/2025</t>
  </si>
  <si>
    <t>Ovrv-2190/2026</t>
  </si>
  <si>
    <t>Ovrv-9993/2025</t>
  </si>
  <si>
    <t>Ovrv-8822/2023</t>
  </si>
  <si>
    <t>Ovrv-1608/2026</t>
  </si>
  <si>
    <t>Ovrv-5726/2026</t>
  </si>
  <si>
    <t>Ovrv-5243/2025</t>
  </si>
  <si>
    <t>Ovrv-4668/2026</t>
  </si>
  <si>
    <t>Ovrv-6117/2026</t>
  </si>
  <si>
    <t>Ovr-395/2026</t>
  </si>
  <si>
    <t>Ovrv-1510/2025</t>
  </si>
  <si>
    <t>Ovrv-5877/2025</t>
  </si>
  <si>
    <t>Ovrv-2325/2025</t>
  </si>
  <si>
    <t>Ovrv-3073/2025</t>
  </si>
  <si>
    <t>Ovrv-2743/2025</t>
  </si>
  <si>
    <t>Ovrv-2875/2025</t>
  </si>
  <si>
    <t>Ovrv-2270/2025</t>
  </si>
  <si>
    <t>Ovrv-2721/2025</t>
  </si>
  <si>
    <t>Ovrv-2358/2025</t>
  </si>
  <si>
    <t>Ovrv-4816/2026</t>
  </si>
  <si>
    <t>Ovrv-4894/2026</t>
  </si>
  <si>
    <t>Ovrv-3078/2026</t>
  </si>
  <si>
    <t>Ovrv-4902/2026</t>
  </si>
  <si>
    <t>Ovrv-1462/2026</t>
  </si>
  <si>
    <t>Ovrv-490/2026</t>
  </si>
  <si>
    <t>Ovrv-2047/2026</t>
  </si>
  <si>
    <t>Ovrv-2179/2026</t>
  </si>
  <si>
    <t>Ovrv-535/2026</t>
  </si>
  <si>
    <t>Ovrv-1516/2026</t>
  </si>
  <si>
    <t>Ovrv-2326/2026</t>
  </si>
  <si>
    <t>Ovrv-568/2026</t>
  </si>
  <si>
    <t>Ovrv-607/2026</t>
  </si>
  <si>
    <t>Ovrv-1012/2026</t>
  </si>
  <si>
    <t>Ovrv-2045/2026</t>
  </si>
  <si>
    <t>Ovrv-1606/2026</t>
  </si>
  <si>
    <t>Ovrv-1534/2026</t>
  </si>
  <si>
    <t>Ovrv-760/2026</t>
  </si>
  <si>
    <t>Ovrv-10423/2025</t>
  </si>
  <si>
    <t>Ovrv-2044/2026</t>
  </si>
  <si>
    <t>Ovrv-577/2026</t>
  </si>
  <si>
    <t>Ovrv-370/2026</t>
  </si>
  <si>
    <t>Ovr-417/2026</t>
  </si>
  <si>
    <t>Ovr-419/2026</t>
  </si>
  <si>
    <t>Ovrv-4338/2026</t>
  </si>
  <si>
    <t>Ovr-437/2026</t>
  </si>
  <si>
    <t>Ovrv-5616/2026</t>
  </si>
  <si>
    <t>Ovrv-6115/2026</t>
  </si>
  <si>
    <t>Ovrv-4995/2025</t>
  </si>
  <si>
    <t>Ovrv-10333/2025</t>
  </si>
  <si>
    <t>Ovrv-2343/2026</t>
  </si>
  <si>
    <t>Ovrv-5327/2026</t>
  </si>
  <si>
    <t>Ovrv-4978/2026</t>
  </si>
  <si>
    <t>Ovrv-1503/2026</t>
  </si>
  <si>
    <t>Ovrv-2169/2026</t>
  </si>
  <si>
    <t>Ovrv-8810/2023</t>
  </si>
  <si>
    <t>Ovrv-1764/2026</t>
  </si>
  <si>
    <t>Ovr-198/2026</t>
  </si>
  <si>
    <t>Ovrv-848/2026</t>
  </si>
  <si>
    <t>Ovrv-1345/2026</t>
  </si>
  <si>
    <t>Ovrv-5451/2026</t>
  </si>
  <si>
    <t>Ovrv-5053/2026</t>
  </si>
  <si>
    <t>Ovrv-4395/2026</t>
  </si>
  <si>
    <t>Ovrv-5092/2026</t>
  </si>
  <si>
    <t>Ovrv-5507/2026</t>
  </si>
  <si>
    <t>Ovrv-4986/2026</t>
  </si>
  <si>
    <t>Ovrv-5453/2026</t>
  </si>
  <si>
    <t>Ovrv-4134/2026</t>
  </si>
  <si>
    <t>Ovrv-4169/2026</t>
  </si>
  <si>
    <t>Ovrv-2317/2026</t>
  </si>
  <si>
    <t>Ovrv-5020/2026</t>
  </si>
  <si>
    <t>Ovrv-5325/2026</t>
  </si>
  <si>
    <t>Ovrv-5734/2026</t>
  </si>
  <si>
    <t>Ovr-289/2026</t>
  </si>
  <si>
    <t>Ovrv-3726/2026</t>
  </si>
  <si>
    <t>Ovrv-1774/2026</t>
  </si>
  <si>
    <t>Ovrv-8664/2024</t>
  </si>
  <si>
    <t>Ovrv-3335/2026</t>
  </si>
  <si>
    <t>Ovr-302/2026</t>
  </si>
  <si>
    <t>Ovrv-2958/2026</t>
  </si>
  <si>
    <t>Ovrv-8077/2024</t>
  </si>
  <si>
    <t>Ovr-328/2026</t>
  </si>
  <si>
    <t>Ovrv-3806/2026</t>
  </si>
  <si>
    <t>Ovrv-4164/2026</t>
  </si>
  <si>
    <t>Ovrv-10547/2025</t>
  </si>
  <si>
    <t>Ovrv-8830/2025</t>
  </si>
  <si>
    <t>Ovr-371/2026</t>
  </si>
  <si>
    <t>Ovrv-3049/2025</t>
  </si>
  <si>
    <t>Ovrv-4555/2026</t>
  </si>
  <si>
    <t>Ovrv-3194/2025</t>
  </si>
  <si>
    <t>Ovrv-1907/2025</t>
  </si>
  <si>
    <t>Ovrv-2886/2025</t>
  </si>
  <si>
    <t>Ovrv-2545/2025</t>
  </si>
  <si>
    <t>Ovrv-1995/2025</t>
  </si>
  <si>
    <t>Ovr-383/2026</t>
  </si>
  <si>
    <t>Ovrv-2534/2025</t>
  </si>
  <si>
    <t>Ovrv-2754/2025</t>
  </si>
  <si>
    <t>Ovrv-2765/2025</t>
  </si>
  <si>
    <t>Ovrv-2710/2025</t>
  </si>
  <si>
    <t>Ovrv-2699/2025</t>
  </si>
  <si>
    <t>Ovrv-2985/2025</t>
  </si>
  <si>
    <t>Ovr-364/2026</t>
  </si>
  <si>
    <t>Ovrv-4813/2026</t>
  </si>
  <si>
    <t>Ovrv-4470/2026</t>
  </si>
  <si>
    <t>Ovrv-4605/2026</t>
  </si>
  <si>
    <t>Ovrv-4672/2026</t>
  </si>
  <si>
    <t>Ovrv-4371/2026</t>
  </si>
  <si>
    <t>Ovrv-4651/2026</t>
  </si>
  <si>
    <t>Ovrv-3148/2026</t>
  </si>
  <si>
    <t>Ovrv-2303/2025</t>
  </si>
  <si>
    <t>Ovr-374/2026</t>
  </si>
  <si>
    <t>Ovrv-4588/2026</t>
  </si>
  <si>
    <t>Ovrv-2556/2025</t>
  </si>
  <si>
    <t>Ovrv-2977/2026</t>
  </si>
  <si>
    <t>Ovrv-3458/2025</t>
  </si>
  <si>
    <t>Ovrv-2996/2025</t>
  </si>
  <si>
    <t>Ovrv-3007/2025</t>
  </si>
  <si>
    <t>Ovrv-1577/2025</t>
  </si>
  <si>
    <t>Ovrv-2050/2025</t>
  </si>
  <si>
    <t>Ovrv-3117/2025</t>
  </si>
  <si>
    <t>Ovrv-3150/2025</t>
  </si>
  <si>
    <t>Ovrv-2479/2025</t>
  </si>
  <si>
    <t>Ovrv-2336/2025</t>
  </si>
  <si>
    <t>Ovrv-2621/2026</t>
  </si>
  <si>
    <t>Ovr-401/2026</t>
  </si>
  <si>
    <t>Ovrv-5165/2026</t>
  </si>
  <si>
    <t>Ovrv-3227/2025</t>
  </si>
  <si>
    <t>Ovrv-2476/2026</t>
  </si>
  <si>
    <t>Ovr-345/2026</t>
  </si>
  <si>
    <t>Ovrv-4335/2026</t>
  </si>
  <si>
    <t>Ovrv-3205/2025</t>
  </si>
  <si>
    <t>Ovrv-8576/2024</t>
  </si>
  <si>
    <t>Ovrv-1306/2026</t>
  </si>
  <si>
    <t>Ovrv-676/2026</t>
  </si>
  <si>
    <t>Ovrv-3219/2026</t>
  </si>
  <si>
    <t>Ovr-298/2026</t>
  </si>
  <si>
    <t>Ovr-296/2026</t>
  </si>
  <si>
    <t>Ovr-292/2026</t>
  </si>
  <si>
    <t>Ovrv-4400/2026</t>
  </si>
  <si>
    <t>Ovr-306/2026</t>
  </si>
  <si>
    <t>Ovr-304/2026</t>
  </si>
  <si>
    <t>Ovrv-10624/2025</t>
  </si>
  <si>
    <t>Ovrv-2189/2026</t>
  </si>
  <si>
    <t>Ovrv-4267/2026</t>
  </si>
  <si>
    <t>Ovrv-1245/2026</t>
  </si>
  <si>
    <t>Ovrv-3386/2026</t>
  </si>
  <si>
    <t>Ovrv-749/2026</t>
  </si>
  <si>
    <t>Ovr-248/2026</t>
  </si>
  <si>
    <t>Ovrv-831/2026</t>
  </si>
  <si>
    <t>Ovrv-1387/2026</t>
  </si>
  <si>
    <t>Ovrv-1347/2026</t>
  </si>
  <si>
    <t>Ovrv-1134/2026</t>
  </si>
  <si>
    <t>Ovrv-642/2026</t>
  </si>
  <si>
    <t>Ovrv-4388/2026</t>
  </si>
  <si>
    <t>Ovrv-3028/2026</t>
  </si>
  <si>
    <t>Ovrv-1612/2026</t>
  </si>
  <si>
    <t>Ovrv-4044/2026</t>
  </si>
  <si>
    <t>Ovrv-4177/2026</t>
  </si>
  <si>
    <t>Ovrv-4127/2026</t>
  </si>
  <si>
    <t>Ovrv-3755/2026</t>
  </si>
  <si>
    <t>Ovrv-488/2026</t>
  </si>
  <si>
    <t>Ovrv-1477/2026</t>
  </si>
  <si>
    <t>Ovrv-8356/2024</t>
  </si>
  <si>
    <t>Ovrv-2457/2025</t>
  </si>
  <si>
    <t>Ovrv-2193/2025</t>
  </si>
  <si>
    <t>Ovrv-4594/2026</t>
  </si>
  <si>
    <t>Ovrv-3985/2026</t>
  </si>
  <si>
    <t>Ovrv-4327/2026</t>
  </si>
  <si>
    <t>Ovrv-3698/2026</t>
  </si>
  <si>
    <t>Ovrv-4568/2026</t>
  </si>
  <si>
    <t>Ovrv-3996/2026</t>
  </si>
  <si>
    <t>Ovr-327/2026</t>
  </si>
  <si>
    <t>Ovr-333/2026</t>
  </si>
  <si>
    <t>Ovrv-2441/2026</t>
  </si>
  <si>
    <t>Ovrv-4589/2026</t>
  </si>
  <si>
    <t>Ovrv-4499/2026</t>
  </si>
  <si>
    <t>Ovrv-3837/2026</t>
  </si>
  <si>
    <t>Ovrv-4201/2026</t>
  </si>
  <si>
    <t>Ovrv-4084/2026</t>
  </si>
  <si>
    <t>Ovrv-4462/2026</t>
  </si>
  <si>
    <t>Ovrv-4052/2026</t>
  </si>
  <si>
    <t>Ovrv-4577/2026</t>
  </si>
  <si>
    <t>Ovrv-4032/2026</t>
  </si>
  <si>
    <t>Ovrv-3029/2026</t>
  </si>
  <si>
    <t>Ovrv-3037/2026</t>
  </si>
  <si>
    <t>Ovrv-4111/2026</t>
  </si>
  <si>
    <t>Ovr-294/2026</t>
  </si>
  <si>
    <t>Ovrv-4391/2026</t>
  </si>
  <si>
    <t>Ovr-333/2025</t>
  </si>
  <si>
    <t>Ovrv-8748/2025</t>
  </si>
  <si>
    <t>Ovrv-3636/2026</t>
  </si>
  <si>
    <t>Ovrv-1862/2026</t>
  </si>
  <si>
    <t>Ovr-271/2026</t>
  </si>
  <si>
    <t>Ovr-269/2026</t>
  </si>
  <si>
    <t>Ovrv-2171/2024</t>
  </si>
  <si>
    <t>Ovrv-5387/2024</t>
  </si>
  <si>
    <t>Ovr-247/2026</t>
  </si>
  <si>
    <t>Ovrv-2123/2024</t>
  </si>
  <si>
    <t>Ovrv-2135/2024</t>
  </si>
  <si>
    <t>Ovr-257/2026</t>
  </si>
  <si>
    <t>Ovrv-606/2026</t>
  </si>
  <si>
    <t>Ovrv-7217/2025</t>
  </si>
  <si>
    <t>Ovrv-2960/2026</t>
  </si>
  <si>
    <t>Ovrv-1009/2026</t>
  </si>
  <si>
    <t>Ovr-209/2026</t>
  </si>
  <si>
    <t>Ovrv-10071/2025</t>
  </si>
  <si>
    <t>Ovrv-712/2026</t>
  </si>
  <si>
    <t>Ovrv-3624/2026</t>
  </si>
  <si>
    <t>Ovrv-1118/2026</t>
  </si>
  <si>
    <t>Ovrv-4328/2026</t>
  </si>
  <si>
    <t>Ovr-250/2026</t>
  </si>
  <si>
    <t>Ovrv-3831/2026</t>
  </si>
  <si>
    <t>Ovrv-8233/2024</t>
  </si>
  <si>
    <t>Ovrv-4397/2024</t>
  </si>
  <si>
    <t>Ovr-329/2026</t>
  </si>
  <si>
    <t>Ovr-316/2026</t>
  </si>
  <si>
    <t>Ovr-314/2026</t>
  </si>
  <si>
    <t>Ovrv-4453/2026</t>
  </si>
  <si>
    <t>Ovr-290/2026</t>
  </si>
  <si>
    <t>Ovr-285/2026</t>
  </si>
  <si>
    <t>Ovrv-1054/2026</t>
  </si>
  <si>
    <t>Ovrv-8581/2024</t>
  </si>
  <si>
    <t>Ovrv-8255/2024</t>
  </si>
  <si>
    <t>Ovrv-2846/2026</t>
  </si>
  <si>
    <t>Ovrv-2792/2026</t>
  </si>
  <si>
    <t>Ovrv-10694/2025</t>
  </si>
  <si>
    <t>Ovrv-3088/2026</t>
  </si>
  <si>
    <t>Ovrv-8029/2025</t>
  </si>
  <si>
    <t>Ovrv-2268/2025</t>
  </si>
  <si>
    <t>Ovrv-2554/2025</t>
  </si>
  <si>
    <t>Ovrv-3697/2026</t>
  </si>
  <si>
    <t>Ovrv-3270/2026</t>
  </si>
  <si>
    <t>Ovrv-2290/2025</t>
  </si>
  <si>
    <t>Ovr-215/2026</t>
  </si>
  <si>
    <t>Ovrv-3148/2025</t>
  </si>
  <si>
    <t>Ovrv-3782/2026</t>
  </si>
  <si>
    <t>Ovrv-3448/2026</t>
  </si>
  <si>
    <t>Ovrv-2206/2025</t>
  </si>
  <si>
    <t>Ovr-214/2026</t>
  </si>
  <si>
    <t>Ovr-210/2026</t>
  </si>
  <si>
    <t>Ovrv-2741/2025</t>
  </si>
  <si>
    <t>Ovrv-836/2026</t>
  </si>
  <si>
    <t>Ovrv-3625/2026</t>
  </si>
  <si>
    <t>Ovrv-2873/2025</t>
  </si>
  <si>
    <t>Ovrv-3512/2026</t>
  </si>
  <si>
    <t>Ovrv-3748/2026</t>
  </si>
  <si>
    <t>Ovrv-3500/2025</t>
  </si>
  <si>
    <t>Ovrv-3795/2026</t>
  </si>
  <si>
    <t>Ovrv-3494/2026</t>
  </si>
  <si>
    <t>Ovrv-7645/2024</t>
  </si>
  <si>
    <t>Ovrv-3621/2026</t>
  </si>
  <si>
    <t>Ovrv-1628/2026</t>
  </si>
  <si>
    <t>Ovrv-3244/2026</t>
  </si>
  <si>
    <t>Ovrv-2975/2026</t>
  </si>
  <si>
    <t>Ovrv-2974/2026</t>
  </si>
  <si>
    <t>Ovrv-2950/2026</t>
  </si>
  <si>
    <t>Ovrv-3002/2026</t>
  </si>
  <si>
    <t>Ovrv-7216/2025</t>
  </si>
  <si>
    <t>Ovrv-2976/2026</t>
  </si>
  <si>
    <t>Ovrv-2989/2026</t>
  </si>
  <si>
    <t>Ovrv-845/2026</t>
  </si>
  <si>
    <t>Ovrv-7218/2025</t>
  </si>
  <si>
    <t>Ovrv-649/2026</t>
  </si>
  <si>
    <t>Ovrv-3867/2026</t>
  </si>
  <si>
    <t>Ovrv-3809/2026</t>
  </si>
  <si>
    <t>Ovrv-3362/2026</t>
  </si>
  <si>
    <t>Ovrv-3662/2026</t>
  </si>
  <si>
    <t>Ovrv-2840/2026</t>
  </si>
  <si>
    <t>Ovrv-3993/2026</t>
  </si>
  <si>
    <t>Ovrv-2777/2026</t>
  </si>
  <si>
    <t>Ovrv-3690/2026</t>
  </si>
  <si>
    <t>Ovrv-3093/2026</t>
  </si>
  <si>
    <t>Ovr-224/2026</t>
  </si>
  <si>
    <t>Ovrv-8952/2025</t>
  </si>
  <si>
    <t>Ovrv-5885/2025</t>
  </si>
  <si>
    <t>Ovrv-1020/2026</t>
  </si>
  <si>
    <t>Ovr-230/2026</t>
  </si>
  <si>
    <t>Ovrv-2901/2026</t>
  </si>
  <si>
    <t>Ovrv-693/2026</t>
  </si>
  <si>
    <t>Ovrv-10626/2025</t>
  </si>
  <si>
    <t>Ovr-236/2026</t>
  </si>
  <si>
    <t>Ovrv-1398/2026</t>
  </si>
  <si>
    <t>Ovr-560/2025</t>
  </si>
  <si>
    <t>Ovrv-1065/2026</t>
  </si>
  <si>
    <t>Ovrv-1026/2026</t>
  </si>
  <si>
    <t>Ovr-727/2025</t>
  </si>
  <si>
    <t>Ovr-590/2025</t>
  </si>
  <si>
    <t>Ovrv-867/2026</t>
  </si>
  <si>
    <t>Ovrv-3735/2026</t>
  </si>
  <si>
    <t>Ovrv-3050/2026</t>
  </si>
  <si>
    <t>Ovrv-2818/2026</t>
  </si>
  <si>
    <t>Ovrv-3316/2026</t>
  </si>
  <si>
    <t>Ovrv-3205/2026</t>
  </si>
  <si>
    <t>Ovrv-2796/2026</t>
  </si>
  <si>
    <t>Ovrv-2293/2026</t>
  </si>
  <si>
    <t>Ovrv-1723/2026</t>
  </si>
  <si>
    <t>Ovrv-1438/2026</t>
  </si>
  <si>
    <t>Ovrv-7750/2025</t>
  </si>
  <si>
    <t>Ovr-126/2026</t>
  </si>
  <si>
    <t>Ovrv-2074/2026</t>
  </si>
  <si>
    <t>Ovrv-1678/2026</t>
  </si>
  <si>
    <t>Ovr-132/2026</t>
  </si>
  <si>
    <t>Ovrv-2021/2026</t>
  </si>
  <si>
    <t>Ovrv-8871/2025</t>
  </si>
  <si>
    <t>Ovrv-3628/2025</t>
  </si>
  <si>
    <t>Ovrv-299/2025</t>
  </si>
  <si>
    <t>Ovrv-1394/2025</t>
  </si>
  <si>
    <t>Ovr-155/2026</t>
  </si>
  <si>
    <t>Ovr-152/2026</t>
  </si>
  <si>
    <t>Ovrv-3250/2026</t>
  </si>
  <si>
    <t>Ovrv-3233/2026</t>
  </si>
  <si>
    <t>Ovrv-1132/2026</t>
  </si>
  <si>
    <t>Ovrv-3235/2026</t>
  </si>
  <si>
    <t>Ovrv-9751/2025</t>
  </si>
  <si>
    <t>Ovrv-3230/2026</t>
  </si>
  <si>
    <t>Ovrv-1069/2026</t>
  </si>
  <si>
    <t>Ovrv-9741/2025</t>
  </si>
  <si>
    <t>Ovrv-2955/2026</t>
  </si>
  <si>
    <t>Ovr-200/2026</t>
  </si>
  <si>
    <t>Ovrv-764/2026</t>
  </si>
  <si>
    <t>Ovrv-2984/2026</t>
  </si>
  <si>
    <t>Ovrv-3216/2026</t>
  </si>
  <si>
    <t>Ovr-192/2026</t>
  </si>
  <si>
    <t>Ovr-195/2026</t>
  </si>
  <si>
    <t>Ovrv-2972/2026</t>
  </si>
  <si>
    <t>Ovrv-3097/2026</t>
  </si>
  <si>
    <t>Ovr-170/2026</t>
  </si>
  <si>
    <t>Ovr-174/2026</t>
  </si>
  <si>
    <t>Ovr-173/2026</t>
  </si>
  <si>
    <t>Ovrv-2536/2025</t>
  </si>
  <si>
    <t>Ovrv-2481/2025</t>
  </si>
  <si>
    <t>Ovrv-3186/2026</t>
  </si>
  <si>
    <t>Ovrv-3444/2026</t>
  </si>
  <si>
    <t>Ovrv-3102/2026</t>
  </si>
  <si>
    <t>Ovrv-3516/2026</t>
  </si>
  <si>
    <t>Ovrv-3738/2026</t>
  </si>
  <si>
    <t>Ovrv-3590/2026</t>
  </si>
  <si>
    <t>Ovrv-3685/2026</t>
  </si>
  <si>
    <t>Ovrv-3814/2026</t>
  </si>
  <si>
    <t>Ovrv-3447/2026</t>
  </si>
  <si>
    <t>Ovr-201/2026</t>
  </si>
  <si>
    <t>Ovr-202/2026</t>
  </si>
  <si>
    <t>Ovrv-989/2026</t>
  </si>
  <si>
    <t>Ovrv-3016/2026</t>
  </si>
  <si>
    <t>Ovrv-2349/2025</t>
  </si>
  <si>
    <t>Ovrv-2059/2026</t>
  </si>
  <si>
    <t>Ovrv-2131/2026</t>
  </si>
  <si>
    <t>Ovr-123/2026</t>
  </si>
  <si>
    <t>Ovrv-2111/2026</t>
  </si>
  <si>
    <t>Ovrv-2382/2025</t>
  </si>
  <si>
    <t>Ovrv-2138/2026</t>
  </si>
  <si>
    <t>Ovrv-2030/2025</t>
  </si>
  <si>
    <t>Ovrv-2587/2026</t>
  </si>
  <si>
    <t>Ovrv-2542/2026</t>
  </si>
  <si>
    <t>Ovrv-2588/2026</t>
  </si>
  <si>
    <t>Ovrv-797/2026</t>
  </si>
  <si>
    <t>Ovrv-851/2026</t>
  </si>
  <si>
    <t>Ovrv-1427/2026</t>
  </si>
  <si>
    <t>Ovrv-2772/2026</t>
  </si>
  <si>
    <t>Ovrv-664/2026</t>
  </si>
  <si>
    <t>Ovrv-2435/2026</t>
  </si>
  <si>
    <t>Ovrv-646/2026</t>
  </si>
  <si>
    <t>Ovrv-700/2026</t>
  </si>
  <si>
    <t>Ovrv-2848/2026</t>
  </si>
  <si>
    <t>Ovrv-2817/2026</t>
  </si>
  <si>
    <t>Ovrv-2803/2026</t>
  </si>
  <si>
    <t>Ovrv-2785/2026</t>
  </si>
  <si>
    <t>Ovrv-2826/2026</t>
  </si>
  <si>
    <t>Ovrv-2781/2026</t>
  </si>
  <si>
    <t>Ovrv-1588/2026</t>
  </si>
  <si>
    <t>Ovrv-3091/2026</t>
  </si>
  <si>
    <t>Ovrv-418/2026</t>
  </si>
  <si>
    <t>Ovrv-3251/2026</t>
  </si>
  <si>
    <t>Ovrv-466/2026</t>
  </si>
  <si>
    <t>Ovrv-231/2026</t>
  </si>
  <si>
    <t>Ovrv-385/2026</t>
  </si>
  <si>
    <t>Ovrv-2668/2025</t>
  </si>
  <si>
    <t>Ovrv-9871/2025</t>
  </si>
  <si>
    <t>Ovrv-2770/2026</t>
  </si>
  <si>
    <t>Ovrv-3243/2026</t>
  </si>
  <si>
    <t>Ovr-129/2026</t>
  </si>
  <si>
    <t>Ovrv-2492/2025</t>
  </si>
  <si>
    <t>Ovrv-2374/2026</t>
  </si>
  <si>
    <t>Ovrv-2541/2026</t>
  </si>
  <si>
    <t>Ovrv-3032/2026</t>
  </si>
  <si>
    <t>Ovrv-2249/2026</t>
  </si>
  <si>
    <t>Ovrv-2742/2026</t>
  </si>
  <si>
    <t>Ovrv-2024/2026</t>
  </si>
  <si>
    <t>Ovrv-2356/2026</t>
  </si>
  <si>
    <t>Ovrv-2850/2026</t>
  </si>
  <si>
    <t>Ovrv-2329/2026</t>
  </si>
  <si>
    <t>Ovrv-2388/2026</t>
  </si>
  <si>
    <t>Ovrv-2248/2026</t>
  </si>
  <si>
    <t>Ovr-158/2026</t>
  </si>
  <si>
    <t>Ovrv-2701/2025</t>
  </si>
  <si>
    <t>Ovrv-3054/2026</t>
  </si>
  <si>
    <t>Ovrv-2798/2026</t>
  </si>
  <si>
    <t>Ovrv-2815/2026</t>
  </si>
  <si>
    <t>Ovrv-2339/2026</t>
  </si>
  <si>
    <t>Ovrv-2797/2026</t>
  </si>
  <si>
    <t>Ovrv-1616/2026</t>
  </si>
  <si>
    <t>Ovrv-2789/2026</t>
  </si>
  <si>
    <t>Ovrv-3194/2026</t>
  </si>
  <si>
    <t>Ovrv-2060/2026</t>
  </si>
  <si>
    <t>Ovrv-3018/2026</t>
  </si>
  <si>
    <t>Ovrv-3190/2026</t>
  </si>
  <si>
    <t>Ovrv-2805/2026</t>
  </si>
  <si>
    <t>Ovrv-2878/2026</t>
  </si>
  <si>
    <t>Ovr-1008/2025</t>
  </si>
  <si>
    <t>Ovr-999/2025</t>
  </si>
  <si>
    <t>Ovr-948/2025</t>
  </si>
  <si>
    <t>Ovrv-9602/2025</t>
  </si>
  <si>
    <t>Ovrv-9117/2025</t>
  </si>
  <si>
    <t>Ovrv-10617/2025</t>
  </si>
  <si>
    <t>Ovr-967/2025</t>
  </si>
  <si>
    <t>Ovr-900/2025</t>
  </si>
  <si>
    <t>Ovr-886/2025</t>
  </si>
  <si>
    <t>Ovrv-9965/2025</t>
  </si>
  <si>
    <t>Ovrv-9863/2025</t>
  </si>
  <si>
    <t>Ovrv-2977/2025</t>
  </si>
  <si>
    <t>Ovrv-10706/2025</t>
  </si>
  <si>
    <t>Ovrv-6579/2025</t>
  </si>
  <si>
    <t>Ovrv-10315/2025</t>
  </si>
  <si>
    <t>Ovrv-3028/2025</t>
  </si>
  <si>
    <t>Ovrv-9768/2025</t>
  </si>
  <si>
    <t>Ovrv-2339/2025</t>
  </si>
  <si>
    <t>Ovrv-7237/2025</t>
  </si>
  <si>
    <t>Ovrv-7207/2025</t>
  </si>
  <si>
    <t>Ovrv-9379/2025</t>
  </si>
  <si>
    <t>Ovrv-2273/2025</t>
  </si>
  <si>
    <t>Ovrv-9629/2025</t>
  </si>
  <si>
    <t>Ovrv-9573/2025</t>
  </si>
  <si>
    <t>Ovrv-9570/2025</t>
  </si>
  <si>
    <t>Ovrv-9236/2025</t>
  </si>
  <si>
    <t>Ovrv-9369/2025</t>
  </si>
  <si>
    <t>Ovr-851/2025</t>
  </si>
  <si>
    <t>Ovrv-9651/2025</t>
  </si>
  <si>
    <t>Ovr-70/2026</t>
  </si>
  <si>
    <t>Ovrv-1855/2026</t>
  </si>
  <si>
    <t>Ovrv-9107/2025</t>
  </si>
  <si>
    <t>Ovrv-9542/2025</t>
  </si>
  <si>
    <t>Ovrv-10697/2025</t>
  </si>
  <si>
    <t>Ovrv-10316/2025</t>
  </si>
  <si>
    <t>Ovrv-9747/2025</t>
  </si>
  <si>
    <t>Ovrv-9984/2025</t>
  </si>
  <si>
    <t>Ovrv-10023/2025</t>
  </si>
  <si>
    <t>Ovrv-10079/2025</t>
  </si>
  <si>
    <t>Ovrv-10666/2025</t>
  </si>
  <si>
    <t>Ovrv-10002/2025</t>
  </si>
  <si>
    <t>Ovrv-10059/2025</t>
  </si>
  <si>
    <t>Ovrv-9844/2025</t>
  </si>
  <si>
    <t>Ovr-983/2025</t>
  </si>
  <si>
    <t>Ovr-944/2025</t>
  </si>
  <si>
    <t>Ovrv-10436/2025</t>
  </si>
  <si>
    <t>Ovr-982/2025</t>
  </si>
  <si>
    <t>Ovr-389/2025</t>
  </si>
  <si>
    <t>Ovrv-5610/2025</t>
  </si>
  <si>
    <t>Ovr-100/2026</t>
  </si>
  <si>
    <t>Ovr-98/2026</t>
  </si>
  <si>
    <t>Ovrv-877/2026</t>
  </si>
  <si>
    <t>Ovrv-8542/2025</t>
  </si>
  <si>
    <t>Ovrv-1348/2026</t>
  </si>
  <si>
    <t>Ovr-107/2026</t>
  </si>
  <si>
    <t>Ovrv-3231/2026</t>
  </si>
  <si>
    <t>Ovrv-3232/2026</t>
  </si>
  <si>
    <t>Ovrv-3234/2026</t>
  </si>
  <si>
    <t>Ovrv-2338/2025</t>
  </si>
  <si>
    <t>Ovrv-2316/2025</t>
  </si>
  <si>
    <t>Ovr-113/2026</t>
  </si>
  <si>
    <t>Ovrv-1708/2026</t>
  </si>
  <si>
    <t>Ovrv-2261/2025</t>
  </si>
  <si>
    <t>Ovrv-2147/2026</t>
  </si>
  <si>
    <t>Ovr-773/2025</t>
  </si>
  <si>
    <t>Ovr-89/2026</t>
  </si>
  <si>
    <t>Ovr-83/2026</t>
  </si>
  <si>
    <t>Ovr-610/2026</t>
  </si>
  <si>
    <t>Ovr-588/2026</t>
  </si>
  <si>
    <t>Ovr-609/2026</t>
  </si>
  <si>
    <t>Ovr-575/2026</t>
  </si>
  <si>
    <t>Ovr-615/2026</t>
  </si>
  <si>
    <t>Ovr-581/2026</t>
  </si>
  <si>
    <t>Ovr-578/2026</t>
  </si>
  <si>
    <t>Ovr-576/2026</t>
  </si>
  <si>
    <t>Ovr-592/2026</t>
  </si>
  <si>
    <t>Ovr-616/2025</t>
  </si>
  <si>
    <t>Ovr-404/2025</t>
  </si>
  <si>
    <t>Ovr-856/2025</t>
  </si>
  <si>
    <t>Ovr-917/2025</t>
  </si>
  <si>
    <t>Ovr-81/2026</t>
  </si>
  <si>
    <t>Ovr-891/2025</t>
  </si>
  <si>
    <t>Ovr-506/2025</t>
  </si>
  <si>
    <t>Ovr-287/2025</t>
  </si>
  <si>
    <t>Ovr-552/2026</t>
  </si>
  <si>
    <t>Ovr-969/2025</t>
  </si>
  <si>
    <t>Ovr-546/2026</t>
  </si>
  <si>
    <t>Ovr-358/2025</t>
  </si>
  <si>
    <t>Ovr-845/2025</t>
  </si>
  <si>
    <t>Ovr-339/2025</t>
  </si>
  <si>
    <t>Ovr-227/2025</t>
  </si>
  <si>
    <t>Ovr-711/2025</t>
  </si>
  <si>
    <t>Ovr-548/2026</t>
  </si>
  <si>
    <t>Ovr-910/2025</t>
  </si>
  <si>
    <t>Ovr-556/2026</t>
  </si>
  <si>
    <t>Ovr-607/2026</t>
  </si>
  <si>
    <t>Ovr-726/2025</t>
  </si>
  <si>
    <t>Ovr-565/2026</t>
  </si>
  <si>
    <t>Ovr-954/2025</t>
  </si>
  <si>
    <t>Ovr-71/2026</t>
  </si>
  <si>
    <t>Ovr-570/2026</t>
  </si>
  <si>
    <t>Ovr-541/2025</t>
  </si>
  <si>
    <t>Ovr-905/2025</t>
  </si>
  <si>
    <t>Ovr-922/2025</t>
  </si>
  <si>
    <t>Ovr-559/2026</t>
  </si>
  <si>
    <t>Ovr-553/2026</t>
  </si>
  <si>
    <t>Ovr-670/2025</t>
  </si>
  <si>
    <t>Ovr-573/2026</t>
  </si>
  <si>
    <t>Ovr-572/2026</t>
  </si>
  <si>
    <t>Ovr-561/2026</t>
  </si>
  <si>
    <t>Ovr-369/2025</t>
  </si>
  <si>
    <t>Ovr-507/2025</t>
  </si>
  <si>
    <t>Ovr-551/2026</t>
  </si>
  <si>
    <t>Ovr-704/2025</t>
  </si>
  <si>
    <t>Ovr-60/2026</t>
  </si>
  <si>
    <t>Ovr-766/2025</t>
  </si>
  <si>
    <t>Ovrv-9454/2025</t>
  </si>
  <si>
    <t>Ovrv-10461/2025</t>
  </si>
  <si>
    <t>Ovrv-9816/2025</t>
  </si>
  <si>
    <t>Ovrv-174/2026</t>
  </si>
  <si>
    <t>Ovrv-4906/2025</t>
  </si>
  <si>
    <t>Ovrv-9484/2025</t>
  </si>
  <si>
    <t>Ovrv-10534/2025</t>
  </si>
  <si>
    <t>Ovrv-10637/2025</t>
  </si>
  <si>
    <t>Ovrv-10259/2025</t>
  </si>
  <si>
    <t>Ovrv-10716/2025</t>
  </si>
  <si>
    <t>Ovrv-66/2026</t>
  </si>
  <si>
    <t>Ovrv-139/2026</t>
  </si>
  <si>
    <t>Ovrv-6882/2025</t>
  </si>
  <si>
    <t>Ovrv-7870/2025</t>
  </si>
  <si>
    <t>Ovrv-8606/2024</t>
  </si>
  <si>
    <t>Ovrv-2135/2025</t>
  </si>
  <si>
    <t>Ovrv-3066/2025</t>
  </si>
  <si>
    <t>Ovrv-2285/2025</t>
  </si>
  <si>
    <t>Ovrv-9226/2025</t>
  </si>
  <si>
    <t>Ovrv-2901/2025</t>
  </si>
  <si>
    <t>Ovrv-6269/2024</t>
  </si>
  <si>
    <t>Ovrv-8308/2025</t>
  </si>
  <si>
    <t>Ovrv-8052/2024</t>
  </si>
  <si>
    <t>Ovrv-2724/2025</t>
  </si>
  <si>
    <t>Ovrv-8562/2024</t>
  </si>
  <si>
    <t>Ovrv-7234/2025</t>
  </si>
  <si>
    <t>Ovrv-6981/2025</t>
  </si>
  <si>
    <t>Ovrv-2670/2025</t>
  </si>
  <si>
    <t>Ovrv-9753/2025</t>
  </si>
  <si>
    <t>Ovrv-8133/2025</t>
  </si>
  <si>
    <t>Ovrv-2483/2025</t>
  </si>
  <si>
    <t>Ovrv-1548/2025</t>
  </si>
  <si>
    <t>Ovrv-5688/2025</t>
  </si>
  <si>
    <t>Ovrv-7266/2025</t>
  </si>
  <si>
    <t>Ovrv-7599/2025</t>
  </si>
  <si>
    <t>Ovrv-8780/2025</t>
  </si>
  <si>
    <t>Ovrv-5608/2025</t>
  </si>
  <si>
    <t>Ovrv-391/2026</t>
  </si>
  <si>
    <t>Ovrv-8418/2025</t>
  </si>
  <si>
    <t>Ovrv-7916/2025</t>
  </si>
  <si>
    <t>Ovrv-7450/2025</t>
  </si>
  <si>
    <t>Ovrv-8078/2025</t>
  </si>
  <si>
    <t>Ovrv-7328/2025</t>
  </si>
  <si>
    <t>Ovrv-8933/2025</t>
  </si>
  <si>
    <t>Ovrv-6611/2025</t>
  </si>
  <si>
    <t>Ovrv-7875/2025</t>
  </si>
  <si>
    <t>Ovrv-3021/2025</t>
  </si>
  <si>
    <t>Ovrv-1855/2025</t>
  </si>
  <si>
    <t>Ovrv-7958/2025</t>
  </si>
  <si>
    <t>Ovrv-8711/2025</t>
  </si>
  <si>
    <t>Ovrv-2362/2025</t>
  </si>
  <si>
    <t>Ovr-526/2025</t>
  </si>
  <si>
    <t>Ovr-232/2025</t>
  </si>
  <si>
    <t>Ovr-351/2025</t>
  </si>
  <si>
    <t>Ovr-567/2025</t>
  </si>
  <si>
    <t>Ovr-444/2025</t>
  </si>
  <si>
    <t>Ovr-224/2025</t>
  </si>
  <si>
    <t>Ovr-158/2025</t>
  </si>
  <si>
    <t>Ovr-573/2025</t>
  </si>
  <si>
    <t>Ovrv-7934/2025</t>
  </si>
  <si>
    <t>Ovrv-7630/2025</t>
  </si>
  <si>
    <t>Ovrv-8995/2025</t>
  </si>
  <si>
    <t>Ovrv-8522/2025</t>
  </si>
  <si>
    <t>Ovrv-9614/2025</t>
  </si>
  <si>
    <t>Ovrv-7720/2025</t>
  </si>
  <si>
    <t>Ovrv-9653/2025</t>
  </si>
  <si>
    <t>Ovrv-8040/2025</t>
  </si>
  <si>
    <t>Ovrv-10487/2025</t>
  </si>
  <si>
    <t>Ovrv-8371/2025</t>
  </si>
  <si>
    <t>Ovrv-7881/2025</t>
  </si>
  <si>
    <t>Ovrv-8531/2025</t>
  </si>
  <si>
    <t>Ovrv-7486/2025</t>
  </si>
  <si>
    <t>Ovrv-7438/2025</t>
  </si>
  <si>
    <t>Ovrv-8446/2025</t>
  </si>
  <si>
    <t>Ovrv-8062/2025</t>
  </si>
  <si>
    <t>Ovrv-8086/2025</t>
  </si>
  <si>
    <t>Ovrv-8923/2025</t>
  </si>
  <si>
    <t>Ovrv-8410/2025</t>
  </si>
  <si>
    <t>Ovrv-8208/2025</t>
  </si>
  <si>
    <t>Ovrv-7614/2025</t>
  </si>
  <si>
    <t>Ovrv-10446/2025</t>
  </si>
  <si>
    <t>Ovrv-10294/2025</t>
  </si>
  <si>
    <t>Ovrv-8504/2025</t>
  </si>
  <si>
    <t>Ovrv-7944/2025</t>
  </si>
  <si>
    <t>Ovrv-7209/2025</t>
  </si>
  <si>
    <t>Ovrv-8774/2025</t>
  </si>
  <si>
    <t>Ovrv-7259/2025</t>
  </si>
  <si>
    <t>Ovrv-7033/2025</t>
  </si>
  <si>
    <t>Ovrv-8392/2025</t>
  </si>
  <si>
    <t>Ovrv-9421/2025</t>
  </si>
  <si>
    <t>Ovrv-7417/2025</t>
  </si>
  <si>
    <t>Ovrv-7182/2025</t>
  </si>
  <si>
    <t>Ovrv-7754/2025</t>
  </si>
  <si>
    <t>Ovrv-6989/2025</t>
  </si>
  <si>
    <t>Ovrv-9177/2025</t>
  </si>
  <si>
    <t>Ovrv-7671/2025</t>
  </si>
  <si>
    <t>Ovrv-7500/2025</t>
  </si>
  <si>
    <t>Ovrv-1981/2026</t>
  </si>
  <si>
    <t>Ovrv-1522/2026</t>
  </si>
  <si>
    <t>Ovrv-9861/2025</t>
  </si>
  <si>
    <t>Ovrv-811/2026</t>
  </si>
  <si>
    <t>Ovrv-2443/2026</t>
  </si>
  <si>
    <t>Ovrv-1738/2026</t>
  </si>
  <si>
    <t>Ovrv-9737/2025</t>
  </si>
  <si>
    <t>Ovrv-1666/2026</t>
  </si>
  <si>
    <t>Ovrv-2287/2026</t>
  </si>
  <si>
    <t>Ovrv-7343/2025</t>
  </si>
  <si>
    <t>Ovrv-2656/2025</t>
  </si>
  <si>
    <t>Ovrv-7591/2025</t>
  </si>
  <si>
    <t>Ovrv-2755/2025</t>
  </si>
  <si>
    <t>Ovrv-9126/2025</t>
  </si>
  <si>
    <t>Ovrv-7200/2025</t>
  </si>
  <si>
    <t>Ovrv-2880/2025</t>
  </si>
  <si>
    <t>Ovrv-10395/2025</t>
  </si>
  <si>
    <t>Ovrv-9873/2025</t>
  </si>
  <si>
    <t>Ovrv-2061/2026</t>
  </si>
  <si>
    <t>Ovrv-4124/2025</t>
  </si>
  <si>
    <t>Ovrv-117/2026</t>
  </si>
  <si>
    <t>Ovrv-513/2026</t>
  </si>
  <si>
    <t>Ovrv-1808/2024</t>
  </si>
  <si>
    <t>Ovrv-343/2026</t>
  </si>
  <si>
    <t>Ovrv-972/2026</t>
  </si>
  <si>
    <t>Ovrv-1044/2026</t>
  </si>
  <si>
    <t>Ovrv-918/2026</t>
  </si>
  <si>
    <t>Ovrv-666/2026</t>
  </si>
  <si>
    <t>Ovrv-2540/2026</t>
  </si>
  <si>
    <t>Ovrv-4809/2026</t>
  </si>
  <si>
    <t>Ovrv-4911/2026</t>
  </si>
  <si>
    <t>Ovrv-1550/2026</t>
  </si>
  <si>
    <t>Ovrv-4167/2026</t>
  </si>
  <si>
    <t>Ovrv-2272/2026</t>
  </si>
  <si>
    <t>Ovrv-2371/2026</t>
  </si>
  <si>
    <t>Ovrv-2553/2023</t>
  </si>
  <si>
    <t>Ovr-370/2026</t>
  </si>
  <si>
    <t>Ovr-366/2026</t>
  </si>
  <si>
    <t>Ovrv-261/2026</t>
  </si>
  <si>
    <t>Ovrv-5200/2024</t>
  </si>
  <si>
    <t>Ovr-380/2026</t>
  </si>
  <si>
    <t>Ovr-369/2026</t>
  </si>
  <si>
    <t>Ovrv-405/2026</t>
  </si>
  <si>
    <t>Ovrv-1687/2024</t>
  </si>
  <si>
    <t>Ovrv-1079/2025</t>
  </si>
  <si>
    <t>Ovrv-6380/2025</t>
  </si>
  <si>
    <t>Ovrv-8740/2025</t>
  </si>
  <si>
    <t>Ovrv-8850/2025</t>
  </si>
  <si>
    <t>Ovrv-8880/2025</t>
  </si>
  <si>
    <t>Ovrv-2191/2026</t>
  </si>
  <si>
    <t>Ovrv-2182/2026</t>
  </si>
  <si>
    <t>Ovrv-9165/2022</t>
  </si>
  <si>
    <t>Ovr-348/2026</t>
  </si>
  <si>
    <t>Ovr-349/2026</t>
  </si>
  <si>
    <t>Ovr-355/2026</t>
  </si>
  <si>
    <t>Ovrv-9763/2025</t>
  </si>
  <si>
    <t>Ovrv-1909/2026</t>
  </si>
  <si>
    <t>Ovrv-6526/2025</t>
  </si>
  <si>
    <t>Ovrv-978/2026</t>
  </si>
  <si>
    <t>Ovrv-2909/2026</t>
  </si>
  <si>
    <t>Ovrv-1153/2026</t>
  </si>
  <si>
    <t>Ovrv-1504/2026</t>
  </si>
  <si>
    <t>Ovrv-715/2026</t>
  </si>
  <si>
    <t>Ovrv-910/2026</t>
  </si>
  <si>
    <t>Ovrv-2215/2026</t>
  </si>
  <si>
    <t>Ovrv-2404/2026</t>
  </si>
  <si>
    <t>Ovrv-8857/2025</t>
  </si>
  <si>
    <t>Ovrv-43/2026</t>
  </si>
  <si>
    <t>Ovrv-901/2026</t>
  </si>
  <si>
    <t>Ovrv-70/2026</t>
  </si>
  <si>
    <t>Ovrv-1977/2026</t>
  </si>
  <si>
    <t>Ovrv-9718/2025</t>
  </si>
  <si>
    <t>Ovrv-1165/2026</t>
  </si>
  <si>
    <t>Ovrv-2125/2026</t>
  </si>
  <si>
    <t>Ovrv-541/2026</t>
  </si>
  <si>
    <t>Ovr-435/2025</t>
  </si>
  <si>
    <t>Ovr-264/2025</t>
  </si>
  <si>
    <t>Ovr-484/2025</t>
  </si>
  <si>
    <t>Ovr-615/2025</t>
  </si>
  <si>
    <t>Ovrv-4995/2026</t>
  </si>
  <si>
    <t>Ovrv-5142/2026</t>
  </si>
  <si>
    <t>Ovrv-2358/2026</t>
  </si>
  <si>
    <t>Ovr-426/2026</t>
  </si>
  <si>
    <t>Ovrv-620/2026</t>
  </si>
  <si>
    <t>Ovrv-962/2026</t>
  </si>
  <si>
    <t>Ovrv-1395/2026</t>
  </si>
  <si>
    <t>Ovrv-611/2026</t>
  </si>
  <si>
    <t>Ovrv-944/2026</t>
  </si>
  <si>
    <t>Ovrv-3750/2026</t>
  </si>
  <si>
    <t>Ovrv-1438/2025</t>
  </si>
  <si>
    <t>Ovrv-1476/2026</t>
  </si>
  <si>
    <t>Ovrv-926/2026</t>
  </si>
  <si>
    <t>Ovrv-1548/2026</t>
  </si>
  <si>
    <t>Ovr-421/2026</t>
  </si>
  <si>
    <t>Ovr-445/2026</t>
  </si>
  <si>
    <t>Ovrv-2331/2026</t>
  </si>
  <si>
    <t>Ovrv-2387/2026</t>
  </si>
  <si>
    <t>Ovrv-4498/2026</t>
  </si>
  <si>
    <t>Ovrv-2516/2026</t>
  </si>
  <si>
    <t>Ovrv-5093/2026</t>
  </si>
  <si>
    <t>Ovrv-4965/2026</t>
  </si>
  <si>
    <t>Ovrv-4893/2026</t>
  </si>
  <si>
    <t>Ovrv-4617/2026</t>
  </si>
  <si>
    <t>Ovrv-5335/2026</t>
  </si>
  <si>
    <t>Ovrv-4599/2026</t>
  </si>
  <si>
    <t>Ovrv-5162/2026</t>
  </si>
  <si>
    <t>Ovrv-5178/2026</t>
  </si>
  <si>
    <t>Ovrv-5183/2026</t>
  </si>
  <si>
    <t>Ovrv-5319/2026</t>
  </si>
  <si>
    <t>Ovrv-533/2026</t>
  </si>
  <si>
    <t>Ovrv-2558/2026</t>
  </si>
  <si>
    <t>Ovrv-812/2026</t>
  </si>
  <si>
    <t>Ovrv-470/2026</t>
  </si>
  <si>
    <t>Ovrv-1469/2026</t>
  </si>
  <si>
    <t>Ovrv-1334/2026</t>
  </si>
  <si>
    <t>Ovr-397/2026</t>
  </si>
  <si>
    <t>Ovrv-1460/2026</t>
  </si>
  <si>
    <t>Ovrv-1181/2026</t>
  </si>
  <si>
    <t>Ovrv-5157/2026</t>
  </si>
  <si>
    <t>Ovrv-1838/2026</t>
  </si>
  <si>
    <t>Ovrv-3488/2026</t>
  </si>
  <si>
    <t>Ovr-404/2026</t>
  </si>
  <si>
    <t>Ovrv-740/2026</t>
  </si>
  <si>
    <t>Ovrv-1325/2026</t>
  </si>
  <si>
    <t>Ovrv-73/2026</t>
  </si>
  <si>
    <t>Ovrv-1253/2026</t>
  </si>
  <si>
    <t>Ovrv-2413/2026</t>
  </si>
  <si>
    <t>Ovr-399/2026</t>
  </si>
  <si>
    <t>Ovrv-1685/2026</t>
  </si>
  <si>
    <t>Ovrv-4023/2026</t>
  </si>
  <si>
    <t>Ovrv-3096/2026</t>
  </si>
  <si>
    <t>Ovrv-4880/2026</t>
  </si>
  <si>
    <t>Ovr-388/2026</t>
  </si>
  <si>
    <t>Ovr-388/2025</t>
  </si>
  <si>
    <t>Ovrv-4459/2026</t>
  </si>
  <si>
    <t>Ovrv-4989/2026</t>
  </si>
  <si>
    <t>Ovrv-347/2026</t>
  </si>
  <si>
    <t>Ovrv-3869/2026</t>
  </si>
  <si>
    <t>Ovrv-4029/2026</t>
  </si>
  <si>
    <t>Ovrv-4087/2026</t>
  </si>
  <si>
    <t>Ovrv-5282/2026</t>
  </si>
  <si>
    <t>Ovrv-3700/2026</t>
  </si>
  <si>
    <t>Ovrv-2725/2026</t>
  </si>
  <si>
    <t>Ovrv-2084/2026</t>
  </si>
  <si>
    <t>Ovrv-1589/2026</t>
  </si>
  <si>
    <t>Ovrv-960/2026</t>
  </si>
  <si>
    <t>Ovrv-1509/2026</t>
  </si>
  <si>
    <t>Ovrv-1797/2026</t>
  </si>
  <si>
    <t>Ovrv-3242/2026</t>
  </si>
  <si>
    <t>Ovrv-1302/2026</t>
  </si>
  <si>
    <t>Ovrv-6272/2026</t>
  </si>
  <si>
    <t>Ovrv-6220/2026</t>
  </si>
  <si>
    <t>Ovrv-6043/2026</t>
  </si>
  <si>
    <t>Ovrv-5486/2026</t>
  </si>
  <si>
    <t>Ovrv-2361/2026</t>
  </si>
  <si>
    <t>Ovrv-6104/2026</t>
  </si>
  <si>
    <t>Ovrv-1637/2026</t>
  </si>
  <si>
    <t>Ovrv-5428/2026</t>
  </si>
  <si>
    <t>Ovrv-2141/2026</t>
  </si>
  <si>
    <t>Ovrv-2114/2026</t>
  </si>
  <si>
    <t>Ovrv-5638/2026</t>
  </si>
  <si>
    <t>Ovrv-1790/2026</t>
  </si>
  <si>
    <t>Ovrv-1737/2026</t>
  </si>
  <si>
    <t>Ovrv-2070/2026</t>
  </si>
  <si>
    <t>Ovrv-2214/2026</t>
  </si>
  <si>
    <t>Ovrv-2196/2026</t>
  </si>
  <si>
    <t>Ovrv-3811/2023</t>
  </si>
  <si>
    <t>Ovrv-5648/2026</t>
  </si>
  <si>
    <t>Ovrv-5578/2026</t>
  </si>
  <si>
    <t>Ovrv-2052/2026</t>
  </si>
  <si>
    <t>Ovrv-2015/2026</t>
  </si>
  <si>
    <t>Ovrv-5878/2026</t>
  </si>
  <si>
    <t>Ovrv-4647/2026</t>
  </si>
  <si>
    <t>Ovrv-4987/2026</t>
  </si>
  <si>
    <t>Ovrv-5065/2026</t>
  </si>
  <si>
    <t>Ovrv-5333/2026</t>
  </si>
  <si>
    <t>Ovrv-5617/2026</t>
  </si>
  <si>
    <t>Ovrv-5287/2026</t>
  </si>
  <si>
    <t>Ovrv-4629/2026</t>
  </si>
  <si>
    <t>Ovrv-5510/2026</t>
  </si>
  <si>
    <t>Ovrv-4988/2026</t>
  </si>
  <si>
    <t>Ovrv-3479/2022</t>
  </si>
  <si>
    <t>Ovrv-4494/2026</t>
  </si>
  <si>
    <t>Ovrv-359/2026</t>
  </si>
  <si>
    <t>Ovrv-1007/2026</t>
  </si>
  <si>
    <t>Ovr-430/2026</t>
  </si>
  <si>
    <t>Ovr-441/2026</t>
  </si>
  <si>
    <t>Ovrv-1079/2026</t>
  </si>
  <si>
    <t>Ovrv-4966/2026</t>
  </si>
  <si>
    <t>Ovrv-10415/2025</t>
  </si>
  <si>
    <t>Ovr-440/2026</t>
  </si>
  <si>
    <t>Ovr-429/2026</t>
  </si>
  <si>
    <t>Ovrv-4170/2026</t>
  </si>
  <si>
    <t>Ovrv-665/2026</t>
  </si>
  <si>
    <t>Ovr-450/2026</t>
  </si>
  <si>
    <t>Ovr-449/2026</t>
  </si>
  <si>
    <t>Ovr-455/2026</t>
  </si>
  <si>
    <t>Ovr-462/2026</t>
  </si>
  <si>
    <t>Ovr-461/2026</t>
  </si>
  <si>
    <t>Ovr-457/2026</t>
  </si>
  <si>
    <t>Ovrv-9134/2025</t>
  </si>
  <si>
    <t>Ovr-459/2026</t>
  </si>
  <si>
    <t>Ovrv-7721/2025</t>
  </si>
  <si>
    <t>Ovrv-5375/2026</t>
  </si>
  <si>
    <t>Ovrv-5427/2026</t>
  </si>
  <si>
    <t>Ovrv-5429/2026</t>
  </si>
  <si>
    <t>Ovrv-5094/2026</t>
  </si>
  <si>
    <t>Ovr-422/2026</t>
  </si>
  <si>
    <t>Ovr-308/2026</t>
  </si>
  <si>
    <t>Ovr-448/2026</t>
  </si>
  <si>
    <t>Ovr-398/2026</t>
  </si>
  <si>
    <t>Ovr-334/2026</t>
  </si>
  <si>
    <t>Ovrv-1374/2026</t>
  </si>
  <si>
    <t>Ovr-251/2026</t>
  </si>
  <si>
    <t>Ovr-428/2026</t>
  </si>
  <si>
    <t>Ovr-427/2026</t>
  </si>
  <si>
    <t>Ovr-318/2026</t>
  </si>
  <si>
    <t>Ovr-384/2026</t>
  </si>
  <si>
    <t>Ovr-256/2026</t>
  </si>
  <si>
    <t>Ovr-365/2026</t>
  </si>
  <si>
    <t>Ovr-356/2026</t>
  </si>
  <si>
    <t>Ovr-488/2026</t>
  </si>
  <si>
    <t>Ovr-452/2026</t>
  </si>
  <si>
    <t>Ovrv-807/2026</t>
  </si>
  <si>
    <t>Ovrv-5582/2026</t>
  </si>
  <si>
    <t>Ovrv-5521/2026</t>
  </si>
  <si>
    <t>Ovrv-2201/2026</t>
  </si>
  <si>
    <t>Ovrv-5875/2026</t>
  </si>
  <si>
    <t>Ovrv-2364/2026</t>
  </si>
  <si>
    <t>Ovrv-762/2026</t>
  </si>
  <si>
    <t>Ovrv-6060/2026</t>
  </si>
  <si>
    <t>Ovrv-1605/2026</t>
  </si>
  <si>
    <t>Ovrv-6058/2026</t>
  </si>
  <si>
    <t>Ovrv-816/2026</t>
  </si>
  <si>
    <t>Ovrv-1794/2026</t>
  </si>
  <si>
    <t>Ovrv-1059/2026</t>
  </si>
  <si>
    <t>Ovrv-672/2026</t>
  </si>
  <si>
    <t>Ovrv-465/2026</t>
  </si>
  <si>
    <t>Ovrv-1131/2026</t>
  </si>
  <si>
    <t>Ovrv-3832/2026</t>
  </si>
  <si>
    <t>Ovrv-645/2026</t>
  </si>
  <si>
    <t>Ovrv-6059/2026</t>
  </si>
  <si>
    <t>Ovrv-9180/2025</t>
  </si>
  <si>
    <t>Ovrv-4781/2026</t>
  </si>
  <si>
    <t>Ovrv-5674/2026</t>
  </si>
  <si>
    <t>Ovrv-6219/2026</t>
  </si>
  <si>
    <t>Ovr-470/2026</t>
  </si>
  <si>
    <t>Ovr-485/2026</t>
  </si>
  <si>
    <t>Ovr-468/2026</t>
  </si>
  <si>
    <t>Ovrv-1380/2026</t>
  </si>
  <si>
    <t>Ovr-502/2026</t>
  </si>
  <si>
    <t>Ovr-451/2026</t>
  </si>
  <si>
    <t>Ovr-471/2026</t>
  </si>
  <si>
    <t>Ovr-463/2026</t>
  </si>
  <si>
    <t>Ovr-520/2026</t>
  </si>
  <si>
    <t>Ovr-465/2026</t>
  </si>
  <si>
    <t>Ovr-453/2026</t>
  </si>
  <si>
    <t>Ovr-511/2026</t>
  </si>
  <si>
    <t>Ovrv-6063/2026</t>
  </si>
  <si>
    <t>Ovrv-4943/2026</t>
  </si>
  <si>
    <t>Ovrv-3393/2026</t>
  </si>
  <si>
    <t>Ovrv-1842/2026</t>
  </si>
  <si>
    <t>Ovrv-1860/2026</t>
  </si>
  <si>
    <t>Ovrv-1464/2026</t>
  </si>
  <si>
    <t>Ovrv-2066/2026</t>
  </si>
  <si>
    <t>Ovrv-2690/2026</t>
  </si>
  <si>
    <t>Ovrv-1742/2026</t>
  </si>
  <si>
    <t>Ovrv-447/2026</t>
  </si>
  <si>
    <t>Ovrv-1662/2026</t>
  </si>
  <si>
    <t>Ovrv-609/2026</t>
  </si>
  <si>
    <t>Ovrv-1851/2026</t>
  </si>
  <si>
    <t>Ovrv-5329/2026</t>
  </si>
  <si>
    <t>Ovrv-5332/2026</t>
  </si>
  <si>
    <t>Ovrv-2811/2026</t>
  </si>
  <si>
    <t>Ovrv-4275/2026</t>
  </si>
  <si>
    <t>Ovrv-7508/2025</t>
  </si>
  <si>
    <t>Ovrv-5769/2026</t>
  </si>
  <si>
    <t>Ovrv-4656/2026</t>
  </si>
  <si>
    <t>Ovrv-4396/2026</t>
  </si>
  <si>
    <t>Ovrv-5526/2026</t>
  </si>
  <si>
    <t>Ovrv-2802/2026</t>
  </si>
  <si>
    <t>Ovrv-4674/2026</t>
  </si>
  <si>
    <t>Ovrv-4891/2026</t>
  </si>
  <si>
    <t>Ovrv-5330/2026</t>
  </si>
  <si>
    <t>Ovrv-4970/2026</t>
  </si>
  <si>
    <t>Ovrv-3202/2026</t>
  </si>
  <si>
    <t>Ovrv-4626/2026</t>
  </si>
  <si>
    <t>Ovrv-5070/2026</t>
  </si>
  <si>
    <t>Ovrv-10601/2025</t>
  </si>
  <si>
    <t>Ovrv-5280/2026</t>
  </si>
  <si>
    <t>Ovrv-5525/2026</t>
  </si>
  <si>
    <t>Ovrv-4951/2026</t>
  </si>
  <si>
    <t>Ovrv-3950/2026</t>
  </si>
  <si>
    <t>Ovrv-5291/2026</t>
  </si>
  <si>
    <t>Ovrv-4088/2026</t>
  </si>
  <si>
    <t>Ovrv-4749/2026</t>
  </si>
  <si>
    <t>Ovrv-5553/2026</t>
  </si>
  <si>
    <t>Ovrv-5037/2026</t>
  </si>
  <si>
    <t>Ovrv-5293/2026</t>
  </si>
  <si>
    <t>Ovrv-3900/2026</t>
  </si>
  <si>
    <t>Ovr-394/2026</t>
  </si>
  <si>
    <t>Ovr-622/2026</t>
  </si>
  <si>
    <t>Ovrv-5457/2026</t>
  </si>
  <si>
    <t>Ovrv-696/2026</t>
  </si>
  <si>
    <t>Ovrv-5086/2026</t>
  </si>
  <si>
    <t>Ovrv-579/2026</t>
  </si>
  <si>
    <t>Ovrv-597/2026</t>
  </si>
  <si>
    <t>Ovrv-5294/2026</t>
  </si>
  <si>
    <t>Ovrv-634/2026</t>
  </si>
  <si>
    <t>Ovr-416/2026</t>
  </si>
  <si>
    <t>Ovr-418/2026</t>
  </si>
  <si>
    <t>Ovr-432/2026</t>
  </si>
  <si>
    <t>Ovrv-4673/2026</t>
  </si>
  <si>
    <t>Ovrv-632/2025</t>
  </si>
  <si>
    <t>Ovrv-10124/2025</t>
  </si>
  <si>
    <t>Ovrv-4675/2026</t>
  </si>
  <si>
    <t>Ovrv-10184/2025</t>
  </si>
  <si>
    <t>Ovrv-4670/2026</t>
  </si>
  <si>
    <t>Ovrv-3609/2026</t>
  </si>
  <si>
    <t>Ovrv-2975/2024</t>
  </si>
  <si>
    <t>Ovrv-1383/2025</t>
  </si>
  <si>
    <t>Ovrv-3296/2026</t>
  </si>
  <si>
    <t>Ovrv-9291/2025</t>
  </si>
  <si>
    <t>Ovr-433/2026</t>
  </si>
  <si>
    <t>Ovr-420/2026</t>
  </si>
  <si>
    <t>Ovr-415/2026</t>
  </si>
  <si>
    <t>Ovr-439/2026</t>
  </si>
  <si>
    <t>Ovr-403/2026</t>
  </si>
  <si>
    <t>Ovr-402/2026</t>
  </si>
  <si>
    <t>Ovr-390/2026</t>
  </si>
  <si>
    <t>Ovr-229/2026</t>
  </si>
  <si>
    <t>Ovr-319/2026</t>
  </si>
  <si>
    <t>Ovr-281/2026</t>
  </si>
  <si>
    <t>Ovr-252/2026</t>
  </si>
  <si>
    <t>Ovr-377/2026</t>
  </si>
  <si>
    <t>Ovrv-3060/2025</t>
  </si>
  <si>
    <t>Ovrv-3027/2025</t>
  </si>
  <si>
    <t>Ovrv-881/2026</t>
  </si>
  <si>
    <t>Ovrv-1547/2026</t>
  </si>
  <si>
    <t>Ovrv-3119/2026</t>
  </si>
  <si>
    <t>Ovrv-3337/2026</t>
  </si>
  <si>
    <t>Ovrv-3249/2026</t>
  </si>
  <si>
    <t>Ovrv-3173/2026</t>
  </si>
  <si>
    <t>Ovrv-1736/2026</t>
  </si>
  <si>
    <t>Ovrv-3348/2026</t>
  </si>
  <si>
    <t>Ovrv-423/2026</t>
  </si>
  <si>
    <t>Ovrv-3518/2026</t>
  </si>
  <si>
    <t>Ovrv-4895/2026</t>
  </si>
  <si>
    <t>Ovrv-2908/2026</t>
  </si>
  <si>
    <t>Ovrv-4535/2023</t>
  </si>
  <si>
    <t>Ovrv-2855/2026</t>
  </si>
  <si>
    <t>Ovrv-2905/2026</t>
  </si>
  <si>
    <t>Ovrv-1952/2026</t>
  </si>
  <si>
    <t>Ovrv-3079/2026</t>
  </si>
  <si>
    <t>Ovrv-3056/2026</t>
  </si>
  <si>
    <t>Ovrv-2782/2026</t>
  </si>
  <si>
    <t>Ovr-167/2026</t>
  </si>
  <si>
    <t>Ovr-153/2026</t>
  </si>
  <si>
    <t>Ovr-164/2026</t>
  </si>
  <si>
    <t>Ovrv-2858/2026</t>
  </si>
  <si>
    <t>Ovr-148/2026</t>
  </si>
  <si>
    <t>Ovrv-2562/2026</t>
  </si>
  <si>
    <t>Ovrv-3145/2026</t>
  </si>
  <si>
    <t>Ovrv-2845/2026</t>
  </si>
  <si>
    <t>Ovrv-2800/2026</t>
  </si>
  <si>
    <t>Ovrv-3199/2026</t>
  </si>
  <si>
    <t>Ovrv-3008/2026</t>
  </si>
  <si>
    <t>Ovrv-3011/2026</t>
  </si>
  <si>
    <t>Ovrv-3217/2026</t>
  </si>
  <si>
    <t>Ovrv-3143/2026</t>
  </si>
  <si>
    <t>Ovr-130/2026</t>
  </si>
  <si>
    <t>Ovrv-1813/2026</t>
  </si>
  <si>
    <t>Ovrv-1670/2026</t>
  </si>
  <si>
    <t>Ovrv-2122/2026</t>
  </si>
  <si>
    <t>Ovrv-2192/2026</t>
  </si>
  <si>
    <t>Ovrv-2102/2026</t>
  </si>
  <si>
    <t>Ovrv-2012/2026</t>
  </si>
  <si>
    <t>Ovrv-1724/2026</t>
  </si>
  <si>
    <t>Ovr-131/2026</t>
  </si>
  <si>
    <t>Ovrv-1591/2026</t>
  </si>
  <si>
    <t>Ovr-124/2026</t>
  </si>
  <si>
    <t>Ovrv-2237/2026</t>
  </si>
  <si>
    <t>Ovrv-1762/2026</t>
  </si>
  <si>
    <t>Ovrv-2195/2025</t>
  </si>
  <si>
    <t>Ovrv-1909/2025</t>
  </si>
  <si>
    <t>Ovrv-2448/2025</t>
  </si>
  <si>
    <t>Ovrv-4437/2025</t>
  </si>
  <si>
    <t>Ovrv-2283/2025</t>
  </si>
  <si>
    <t>Ovrv-2624/2025</t>
  </si>
  <si>
    <t>Ovrv-2745/2025</t>
  </si>
  <si>
    <t>Ovrv-6967/2025</t>
  </si>
  <si>
    <t>Ovrv-2294/2025</t>
  </si>
  <si>
    <t>Ovrv-2250/2025</t>
  </si>
  <si>
    <t>Ovrv-2657/2025</t>
  </si>
  <si>
    <t>Ovrv-2734/2025</t>
  </si>
  <si>
    <t>Ovrv-2635/2025</t>
  </si>
  <si>
    <t>Ovrv-10383/2025</t>
  </si>
  <si>
    <t>Ovrv-3000/2026</t>
  </si>
  <si>
    <t>Ovrv-1393/2026</t>
  </si>
  <si>
    <t>Ovrv-3252/2026</t>
  </si>
  <si>
    <t>Ovrv-3237/2026</t>
  </si>
  <si>
    <t>Ovrv-3462/2026</t>
  </si>
  <si>
    <t>Ovrv-3238/2026</t>
  </si>
  <si>
    <t>Ovrv-3317/2026</t>
  </si>
  <si>
    <t>Ovrv-2323/2025</t>
  </si>
  <si>
    <t>Ovrv-2912/2026</t>
  </si>
  <si>
    <t>Ovrv-2917/2025</t>
  </si>
  <si>
    <t>Ovrv-2664/2025</t>
  </si>
  <si>
    <t>Ovrv-2994/2025</t>
  </si>
  <si>
    <t>Ovrv-3225/2025</t>
  </si>
  <si>
    <t>Ovrv-2347/2025</t>
  </si>
  <si>
    <t>Ovrv-2752/2025</t>
  </si>
  <si>
    <t>Ovrv-2730/2025</t>
  </si>
  <si>
    <t>Ovrv-2719/2025</t>
  </si>
  <si>
    <t>Ovrv-7435/2025</t>
  </si>
  <si>
    <t>Ovrv-10169/2025</t>
  </si>
  <si>
    <t>Ovrv-1096/2026</t>
  </si>
  <si>
    <t>Ovrv-2794/2026</t>
  </si>
  <si>
    <t>Ovrv-1321/2026</t>
  </si>
  <si>
    <t>Ovrv-10282/2025</t>
  </si>
  <si>
    <t>Ovrv-1141/2026</t>
  </si>
  <si>
    <t>Ovrv-222/2026</t>
  </si>
  <si>
    <t>Ovr-65/2026</t>
  </si>
  <si>
    <t>Ovrv-213/2026</t>
  </si>
  <si>
    <t>Ovrv-33/2026</t>
  </si>
  <si>
    <t>Ovrv-763/2026</t>
  </si>
  <si>
    <t>Ovrv-3198/2025</t>
  </si>
  <si>
    <t>Ovrv-484/2026</t>
  </si>
  <si>
    <t>Ovrv-2008/2026</t>
  </si>
  <si>
    <t>Ovrv-2644/2026</t>
  </si>
  <si>
    <t>Ovr-64/2026</t>
  </si>
  <si>
    <t>Ovr-92/2026</t>
  </si>
  <si>
    <t>Ovrv-2116/2026</t>
  </si>
  <si>
    <t>Ovrv-2956/2025</t>
  </si>
  <si>
    <t>Ovrv-3473/2025</t>
  </si>
  <si>
    <t>Ovr-76/2026</t>
  </si>
  <si>
    <t>Ovr-75/2026</t>
  </si>
  <si>
    <t>Ovrv-1558/2026</t>
  </si>
  <si>
    <t>Ovrv-2666/2026</t>
  </si>
  <si>
    <t>Ovrv-5891/2023</t>
  </si>
  <si>
    <t>Ovrv-958/2026</t>
  </si>
  <si>
    <t>Ovrv-1882/2026</t>
  </si>
  <si>
    <t>Ovrv-823/2026</t>
  </si>
  <si>
    <t>Ovrv-9378/2025</t>
  </si>
  <si>
    <t>Ovrv-7247/2024</t>
  </si>
  <si>
    <t>Ovrv-1900/2026</t>
  </si>
  <si>
    <t>Ovrv-874/2026</t>
  </si>
  <si>
    <t>Ovrv-1837/2026</t>
  </si>
  <si>
    <t>Ovrv-2067/2026</t>
  </si>
  <si>
    <t>Ovrv-586/2026</t>
  </si>
  <si>
    <t>Ovrv-4201/2025</t>
  </si>
  <si>
    <t>Ovrv-505/2026</t>
  </si>
  <si>
    <t>Ovrv-1959/2026</t>
  </si>
  <si>
    <t>Ovrv-3943/2024</t>
  </si>
  <si>
    <t>Ovr-683/2024</t>
  </si>
  <si>
    <t>Ovr-22/2026</t>
  </si>
  <si>
    <t>Ovr-21/2026</t>
  </si>
  <si>
    <t>Ovrv-1427/2025</t>
  </si>
  <si>
    <t>Ovrv-4556/2024</t>
  </si>
  <si>
    <t>Ovrv-5027/2024</t>
  </si>
  <si>
    <t>Ovrv-10164/2025</t>
  </si>
  <si>
    <t>Ovrv-10588/2025</t>
  </si>
  <si>
    <t>Ovrv-21/2026</t>
  </si>
  <si>
    <t>Ovrv-36/2026</t>
  </si>
  <si>
    <t>Ovr-9/2026</t>
  </si>
  <si>
    <t>Ovrv-1808/2026</t>
  </si>
  <si>
    <t>Ovrv-10604/2025</t>
  </si>
  <si>
    <t>Ovrv-1241/2026</t>
  </si>
  <si>
    <t>Ovrv-530/2026</t>
  </si>
  <si>
    <t>Ovrv-1340/2026</t>
  </si>
  <si>
    <t>Ovrv-1781/2026</t>
  </si>
  <si>
    <t>Ovrv-1709/2026</t>
  </si>
  <si>
    <t>Ovrv-521/2026</t>
  </si>
  <si>
    <t>Ovr-189/2026</t>
  </si>
  <si>
    <t>Ovrv-4366/2022</t>
  </si>
  <si>
    <t>Ovr-169/2026</t>
  </si>
  <si>
    <t>Ovr-184/2026</t>
  </si>
  <si>
    <t>Ovr-183/2026</t>
  </si>
  <si>
    <t>Odlučivanje povodom žalbi, prigovora i prijedloga za odgodu sukladno Ovršnom zakonu</t>
  </si>
  <si>
    <t>Ovr-223/2026</t>
  </si>
  <si>
    <t>Ovr-242/2026</t>
  </si>
  <si>
    <t>Ovr-127/2026</t>
  </si>
  <si>
    <t>Ovr-1030/2024</t>
  </si>
  <si>
    <t>Ovr-465/2025</t>
  </si>
  <si>
    <t>Ovr-498/2024</t>
  </si>
  <si>
    <t>Ovr-354/2026</t>
  </si>
  <si>
    <t>Ovr-973/2025</t>
  </si>
  <si>
    <t>Ovr-776/2025</t>
  </si>
  <si>
    <t>Ovr-116/2026</t>
  </si>
  <si>
    <t>Ovr-930/2025</t>
  </si>
  <si>
    <t>Ovr-180/2026</t>
  </si>
  <si>
    <t>Ovr-931/2025</t>
  </si>
  <si>
    <t>Ovr-504/2026</t>
  </si>
  <si>
    <t>Ovr-413/2026</t>
  </si>
  <si>
    <t>Ovr-708/2024</t>
  </si>
  <si>
    <t>Ovr-929/2025</t>
  </si>
  <si>
    <t>Ovr-375/2026</t>
  </si>
  <si>
    <t>Ovr-466/2026</t>
  </si>
  <si>
    <t>Ovr-616/2026</t>
  </si>
  <si>
    <t>Ovr-969/2023</t>
  </si>
  <si>
    <t>Ovr-130/2022</t>
  </si>
  <si>
    <t>Ovr-694/2024</t>
  </si>
  <si>
    <t>Ovr-152/2022</t>
  </si>
  <si>
    <t>Ovr-1184/2023</t>
  </si>
  <si>
    <t>Ovr-328/2023</t>
  </si>
  <si>
    <t>Ovr-478/2025</t>
  </si>
  <si>
    <t>Ovr-154/2022</t>
  </si>
  <si>
    <t>Ovr-612/2026</t>
  </si>
  <si>
    <t>Ovr-619/2026</t>
  </si>
  <si>
    <t>Ovr-42/2026</t>
  </si>
  <si>
    <t>Ovr-93/2026</t>
  </si>
  <si>
    <t>Ovr-638/2026</t>
  </si>
  <si>
    <t>Ovr-194/2026</t>
  </si>
  <si>
    <t>Ovr-261/2025</t>
  </si>
  <si>
    <t>Ovr-128/2025</t>
  </si>
  <si>
    <t>Ovrv-2391/2026</t>
  </si>
  <si>
    <t>Ovrv-445/2026</t>
  </si>
  <si>
    <t>Ovrv-1528/2026</t>
  </si>
  <si>
    <t>Ovrv-1799/2026</t>
  </si>
  <si>
    <t>Ovrv-965/2026</t>
  </si>
  <si>
    <t>Ovrv-9626/2025</t>
  </si>
  <si>
    <t>Ovrv-1371/2026</t>
  </si>
  <si>
    <t>Ovr-392/2026</t>
  </si>
  <si>
    <t>Ovr-400/2026</t>
  </si>
  <si>
    <t>Ovrv-386/2026</t>
  </si>
  <si>
    <t>Ovrv-773/2026</t>
  </si>
  <si>
    <t>Ovrv-2025/2026</t>
  </si>
  <si>
    <t>Ovrv-7932/2025</t>
  </si>
  <si>
    <t>Ovrv-9037/2025</t>
  </si>
  <si>
    <t>Ovrv-2409/2026</t>
  </si>
  <si>
    <t>Ovrv-10476/2025</t>
  </si>
  <si>
    <t>Ovrv-9145/2025</t>
  </si>
  <si>
    <t>Ovr-595/2026</t>
  </si>
  <si>
    <t>Ovr-350/2025</t>
  </si>
  <si>
    <t>Ovr-425/2026</t>
  </si>
  <si>
    <t>Ovrv-9447/2025</t>
  </si>
  <si>
    <t>Ovrv-2055/2026</t>
  </si>
  <si>
    <t>Ovrv-8556/2025</t>
  </si>
  <si>
    <t>Ovrv-7249/2025</t>
  </si>
  <si>
    <t>Ovrv-24/2026</t>
  </si>
  <si>
    <t>Ovr-134/2026</t>
  </si>
  <si>
    <t>Ovr-99/2026</t>
  </si>
  <si>
    <t>Ovrv-699/2026</t>
  </si>
  <si>
    <t>Predmeti iz područja prometnih prekršaja</t>
  </si>
  <si>
    <t>Pp-1757/2024</t>
  </si>
  <si>
    <t>Pp-5/2026</t>
  </si>
  <si>
    <t>Pp-441/2025</t>
  </si>
  <si>
    <t>Pp-2693/2025</t>
  </si>
  <si>
    <t>Pp-1111/2025</t>
  </si>
  <si>
    <t>Pp-2719/2025</t>
  </si>
  <si>
    <t>Pp-1342/2025</t>
  </si>
  <si>
    <t>Pp-2636/2025</t>
  </si>
  <si>
    <t>Pp-1664/2025</t>
  </si>
  <si>
    <t>Pp-106/2026</t>
  </si>
  <si>
    <t>Pp-2711/2025</t>
  </si>
  <si>
    <t>Pp-814/2025</t>
  </si>
  <si>
    <t>Pp-2663/2025</t>
  </si>
  <si>
    <t>Pp-2668/2025</t>
  </si>
  <si>
    <t>Pp-138/2026</t>
  </si>
  <si>
    <t>Pp-2669/2025</t>
  </si>
  <si>
    <t>Pp-1440/2025</t>
  </si>
  <si>
    <t>Pp-2790/2025</t>
  </si>
  <si>
    <t>Pp-442/2025</t>
  </si>
  <si>
    <t>Pp-2805/2025</t>
  </si>
  <si>
    <t>Pp-1821/2025</t>
  </si>
  <si>
    <t>Pp-2628/2025</t>
  </si>
  <si>
    <t>Pp-2804/2025</t>
  </si>
  <si>
    <t>Pp-831/2025</t>
  </si>
  <si>
    <t>Pp-1960/2025</t>
  </si>
  <si>
    <t>Pp-1802/2025</t>
  </si>
  <si>
    <t>Pp-1819/2025</t>
  </si>
  <si>
    <t>Pp-823/2025</t>
  </si>
  <si>
    <t>Pp-728/2025</t>
  </si>
  <si>
    <t>Pp-1818/2025</t>
  </si>
  <si>
    <t>Pp-1343/2025</t>
  </si>
  <si>
    <t>Pp-1341/2025</t>
  </si>
  <si>
    <t>Pp-2788/2025</t>
  </si>
  <si>
    <t>Pp-2256/2025</t>
  </si>
  <si>
    <t>Pp-2258/2025</t>
  </si>
  <si>
    <t>Pp-1020/2025</t>
  </si>
  <si>
    <t>Pp-2244/2025</t>
  </si>
  <si>
    <t>Pp-2241/2025</t>
  </si>
  <si>
    <t>Pp-1340/2025</t>
  </si>
  <si>
    <t>Pp-2771/2025</t>
  </si>
  <si>
    <t>Pp-2717/2025</t>
  </si>
  <si>
    <t>Pp-2747/2025</t>
  </si>
  <si>
    <t>Pp-2751/2025</t>
  </si>
  <si>
    <t>Pp-2718/2025</t>
  </si>
  <si>
    <t>Pp-511/2026</t>
  </si>
  <si>
    <t>Pp-11/2026</t>
  </si>
  <si>
    <t>Pp-474/2026</t>
  </si>
  <si>
    <t>Pp-87/2026</t>
  </si>
  <si>
    <t>Pp-234/2025</t>
  </si>
  <si>
    <t>Pp-1798/2025</t>
  </si>
  <si>
    <t>Pp-554/2026</t>
  </si>
  <si>
    <t>Pp-1784/2024</t>
  </si>
  <si>
    <t>Pp-438/2026</t>
  </si>
  <si>
    <t>Pp-1804/2025</t>
  </si>
  <si>
    <t>Pp-1034/2025</t>
  </si>
  <si>
    <t>Pp-442/2026</t>
  </si>
  <si>
    <t>Pp-466/2026</t>
  </si>
  <si>
    <t>Pp-742/2025</t>
  </si>
  <si>
    <t>Pp-465/2026</t>
  </si>
  <si>
    <t>Pp-122/2025</t>
  </si>
  <si>
    <t>Pp-461/2026</t>
  </si>
  <si>
    <t>Pp-560/2026</t>
  </si>
  <si>
    <t>Pp-1954/2025</t>
  </si>
  <si>
    <t>Pp-1452/2024</t>
  </si>
  <si>
    <t>Pp-88/2026</t>
  </si>
  <si>
    <t>Pp-2102/2025</t>
  </si>
  <si>
    <t>Pp-705/2025</t>
  </si>
  <si>
    <t>Pp-2068/2025</t>
  </si>
  <si>
    <t>Pp-261/2026</t>
  </si>
  <si>
    <t>Pp-514/2025</t>
  </si>
  <si>
    <t>Pp-1986/2025</t>
  </si>
  <si>
    <t>Pp-1846/2025</t>
  </si>
  <si>
    <t>Pp-1845/2025</t>
  </si>
  <si>
    <t>Pp-1988/2025</t>
  </si>
  <si>
    <t>Pp-363/2026</t>
  </si>
  <si>
    <t>Pp-1815/2025</t>
  </si>
  <si>
    <t>Pp-262/2026</t>
  </si>
  <si>
    <t>Pp-1823/2025</t>
  </si>
  <si>
    <t>Pp-127/2026</t>
  </si>
  <si>
    <t>Pp-1816/2025</t>
  </si>
  <si>
    <t>Pp-1518/2025</t>
  </si>
  <si>
    <t>Pp-1557/2024</t>
  </si>
  <si>
    <t>Pp-278/2026</t>
  </si>
  <si>
    <t>Pp-266/2026</t>
  </si>
  <si>
    <t>Pp-1797/2025</t>
  </si>
  <si>
    <t>Pp-91/2026</t>
  </si>
  <si>
    <t>Pp-90/2026</t>
  </si>
  <si>
    <t>Pp-1527/2025</t>
  </si>
  <si>
    <t>Pp-1585/2025</t>
  </si>
  <si>
    <t>Pp-2750/2025</t>
  </si>
  <si>
    <t>Pp-258/2026</t>
  </si>
  <si>
    <t>Pp-403/2025</t>
  </si>
  <si>
    <t>Pp-1800/2025</t>
  </si>
  <si>
    <t>Pp-129/2026</t>
  </si>
  <si>
    <t>Pp-1338/2025</t>
  </si>
  <si>
    <t>Pp-128/2026</t>
  </si>
  <si>
    <t>Pp-1/2026</t>
  </si>
  <si>
    <t>Pp-1499/2024</t>
  </si>
  <si>
    <t>Pp-1850/2025</t>
  </si>
  <si>
    <t>Pp-71/2026</t>
  </si>
  <si>
    <t>Pp-72/2026</t>
  </si>
  <si>
    <t>Pp-70/2026</t>
  </si>
  <si>
    <t>Pp-1337/2025</t>
  </si>
  <si>
    <t>Pp-2783/2025</t>
  </si>
  <si>
    <t>Pp-563/2025</t>
  </si>
  <si>
    <t>Pp-1971/2024</t>
  </si>
  <si>
    <t>Pp-1964/2025</t>
  </si>
  <si>
    <t>Pp-2692/2025</t>
  </si>
  <si>
    <t>Pp-110/2026</t>
  </si>
  <si>
    <t>Pp-1822/2025</t>
  </si>
  <si>
    <t>Pp-1623/2025</t>
  </si>
  <si>
    <t>Pp-1603/2025</t>
  </si>
  <si>
    <t>Pp-2626/2025</t>
  </si>
  <si>
    <t>Pp-253/2026</t>
  </si>
  <si>
    <t>Pp-1624/2025</t>
  </si>
  <si>
    <t>Pp-254/2026</t>
  </si>
  <si>
    <t>Pp-526/2026</t>
  </si>
  <si>
    <t>Pp-1500/2024</t>
  </si>
  <si>
    <t>Pp-2094/2024</t>
  </si>
  <si>
    <t>Pp-534/2026</t>
  </si>
  <si>
    <t>Pp-187/2026</t>
  </si>
  <si>
    <t>Pp-2630/2025</t>
  </si>
  <si>
    <t>Pp-260/2026</t>
  </si>
  <si>
    <t>Pp-324/2026</t>
  </si>
  <si>
    <t>Pp-919/2026</t>
  </si>
  <si>
    <t>Pp-147/2025</t>
  </si>
  <si>
    <t>Pp-267/2026</t>
  </si>
  <si>
    <t>Pp-259/2026</t>
  </si>
  <si>
    <t>Pp-6/2026</t>
  </si>
  <si>
    <t>Pp-918/2026</t>
  </si>
  <si>
    <t>Pp-84/2026</t>
  </si>
  <si>
    <t>Pp-236/2025</t>
  </si>
  <si>
    <t>Pp-1283/2025</t>
  </si>
  <si>
    <t>Pp-1173/2025</t>
  </si>
  <si>
    <t>Pp-529/2026</t>
  </si>
  <si>
    <t>Pp-852/2026</t>
  </si>
  <si>
    <t>Pp-341/2026</t>
  </si>
  <si>
    <t>Pp-910/2026</t>
  </si>
  <si>
    <t>Pp-89/2026</t>
  </si>
  <si>
    <t>Pp-2221/2024</t>
  </si>
  <si>
    <t>Pp-1497/2024</t>
  </si>
  <si>
    <t>Pp-171/2026</t>
  </si>
  <si>
    <t>Pp-1801/2025</t>
  </si>
  <si>
    <t>Pp-124/2025</t>
  </si>
  <si>
    <t>Pp-115/2025</t>
  </si>
  <si>
    <t>Pp-115/2026</t>
  </si>
  <si>
    <t>Pp-1152/2025</t>
  </si>
  <si>
    <t>Pp-2664/2025</t>
  </si>
  <si>
    <t>Pp-2629/2025</t>
  </si>
  <si>
    <t>Pp-2791/2025</t>
  </si>
  <si>
    <t>Pp-2769/2025</t>
  </si>
  <si>
    <t>Pp-2767/2025</t>
  </si>
  <si>
    <t>Pp-2988/2023</t>
  </si>
  <si>
    <t>Pp-208/2026</t>
  </si>
  <si>
    <t>Pp-2624/2025</t>
  </si>
  <si>
    <t>Pp-85/2026</t>
  </si>
  <si>
    <t>Pp-151/2026</t>
  </si>
  <si>
    <t>Pp-81/2026</t>
  </si>
  <si>
    <t>Pp-2698/2025</t>
  </si>
  <si>
    <t>Pp-1058/2025</t>
  </si>
  <si>
    <t>Pp-2667/2025</t>
  </si>
  <si>
    <t>Pp-2666/2025</t>
  </si>
  <si>
    <t>Pp-2360/2025</t>
  </si>
  <si>
    <t>Pp-2627/2025</t>
  </si>
  <si>
    <t>Pp-2660/2025</t>
  </si>
  <si>
    <t>Pp-2670/2025</t>
  </si>
  <si>
    <t>Pp-2213/2024</t>
  </si>
  <si>
    <t>Pp-508/2026</t>
  </si>
  <si>
    <t>Pp-9/2026</t>
  </si>
  <si>
    <t>Pp-510/2026</t>
  </si>
  <si>
    <t>Pp-497/2026</t>
  </si>
  <si>
    <t>Pp-506/2026</t>
  </si>
  <si>
    <t>Pp-1172/2026</t>
  </si>
  <si>
    <t>Pp-1218/2026</t>
  </si>
  <si>
    <t>Pp-1253/2026</t>
  </si>
  <si>
    <t>Pp-1122/2026</t>
  </si>
  <si>
    <t>Pp-1170/2026</t>
  </si>
  <si>
    <t>Pp-1161/2026</t>
  </si>
  <si>
    <t>Pp-626/2026</t>
  </si>
  <si>
    <t>Pp-1171/2026</t>
  </si>
  <si>
    <t>Pp-1160/2026</t>
  </si>
  <si>
    <t>Pp-631/2026</t>
  </si>
  <si>
    <t>Pp-630/2026</t>
  </si>
  <si>
    <t>Pp-579/2026</t>
  </si>
  <si>
    <t>Pp-1249/2026</t>
  </si>
  <si>
    <t>Pp-558/2026</t>
  </si>
  <si>
    <t>Pp-1251/2026</t>
  </si>
  <si>
    <t>Pp-1175/2026</t>
  </si>
  <si>
    <t>Pp-1242/2026</t>
  </si>
  <si>
    <t>Pp-599/2026</t>
  </si>
  <si>
    <t>Pp-541/2026</t>
  </si>
  <si>
    <t>Pp-573/2026</t>
  </si>
  <si>
    <t>Pp-1514/2026</t>
  </si>
  <si>
    <t>Pp-1621/2025</t>
  </si>
  <si>
    <t>Pp-582/2026</t>
  </si>
  <si>
    <t>Pp-1148/2026</t>
  </si>
  <si>
    <t>Pp-581/2026</t>
  </si>
  <si>
    <t>Pp-608/2026</t>
  </si>
  <si>
    <t>Pp-1229/2026</t>
  </si>
  <si>
    <t>Pp-1121/2026</t>
  </si>
  <si>
    <t>Pp-605/2026</t>
  </si>
  <si>
    <t>Pp-551/2026</t>
  </si>
  <si>
    <t>Pp-1164/2026</t>
  </si>
  <si>
    <t>Pp-1169/2026</t>
  </si>
  <si>
    <t>Pp-623/2026</t>
  </si>
  <si>
    <t>Pp-264/2026</t>
  </si>
  <si>
    <t>Pp-675/2026</t>
  </si>
  <si>
    <t>Pp-437/2026</t>
  </si>
  <si>
    <t>Pp-1397/2026</t>
  </si>
  <si>
    <t>Pp-263/2026</t>
  </si>
  <si>
    <t>Pp-1409/2026</t>
  </si>
  <si>
    <t>Pp-571/2026</t>
  </si>
  <si>
    <t>Pp-1146/2026</t>
  </si>
  <si>
    <t>Pp-604/2026</t>
  </si>
  <si>
    <t>Pp-1282/2025</t>
  </si>
  <si>
    <t>Pp-354/2026</t>
  </si>
  <si>
    <t>Pp-1825/2025</t>
  </si>
  <si>
    <t>Pp-2004/2024</t>
  </si>
  <si>
    <t>Pp-184/2026</t>
  </si>
  <si>
    <t>Pp-169/2026</t>
  </si>
  <si>
    <t>Pp-8/2026</t>
  </si>
  <si>
    <t>Pp-2768/2025</t>
  </si>
  <si>
    <t>Pp-332/2026</t>
  </si>
  <si>
    <t>Pp-1803/2025</t>
  </si>
  <si>
    <t>Pp-682/2026</t>
  </si>
  <si>
    <t>Pp-1751/2024</t>
  </si>
  <si>
    <t>Pp-572/2026</t>
  </si>
  <si>
    <t>Pp-419/2026</t>
  </si>
  <si>
    <t>Pp-1129/2026</t>
  </si>
  <si>
    <t>Pp-371/2026</t>
  </si>
  <si>
    <t>Pp-182/2026</t>
  </si>
  <si>
    <t>Pp-1517/2025</t>
  </si>
  <si>
    <t>Pp-555/2026</t>
  </si>
  <si>
    <t>Pp-297/2026</t>
  </si>
  <si>
    <t>Pp-233/2025</t>
  </si>
  <si>
    <t>Pp-576/2026</t>
  </si>
  <si>
    <t>Pp-39/2022</t>
  </si>
  <si>
    <t>Pp-2464/2025</t>
  </si>
  <si>
    <t>Pp-2483/2025</t>
  </si>
  <si>
    <t>Pp-2556/2025</t>
  </si>
  <si>
    <t>Pp-2471/2025</t>
  </si>
  <si>
    <t>Pp-2640/2025</t>
  </si>
  <si>
    <t>Pp-2270/2025</t>
  </si>
  <si>
    <t>Pp-1852/2024</t>
  </si>
  <si>
    <t>Pp-180/2026</t>
  </si>
  <si>
    <t>Pp-1350/2024</t>
  </si>
  <si>
    <t>Pp-432/2026</t>
  </si>
  <si>
    <t>Pp-181/2026</t>
  </si>
  <si>
    <t>Pp-433/2026</t>
  </si>
  <si>
    <t>Pp-448/2026</t>
  </si>
  <si>
    <t>Pp-307/2026</t>
  </si>
  <si>
    <t>Pp-2817/2025</t>
  </si>
  <si>
    <t>Pp-2813/2025</t>
  </si>
  <si>
    <t>Pp-2522/2025</t>
  </si>
  <si>
    <t>Pp-50/2026</t>
  </si>
  <si>
    <t>Pp-54/2026</t>
  </si>
  <si>
    <t>Pp-1649/2025</t>
  </si>
  <si>
    <t>Pp-192/2026</t>
  </si>
  <si>
    <t>Pp-338/2026</t>
  </si>
  <si>
    <t>Pp-2823/2025</t>
  </si>
  <si>
    <t>Pp-331/2026</t>
  </si>
  <si>
    <t>Pp-389/2026</t>
  </si>
  <si>
    <t>Pp-2690/2025</t>
  </si>
  <si>
    <t>Pp-2410/2025</t>
  </si>
  <si>
    <t>Pp-282/2026</t>
  </si>
  <si>
    <t>Pp-901/2025</t>
  </si>
  <si>
    <t>Pp-344/2026</t>
  </si>
  <si>
    <t>Pp-2578/2025</t>
  </si>
  <si>
    <t>Pp-2590/2025</t>
  </si>
  <si>
    <t>Pp-2516/2025</t>
  </si>
  <si>
    <t>Pp-1742/2025</t>
  </si>
  <si>
    <t>Pp-2374/2025</t>
  </si>
  <si>
    <t>Pp-2809/2025</t>
  </si>
  <si>
    <t>Pp-784/2025</t>
  </si>
  <si>
    <t>Pp-2808/2025</t>
  </si>
  <si>
    <t>Pp-2336/2025</t>
  </si>
  <si>
    <t>Pp-2384/2025</t>
  </si>
  <si>
    <t>Pp-1560/2025</t>
  </si>
  <si>
    <t>Pp-2816/2025</t>
  </si>
  <si>
    <t>Pp-255/2026</t>
  </si>
  <si>
    <t>Pp-1559/2025</t>
  </si>
  <si>
    <t>Pp-2485/2025</t>
  </si>
  <si>
    <t>Pp-2263/2025</t>
  </si>
  <si>
    <t>Pp-97/2026</t>
  </si>
  <si>
    <t>Pp-80/2026</t>
  </si>
  <si>
    <t>Pp-92/2026</t>
  </si>
  <si>
    <t>Pp-2559/2025</t>
  </si>
  <si>
    <t>Pp-2484/2025</t>
  </si>
  <si>
    <t>Pp-2646/2025</t>
  </si>
  <si>
    <t>Pp-2467/2025</t>
  </si>
  <si>
    <t>Pp-2810/2025</t>
  </si>
  <si>
    <t>Pp-2822/2025</t>
  </si>
  <si>
    <t>Pp-2507/2025</t>
  </si>
  <si>
    <t>Pp-2150/2025</t>
  </si>
  <si>
    <t>Pp-2321/2025</t>
  </si>
  <si>
    <t>Pp-2557/2025</t>
  </si>
  <si>
    <t>Pp-2555/2025</t>
  </si>
  <si>
    <t>Pp-2356/2025</t>
  </si>
  <si>
    <t>Pp-2486/2025</t>
  </si>
  <si>
    <t>Pp-2466/2025</t>
  </si>
  <si>
    <t>Pp-2756/2025</t>
  </si>
  <si>
    <t>Pp-2752/2025</t>
  </si>
  <si>
    <t>Pp-2770/2025</t>
  </si>
  <si>
    <t>Pp-2755/2025</t>
  </si>
  <si>
    <t>Pp-2383/2025</t>
  </si>
  <si>
    <t>Pp-2558/2025</t>
  </si>
  <si>
    <t>Pp-2409/2025</t>
  </si>
  <si>
    <t>Pp-2716/2025</t>
  </si>
  <si>
    <t>Pp-2648/2025</t>
  </si>
  <si>
    <t>Pp-544/2026</t>
  </si>
  <si>
    <t>Pp-285/2026</t>
  </si>
  <si>
    <t>Pp-284/2026</t>
  </si>
  <si>
    <t>Pp-656/2026</t>
  </si>
  <si>
    <t>Pp-1928/2025</t>
  </si>
  <si>
    <t>Pp-351/2026</t>
  </si>
  <si>
    <t>Pp-662/2026</t>
  </si>
  <si>
    <t>Pp-665/2026</t>
  </si>
  <si>
    <t>Pp-657/2026</t>
  </si>
  <si>
    <t>Pp-2591/2025</t>
  </si>
  <si>
    <t>Pp-350/2026</t>
  </si>
  <si>
    <t>Pp-375/2026</t>
  </si>
  <si>
    <t>Pp-2565/2025</t>
  </si>
  <si>
    <t>Pp-376/2026</t>
  </si>
  <si>
    <t>Pp-584/2026</t>
  </si>
  <si>
    <t>Pp-2553/2025</t>
  </si>
  <si>
    <t>Pp-627/2026</t>
  </si>
  <si>
    <t>Pp-2571/2025</t>
  </si>
  <si>
    <t>Pp-2798/2025</t>
  </si>
  <si>
    <t>Pp-578/2026</t>
  </si>
  <si>
    <t>Pp-540/2026</t>
  </si>
  <si>
    <t>Pp-1137/2025</t>
  </si>
  <si>
    <t>Pp-542/2026</t>
  </si>
  <si>
    <t>Pp-577/2026</t>
  </si>
  <si>
    <t>Pp-645/2026</t>
  </si>
  <si>
    <t>Pp-134/2026</t>
  </si>
  <si>
    <t>Pp-287/2026</t>
  </si>
  <si>
    <t>Pp-48/2026</t>
  </si>
  <si>
    <t>Pp-1938/2025</t>
  </si>
  <si>
    <t>Pp-178/2026</t>
  </si>
  <si>
    <t>Pp-1405/2025</t>
  </si>
  <si>
    <t>Pp-531/2026</t>
  </si>
  <si>
    <t>Pp-500/2026</t>
  </si>
  <si>
    <t>Pp-1637/2025</t>
  </si>
  <si>
    <t>Pp-209/2026</t>
  </si>
  <si>
    <t>Pp-179/2026</t>
  </si>
  <si>
    <t>Pp-49/2026</t>
  </si>
  <si>
    <t>Pp-518/2026</t>
  </si>
  <si>
    <t>Pp-513/2026</t>
  </si>
  <si>
    <t>Pp-2795/2025</t>
  </si>
  <si>
    <t>Pp-2509/2025</t>
  </si>
  <si>
    <t>Pp-468/2026</t>
  </si>
  <si>
    <t>Pp-464/2026</t>
  </si>
  <si>
    <t>Pp-460/2026</t>
  </si>
  <si>
    <t>Pp-177/2026</t>
  </si>
  <si>
    <t>Pp-2416/2025</t>
  </si>
  <si>
    <t>Pp-456/2026</t>
  </si>
  <si>
    <t>Pp-455/2026</t>
  </si>
  <si>
    <t>Pp-478/2026</t>
  </si>
  <si>
    <t>Pp-481/2026</t>
  </si>
  <si>
    <t>Pp-494/2026</t>
  </si>
  <si>
    <t>Pp-495/2026</t>
  </si>
  <si>
    <t>Pp-132/2026</t>
  </si>
  <si>
    <t>Pp-176/2026</t>
  </si>
  <si>
    <t>Pp-133/2026</t>
  </si>
  <si>
    <t>Pp-378/2026</t>
  </si>
  <si>
    <t>Pp-412/2026</t>
  </si>
  <si>
    <t>Pp-414/2026</t>
  </si>
  <si>
    <t>Pp-2794/2025</t>
  </si>
  <si>
    <t>Pp-174/2026</t>
  </si>
  <si>
    <t>Pp-2815/2025</t>
  </si>
  <si>
    <t>Pp-131/2026</t>
  </si>
  <si>
    <t>Pp-2812/2025</t>
  </si>
  <si>
    <t>Pp-839/2026</t>
  </si>
  <si>
    <t>Pp-817/2026</t>
  </si>
  <si>
    <t>Pp-984/2026</t>
  </si>
  <si>
    <t>Pp-815/2026</t>
  </si>
  <si>
    <t>Pp-1732/2025</t>
  </si>
  <si>
    <t>Pp-1269/2025</t>
  </si>
  <si>
    <t>Pp-945/2026</t>
  </si>
  <si>
    <t>Pp-969/2026</t>
  </si>
  <si>
    <t>Pp-718/2026</t>
  </si>
  <si>
    <t>Pp-964/2026</t>
  </si>
  <si>
    <t>Pp-968/2026</t>
  </si>
  <si>
    <t>Pp-838/2026</t>
  </si>
  <si>
    <t>Pp-950/2026</t>
  </si>
  <si>
    <t>Pp-999/2026</t>
  </si>
  <si>
    <t>Pp-802/2026</t>
  </si>
  <si>
    <t>Pp-764/2026</t>
  </si>
  <si>
    <t>Pp-736/2026</t>
  </si>
  <si>
    <t>Pp-856/2026</t>
  </si>
  <si>
    <t>Pp-816/2026</t>
  </si>
  <si>
    <t>Pp-786/2026</t>
  </si>
  <si>
    <t>Pp-937/2026</t>
  </si>
  <si>
    <t>Pp-986/2026</t>
  </si>
  <si>
    <t>Pp-989/2026</t>
  </si>
  <si>
    <t>Pp-987/2026</t>
  </si>
  <si>
    <t>Pp-995/2026</t>
  </si>
  <si>
    <t>Pp-882/2026</t>
  </si>
  <si>
    <t>Pp-874/2026</t>
  </si>
  <si>
    <t>Pp-1421/2025</t>
  </si>
  <si>
    <t>Pp-638/2026</t>
  </si>
  <si>
    <t>Pp-932/2026</t>
  </si>
  <si>
    <t>Pp-717/2026</t>
  </si>
  <si>
    <t>Pp-716/2026</t>
  </si>
  <si>
    <t>Pp-803/2026</t>
  </si>
  <si>
    <t>Pp-897/2026</t>
  </si>
  <si>
    <t>Pp-904/2026</t>
  </si>
  <si>
    <t>Pp-715/2026</t>
  </si>
  <si>
    <t>Pp-686/2026</t>
  </si>
  <si>
    <t>Pp-695/2026</t>
  </si>
  <si>
    <t>Pp-377/2026</t>
  </si>
  <si>
    <t>Pp-685/2026</t>
  </si>
  <si>
    <t>Pp-410/2026</t>
  </si>
  <si>
    <t>Pp-836/2026</t>
  </si>
  <si>
    <t>Pp-829/2026</t>
  </si>
  <si>
    <t>Pp-857/2026</t>
  </si>
  <si>
    <t>Pp-788/2026</t>
  </si>
  <si>
    <t>Pp-891/2026</t>
  </si>
  <si>
    <t>Pp-783/2026</t>
  </si>
  <si>
    <t>Pp-784/2026</t>
  </si>
  <si>
    <t>Pp-700/2026</t>
  </si>
  <si>
    <t>Pp-535/2026</t>
  </si>
  <si>
    <t>Pp-411/2026</t>
  </si>
  <si>
    <t>Pp-805/2026</t>
  </si>
  <si>
    <t>Pp-825/2022</t>
  </si>
  <si>
    <t>Pp-893/2022</t>
  </si>
  <si>
    <t>Pp-345/2026</t>
  </si>
  <si>
    <t>Pp-1312/2025</t>
  </si>
  <si>
    <t>Pp-779/2026</t>
  </si>
  <si>
    <t>Pp-564/2026</t>
  </si>
  <si>
    <t>Pp-276/2026</t>
  </si>
  <si>
    <t>Pp-504/2025</t>
  </si>
  <si>
    <t>Pp-719/2026</t>
  </si>
  <si>
    <t>Pp-673/2026</t>
  </si>
  <si>
    <t>Pp-548/2026</t>
  </si>
  <si>
    <t>Pp-547/2026</t>
  </si>
  <si>
    <t>Pp-1531/2026</t>
  </si>
  <si>
    <t>Pp-981/2026</t>
  </si>
  <si>
    <t>Pp-1377/2026</t>
  </si>
  <si>
    <t>Pp-1047/2026</t>
  </si>
  <si>
    <t>Pp-1057/2026</t>
  </si>
  <si>
    <t>Pp-1507/2026</t>
  </si>
  <si>
    <t>Pp-1056/2026</t>
  </si>
  <si>
    <t>Pp-1440/2026</t>
  </si>
  <si>
    <t>Pp-1439/2026</t>
  </si>
  <si>
    <t>Pp-1046/2026</t>
  </si>
  <si>
    <t>Pp-1175/2025</t>
  </si>
  <si>
    <t>Pp-1528/2026</t>
  </si>
  <si>
    <t>Pp-897/2025</t>
  </si>
  <si>
    <t>Pp-1238/2026</t>
  </si>
  <si>
    <t>Pp-1239/2026</t>
  </si>
  <si>
    <t>Pp-1216/2026</t>
  </si>
  <si>
    <t>Pp-1220/2026</t>
  </si>
  <si>
    <t>Pp-1221/2026</t>
  </si>
  <si>
    <t>Pp-1936/2025</t>
  </si>
  <si>
    <t>Pp-52/2026</t>
  </si>
  <si>
    <t>Pp-1214/2026</t>
  </si>
  <si>
    <t>Pp-883/2026</t>
  </si>
  <si>
    <t>Pp-1078/2026</t>
  </si>
  <si>
    <t>Pp-1432/2025</t>
  </si>
  <si>
    <t>Pp-1438/2026</t>
  </si>
  <si>
    <t>Pp-863/2026</t>
  </si>
  <si>
    <t>Pp-1215/2026</t>
  </si>
  <si>
    <t>Pp-1174/2026</t>
  </si>
  <si>
    <t>Pp-1243/2026</t>
  </si>
  <si>
    <t>Pp-1128/2026</t>
  </si>
  <si>
    <t>Pp-1176/2026</t>
  </si>
  <si>
    <t>Pp-1049/2026</t>
  </si>
  <si>
    <t>Pp-1028/2026</t>
  </si>
  <si>
    <t>Pp-1127/2026</t>
  </si>
  <si>
    <t>Pp-286/2026</t>
  </si>
  <si>
    <t>Pp-1054/2026</t>
  </si>
  <si>
    <t>Pp-1058/2026</t>
  </si>
  <si>
    <t>Pp-1163/2026</t>
  </si>
  <si>
    <t>Pp-1167/2026</t>
  </si>
  <si>
    <t>Pp-935/2026</t>
  </si>
  <si>
    <t>Pp-2084/2025</t>
  </si>
  <si>
    <t>Pp-908/2026</t>
  </si>
  <si>
    <t>Pp-909/2026</t>
  </si>
  <si>
    <t>Pp-906/2026</t>
  </si>
  <si>
    <t>Pp-600/2026</t>
  </si>
  <si>
    <t>Pp-725/2026</t>
  </si>
  <si>
    <t>Pp-1081/2026</t>
  </si>
  <si>
    <t>Pp-1073/2026</t>
  </si>
  <si>
    <t>Pp-681/2026</t>
  </si>
  <si>
    <t>Pp-812/2026</t>
  </si>
  <si>
    <t>Pp-752/2026</t>
  </si>
  <si>
    <t>Pp-1074/2026</t>
  </si>
  <si>
    <t>Pp-639/2026</t>
  </si>
  <si>
    <t>Pp-1147/2026</t>
  </si>
  <si>
    <t>Pp-1100/2026</t>
  </si>
  <si>
    <t>Pp-936/2026</t>
  </si>
  <si>
    <t>Pp-1095/2026</t>
  </si>
  <si>
    <t>Pp-799/2026</t>
  </si>
  <si>
    <t>Pp-819/2026</t>
  </si>
  <si>
    <t>Pp-658/2026</t>
  </si>
  <si>
    <t>Pp-1055/2026</t>
  </si>
  <si>
    <t>Pp-1025/2026</t>
  </si>
  <si>
    <t>Pp-1048/2026</t>
  </si>
  <si>
    <t>Pp-907/2026</t>
  </si>
  <si>
    <t>Pp-1550/2026</t>
  </si>
  <si>
    <t>Pp-370/2026</t>
  </si>
  <si>
    <t>Pp-222/2026</t>
  </si>
  <si>
    <t>Pp-394/2026</t>
  </si>
  <si>
    <t>Pp-405/2026</t>
  </si>
  <si>
    <t>Pp-395/2026</t>
  </si>
  <si>
    <t>Pp-406/2026</t>
  </si>
  <si>
    <t>Pp-1375/2026</t>
  </si>
  <si>
    <t>Pp-408/2026</t>
  </si>
  <si>
    <t>Pp-1486/2026</t>
  </si>
  <si>
    <t>Pp-1483/2026</t>
  </si>
  <si>
    <t>Pp-1494/2026</t>
  </si>
  <si>
    <t>Pp-317/2026</t>
  </si>
  <si>
    <t>Pp-346/2026</t>
  </si>
  <si>
    <t>Pp-409/2026</t>
  </si>
  <si>
    <t>Pp-315/2026</t>
  </si>
  <si>
    <t>Pp-353/2026</t>
  </si>
  <si>
    <t>Pp-1382/2026</t>
  </si>
  <si>
    <t>Pp-1373/2026</t>
  </si>
  <si>
    <t>Pp-1367/2026</t>
  </si>
  <si>
    <t>Pp-1378/2026</t>
  </si>
  <si>
    <t>Pp-1337/2026</t>
  </si>
  <si>
    <t>Pp-35/2026</t>
  </si>
  <si>
    <t>Pp-216/2026</t>
  </si>
  <si>
    <t>Pp-223/2026</t>
  </si>
  <si>
    <t>Pp-225/2026</t>
  </si>
  <si>
    <t>Pp-232/2026</t>
  </si>
  <si>
    <t>Pp-230/2026</t>
  </si>
  <si>
    <t>Pp-233/2026</t>
  </si>
  <si>
    <t>Pp-237/2026</t>
  </si>
  <si>
    <t>Pp-1501/2026</t>
  </si>
  <si>
    <t>Pp-1502/2026</t>
  </si>
  <si>
    <t>Pp-250/2026</t>
  </si>
  <si>
    <t>Pp-252/2026</t>
  </si>
  <si>
    <t>Pp-314/2026</t>
  </si>
  <si>
    <t>Pp-316/2026</t>
  </si>
  <si>
    <t>Pp-1492/2026</t>
  </si>
  <si>
    <t>Pp-1487/2026</t>
  </si>
  <si>
    <t>Pp-1294/2026</t>
  </si>
  <si>
    <t>Pp-1309/2026</t>
  </si>
  <si>
    <t>Pp-1358/2026</t>
  </si>
  <si>
    <t>Pp-1292/2026</t>
  </si>
  <si>
    <t>Pp-1287/2026</t>
  </si>
  <si>
    <t>Pp-136/2026</t>
  </si>
  <si>
    <t>Pp-79/2026</t>
  </si>
  <si>
    <t>Pp-1304/2026</t>
  </si>
  <si>
    <t>Pp-137/2026</t>
  </si>
  <si>
    <t>Pp-166/2026</t>
  </si>
  <si>
    <t>Pp-1297/2026</t>
  </si>
  <si>
    <t>Pp-789/2026</t>
  </si>
  <si>
    <t>Pp-2306/2025</t>
  </si>
  <si>
    <t>Pp-218/2026</t>
  </si>
  <si>
    <t>Pp-165/2026</t>
  </si>
  <si>
    <t>Pp-792/2025</t>
  </si>
  <si>
    <t>Pp-1168/2026</t>
  </si>
  <si>
    <t>Pp-17/2026</t>
  </si>
  <si>
    <t>Pp-40/2026</t>
  </si>
  <si>
    <t>Pp-2736/2025</t>
  </si>
  <si>
    <t>Pp-45/2026</t>
  </si>
  <si>
    <t>Pp-46/2026</t>
  </si>
  <si>
    <t>Pp-1231/2026</t>
  </si>
  <si>
    <t>Pp-1277/2026</t>
  </si>
  <si>
    <t>Pp-147/2026</t>
  </si>
  <si>
    <t>Pp-1131/2026</t>
  </si>
  <si>
    <t>Pp-2734/2025</t>
  </si>
  <si>
    <t>Pp-15/2026</t>
  </si>
  <si>
    <t>Pp-1772/2024</t>
  </si>
  <si>
    <t>Pp-2676/2025</t>
  </si>
  <si>
    <t>Pp-1072/2026</t>
  </si>
  <si>
    <t>Pp-2677/2025</t>
  </si>
  <si>
    <t>Pp-1080/2026</t>
  </si>
  <si>
    <t>Pp-76/2026</t>
  </si>
  <si>
    <t>Pp-2728/2025</t>
  </si>
  <si>
    <t>Pp-2539/2025</t>
  </si>
  <si>
    <t>Pp-2735/2025</t>
  </si>
  <si>
    <t>Pp-1092/2026</t>
  </si>
  <si>
    <t>Pp-2732/2025</t>
  </si>
  <si>
    <t>Pp-372/2026</t>
  </si>
  <si>
    <t>Pp-1093/2026</t>
  </si>
  <si>
    <t>Pp-590/2026</t>
  </si>
  <si>
    <t>Pp-78/2026</t>
  </si>
  <si>
    <t>Pp-1023/2026</t>
  </si>
  <si>
    <t>Pp-2138/2025</t>
  </si>
  <si>
    <t>Pp-1040/2026</t>
  </si>
  <si>
    <t>Pp-1037/2026</t>
  </si>
  <si>
    <t>Pp-2133/2025</t>
  </si>
  <si>
    <t>Pp-1060/2026</t>
  </si>
  <si>
    <t>Pp-2406/2025</t>
  </si>
  <si>
    <t>Pp-228/2026</t>
  </si>
  <si>
    <t>Pp-2548/2025</t>
  </si>
  <si>
    <t>Pp-2162/2025</t>
  </si>
  <si>
    <t>Pp-2546/2025</t>
  </si>
  <si>
    <t>Pp-973/2026</t>
  </si>
  <si>
    <t>Pp-1012/2026</t>
  </si>
  <si>
    <t>Pp-2730/2025</t>
  </si>
  <si>
    <t>Pp-2674/2025</t>
  </si>
  <si>
    <t>Pp-2731/2025</t>
  </si>
  <si>
    <t>Pp-890/2025</t>
  </si>
  <si>
    <t>Pp-18/2026</t>
  </si>
  <si>
    <t>Pp-949/2026</t>
  </si>
  <si>
    <t>Pp-2115/2025</t>
  </si>
  <si>
    <t>Pp-959/2026</t>
  </si>
  <si>
    <t>Pp-2678/2025</t>
  </si>
  <si>
    <t>Pp-913/2026</t>
  </si>
  <si>
    <t>Pp-1856/2025</t>
  </si>
  <si>
    <t>Pp-749/2026</t>
  </si>
  <si>
    <t>Pp-894/2025</t>
  </si>
  <si>
    <t>Pp-930/2025</t>
  </si>
  <si>
    <t>Pp-2371/2025</t>
  </si>
  <si>
    <t>Pp-2675/2025</t>
  </si>
  <si>
    <t>Pp-2053/2025</t>
  </si>
  <si>
    <t>Pp-939/2026</t>
  </si>
  <si>
    <t>Pp-758/2026</t>
  </si>
  <si>
    <t>Pp-755/2026</t>
  </si>
  <si>
    <t>Pp-759/2026</t>
  </si>
  <si>
    <t>Pp-760/2026</t>
  </si>
  <si>
    <t>Pp-849/2026</t>
  </si>
  <si>
    <t>Pp-850/2026</t>
  </si>
  <si>
    <t>Pp-2394/2025</t>
  </si>
  <si>
    <t>Pp-2372/2025</t>
  </si>
  <si>
    <t>Pp-2111/2025</t>
  </si>
  <si>
    <t>Pp-2401/2025</t>
  </si>
  <si>
    <t>Pp-2638/2025</t>
  </si>
  <si>
    <t>Pp-748/2026</t>
  </si>
  <si>
    <t>Pp-2581/2025</t>
  </si>
  <si>
    <t>Pp-751/2026</t>
  </si>
  <si>
    <t>Pp-651/2026</t>
  </si>
  <si>
    <t>Pp-2552/2025</t>
  </si>
  <si>
    <t>Pp-661/2026</t>
  </si>
  <si>
    <t>Pp-650/2026</t>
  </si>
  <si>
    <t>Pp-667/2026</t>
  </si>
  <si>
    <t>Pp-668/2026</t>
  </si>
  <si>
    <t>Pp-2560/2025</t>
  </si>
  <si>
    <t>Pp-2549/2025</t>
  </si>
  <si>
    <t>Pp-2551/2025</t>
  </si>
  <si>
    <t>Pp-772/2026</t>
  </si>
  <si>
    <t>Pp-773/2026</t>
  </si>
  <si>
    <t>Pp-756/2026</t>
  </si>
  <si>
    <t>Pp-2514/2025</t>
  </si>
  <si>
    <t>Pp-2537/2025</t>
  </si>
  <si>
    <t>Pp-2524/2025</t>
  </si>
  <si>
    <t>Pp-648/2026</t>
  </si>
  <si>
    <t>Pp-613/2026</t>
  </si>
  <si>
    <t>Pp-561/2026</t>
  </si>
  <si>
    <t>Pp-697/2026</t>
  </si>
  <si>
    <t>Pp-619/2026</t>
  </si>
  <si>
    <t>Pp-2681/2025</t>
  </si>
  <si>
    <t>Pp-618/2026</t>
  </si>
  <si>
    <t>Pp-235/2026</t>
  </si>
  <si>
    <t>Pp-602/2026</t>
  </si>
  <si>
    <t>Pp-1865/2025</t>
  </si>
  <si>
    <t>Pp-2642/2025</t>
  </si>
  <si>
    <t>Pp-2645/2025</t>
  </si>
  <si>
    <t>Pp-2639/2025</t>
  </si>
  <si>
    <t>Pp-1565/2025</t>
  </si>
  <si>
    <t>Pp-2397/2025</t>
  </si>
  <si>
    <t>Pp-740/2026</t>
  </si>
  <si>
    <t>Pp-2635/2025</t>
  </si>
  <si>
    <t>Pp-2389/2025</t>
  </si>
  <si>
    <t>Pp-2247/2025</t>
  </si>
  <si>
    <t>Pp-591/2026</t>
  </si>
  <si>
    <t>Pp-2276/2025</t>
  </si>
  <si>
    <t>Pp-611/2026</t>
  </si>
  <si>
    <t>Pp-2248/2025</t>
  </si>
  <si>
    <t>Pp-2381/2025</t>
  </si>
  <si>
    <t>Pp-2545/2025</t>
  </si>
  <si>
    <t>Pp-2538/2025</t>
  </si>
  <si>
    <t>Pp-562/2026</t>
  </si>
  <si>
    <t>Pp-2167/2025</t>
  </si>
  <si>
    <t>Pp-2405/2025</t>
  </si>
  <si>
    <t>Pp-2190/2025</t>
  </si>
  <si>
    <t>Pp-2178/2025</t>
  </si>
  <si>
    <t>Pp-2184/2025</t>
  </si>
  <si>
    <t>Pp-1953/2025</t>
  </si>
  <si>
    <t>Pp-2188/2025</t>
  </si>
  <si>
    <t>Pp-2185/2025</t>
  </si>
  <si>
    <t>Pp-593/2026</t>
  </si>
  <si>
    <t>Pp-594/2026</t>
  </si>
  <si>
    <t>Pp-2189/2025</t>
  </si>
  <si>
    <t>Pp-2368/2025</t>
  </si>
  <si>
    <t>Pp-588/2026</t>
  </si>
  <si>
    <t>Pp-322/2026</t>
  </si>
  <si>
    <t>Pp-2395/2025</t>
  </si>
  <si>
    <t>Pp-472/2026</t>
  </si>
  <si>
    <t>Pp-517/2026</t>
  </si>
  <si>
    <t>Pp-470/2026</t>
  </si>
  <si>
    <t>Pp-473/2026</t>
  </si>
  <si>
    <t>Pp-483/2026</t>
  </si>
  <si>
    <t>Pp-476/2026</t>
  </si>
  <si>
    <t>Pp-482/2026</t>
  </si>
  <si>
    <t>Pp-486/2026</t>
  </si>
  <si>
    <t>Pp-2390/2025</t>
  </si>
  <si>
    <t>Pp-1855/2025</t>
  </si>
  <si>
    <t>Pp-2536/2025</t>
  </si>
  <si>
    <t>Pp-403/2026</t>
  </si>
  <si>
    <t>Pp-407/2026</t>
  </si>
  <si>
    <t>Pp-404/2026</t>
  </si>
  <si>
    <t>Pp-402/2026</t>
  </si>
  <si>
    <t>Pp-1176/2025</t>
  </si>
  <si>
    <t>Pp-2393/2025</t>
  </si>
  <si>
    <t>Pp-2019/2025</t>
  </si>
  <si>
    <t>Pp-2513/2025</t>
  </si>
  <si>
    <t>Pp-2528/2025</t>
  </si>
  <si>
    <t>Pp-2529/2025</t>
  </si>
  <si>
    <t>Pp-367/2026</t>
  </si>
  <si>
    <t>Pp-374/2026</t>
  </si>
  <si>
    <t>Pp-368/2026</t>
  </si>
  <si>
    <t>Pp-373/2026</t>
  </si>
  <si>
    <t>Pp-1839/2025</t>
  </si>
  <si>
    <t>Pp-366/2026</t>
  </si>
  <si>
    <t>Pp-2534/2025</t>
  </si>
  <si>
    <t>Pp-2606/2025</t>
  </si>
  <si>
    <t>Pp-2604/2025</t>
  </si>
  <si>
    <t>Pp-2608/2025</t>
  </si>
  <si>
    <t>Pp-2607/2025</t>
  </si>
  <si>
    <t>Pp-2601/2025</t>
  </si>
  <si>
    <t>Pp-2605/2025</t>
  </si>
  <si>
    <t>Pp-2599/2025</t>
  </si>
  <si>
    <t>Pp-2602/2025</t>
  </si>
  <si>
    <t>Pp-2600/2025</t>
  </si>
  <si>
    <t>Pp-327/2026</t>
  </si>
  <si>
    <t>Pp-2598/2025</t>
  </si>
  <si>
    <t>Pp-2603/2025</t>
  </si>
  <si>
    <t>Pp-2123/2025</t>
  </si>
  <si>
    <t>Pp-2526/2025</t>
  </si>
  <si>
    <t>Pp-1745/2025</t>
  </si>
  <si>
    <t>Pp-2399/2025</t>
  </si>
  <si>
    <t>Pp-355/2026</t>
  </si>
  <si>
    <t>Pp-850/2025</t>
  </si>
  <si>
    <t>Pp-2114/2025</t>
  </si>
  <si>
    <t>Pp-309/2026</t>
  </si>
  <si>
    <t>Pp-323/2026</t>
  </si>
  <si>
    <t>Pp-321/2026</t>
  </si>
  <si>
    <t>Pp-318/2026</t>
  </si>
  <si>
    <t>Pp-227/2026</t>
  </si>
  <si>
    <t>Pp-934/2025</t>
  </si>
  <si>
    <t>Pp-221/2026</t>
  </si>
  <si>
    <t>Pp-220/2026</t>
  </si>
  <si>
    <t>Pp-224/2026</t>
  </si>
  <si>
    <t>Pp-217/2026</t>
  </si>
  <si>
    <t>Pp-234/2026</t>
  </si>
  <si>
    <t>Pp-212/2026</t>
  </si>
  <si>
    <t>Pp-229/2026</t>
  </si>
  <si>
    <t>Pp-236/2026</t>
  </si>
  <si>
    <t>Pp-238/2026</t>
  </si>
  <si>
    <t>Pp-2130/2025</t>
  </si>
  <si>
    <t>Pp-2407/2025</t>
  </si>
  <si>
    <t>Pp-2180/2025</t>
  </si>
  <si>
    <t>Pp-2118/2025</t>
  </si>
  <si>
    <t>Pp-146/2026</t>
  </si>
  <si>
    <t>Pp-139/2026</t>
  </si>
  <si>
    <t>Pp-142/2026</t>
  </si>
  <si>
    <t>Pp-144/2026</t>
  </si>
  <si>
    <t>Pp-140/2026</t>
  </si>
  <si>
    <t>Pp-145/2026</t>
  </si>
  <si>
    <t>Pp-143/2026</t>
  </si>
  <si>
    <t>Pp-141/2026</t>
  </si>
  <si>
    <t>Pp-148/2026</t>
  </si>
  <si>
    <t>Pp-149/2026</t>
  </si>
  <si>
    <t>Pp-22/2026</t>
  </si>
  <si>
    <t>Pp-3/2026</t>
  </si>
  <si>
    <t>Pp-1873/2025</t>
  </si>
  <si>
    <t>Pp-77/2026</t>
  </si>
  <si>
    <t>Pp-51/2026</t>
  </si>
  <si>
    <t>Pp-2531/2025</t>
  </si>
  <si>
    <t>Pp-2547/2025</t>
  </si>
  <si>
    <t>Pp-2402/2025</t>
  </si>
  <si>
    <t>Pp-2729/2025</t>
  </si>
  <si>
    <t>Pp-2403/2025</t>
  </si>
  <si>
    <t>Pp-2550/2025</t>
  </si>
  <si>
    <t>Pp-2542/2025</t>
  </si>
  <si>
    <t>Pp-2532/2025</t>
  </si>
  <si>
    <t>Pp-2641/2025</t>
  </si>
  <si>
    <t>Pp-2512/2025</t>
  </si>
  <si>
    <t>Pp-2644/2025</t>
  </si>
  <si>
    <t>Pp-2396/2025</t>
  </si>
  <si>
    <t>Pp-2525/2025</t>
  </si>
  <si>
    <t>Pp-2544/2025</t>
  </si>
  <si>
    <t>Pp-2733/2025</t>
  </si>
  <si>
    <t>Pp-2116/2025</t>
  </si>
  <si>
    <t>Pp-38/2026</t>
  </si>
  <si>
    <t>Pp-2680/2025</t>
  </si>
  <si>
    <t>Pp-2125/2025</t>
  </si>
  <si>
    <t>Pp-2124/2025</t>
  </si>
  <si>
    <t>Pp-44/2026</t>
  </si>
  <si>
    <t>Pp-2126/2025</t>
  </si>
  <si>
    <t>Pp-2129/2025</t>
  </si>
  <si>
    <t>Pp-2128/2025</t>
  </si>
  <si>
    <t>Pp-2127/2025</t>
  </si>
  <si>
    <t>Pp-28/2026</t>
  </si>
  <si>
    <t>Pp-20/2026</t>
  </si>
  <si>
    <t>Pp-1121/2025</t>
  </si>
  <si>
    <t>Pp-1382/2024</t>
  </si>
  <si>
    <t>Pp-1503/2025</t>
  </si>
  <si>
    <t>Pp-1502/2025</t>
  </si>
  <si>
    <t>Pp-2201/2025</t>
  </si>
  <si>
    <t>Pp-2691/2025</t>
  </si>
  <si>
    <t>Pp-94/2026</t>
  </si>
  <si>
    <t>Pp-82/2026</t>
  </si>
  <si>
    <t>Pp-96/2026</t>
  </si>
  <si>
    <t>Pp-86/2026</t>
  </si>
  <si>
    <t>Pp-53/2026</t>
  </si>
  <si>
    <t>Pp-2/2026</t>
  </si>
  <si>
    <t>Pp-2408/2025</t>
  </si>
  <si>
    <t>Pp-58/2026</t>
  </si>
  <si>
    <t>Pp-2572/2025</t>
  </si>
  <si>
    <t>Pp-1995/2025</t>
  </si>
  <si>
    <t>Pp-2451/2025</t>
  </si>
  <si>
    <t>Pp-2460/2025</t>
  </si>
  <si>
    <t>Pp-2456/2025</t>
  </si>
  <si>
    <t>Pp-171/2025</t>
  </si>
  <si>
    <t>Pp-530/2026</t>
  </si>
  <si>
    <t>Pp-574/2026</t>
  </si>
  <si>
    <t>Pp-580/2026</t>
  </si>
  <si>
    <t>Pp-533/2026</t>
  </si>
  <si>
    <t>Pp-420/2026</t>
  </si>
  <si>
    <t>Pp-536/2026</t>
  </si>
  <si>
    <t>Pp-538/2026</t>
  </si>
  <si>
    <t>Pp-2346/2025</t>
  </si>
  <si>
    <t>Pp-614/2026</t>
  </si>
  <si>
    <t>Pp-607/2026</t>
  </si>
  <si>
    <t>Pp-523/2026</t>
  </si>
  <si>
    <t>Pp-1292/2025</t>
  </si>
  <si>
    <t>Pp-439/2026</t>
  </si>
  <si>
    <t>Pp-964/2025</t>
  </si>
  <si>
    <t>Pp-1424/2025</t>
  </si>
  <si>
    <t>Pp-507/2026</t>
  </si>
  <si>
    <t>Pp-505/2026</t>
  </si>
  <si>
    <t>Pp-516/2026</t>
  </si>
  <si>
    <t>Pp-514/2026</t>
  </si>
  <si>
    <t>Pp-515/2026</t>
  </si>
  <si>
    <t>Pp-2710/2025</t>
  </si>
  <si>
    <t>Pp-459/2026</t>
  </si>
  <si>
    <t>Pp-451/2026</t>
  </si>
  <si>
    <t>Pp-467/2026</t>
  </si>
  <si>
    <t>Pp-320/2026</t>
  </si>
  <si>
    <t>Pp-441/2026</t>
  </si>
  <si>
    <t>Pp-2820/2025</t>
  </si>
  <si>
    <t>Pp-2210/2025</t>
  </si>
  <si>
    <t>Pp-492/2026</t>
  </si>
  <si>
    <t>Pp-488/2026</t>
  </si>
  <si>
    <t>Pp-2373/2025</t>
  </si>
  <si>
    <t>Pp-379/2026</t>
  </si>
  <si>
    <t>Pp-413/2026</t>
  </si>
  <si>
    <t>Pp-2588/2025</t>
  </si>
  <si>
    <t>Pp-2758/2025</t>
  </si>
  <si>
    <t>Pp-319/2026</t>
  </si>
  <si>
    <t>Pp-333/2026</t>
  </si>
  <si>
    <t>Pp-340/2026</t>
  </si>
  <si>
    <t>Pp-288/2026</t>
  </si>
  <si>
    <t>Pp-335/2026</t>
  </si>
  <si>
    <t>Pp-274/2026</t>
  </si>
  <si>
    <t>Pp-2450/2025</t>
  </si>
  <si>
    <t>Pp-265/2026</t>
  </si>
  <si>
    <t>Pp-191/2026</t>
  </si>
  <si>
    <t>Pp-219/2026</t>
  </si>
  <si>
    <t>Pp-214/2026</t>
  </si>
  <si>
    <t>Pp-2709/2025</t>
  </si>
  <si>
    <t>Pp-2413/2025</t>
  </si>
  <si>
    <t>Pp-2707/2025</t>
  </si>
  <si>
    <t>Pp-277/2026</t>
  </si>
  <si>
    <t>Pp-832/2025</t>
  </si>
  <si>
    <t>Pp-2350/2025</t>
  </si>
  <si>
    <t>Pp-2760/2025</t>
  </si>
  <si>
    <t>Pp-2447/2025</t>
  </si>
  <si>
    <t>Pp-2352/2025</t>
  </si>
  <si>
    <t>Pp-2006/2025</t>
  </si>
  <si>
    <t>Pp-2334/2025</t>
  </si>
  <si>
    <t>Pp-1072/2025</t>
  </si>
  <si>
    <t>Pp-172/2026</t>
  </si>
  <si>
    <t>Pp-7/2026</t>
  </si>
  <si>
    <t>Pp-2004/2025</t>
  </si>
  <si>
    <t>Pp-1537/2025</t>
  </si>
  <si>
    <t>Pp-215/2026</t>
  </si>
  <si>
    <t>Pp-1250/2025</t>
  </si>
  <si>
    <t>Pp-683/2026</t>
  </si>
  <si>
    <t>Pp-499/2026</t>
  </si>
  <si>
    <t>Pp-676/2026</t>
  </si>
  <si>
    <t>Pp-452/2026</t>
  </si>
  <si>
    <t>Pp-512/2026</t>
  </si>
  <si>
    <t>Pp-678/2026</t>
  </si>
  <si>
    <t>Pp-1106/2023</t>
  </si>
  <si>
    <t>Pp-501/2026</t>
  </si>
  <si>
    <t>Pp-532/2026</t>
  </si>
  <si>
    <t>Pp-967/2026</t>
  </si>
  <si>
    <t>Pp-963/2026</t>
  </si>
  <si>
    <t>Pp-821/2026</t>
  </si>
  <si>
    <t>Pp-868/2026</t>
  </si>
  <si>
    <t>Pp-877/2026</t>
  </si>
  <si>
    <t>Pp-893/2026</t>
  </si>
  <si>
    <t>Pp-263/2024</t>
  </si>
  <si>
    <t>Pp-875/2026</t>
  </si>
  <si>
    <t>Pp-886/2026</t>
  </si>
  <si>
    <t>Pp-884/2026</t>
  </si>
  <si>
    <t>Pp-889/2026</t>
  </si>
  <si>
    <t>Pp-830/2026</t>
  </si>
  <si>
    <t>Pp-804/2026</t>
  </si>
  <si>
    <t>Pp-2753/2025</t>
  </si>
  <si>
    <t>Pp-539/2026</t>
  </si>
  <si>
    <t>Pp-855/2026</t>
  </si>
  <si>
    <t>Pp-2347/2025</t>
  </si>
  <si>
    <t>Pp-870/2026</t>
  </si>
  <si>
    <t>Pp-744/2026</t>
  </si>
  <si>
    <t>Pp-2527/2025</t>
  </si>
  <si>
    <t>Pp-785/2026</t>
  </si>
  <si>
    <t>Pp-2568/2025</t>
  </si>
  <si>
    <t>Pp-2567/2025</t>
  </si>
  <si>
    <t>Pp-2348/2025</t>
  </si>
  <si>
    <t>Pp-1544/2025</t>
  </si>
  <si>
    <t>Pp-462/2026</t>
  </si>
  <si>
    <t>Pp-62/2026</t>
  </si>
  <si>
    <t>Pp-503/2026</t>
  </si>
  <si>
    <t>Pp-186/2026</t>
  </si>
  <si>
    <t>Pp-450/2026</t>
  </si>
  <si>
    <t>Pp-1445/2025</t>
  </si>
  <si>
    <t>Pp-822/2026</t>
  </si>
  <si>
    <t>Pp-827/2026</t>
  </si>
  <si>
    <t>Pp-814/2026</t>
  </si>
  <si>
    <t>Pp-837/2026</t>
  </si>
  <si>
    <t>Pp-828/2026</t>
  </si>
  <si>
    <t>Pp-2715/2025</t>
  </si>
  <si>
    <t>Pp-2818/2025</t>
  </si>
  <si>
    <t>Pp-2359/2025</t>
  </si>
  <si>
    <t>Pp-2712/2025</t>
  </si>
  <si>
    <t>Pp-745/2026</t>
  </si>
  <si>
    <t>Pp-454/2026</t>
  </si>
  <si>
    <t>Pp-640/2026</t>
  </si>
  <si>
    <t>Pp-306/2026</t>
  </si>
  <si>
    <t>Pp-677/2026</t>
  </si>
  <si>
    <t>Pp-664/2026</t>
  </si>
  <si>
    <t>Pp-679/2026</t>
  </si>
  <si>
    <t>Pp-680/2026</t>
  </si>
  <si>
    <t>Pp-430/2026</t>
  </si>
  <si>
    <t>Pp-421/2026</t>
  </si>
  <si>
    <t>Pp-1138/2024</t>
  </si>
  <si>
    <t>Pp-735/2026</t>
  </si>
  <si>
    <t>Pp-2744/2025</t>
  </si>
  <si>
    <t>Pp-527/2026</t>
  </si>
  <si>
    <t>Pp-2778/2025</t>
  </si>
  <si>
    <t>Pp-1322/2026</t>
  </si>
  <si>
    <t>Pp-1314/2026</t>
  </si>
  <si>
    <t>Pp-846/2026</t>
  </si>
  <si>
    <t>Pp-440/2026</t>
  </si>
  <si>
    <t>Pp-1185/2026</t>
  </si>
  <si>
    <t>Pp-708/2026</t>
  </si>
  <si>
    <t>Pp-381/2025</t>
  </si>
  <si>
    <t>Pp-1159/2026</t>
  </si>
  <si>
    <t>Pp-1125/2026</t>
  </si>
  <si>
    <t>Pp-1124/2026</t>
  </si>
  <si>
    <t>Pp-835/2026</t>
  </si>
  <si>
    <t>Pp-1153/2026</t>
  </si>
  <si>
    <t>Pp-1173/2026</t>
  </si>
  <si>
    <t>Pp-660/2026</t>
  </si>
  <si>
    <t>Pp-684/2026</t>
  </si>
  <si>
    <t>Pp-1259/2026</t>
  </si>
  <si>
    <t>Pp-807/2026</t>
  </si>
  <si>
    <t>Pp-858/2026</t>
  </si>
  <si>
    <t>Pp-675/2025</t>
  </si>
  <si>
    <t>Pp-976/2026</t>
  </si>
  <si>
    <t>Pp-1997/2025</t>
  </si>
  <si>
    <t>Pp-954/2026</t>
  </si>
  <si>
    <t>Pp-1157/2026</t>
  </si>
  <si>
    <t>Pp-1108/2026</t>
  </si>
  <si>
    <t>Pp-833/2026</t>
  </si>
  <si>
    <t>Pp-990/2026</t>
  </si>
  <si>
    <t>Pp-806/2026</t>
  </si>
  <si>
    <t>Pp-458/2026</t>
  </si>
  <si>
    <t>Pp-808/2026</t>
  </si>
  <si>
    <t>Pp-767/2026</t>
  </si>
  <si>
    <t>Pp-1588/2025</t>
  </si>
  <si>
    <t>Pp-766/2026</t>
  </si>
  <si>
    <t>Pp-1771/2023</t>
  </si>
  <si>
    <t>Pp-825/2026</t>
  </si>
  <si>
    <t>Pp-887/2026</t>
  </si>
  <si>
    <t>Pp-2335/2025</t>
  </si>
  <si>
    <t>Pp-1002/2026</t>
  </si>
  <si>
    <t>Pp-912/2026</t>
  </si>
  <si>
    <t>Pp-826/2026</t>
  </si>
  <si>
    <t>Pp-710/2026</t>
  </si>
  <si>
    <t>Pp-1018/2026</t>
  </si>
  <si>
    <t>Pp-831/2026</t>
  </si>
  <si>
    <t>Pp-434/2026</t>
  </si>
  <si>
    <t>Pp-642/2026</t>
  </si>
  <si>
    <t>Pp-809/2026</t>
  </si>
  <si>
    <t>Pp-824/2026</t>
  </si>
  <si>
    <t>Pp-811/2026</t>
  </si>
  <si>
    <t>Pp-493/2026</t>
  </si>
  <si>
    <t>Pp-2764/2025</t>
  </si>
  <si>
    <t>Pp-477/2026</t>
  </si>
  <si>
    <t>Pp-502/2026</t>
  </si>
  <si>
    <t>Pp-498/2026</t>
  </si>
  <si>
    <t>Pp-463/2026</t>
  </si>
  <si>
    <t>Pp-537/2026</t>
  </si>
  <si>
    <t>Pp-2142/2024</t>
  </si>
  <si>
    <t>Pp-2141/2024</t>
  </si>
  <si>
    <t>Pp-2069/2024</t>
  </si>
  <si>
    <t>Pp-205/2026</t>
  </si>
  <si>
    <t>Pp-878/2026</t>
  </si>
  <si>
    <t>Pp-491/2026</t>
  </si>
  <si>
    <t>Pp-490/2026</t>
  </si>
  <si>
    <t>Pp-283/2026</t>
  </si>
  <si>
    <t>Pp-991/2026</t>
  </si>
  <si>
    <t>Pp-985/2026</t>
  </si>
  <si>
    <t>Predmeti iz područja gospodarskih prekršaja</t>
  </si>
  <si>
    <t>Pp-2596/2025</t>
  </si>
  <si>
    <t>Pp-559/2025</t>
  </si>
  <si>
    <t>Pp-2619/2025</t>
  </si>
  <si>
    <t>Pp-1210/2025</t>
  </si>
  <si>
    <t>Pp-25/2024</t>
  </si>
  <si>
    <t>Pp-23/2026</t>
  </si>
  <si>
    <t>Pp-1208/2025</t>
  </si>
  <si>
    <t>Pp-1911/2024</t>
  </si>
  <si>
    <t>Pp-1177/2025</t>
  </si>
  <si>
    <t>Pp-1168/2025</t>
  </si>
  <si>
    <t>Pp-2700/2025</t>
  </si>
  <si>
    <t>Pp-358/2026</t>
  </si>
  <si>
    <t>Pp-16/2026</t>
  </si>
  <si>
    <t>Pp-443/2026</t>
  </si>
  <si>
    <t>Pp-445/2026</t>
  </si>
  <si>
    <t>Pp-446/2026</t>
  </si>
  <si>
    <t>Pp-444/2026</t>
  </si>
  <si>
    <t>Pp-3007/2023</t>
  </si>
  <si>
    <t>Pp-1895/2025</t>
  </si>
  <si>
    <t>Pp-1301/2024</t>
  </si>
  <si>
    <t>Pp-291/2026</t>
  </si>
  <si>
    <t>Pp-2704/2025</t>
  </si>
  <si>
    <t>Pp-390/2026</t>
  </si>
  <si>
    <t>Pp-14/2026</t>
  </si>
  <si>
    <t>Pp-392/2026</t>
  </si>
  <si>
    <t>Pp-393/2026</t>
  </si>
  <si>
    <t>Pp-398/2026</t>
  </si>
  <si>
    <t>Pp-2193/2025</t>
  </si>
  <si>
    <t>Pp-342/2025</t>
  </si>
  <si>
    <t>Pp-292/2026</t>
  </si>
  <si>
    <t>Pp-400/2026</t>
  </si>
  <si>
    <t>Pp-2064/2025</t>
  </si>
  <si>
    <t>Pp-1066/2024</t>
  </si>
  <si>
    <t>Pp-1861/2025</t>
  </si>
  <si>
    <t>Pp-1613/2024</t>
  </si>
  <si>
    <t>Pp-2651/2025</t>
  </si>
  <si>
    <t>Pp-2285/2025</t>
  </si>
  <si>
    <t>Pp-328/2025</t>
  </si>
  <si>
    <t>Pp-2705/2025</t>
  </si>
  <si>
    <t>Pp-1694/2025</t>
  </si>
  <si>
    <t>Pp-2065/2025</t>
  </si>
  <si>
    <t>Pp-1912/2024</t>
  </si>
  <si>
    <t>Pp-737/2025</t>
  </si>
  <si>
    <t>Pp-1982/2025</t>
  </si>
  <si>
    <t>Pp G-24/2019</t>
  </si>
  <si>
    <t>Pp-1573/2025</t>
  </si>
  <si>
    <t>Pp-71/2025</t>
  </si>
  <si>
    <t>Pp-680/2022</t>
  </si>
  <si>
    <t>Pp-183/2025</t>
  </si>
  <si>
    <t>Pp-1608/2024</t>
  </si>
  <si>
    <t>Pp-738/2025</t>
  </si>
  <si>
    <t>Pp-702/2025</t>
  </si>
  <si>
    <t>Pp-2789/2025</t>
  </si>
  <si>
    <t>Pp-1211/2025</t>
  </si>
  <si>
    <t>Pp-2620/2025</t>
  </si>
  <si>
    <t>Pp-1750/2025</t>
  </si>
  <si>
    <t>Pp-26/2026</t>
  </si>
  <si>
    <t>Pp-27/2026</t>
  </si>
  <si>
    <t>Pp-1752/2025</t>
  </si>
  <si>
    <t>Pp-2782/2025</t>
  </si>
  <si>
    <t>Pp-2723/2025</t>
  </si>
  <si>
    <t>Pp-2741/2025</t>
  </si>
  <si>
    <t>Pp-1860/2025</t>
  </si>
  <si>
    <t>Pp-1080/2025</t>
  </si>
  <si>
    <t>Pp-30/2026</t>
  </si>
  <si>
    <t>Pp-1209/2025</t>
  </si>
  <si>
    <t>Pp-1212/2025</t>
  </si>
  <si>
    <t>Pp-2194/2025</t>
  </si>
  <si>
    <t>Pp-2740/2025</t>
  </si>
  <si>
    <t>Pp-2617/2025</t>
  </si>
  <si>
    <t>Pp-2781/2025</t>
  </si>
  <si>
    <t>Pp-2303/2025</t>
  </si>
  <si>
    <t>Pp-2119/2025</t>
  </si>
  <si>
    <t>Pp-2694/2025</t>
  </si>
  <si>
    <t>Pp-2101/2025</t>
  </si>
  <si>
    <t>Pp-2634/2025</t>
  </si>
  <si>
    <t>Pp-1488/2025</t>
  </si>
  <si>
    <t>Pp-1484/2025</t>
  </si>
  <si>
    <t>Pp-2637/2025</t>
  </si>
  <si>
    <t>Pp-387/2026</t>
  </si>
  <si>
    <t>Pp-2793/2025</t>
  </si>
  <si>
    <t>Pp-2819/2025</t>
  </si>
  <si>
    <t>Pp-105/2025</t>
  </si>
  <si>
    <t>Pp-150/2025</t>
  </si>
  <si>
    <t>Pp-293/2026</t>
  </si>
  <si>
    <t>Pp-855/2025</t>
  </si>
  <si>
    <t>Pp-2699/2025</t>
  </si>
  <si>
    <t>Pp-877/2025</t>
  </si>
  <si>
    <t>Pp-1124/2025</t>
  </si>
  <si>
    <t>Pp-1127/2025</t>
  </si>
  <si>
    <t>Pp-852/2025</t>
  </si>
  <si>
    <t>Pp-2621/2025</t>
  </si>
  <si>
    <t>Pp-1140/2025</t>
  </si>
  <si>
    <t>Pp-1141/2025</t>
  </si>
  <si>
    <t>Pp-701/2025</t>
  </si>
  <si>
    <t>Pp-681/2025</t>
  </si>
  <si>
    <t>Pp-858/2024</t>
  </si>
  <si>
    <t>Pp-2444/2025</t>
  </si>
  <si>
    <t>Pp-2541/2025</t>
  </si>
  <si>
    <t>Pp-1970/2025</t>
  </si>
  <si>
    <t>Pp-1707/2025</t>
  </si>
  <si>
    <t>Pp-2743/2025</t>
  </si>
  <si>
    <t>Pp-2517/2025</t>
  </si>
  <si>
    <t>Pp-2503/2025</t>
  </si>
  <si>
    <t>Pp-1044/2025</t>
  </si>
  <si>
    <t>Pp-2277/2025</t>
  </si>
  <si>
    <t>Pp-1777/2025</t>
  </si>
  <si>
    <t>Pp-2298/2025</t>
  </si>
  <si>
    <t>Pp-2332/2025</t>
  </si>
  <si>
    <t>Pp-2322/2025</t>
  </si>
  <si>
    <t>Pp-2439/2025</t>
  </si>
  <si>
    <t>Pp-1759/2025</t>
  </si>
  <si>
    <t>Pp-342/2024</t>
  </si>
  <si>
    <t>Pp-1704/2025</t>
  </si>
  <si>
    <t>Pp-939/2025</t>
  </si>
  <si>
    <t>Pp-185/2025</t>
  </si>
  <si>
    <t>Pp-249/2026</t>
  </si>
  <si>
    <t>Pp-2191/2025</t>
  </si>
  <si>
    <t>Pp-2440/2025</t>
  </si>
  <si>
    <t>Pp-2430/2025</t>
  </si>
  <si>
    <t>Pp-2433/2025</t>
  </si>
  <si>
    <t>Pp-2438/2025</t>
  </si>
  <si>
    <t>Pp-1599/2024</t>
  </si>
  <si>
    <t>Pp-403/2024</t>
  </si>
  <si>
    <t>Pp-2272/2025</t>
  </si>
  <si>
    <t>Pp-169/2024</t>
  </si>
  <si>
    <t>Pp-397/2024</t>
  </si>
  <si>
    <t>Pp-2441/2025</t>
  </si>
  <si>
    <t>Pp-2435/2025</t>
  </si>
  <si>
    <t>Pp-2436/2025</t>
  </si>
  <si>
    <t>Pp-2493/2025</t>
  </si>
  <si>
    <t>Pp-805/2024</t>
  </si>
  <si>
    <t>Pp-2491/2025</t>
  </si>
  <si>
    <t>Pp-2186/2025</t>
  </si>
  <si>
    <t>Pp-702/2026</t>
  </si>
  <si>
    <t>Pp-1184/2025</t>
  </si>
  <si>
    <t>Pp-920/2026</t>
  </si>
  <si>
    <t>Pp-2580/2025</t>
  </si>
  <si>
    <t>Pp-934/2024</t>
  </si>
  <si>
    <t>Pp-2379/2025</t>
  </si>
  <si>
    <t>Pp-1660/2025</t>
  </si>
  <si>
    <t>Pp-2055/2025</t>
  </si>
  <si>
    <t>Pp-2052/2025</t>
  </si>
  <si>
    <t>Pp-1972/2025</t>
  </si>
  <si>
    <t>Pp-948/2025</t>
  </si>
  <si>
    <t>Pp-42/2025</t>
  </si>
  <si>
    <t>Pp-1717/2025</t>
  </si>
  <si>
    <t>Pp-1783/2025</t>
  </si>
  <si>
    <t>Pp-111/2026</t>
  </si>
  <si>
    <t>Pp-2726/2025</t>
  </si>
  <si>
    <t>Pp-2727/2025</t>
  </si>
  <si>
    <t>Pp-2738/2025</t>
  </si>
  <si>
    <t>Pp-2688/2025</t>
  </si>
  <si>
    <t>Pp-2776/2025</t>
  </si>
  <si>
    <t>Pp-279/2026</t>
  </si>
  <si>
    <t>Pp-2489/2025</t>
  </si>
  <si>
    <t>Pp-2431/2025</t>
  </si>
  <si>
    <t>Pp-2362/2025</t>
  </si>
  <si>
    <t>Pp-416/2026</t>
  </si>
  <si>
    <t>Pp-607/2025</t>
  </si>
  <si>
    <t>Pp-2361/2025</t>
  </si>
  <si>
    <t>Pp-1755/2025</t>
  </si>
  <si>
    <t>Pp-1756/2025</t>
  </si>
  <si>
    <t>Pp-2475/2025</t>
  </si>
  <si>
    <t>Pp-1843/2025</t>
  </si>
  <si>
    <t>Pp-2587/2025</t>
  </si>
  <si>
    <t>Pp-2284/2025</t>
  </si>
  <si>
    <t>Pp-1827/2025</t>
  </si>
  <si>
    <t>Pp-2329/2025</t>
  </si>
  <si>
    <t>Pp-2328/2025</t>
  </si>
  <si>
    <t>Pp-361/2025</t>
  </si>
  <si>
    <t>Pp-2724/2025</t>
  </si>
  <si>
    <t>Pp-2164/2025</t>
  </si>
  <si>
    <t>Pp-2170/2025</t>
  </si>
  <si>
    <t>Pp-739/2025</t>
  </si>
  <si>
    <t>Pp-906/2025</t>
  </si>
  <si>
    <t>Pp-1581/2025</t>
  </si>
  <si>
    <t>Pp-2067/2025</t>
  </si>
  <si>
    <t>Pp-2192/2025</t>
  </si>
  <si>
    <t>Pp-1724/2025</t>
  </si>
  <si>
    <t>Pp-31/2026</t>
  </si>
  <si>
    <t>Pp-66/2026</t>
  </si>
  <si>
    <t>Pp-1661/2025</t>
  </si>
  <si>
    <t>Pp-32/2026</t>
  </si>
  <si>
    <t>Pp-2282/2025</t>
  </si>
  <si>
    <t>Pp-116/2026</t>
  </si>
  <si>
    <t>Pp-126/2026</t>
  </si>
  <si>
    <t>Pp-207/2026</t>
  </si>
  <si>
    <t>Pp-211/2026</t>
  </si>
  <si>
    <t>Pp-118/2026</t>
  </si>
  <si>
    <t>Pp-1002/2025</t>
  </si>
  <si>
    <t>Pp-2166/2025</t>
  </si>
  <si>
    <t>Pp-2279/2025</t>
  </si>
  <si>
    <t>Pp-33/2026</t>
  </si>
  <si>
    <t>Pp-2283/2025</t>
  </si>
  <si>
    <t>Pp-2574/2025</t>
  </si>
  <si>
    <t>Pp-60/2026</t>
  </si>
  <si>
    <t>Pp-271/2026</t>
  </si>
  <si>
    <t>Pp-2490/2025</t>
  </si>
  <si>
    <t>Pp-2302/2025</t>
  </si>
  <si>
    <t>Pp-2378/2025</t>
  </si>
  <si>
    <t>Pp-37/2026</t>
  </si>
  <si>
    <t>Pp-2614/2025</t>
  </si>
  <si>
    <t>Pp-2425/2025</t>
  </si>
  <si>
    <t>Pp-1758/2025</t>
  </si>
  <si>
    <t>Pp-56/2026</t>
  </si>
  <si>
    <t>Pp-2327/2025</t>
  </si>
  <si>
    <t>Pp-1553/2025</t>
  </si>
  <si>
    <t>Pp-595/2026</t>
  </si>
  <si>
    <t>Pp-762/2026</t>
  </si>
  <si>
    <t>Pp-901/2026</t>
  </si>
  <si>
    <t>Pp-1517/2026</t>
  </si>
  <si>
    <t>Pp-1390/2026</t>
  </si>
  <si>
    <t>Pp-1400/2026</t>
  </si>
  <si>
    <t>Pp-1391/2026</t>
  </si>
  <si>
    <t>Pp-1446/2026</t>
  </si>
  <si>
    <t>Pp-1399/2026</t>
  </si>
  <si>
    <t>Pp-1392/2026</t>
  </si>
  <si>
    <t>Pp-1447/2026</t>
  </si>
  <si>
    <t>Pp-1393/2026</t>
  </si>
  <si>
    <t>Pp-1394/2026</t>
  </si>
  <si>
    <t>Pp-528/2026</t>
  </si>
  <si>
    <t>Pp-2562/2025</t>
  </si>
  <si>
    <t>Pp-1156/2026</t>
  </si>
  <si>
    <t>Pp-521/2026</t>
  </si>
  <si>
    <t>Pp-415/2026</t>
  </si>
  <si>
    <t>Pp-520/2026</t>
  </si>
  <si>
    <t>Pp-2165/2025</t>
  </si>
  <si>
    <t>Pp-206/2026</t>
  </si>
  <si>
    <t>Pp-270/2026</t>
  </si>
  <si>
    <t>Pp-349/2026</t>
  </si>
  <si>
    <t>Pp-2725/2025</t>
  </si>
  <si>
    <t>Pp-352/2026</t>
  </si>
  <si>
    <t>Pp-1306/2025</t>
  </si>
  <si>
    <t>Pp-1185/2025</t>
  </si>
  <si>
    <t>Pp-1117/2025</t>
  </si>
  <si>
    <t>Pp-2427/2025</t>
  </si>
  <si>
    <t>Pp-189/2026</t>
  </si>
  <si>
    <t>Pp-1683/2025</t>
  </si>
  <si>
    <t>Pp-330/2026</t>
  </si>
  <si>
    <t>Pp-397/2026</t>
  </si>
  <si>
    <t>Pp-1966/2025</t>
  </si>
  <si>
    <t>Pp-2132/2025</t>
  </si>
  <si>
    <t>Pp-2497/2025</t>
  </si>
  <si>
    <t>Pp-2722/2025</t>
  </si>
  <si>
    <t>Pp-726/2025</t>
  </si>
  <si>
    <t>Pp-2554/2025</t>
  </si>
  <si>
    <t>Pp-2472/2025</t>
  </si>
  <si>
    <t>Pp-2169/2025</t>
  </si>
  <si>
    <t>Pp-2563/2025</t>
  </si>
  <si>
    <t>Pp-313/2024</t>
  </si>
  <si>
    <t>Pp-705/2026</t>
  </si>
  <si>
    <t>Pp-73/2026</t>
  </si>
  <si>
    <t>Pp-2457/2025</t>
  </si>
  <si>
    <t>Pp-520/2025</t>
  </si>
  <si>
    <t>Pp-423/2026</t>
  </si>
  <si>
    <t>Pp-2386/2025</t>
  </si>
  <si>
    <t>Pp-2314/2025</t>
  </si>
  <si>
    <t>Pp-1680/2025</t>
  </si>
  <si>
    <t>Pp-2495/2025</t>
  </si>
  <si>
    <t>Pp-843/2026</t>
  </si>
  <si>
    <t>Pp-2443/2025</t>
  </si>
  <si>
    <t>Pp-2290/2025</t>
  </si>
  <si>
    <t>Pp-68/2026</t>
  </si>
  <si>
    <t>Pp-1141/2024</t>
  </si>
  <si>
    <t>Pp-2492/2025</t>
  </si>
  <si>
    <t>Pp-2494/2025</t>
  </si>
  <si>
    <t>Pp-365/2026</t>
  </si>
  <si>
    <t>Pp-103/2026</t>
  </si>
  <si>
    <t>Pp-2618/2025</t>
  </si>
  <si>
    <t>Pp-2622/2025</t>
  </si>
  <si>
    <t>Pp-2496/2025</t>
  </si>
  <si>
    <t>Pp-706/2026</t>
  </si>
  <si>
    <t>Pp-74/2026</t>
  </si>
  <si>
    <t>Pp-1149/2026</t>
  </si>
  <si>
    <t>Pp-2482/2025</t>
  </si>
  <si>
    <t>Pp-2434/2025</t>
  </si>
  <si>
    <t>Pp-2437/2025</t>
  </si>
  <si>
    <t>Pp-67/2026</t>
  </si>
  <si>
    <t>Pp-2449/2025</t>
  </si>
  <si>
    <t>Predmeti iz područja javnog reda i mira i javne sigurnosti</t>
  </si>
  <si>
    <t>Pp-1894/2025</t>
  </si>
  <si>
    <t>Pp-1410/2026</t>
  </si>
  <si>
    <t>Pp-194/2026</t>
  </si>
  <si>
    <t>Pp-1514/2025</t>
  </si>
  <si>
    <t>Pp-1408/2024</t>
  </si>
  <si>
    <t>Pp-853/2026</t>
  </si>
  <si>
    <t>Pp-47/2026</t>
  </si>
  <si>
    <t>Pp-813/2026</t>
  </si>
  <si>
    <t>Pp-1078/2025</t>
  </si>
  <si>
    <t>Pp-1677/2024</t>
  </si>
  <si>
    <t>Pp-1753/2024</t>
  </si>
  <si>
    <t>Pp-2683/2025</t>
  </si>
  <si>
    <t>Pp-2143/2025</t>
  </si>
  <si>
    <t>Pp-325/2026</t>
  </si>
  <si>
    <t>Pp-731/2025</t>
  </si>
  <si>
    <t>Pp-248/2026</t>
  </si>
  <si>
    <t>Pp-1757/2025</t>
  </si>
  <si>
    <t>Pp-1667/2025</t>
  </si>
  <si>
    <t>Pp-299/2026</t>
  </si>
  <si>
    <t>Pp-770/2025</t>
  </si>
  <si>
    <t>Pp-1232/2026</t>
  </si>
  <si>
    <t>Pp-152/2026</t>
  </si>
  <si>
    <t>Pp-1710/2025</t>
  </si>
  <si>
    <t>Pp-1554/2024</t>
  </si>
  <si>
    <t>Pp-247/2026</t>
  </si>
  <si>
    <t>Pp-2814/2025</t>
  </si>
  <si>
    <t>Pp-958/2026</t>
  </si>
  <si>
    <t>Pp-956/2026</t>
  </si>
  <si>
    <t>Pp-972/2026</t>
  </si>
  <si>
    <t>Pp-289/2026</t>
  </si>
  <si>
    <t>Pp-2111/2024</t>
  </si>
  <si>
    <t>Pp-552/2026</t>
  </si>
  <si>
    <t>Pp-583/2026</t>
  </si>
  <si>
    <t>Pp-1505/2026</t>
  </si>
  <si>
    <t>Pp-1508/2026</t>
  </si>
  <si>
    <t>Pp-2201/2023</t>
  </si>
  <si>
    <t>Pp-280/2026</t>
  </si>
  <si>
    <t>Pp-380/2026</t>
  </si>
  <si>
    <t>Pp-2803/2025</t>
  </si>
  <si>
    <t>Pp-1407/2026</t>
  </si>
  <si>
    <t>Pp-1408/2026</t>
  </si>
  <si>
    <t>Pp-647/2025</t>
  </si>
  <si>
    <t>Pp-200/2026</t>
  </si>
  <si>
    <t>Pp-313/2026</t>
  </si>
  <si>
    <t>Pp-123/2026</t>
  </si>
  <si>
    <t>Pp-155/2026</t>
  </si>
  <si>
    <t>Pp-202/2026</t>
  </si>
  <si>
    <t>Pp-163/2026</t>
  </si>
  <si>
    <t>Pp-173/2026</t>
  </si>
  <si>
    <t>Pp-2319/2025</t>
  </si>
  <si>
    <t>Pp-1925/2025</t>
  </si>
  <si>
    <t>Pp-2461/2025</t>
  </si>
  <si>
    <t>Pp-2577/2025</t>
  </si>
  <si>
    <t>Pp-2510/2025</t>
  </si>
  <si>
    <t>Pp-188/2025</t>
  </si>
  <si>
    <t>Pp-1586/2025</t>
  </si>
  <si>
    <t>Pp-1903/2025</t>
  </si>
  <si>
    <t>Pp-641/2026</t>
  </si>
  <si>
    <t>Pp-797/2026</t>
  </si>
  <si>
    <t>Pp-250/2025</t>
  </si>
  <si>
    <t>Pp-1186/2025</t>
  </si>
  <si>
    <t>Pp-1188/2025</t>
  </si>
  <si>
    <t>Pp-1307/2025</t>
  </si>
  <si>
    <t>Pp-1814/2024</t>
  </si>
  <si>
    <t>Pp-765/2024</t>
  </si>
  <si>
    <t>Pp-308/2026</t>
  </si>
  <si>
    <t>Pp-2576/2025</t>
  </si>
  <si>
    <t>Pp-55/2026</t>
  </si>
  <si>
    <t>Pp-1572/2025</t>
  </si>
  <si>
    <t>Pp-957/2026</t>
  </si>
  <si>
    <t>Pp-1187/2025</t>
  </si>
  <si>
    <t>Pp-720/2026</t>
  </si>
  <si>
    <t>Pp-775/2025</t>
  </si>
  <si>
    <t>Pp-545/2026</t>
  </si>
  <si>
    <t>Pp-2508/2025</t>
  </si>
  <si>
    <t>Pp-1706/2025</t>
  </si>
  <si>
    <t>Pp-1389/2025</t>
  </si>
  <si>
    <t>Pp-1712/2025</t>
  </si>
  <si>
    <t>Pp-810/2026</t>
  </si>
  <si>
    <t>Pp-3048/2023</t>
  </si>
  <si>
    <t>Pp-1647/2025</t>
  </si>
  <si>
    <t>Pp-1043/2026</t>
  </si>
  <si>
    <t>Pp-122/2026</t>
  </si>
  <si>
    <t>Pp-196/2026</t>
  </si>
  <si>
    <t>Pp-154/2026</t>
  </si>
  <si>
    <t>Pp-156/2026</t>
  </si>
  <si>
    <t>Pp-170/2026</t>
  </si>
  <si>
    <t>Pp-198/2026</t>
  </si>
  <si>
    <t>Pp-204/2026</t>
  </si>
  <si>
    <t>Pp-197/2026</t>
  </si>
  <si>
    <t>Pp-157/2026</t>
  </si>
  <si>
    <t>Pp-161/2026</t>
  </si>
  <si>
    <t>Pp-159/2026</t>
  </si>
  <si>
    <t>Pp-124/2026</t>
  </si>
  <si>
    <t>Pp-158/2026</t>
  </si>
  <si>
    <t>Pp-195/2026</t>
  </si>
  <si>
    <t>Pp-164/2026</t>
  </si>
  <si>
    <t>Pp-168/2026</t>
  </si>
  <si>
    <t>Pp-199/2026</t>
  </si>
  <si>
    <t>Pp-203/2026</t>
  </si>
  <si>
    <t>Pp-160/2026</t>
  </si>
  <si>
    <t>Pp-162/2026</t>
  </si>
  <si>
    <t>Pp-121/2026</t>
  </si>
  <si>
    <t>Pp-153/2026</t>
  </si>
  <si>
    <t>Pp-201/2026</t>
  </si>
  <si>
    <t>Pp-1534/2026</t>
  </si>
  <si>
    <t>Pp-1535/2026</t>
  </si>
  <si>
    <t>Pp-730/2026</t>
  </si>
  <si>
    <t>Pp-2780/2025</t>
  </si>
  <si>
    <t>Pp-982/2026</t>
  </si>
  <si>
    <t>Pp-1479/2026</t>
  </si>
  <si>
    <t>Pp-1480/2026</t>
  </si>
  <si>
    <t>Pp-257/2024</t>
  </si>
  <si>
    <t>Pp-2296/2025</t>
  </si>
  <si>
    <t>Pp-2168/2025</t>
  </si>
  <si>
    <t>Pp-2097/2025</t>
  </si>
  <si>
    <t>Pp-39/2026</t>
  </si>
  <si>
    <t>Pp-2415/2025</t>
  </si>
  <si>
    <t>Pp-2062/2025</t>
  </si>
  <si>
    <t>Pp-2382/2025</t>
  </si>
  <si>
    <t>Pp-241/2026</t>
  </si>
  <si>
    <t>Pp-911/2026</t>
  </si>
  <si>
    <t>Pp-298/2026</t>
  </si>
  <si>
    <t>Pp-1629/2025</t>
  </si>
  <si>
    <t>Pp-1722/2025</t>
  </si>
  <si>
    <t>Pp-1630/2025</t>
  </si>
  <si>
    <t>Pp-2031/2025</t>
  </si>
  <si>
    <t>Pp-107/2026</t>
  </si>
  <si>
    <t>Pp-105/2026</t>
  </si>
  <si>
    <t>Pp-99/2026</t>
  </si>
  <si>
    <t>Pp-101/2026</t>
  </si>
  <si>
    <t>Pp-2654/2025</t>
  </si>
  <si>
    <t>Pp-2655/2025</t>
  </si>
  <si>
    <t>Pp-2821/2025</t>
  </si>
  <si>
    <t>Pp-2610/2025</t>
  </si>
  <si>
    <t>Pp-2609/2025</t>
  </si>
  <si>
    <t>Pp-2112/2025</t>
  </si>
  <si>
    <t>Pp-1805/2025</t>
  </si>
  <si>
    <t>Pp-425/2026</t>
  </si>
  <si>
    <t>Pp-2615/2025</t>
  </si>
  <si>
    <t>Pp-2320/2025</t>
  </si>
  <si>
    <t>Pp-384/2026</t>
  </si>
  <si>
    <t>Pp-2134/2025</t>
  </si>
  <si>
    <t>Pp-2653/2025</t>
  </si>
  <si>
    <t>Pp-343/2026</t>
  </si>
  <si>
    <t>Pp-596/2026</t>
  </si>
  <si>
    <t>Pp-1313/2026</t>
  </si>
  <si>
    <t>Pp-1316/2026</t>
  </si>
  <si>
    <t>Pp-2146/2025</t>
  </si>
  <si>
    <t>Pp-1589/2025</t>
  </si>
  <si>
    <t>Pp-635/2026</t>
  </si>
  <si>
    <t>Pp-2454/2025</t>
  </si>
  <si>
    <t>Pp-643/2026</t>
  </si>
  <si>
    <t>Pp-2422/2025</t>
  </si>
  <si>
    <t>Pp-1114/2026</t>
  </si>
  <si>
    <t>Pp-417/2026</t>
  </si>
  <si>
    <t>Pp-487/2026</t>
  </si>
  <si>
    <t>Pp-251/2026</t>
  </si>
  <si>
    <t>Pp-304/2026</t>
  </si>
  <si>
    <t>Pp-108/2026</t>
  </si>
  <si>
    <t>Pp-242/2026</t>
  </si>
  <si>
    <t>Pp-2295/2025</t>
  </si>
  <si>
    <t>Pp-98/2026</t>
  </si>
  <si>
    <t>Pp-2330/2025</t>
  </si>
  <si>
    <t>Pp-243/2026</t>
  </si>
  <si>
    <t>Pp-1013/2026</t>
  </si>
  <si>
    <t>Pp-2423/2025</t>
  </si>
  <si>
    <t>Pp-1981/2025</t>
  </si>
  <si>
    <t>Pp-924/2026</t>
  </si>
  <si>
    <t>Pp-1518/2026</t>
  </si>
  <si>
    <t>Pp-845/2026</t>
  </si>
  <si>
    <t>Pp-900/2026</t>
  </si>
  <si>
    <t>Pp-1404/2026</t>
  </si>
  <si>
    <t>Pp-732/2026</t>
  </si>
  <si>
    <t>Pp-303/2026</t>
  </si>
  <si>
    <t>Pp-1283/2026</t>
  </si>
  <si>
    <t>Pp-696/2026</t>
  </si>
  <si>
    <t>Pp-1305/2026</t>
  </si>
  <si>
    <t>Pp-1116/2025</t>
  </si>
  <si>
    <t>Pp-841/2026</t>
  </si>
  <si>
    <t>Pp-1057/2025</t>
  </si>
  <si>
    <t>Pp-44/2025</t>
  </si>
  <si>
    <t>Pp-1090/2023</t>
  </si>
  <si>
    <t>Pp-722/2026</t>
  </si>
  <si>
    <t>Pp-199/2025</t>
  </si>
  <si>
    <t>Pp-871/2026</t>
  </si>
  <si>
    <t>Pp-2060/2023</t>
  </si>
  <si>
    <t>Pp-50/2025</t>
  </si>
  <si>
    <t>Pp-1092/2024</t>
  </si>
  <si>
    <t>Pp-2300/2025</t>
  </si>
  <si>
    <t>Pp-2583/2025</t>
  </si>
  <si>
    <t>Pp-1485/2025</t>
  </si>
  <si>
    <t>Pp-494/2024</t>
  </si>
  <si>
    <t>Pp-2063/2025</t>
  </si>
  <si>
    <t>Pp-1206/2025</t>
  </si>
  <si>
    <t>Pp-1274/2025</t>
  </si>
  <si>
    <t>Pp-114/2026</t>
  </si>
  <si>
    <t>Pp-431/2026</t>
  </si>
  <si>
    <t>Pp-1117/2026</t>
  </si>
  <si>
    <t>Pp-1119/2026</t>
  </si>
  <si>
    <t>Pp-1234/2026</t>
  </si>
  <si>
    <t>Pp-1116/2026</t>
  </si>
  <si>
    <t>Pp-729/2026</t>
  </si>
  <si>
    <t>Pp-2706/2025</t>
  </si>
  <si>
    <t>Pp-436/2026</t>
  </si>
  <si>
    <t>Pp-823/2026</t>
  </si>
  <si>
    <t>Pp-1030/2026</t>
  </si>
  <si>
    <t>Pp-933/2026</t>
  </si>
  <si>
    <t>Pp-2147/2025</t>
  </si>
  <si>
    <t>Pp-1069/2026</t>
  </si>
  <si>
    <t>Pp-615/2026</t>
  </si>
  <si>
    <t>Pp-616/2026</t>
  </si>
  <si>
    <t>Pp-869/2026</t>
  </si>
  <si>
    <t>Pp-1395/2025</t>
  </si>
  <si>
    <t>Pp-435/2026</t>
  </si>
  <si>
    <t>Pp-1323/2026</t>
  </si>
  <si>
    <t>Pp-1500/2023</t>
  </si>
  <si>
    <t>Pp-2445/2025</t>
  </si>
  <si>
    <t>Predmeti iz područja zaštite od nasilja u obitelji</t>
  </si>
  <si>
    <t>Pp-294/2026</t>
  </si>
  <si>
    <t>Pp-326/2026</t>
  </si>
  <si>
    <t>Pp-2287/2023</t>
  </si>
  <si>
    <t>Pp-1539/2026</t>
  </si>
  <si>
    <t>Pp-1406/2026</t>
  </si>
  <si>
    <t>Pp-1411/2026</t>
  </si>
  <si>
    <t>Pp-1330/2026</t>
  </si>
  <si>
    <t>Pp-1244/2026</t>
  </si>
  <si>
    <t>Pp-597/2026</t>
  </si>
  <si>
    <t>Pp-1062/2026</t>
  </si>
  <si>
    <t>Pp-1064/2026</t>
  </si>
  <si>
    <t>Pp-1978/2025</t>
  </si>
  <si>
    <t>Pp-761/2025</t>
  </si>
  <si>
    <t>Pp-2511/2025</t>
  </si>
  <si>
    <t>Pp-1063/2026</t>
  </si>
  <si>
    <t>Pp-942/2026</t>
  </si>
  <si>
    <t>Pp-319/2025</t>
  </si>
  <si>
    <t>Pp-155/2025</t>
  </si>
  <si>
    <t>Pp-1508/2025</t>
  </si>
  <si>
    <t>Pp-64/2026</t>
  </si>
  <si>
    <t>Pp-1417/2026</t>
  </si>
  <si>
    <t>Pp-1076/2026</t>
  </si>
  <si>
    <t>Pp-65/2026</t>
  </si>
  <si>
    <t>Pp-1154/2026</t>
  </si>
  <si>
    <t>Pp-934/2026</t>
  </si>
  <si>
    <t>Pp-998/2026</t>
  </si>
  <si>
    <t>Pp-800/2026</t>
  </si>
  <si>
    <t>Pp-1482/2025</t>
  </si>
  <si>
    <t>Pp-183/2026</t>
  </si>
  <si>
    <t>Pp-2421/2025</t>
  </si>
  <si>
    <t>Pp-2078/2025</t>
  </si>
  <si>
    <t>Pp-2145/2025</t>
  </si>
  <si>
    <t>Pp-524/2026</t>
  </si>
  <si>
    <t>Pp-2765/2025</t>
  </si>
  <si>
    <t>Pp-738/2026</t>
  </si>
  <si>
    <t>Pp-474/2025</t>
  </si>
  <si>
    <t>Pp-701/2026</t>
  </si>
  <si>
    <t>Pp-1808/2025</t>
  </si>
  <si>
    <t>Pp-519/2026</t>
  </si>
  <si>
    <t>Pp-2144/2025</t>
  </si>
  <si>
    <t>Pp-2597/2025</t>
  </si>
  <si>
    <t>Pp-1051/2026</t>
  </si>
  <si>
    <t>Pp-1022/2026</t>
  </si>
  <si>
    <t>Pp-1086/2026</t>
  </si>
  <si>
    <t>Pp-943/2026</t>
  </si>
  <si>
    <t>Pp-1976/2025</t>
  </si>
  <si>
    <t>Pp-2662/2025</t>
  </si>
  <si>
    <t>Pp-2505/2025</t>
  </si>
  <si>
    <t>Pp-102/2026</t>
  </si>
  <si>
    <t>Pp-41/2026</t>
  </si>
  <si>
    <t>Pp-952/2026</t>
  </si>
  <si>
    <t>Pp-1509/2026</t>
  </si>
  <si>
    <t>Pp-1418/2026</t>
  </si>
  <si>
    <t>Pp-1435/2026</t>
  </si>
  <si>
    <t>Pp-1436/2026</t>
  </si>
  <si>
    <t>Pp-1307/2026</t>
  </si>
  <si>
    <t>Pp-1222/2026</t>
  </si>
  <si>
    <t>Pp-1014/2026</t>
  </si>
  <si>
    <t>Pp-890/2026</t>
  </si>
  <si>
    <t>Pp-1274/2026</t>
  </si>
  <si>
    <t>Pp-1070/2026</t>
  </si>
  <si>
    <t>Pp-2658/2025</t>
  </si>
  <si>
    <t>Pp-104/2026</t>
  </si>
  <si>
    <t>Pp-1109/2025</t>
  </si>
  <si>
    <t>Pp-1000/2026</t>
  </si>
  <si>
    <t>Pp-95/2026</t>
  </si>
  <si>
    <t>Pp-1891/2025</t>
  </si>
  <si>
    <t>Pp-1352/2026</t>
  </si>
  <si>
    <t>Pp-1158/2025</t>
  </si>
  <si>
    <t>Pp-617/2026</t>
  </si>
  <si>
    <t>Pp-1087/2026</t>
  </si>
  <si>
    <t>Pp-42/2026</t>
  </si>
  <si>
    <t>Pp-1029/2026</t>
  </si>
  <si>
    <t>Pp-290/2026</t>
  </si>
  <si>
    <t>Pp-1291/2026</t>
  </si>
  <si>
    <t>Pp-872/2026</t>
  </si>
  <si>
    <t>Prekršajni nalog</t>
  </si>
  <si>
    <t>Pp-1908/2025</t>
  </si>
  <si>
    <t>Pp-2802/2025</t>
  </si>
  <si>
    <t>Pp-559/2026</t>
  </si>
  <si>
    <t>Pp-1715/2025</t>
  </si>
  <si>
    <t>Pp-2305/2025</t>
  </si>
  <si>
    <t>Pp-2106/2025</t>
  </si>
  <si>
    <t>Pp-1662/2025</t>
  </si>
  <si>
    <t>Predmeti dovršeni procesnim rješenjima</t>
  </si>
  <si>
    <t>Pp-2697/2025</t>
  </si>
  <si>
    <t>Pp-112/2026</t>
  </si>
  <si>
    <t>Pp-281/2026</t>
  </si>
  <si>
    <t>Pp-1084/2024</t>
  </si>
  <si>
    <t>Pp Ikp-eu-17/2026</t>
  </si>
  <si>
    <t>Pp-2671/2025</t>
  </si>
  <si>
    <t>Pp-4/2026</t>
  </si>
  <si>
    <t>Pp Prz-26/2025</t>
  </si>
  <si>
    <t>Pp Ikp-eu-6/2026</t>
  </si>
  <si>
    <t>Pp Prz-17/2025</t>
  </si>
  <si>
    <t>Pp-2665/2025</t>
  </si>
  <si>
    <t>Pp-2309/2025</t>
  </si>
  <si>
    <t>Pp Ikp-eu-4/2026</t>
  </si>
  <si>
    <t>Pp-310/2026</t>
  </si>
  <si>
    <t>Pp-867/2026</t>
  </si>
  <si>
    <t>Pp-2824/2025</t>
  </si>
  <si>
    <t>Pp-763/2026</t>
  </si>
  <si>
    <t>Pp Prz-4/2026</t>
  </si>
  <si>
    <t>Pp-427/2026</t>
  </si>
  <si>
    <t>Pp-1233/2026</t>
  </si>
  <si>
    <t>Pp-1338/2026</t>
  </si>
  <si>
    <t>Pp-101/2025</t>
  </si>
  <si>
    <t>Pp-1354/2026</t>
  </si>
  <si>
    <t>Pp Prz-27/2025</t>
  </si>
  <si>
    <t>Pp-429/2026</t>
  </si>
  <si>
    <t>Pp-834/2026</t>
  </si>
  <si>
    <t>Pp-1151/2026</t>
  </si>
  <si>
    <t>Pp-2746/2025</t>
  </si>
  <si>
    <t>Pp-1181/2026</t>
  </si>
  <si>
    <t>Pp-1182/2026</t>
  </si>
  <si>
    <t>Pp-1137/2026</t>
  </si>
  <si>
    <t>Pp-257/2026</t>
  </si>
  <si>
    <t>Pp-988/2026</t>
  </si>
  <si>
    <t>Pp-2473/2025</t>
  </si>
  <si>
    <t>Pp-2739/2025</t>
  </si>
  <si>
    <t>Pp-2337/2025</t>
  </si>
  <si>
    <t>Pp-1401/2025</t>
  </si>
  <si>
    <t>Pp-707/2026</t>
  </si>
  <si>
    <t>Pp-59/2026</t>
  </si>
  <si>
    <t>Pp-694/2026</t>
  </si>
  <si>
    <t>Pp-2582/2025</t>
  </si>
  <si>
    <t>Pp-840/2026</t>
  </si>
  <si>
    <t>Pp-1504/2025</t>
  </si>
  <si>
    <t>Predmeti pružanja pravne pomoći</t>
  </si>
  <si>
    <t>Pp Pom-40/2026</t>
  </si>
  <si>
    <t>Pp Pom-101/2025</t>
  </si>
  <si>
    <t>Pp Pom-99/2025</t>
  </si>
  <si>
    <t>Pp Pom-87/2025</t>
  </si>
  <si>
    <t>Pp Pom-93/2025</t>
  </si>
  <si>
    <t>Pp Pom-20/2026</t>
  </si>
  <si>
    <t>Pp Pom-11/2026</t>
  </si>
  <si>
    <t>Pp Pom-24/2026</t>
  </si>
  <si>
    <t>Pp Pom-30/2026</t>
  </si>
  <si>
    <t>Pp Pom-27/2026</t>
  </si>
  <si>
    <t>Pp Pom-29/2026</t>
  </si>
  <si>
    <t>Pp Pom-58/2025</t>
  </si>
  <si>
    <t>Pp Pom-28/2026</t>
  </si>
  <si>
    <t>Pp Pom-112/2025</t>
  </si>
  <si>
    <t>Pp Pom-111/2025</t>
  </si>
  <si>
    <t>Pp Pom-92/2025</t>
  </si>
  <si>
    <t>Pp Pom-68/2025</t>
  </si>
  <si>
    <t>Pp Pom-108/2025</t>
  </si>
  <si>
    <t>Pp Pom-105/2025</t>
  </si>
  <si>
    <t>Pp Pom-107/2025</t>
  </si>
  <si>
    <t>Pp Pom-100/2025</t>
  </si>
  <si>
    <t>Pp Pom-2/2026</t>
  </si>
  <si>
    <t>Pp Pom-3/2026</t>
  </si>
  <si>
    <t>Pp Pom-110/2025</t>
  </si>
  <si>
    <t>Pp Pom-8/2026</t>
  </si>
  <si>
    <t>Pp Pom-97/2025</t>
  </si>
  <si>
    <t>Pp Pom-13/2026</t>
  </si>
  <si>
    <t>Pp Pom-31/2026</t>
  </si>
  <si>
    <t>Pp Pom-25/2026</t>
  </si>
  <si>
    <t>Pp Pom-26/2026</t>
  </si>
  <si>
    <t>Pp Pom-7/2026</t>
  </si>
  <si>
    <t>Pp Pom-114/2025</t>
  </si>
  <si>
    <t>Pp Pom-35/2026</t>
  </si>
  <si>
    <t>Pp Pom-32/2026</t>
  </si>
  <si>
    <t>Pp Pom-34/2026</t>
  </si>
  <si>
    <t>Pp Pom-14/2026</t>
  </si>
  <si>
    <t>Pp Pom-106/2025</t>
  </si>
  <si>
    <t>Pp Pom-98/2025</t>
  </si>
  <si>
    <t>Pp Pom-96/2025</t>
  </si>
  <si>
    <t>Pp Pom-17/2026</t>
  </si>
  <si>
    <t>Pp Pom-39/2026</t>
  </si>
  <si>
    <t>Pp Pom-36/2026</t>
  </si>
  <si>
    <t>Pp Pom-42/2026</t>
  </si>
  <si>
    <t>Pp Pom-81/2025</t>
  </si>
  <si>
    <t>Pp Pom-104/2025</t>
  </si>
  <si>
    <t>Pp Pom-33/2026</t>
  </si>
  <si>
    <t>Pp Pom-21/2026</t>
  </si>
  <si>
    <t>Pp Pom-15/2026</t>
  </si>
  <si>
    <t>Pp Pom-102/2025</t>
  </si>
  <si>
    <t>Pp Pom-4/2026</t>
  </si>
  <si>
    <t>Pp Pom-113/2025</t>
  </si>
  <si>
    <t>Pp Pom-22/2026</t>
  </si>
  <si>
    <t>Pp Pom-10/2026</t>
  </si>
  <si>
    <t>Pp Pom-12/2026</t>
  </si>
  <si>
    <t>Pp Pom-5/2026</t>
  </si>
  <si>
    <t>Pp Pom-9/2026</t>
  </si>
  <si>
    <t>Pp Pom-16/2026</t>
  </si>
  <si>
    <t>Pp Pom-19/2026</t>
  </si>
  <si>
    <t>Pp Pom-23/2026</t>
  </si>
  <si>
    <t>Pp Pom-6/2026</t>
  </si>
  <si>
    <t>Pp Pom-18/2026</t>
  </si>
  <si>
    <t>Predmeti iz područja priznanja i izvršenja odluka o novčanoj kazni između država članica EU</t>
  </si>
  <si>
    <t>Pp Ikp-eu-35/2025</t>
  </si>
  <si>
    <t>Pp Ikp-eu-30/2025</t>
  </si>
  <si>
    <t>Pp Ikp-eu-32/2025</t>
  </si>
  <si>
    <t>Pp Ikp-eu-24/2025</t>
  </si>
  <si>
    <t>Pp Ikp-eu-8/2026</t>
  </si>
  <si>
    <t>Pp Ikp-eu-15/2026</t>
  </si>
  <si>
    <t>Pp Ikp-eu-41/2025</t>
  </si>
  <si>
    <t>Pp Ikp-eu-2/2026</t>
  </si>
  <si>
    <t>Pp Ikp-eu-26/2025</t>
  </si>
  <si>
    <t>Pp Ikp-eu-44/2025</t>
  </si>
  <si>
    <t>Pp Ikp-eu-1/2026</t>
  </si>
  <si>
    <t>Pp Ikp-eu-12/2026</t>
  </si>
  <si>
    <t>Pp Ikp-eu-36/2025</t>
  </si>
  <si>
    <t>Pp Ikp-eu-11/2026</t>
  </si>
  <si>
    <t>Pp Ikp-eu-16/2026</t>
  </si>
  <si>
    <t>Pp Ikp-eu-31/2025</t>
  </si>
  <si>
    <t>Pp Ikp-eu-29/2025</t>
  </si>
  <si>
    <t>Pp Ikp-eu-3/2026</t>
  </si>
  <si>
    <t>Pp Ikp-eu-43/2025</t>
  </si>
  <si>
    <t>Pp Ikp-eu-5/2026</t>
  </si>
  <si>
    <t>Pp Ikp-eu-28/2025</t>
  </si>
  <si>
    <t>Pp Ikp-eu-10/2026</t>
  </si>
  <si>
    <t>Pp Ikp-eu-13/2026</t>
  </si>
  <si>
    <t>Pp Ikp-eu-38/2025</t>
  </si>
  <si>
    <t>Pp Ikp-eu-39/2025</t>
  </si>
  <si>
    <t>Pp Ikp-eu-45/2025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</si>
</sst>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dd\.mm\.yyyy\."/>
    <numFmt numFmtId="166" formatCode="0.000"/>
  </numFmts>
  <fonts count="12" x14ac:knownFonts="1">
    <font>
      <sz val="11"/>
      <color indexed="8"/>
      <name val="Calibri"/>
      <family val="2"/>
      <charset val="238"/>
    </font>
    <font>
      <sz val="10"/>
      <color indexed="8"/>
      <name val="Arial"/>
      <family val="2"/>
      <charset val="238"/>
    </font>
    <font>
      <sz val="14"/>
      <color indexed="8"/>
      <name val="Arial"/>
      <family val="2"/>
      <charset val="238"/>
    </font>
    <font>
      <sz val="11"/>
      <color indexed="8"/>
      <name val="Arial"/>
      <family val="2"/>
      <charset val="238"/>
    </font>
    <font>
      <sz val="7"/>
      <color indexed="8"/>
      <name val="Arial"/>
      <family val="2"/>
      <charset val="238"/>
    </font>
    <font>
      <sz val="9"/>
      <color indexed="8"/>
      <name val="Arial"/>
      <family val="2"/>
      <charset val="238"/>
    </font>
    <font>
      <sz val="9"/>
      <color indexed="8"/>
      <name val="Arial"/>
      <family val="2"/>
      <charset val="1"/>
    </font>
    <font>
      <sz val="10"/>
      <color indexed="13"/>
      <name val="Arial"/>
      <family val="2"/>
      <charset val="1"/>
    </font>
    <font>
      <sz val="8"/>
      <color indexed="8"/>
      <name val="Arial"/>
      <family val="2"/>
      <charset val="238"/>
    </font>
    <font>
      <sz val="11"/>
      <color indexed="8"/>
      <name val="Calibri"/>
      <family val="2"/>
      <charset val="238"/>
    </font>
    <font>
      <sz val="10"/>
      <color indexed="8"/>
      <name val="Calibri"/>
      <family val="2"/>
      <charset val="238"/>
      <scheme val="minor"/>
    </font>
    <font>
      <b/>
      <u/>
      <sz val="10"/>
      <color indexed="8"/>
      <name val="Calibri"/>
      <family val="2"/>
      <charset val="238"/>
      <scheme val="minor"/>
    </font>
  </fonts>
  <fills count="11">
    <fill>
      <patternFill patternType="none"/>
    </fill>
    <fill>
      <patternFill patternType="gray125"/>
    </fill>
    <fill>
      <patternFill patternType="solid">
        <fgColor indexed="9"/>
        <bgColor indexed="26"/>
      </patternFill>
    </fill>
    <fill>
      <patternFill patternType="solid">
        <fgColor indexed="43"/>
        <bgColor indexed="26"/>
      </patternFill>
    </fill>
    <fill>
      <patternFill patternType="solid">
        <fgColor indexed="42"/>
        <bgColor indexed="27"/>
      </patternFill>
    </fill>
    <fill>
      <patternFill patternType="solid">
        <fgColor indexed="24"/>
        <bgColor indexed="46"/>
      </patternFill>
    </fill>
    <fill>
      <patternFill patternType="solid">
        <fgColor indexed="15"/>
        <bgColor indexed="35"/>
      </patternFill>
    </fill>
    <fill>
      <patternFill patternType="solid">
        <fgColor indexed="10"/>
        <bgColor indexed="60"/>
      </patternFill>
    </fill>
    <fill>
      <patternFill patternType="solid">
        <fgColor rgb="FFFFFF99"/>
        <bgColor indexed="26"/>
      </patternFill>
    </fill>
    <fill>
      <patternFill patternType="solid">
        <fgColor rgb="FFFFFF99"/>
        <bgColor indexed="46"/>
      </patternFill>
    </fill>
    <fill>
      <patternFill patternType="solid">
        <fgColor theme="3" tint="0.39997558519241921"/>
        <bgColor indexed="46"/>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64"/>
      </bottom>
      <diagonal/>
    </border>
    <border diagonalDown="1">
      <left style="thin">
        <color indexed="64"/>
      </left>
      <right style="thin">
        <color indexed="64"/>
      </right>
      <top style="thin">
        <color indexed="64"/>
      </top>
      <bottom style="thin">
        <color indexed="64"/>
      </bottom>
      <diagonal style="thin">
        <color indexed="8"/>
      </diagonal>
    </border>
    <border>
      <left/>
      <right style="thin">
        <color indexed="64"/>
      </right>
      <top style="thin">
        <color indexed="64"/>
      </top>
      <bottom style="thin">
        <color indexed="64"/>
      </bottom>
      <diagonal/>
    </border>
    <border diagonalDown="1">
      <left style="thin">
        <color indexed="8"/>
      </left>
      <right style="thin">
        <color indexed="8"/>
      </right>
      <top style="thin">
        <color indexed="8"/>
      </top>
      <bottom style="thin">
        <color indexed="8"/>
      </bottom>
      <diagonal style="thin">
        <color indexed="8"/>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style="thin">
        <color indexed="8"/>
      </top>
      <bottom style="thin">
        <color indexed="8"/>
      </bottom>
      <diagonal/>
    </border>
  </borders>
  <cellStyleXfs count="9">
    <xf numFmtId="0" fontId="0" fillId="0" borderId="0"/>
    <xf numFmtId="0" fontId="1" fillId="2" borderId="0">
      <alignment horizontal="left" vertical="top"/>
    </xf>
    <xf numFmtId="0" fontId="2" fillId="2" borderId="0">
      <alignment horizontal="center" vertical="top"/>
    </xf>
    <xf numFmtId="0" fontId="2" fillId="2" borderId="0">
      <alignment horizontal="left" vertical="top"/>
    </xf>
    <xf numFmtId="0" fontId="4" fillId="2" borderId="0">
      <alignment horizontal="center" vertical="center"/>
    </xf>
    <xf numFmtId="0" fontId="4" fillId="3" borderId="0">
      <alignment horizontal="center" vertical="center" textRotation="90"/>
    </xf>
    <xf numFmtId="0" fontId="4" fillId="4" borderId="0">
      <alignment horizontal="center" vertical="center" textRotation="90"/>
    </xf>
    <xf numFmtId="0" fontId="4" fillId="2" borderId="0">
      <alignment horizontal="center" vertical="center" textRotation="90"/>
    </xf>
    <xf numFmtId="9" fontId="9" fillId="0" borderId="0" applyFont="0" applyFill="0" applyBorder="0" applyAlignment="0" applyProtection="0"/>
  </cellStyleXfs>
  <cellXfs count="58">
    <xf numFmtId="0" fontId="0" fillId="0" borderId="0" xfId="0"/>
    <xf numFmtId="0" fontId="0" fillId="0" borderId="0" xfId="0" applyAlignment="1">
      <alignment wrapText="1"/>
    </xf>
    <xf numFmtId="0" fontId="1" fillId="2" borderId="0" xfId="1" applyAlignment="1">
      <alignment horizontal="left" vertical="top" wrapText="1"/>
    </xf>
    <xf numFmtId="0" fontId="2" fillId="2" borderId="0" xfId="3" applyAlignment="1">
      <alignment horizontal="left" vertical="top" wrapText="1"/>
    </xf>
    <xf numFmtId="0" fontId="0" fillId="0" borderId="0" xfId="0" applyAlignment="1">
      <alignment horizontal="center"/>
    </xf>
    <xf numFmtId="0" fontId="5" fillId="3" borderId="1" xfId="5" applyFont="1" applyBorder="1" applyAlignment="1">
      <alignment horizontal="center" vertical="center" textRotation="90" wrapText="1"/>
    </xf>
    <xf numFmtId="0" fontId="5" fillId="5" borderId="1" xfId="5" applyFont="1" applyFill="1" applyBorder="1" applyAlignment="1">
      <alignment horizontal="center" vertical="center" textRotation="90" wrapText="1"/>
    </xf>
    <xf numFmtId="0" fontId="5" fillId="4" borderId="1" xfId="6" applyFont="1" applyBorder="1" applyAlignment="1">
      <alignment horizontal="center" vertical="center" textRotation="90" wrapText="1"/>
    </xf>
    <xf numFmtId="0" fontId="5" fillId="2" borderId="1" xfId="7" applyFont="1" applyBorder="1" applyAlignment="1">
      <alignment horizontal="center" vertical="center" textRotation="90" wrapText="1"/>
    </xf>
    <xf numFmtId="0" fontId="7" fillId="7" borderId="0" xfId="0" applyFont="1" applyFill="1"/>
    <xf numFmtId="0" fontId="7" fillId="7" borderId="0" xfId="0" applyFont="1" applyFill="1" applyAlignment="1">
      <alignment wrapText="1"/>
    </xf>
    <xf numFmtId="0" fontId="2" fillId="2" borderId="0" xfId="2" applyAlignment="1">
      <alignment vertical="top" wrapText="1"/>
    </xf>
    <xf numFmtId="0" fontId="1" fillId="2" borderId="0" xfId="1" applyAlignment="1">
      <alignment vertical="top" wrapText="1"/>
    </xf>
    <xf numFmtId="0" fontId="2" fillId="2" borderId="6" xfId="3" applyBorder="1" applyAlignment="1">
      <alignment horizontal="left" vertical="top" wrapText="1"/>
    </xf>
    <xf numFmtId="0" fontId="8" fillId="3" borderId="7" xfId="5" applyFont="1" applyBorder="1" applyAlignment="1">
      <alignment horizontal="center" vertical="center" wrapText="1"/>
    </xf>
    <xf numFmtId="0" fontId="8" fillId="5" borderId="7" xfId="5" applyFont="1" applyFill="1" applyBorder="1" applyAlignment="1">
      <alignment horizontal="center" vertical="center" wrapText="1"/>
    </xf>
    <xf numFmtId="0" fontId="8" fillId="6" borderId="7" xfId="5" applyFont="1" applyFill="1" applyBorder="1" applyAlignment="1">
      <alignment horizontal="center" vertical="center" wrapText="1"/>
    </xf>
    <xf numFmtId="0" fontId="8" fillId="9" borderId="7" xfId="5" applyFont="1" applyFill="1" applyBorder="1" applyAlignment="1">
      <alignment horizontal="center" vertical="center" wrapText="1"/>
    </xf>
    <xf numFmtId="0" fontId="8" fillId="3" borderId="10" xfId="5" applyFont="1" applyBorder="1" applyAlignment="1">
      <alignment horizontal="center" vertical="center" wrapText="1"/>
    </xf>
    <xf numFmtId="164" fontId="8" fillId="3" borderId="10" xfId="8" applyNumberFormat="1" applyFont="1" applyFill="1" applyBorder="1" applyAlignment="1">
      <alignment horizontal="center" vertical="center" wrapText="1"/>
    </xf>
    <xf numFmtId="164" fontId="8" fillId="3" borderId="7" xfId="5" applyNumberFormat="1" applyFont="1" applyBorder="1" applyAlignment="1">
      <alignment horizontal="center" vertical="center" wrapText="1"/>
    </xf>
    <xf numFmtId="164" fontId="8" fillId="5" borderId="7" xfId="5" applyNumberFormat="1" applyFont="1" applyFill="1" applyBorder="1" applyAlignment="1">
      <alignment horizontal="center" vertical="center" wrapText="1"/>
    </xf>
    <xf numFmtId="164" fontId="8" fillId="9" borderId="7" xfId="5" applyNumberFormat="1" applyFont="1" applyFill="1" applyBorder="1" applyAlignment="1">
      <alignment horizontal="center" vertical="center" wrapText="1"/>
    </xf>
    <xf numFmtId="164" fontId="8" fillId="6" borderId="7" xfId="5" applyNumberFormat="1" applyFont="1" applyFill="1" applyBorder="1" applyAlignment="1">
      <alignment horizontal="center" vertical="center" wrapText="1"/>
    </xf>
    <xf numFmtId="10" fontId="8" fillId="9" borderId="7" xfId="5" applyNumberFormat="1" applyFont="1" applyFill="1" applyBorder="1" applyAlignment="1">
      <alignment horizontal="center" vertical="center" wrapText="1"/>
    </xf>
    <xf numFmtId="0" fontId="10" fillId="2" borderId="0" xfId="3" applyFont="1">
      <alignment horizontal="left" vertical="top"/>
    </xf>
    <xf numFmtId="0" fontId="3" fillId="2" borderId="11" xfId="4" applyFont="1" applyBorder="1" applyAlignment="1">
      <alignment horizontal="center" vertical="center" wrapText="1"/>
    </xf>
    <xf numFmtId="0" fontId="0" fillId="0" borderId="0" xfId="0" applyAlignment="1">
      <alignment vertical="center" wrapText="1"/>
    </xf>
    <xf numFmtId="0" fontId="5" fillId="5" borderId="2" xfId="5" applyFont="1" applyFill="1" applyBorder="1" applyAlignment="1">
      <alignment horizontal="center" vertical="center" textRotation="90" wrapText="1"/>
    </xf>
    <xf numFmtId="165" fontId="0" fillId="0" borderId="0" xfId="0" applyNumberFormat="1"/>
    <xf numFmtId="166" fontId="0" fillId="0" borderId="0" xfId="0" applyNumberFormat="1"/>
    <xf numFmtId="0" fontId="2" fillId="2" borderId="0" xfId="2" applyAlignment="1">
      <alignment horizontal="center" vertical="top" wrapText="1"/>
    </xf>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5" fillId="6" borderId="1" xfId="5" applyFont="1" applyFill="1" applyBorder="1" applyAlignment="1">
      <alignment horizontal="center" vertical="center" textRotation="90" wrapText="1"/>
    </xf>
    <xf numFmtId="0" fontId="5" fillId="6" borderId="2" xfId="5" applyFont="1" applyFill="1" applyBorder="1" applyAlignment="1">
      <alignment horizontal="center" vertical="center" textRotation="90" wrapText="1"/>
    </xf>
    <xf numFmtId="0" fontId="6" fillId="6" borderId="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5" fillId="2" borderId="7" xfId="7" applyFont="1" applyBorder="1" applyAlignment="1">
      <alignment horizontal="center" vertical="center" textRotation="90" wrapText="1"/>
    </xf>
    <xf numFmtId="0" fontId="3" fillId="2" borderId="9" xfId="4" applyFont="1" applyBorder="1" applyAlignment="1">
      <alignment horizontal="center" vertical="center" wrapText="1"/>
    </xf>
    <xf numFmtId="0" fontId="5" fillId="8" borderId="4" xfId="5" applyFont="1" applyFill="1" applyBorder="1" applyAlignment="1">
      <alignment horizontal="center" vertical="center" wrapText="1"/>
    </xf>
    <xf numFmtId="0" fontId="5" fillId="5" borderId="2" xfId="5" applyFont="1" applyFill="1" applyBorder="1" applyAlignment="1">
      <alignment horizontal="center" vertical="center" textRotation="90" wrapText="1"/>
    </xf>
    <xf numFmtId="0" fontId="5" fillId="5" borderId="8" xfId="5" applyFont="1" applyFill="1" applyBorder="1" applyAlignment="1">
      <alignment horizontal="center" vertical="center" textRotation="90" wrapText="1"/>
    </xf>
    <xf numFmtId="0" fontId="5" fillId="3" borderId="2" xfId="5" applyFont="1" applyBorder="1" applyAlignment="1">
      <alignment horizontal="center" vertical="center" textRotation="90" wrapText="1"/>
    </xf>
    <xf numFmtId="0" fontId="5" fillId="3" borderId="8" xfId="5" applyFont="1" applyBorder="1" applyAlignment="1">
      <alignment horizontal="center" vertical="center" textRotation="90" wrapText="1"/>
    </xf>
    <xf numFmtId="0" fontId="5" fillId="5" borderId="3" xfId="5" applyFont="1" applyFill="1" applyBorder="1" applyAlignment="1">
      <alignment horizontal="center" vertical="center" wrapText="1"/>
    </xf>
    <xf numFmtId="0" fontId="5" fillId="5" borderId="4" xfId="5" applyFont="1" applyFill="1" applyBorder="1" applyAlignment="1">
      <alignment horizontal="center" vertical="center" wrapText="1"/>
    </xf>
    <xf numFmtId="0" fontId="5" fillId="3" borderId="1" xfId="5" applyFont="1" applyBorder="1" applyAlignment="1">
      <alignment horizontal="center" vertical="center" textRotation="90" wrapText="1"/>
    </xf>
    <xf numFmtId="0" fontId="5" fillId="3" borderId="5" xfId="5" applyFont="1" applyBorder="1" applyAlignment="1">
      <alignment horizontal="center" vertical="center" wrapText="1"/>
    </xf>
    <xf numFmtId="0" fontId="5" fillId="3" borderId="1" xfId="5" applyFont="1" applyBorder="1" applyAlignment="1">
      <alignment horizontal="center" vertical="center" wrapText="1"/>
    </xf>
    <xf numFmtId="0" fontId="5" fillId="5" borderId="1" xfId="5" applyFont="1" applyFill="1" applyBorder="1" applyAlignment="1">
      <alignment horizontal="center" vertical="center" wrapText="1"/>
    </xf>
    <xf numFmtId="0" fontId="5" fillId="3" borderId="12" xfId="5" applyFont="1" applyBorder="1" applyAlignment="1">
      <alignment horizontal="center" vertical="center" textRotation="90" wrapText="1"/>
    </xf>
    <xf numFmtId="0" fontId="5" fillId="3" borderId="13" xfId="5" applyFont="1" applyBorder="1" applyAlignment="1">
      <alignment horizontal="center" vertical="center" textRotation="90" wrapText="1"/>
    </xf>
    <xf numFmtId="0" fontId="5" fillId="10" borderId="3" xfId="5" applyFont="1" applyFill="1" applyBorder="1" applyAlignment="1">
      <alignment horizontal="center" vertical="center" wrapText="1"/>
    </xf>
    <xf numFmtId="0" fontId="5" fillId="10" borderId="4" xfId="5" applyFont="1" applyFill="1" applyBorder="1" applyAlignment="1">
      <alignment horizontal="center" vertical="center" wrapText="1"/>
    </xf>
    <xf numFmtId="0" fontId="5" fillId="9" borderId="2" xfId="5" applyFont="1" applyFill="1" applyBorder="1" applyAlignment="1">
      <alignment horizontal="center" vertical="center" textRotation="90" wrapText="1"/>
    </xf>
    <xf numFmtId="0" fontId="5" fillId="9" borderId="8" xfId="5" applyFont="1" applyFill="1" applyBorder="1" applyAlignment="1">
      <alignment horizontal="center" vertical="center" textRotation="90" wrapText="1"/>
    </xf>
  </cellXfs>
  <cellStyles count="9">
    <cellStyle name="Excel Built-in S0" xfId="1" xr:uid="{00000000-0005-0000-0000-000000000000}"/>
    <cellStyle name="Excel Built-in S2" xfId="2" xr:uid="{00000000-0005-0000-0000-000001000000}"/>
    <cellStyle name="Excel Built-in S24" xfId="6" xr:uid="{00000000-0005-0000-0000-000002000000}"/>
    <cellStyle name="Excel Built-in S25" xfId="7" xr:uid="{00000000-0005-0000-0000-000003000000}"/>
    <cellStyle name="Excel Built-in S3" xfId="3" xr:uid="{00000000-0005-0000-0000-000004000000}"/>
    <cellStyle name="Excel Built-in S5" xfId="5" xr:uid="{00000000-0005-0000-0000-000005000000}"/>
    <cellStyle name="Excel Built-in S6" xfId="4" xr:uid="{00000000-0005-0000-0000-000006000000}"/>
    <cellStyle name="Normalno" xfId="0" builtinId="0"/>
    <cellStyle name="Postotak" xfId="8" builtinId="5"/>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99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304801</xdr:colOff>
      <xdr:row>39</xdr:row>
      <xdr:rowOff>123825</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0" y="0"/>
          <a:ext cx="8429626" cy="7553325"/>
        </a:xfrm>
        <a:prstGeom prst="rect">
          <a:avLst/>
        </a:prstGeom>
        <a:solidFill>
          <a:sysClr val="window" lastClr="FFFFFF"/>
        </a:solidFill>
        <a:ln>
          <a:gradFill>
            <a:gsLst>
              <a:gs pos="24000">
                <a:srgbClr val="5E9EFF"/>
              </a:gs>
              <a:gs pos="39999">
                <a:srgbClr val="85C2FF"/>
              </a:gs>
              <a:gs pos="70000">
                <a:srgbClr val="C4D6EB"/>
              </a:gs>
              <a:gs pos="100000">
                <a:srgbClr val="FFEBFA"/>
              </a:gs>
            </a:gsLst>
            <a:lin ang="5400000" scaled="0"/>
          </a:gradFill>
          <a:prstDash val="solid"/>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Upute i tumačenja pojedinih dijelova izvješća</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noFill/>
            <a:effectLst/>
            <a:uLnTx/>
            <a:uFillTx/>
            <a:latin typeface="Tw Cen MT" panose="020B0602020104020603" pitchFamily="34" charset="-1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I Sadržaj datoteke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1. Na prvom listu datoteke nalazi se izračun ispunjenja okvirnih mjerila po rješavatelju s kategorijama određenim prema vrsti postupka na kojoj pojedini rješavatelj radi.</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2. Na drugom listu datoteke nalaze se vrste postupka na kojima pojedini rješavatelj radi, s detaljnim prikazom kategorija iz Okvirnih mjerila koja su na snazi. Korisnik može vidjeti koliko je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a typeface="+mn-ea"/>
              <a:cs typeface="+mn-cs"/>
            </a:rPr>
            <a:t>riješeno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predmeta, </a:t>
          </a:r>
          <a:r>
            <a:rPr kumimoji="0" lang="hr-HR" sz="1100" b="1" i="0" u="sng" strike="noStrike" kern="0" cap="none" spc="0" normalizeH="0" baseline="0" noProof="0">
              <a:ln>
                <a:noFill/>
              </a:ln>
              <a:solidFill>
                <a:sysClr val="windowText" lastClr="000000"/>
              </a:solidFill>
              <a:effectLst/>
              <a:uLnTx/>
              <a:uFillTx/>
              <a:latin typeface="Tw Cen MT" panose="020B0602020104020603" pitchFamily="34" charset="-18"/>
            </a:rPr>
            <a:t>uvećano za težinski faktor</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iz pojedine kategorije Okvirnih mjerila.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3. Na trećem listu datoteke nalazi se popis predmeta koje je pojedini rješavatelj riješio u odabranom periodu s kategorijom u koju određeni predmet ulazi,  imenom rješavatelja,  datumom rješavanja te eventualnim težinskim faktorima prema kojima se predmet vrednuje višestruko.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eaLnBrk="1" fontAlgn="auto" latinLnBrk="0" hangingPunct="1"/>
          <a:r>
            <a:rPr lang="hr-HR" sz="1100" b="0" i="0" baseline="0">
              <a:effectLst/>
              <a:latin typeface="Tw Cen MT" panose="020B0602020104020603" pitchFamily="34" charset="-18"/>
              <a:ea typeface="+mn-ea"/>
              <a:cs typeface="+mn-cs"/>
            </a:rPr>
            <a:t>4. Ukoliko se izvješće generira za 2017. ili za kasniju godinu, četvrti list sadrži dane izostanka pojedinih rješavatelja. Uz svaki dan izostanka navedeno je i oslobođenje koje je rješavatelj imao toga dana te vrijednost koja mu je na račun izostanka priznata u ispunjenju okvirnih mjerila.</a:t>
          </a:r>
          <a:endParaRPr lang="hr-HR">
            <a:effectLst/>
            <a:latin typeface="Tw Cen MT" panose="020B0602020104020603" pitchFamily="34" charset="-18"/>
          </a:endParaRPr>
        </a:p>
        <a:p>
          <a:pPr eaLnBrk="1" fontAlgn="auto" latinLnBrk="0" hangingPunct="1"/>
          <a:r>
            <a:rPr lang="hr-HR" sz="1100" b="0" i="0" baseline="0">
              <a:effectLst/>
              <a:latin typeface="Tw Cen MT" panose="020B0602020104020603" pitchFamily="34" charset="-18"/>
              <a:ea typeface="+mn-ea"/>
              <a:cs typeface="+mn-cs"/>
            </a:rPr>
            <a:t>Ako se rješavatelju kroz oslobođenje već priznaje određeni iznos ispunjenja okvirnih mjerila za neki dan izostanka, za taj iznos je potrebno umanjiti vrijednost koja bi mu bila priznata za taj dan izostanka da oslobođenja nema. Na ovaj način se postiže da jedan dan izostanka, računajući i oslobođenje, uvijek vrijedi 0,4545%, tj. 1/220*100%.</a:t>
          </a:r>
          <a:endParaRPr lang="hr-HR">
            <a:effectLst/>
            <a:latin typeface="Tw Cen MT" panose="020B0602020104020603" pitchFamily="34" charset="-18"/>
          </a:endParaRPr>
        </a:p>
        <a:p>
          <a:pPr eaLnBrk="1" fontAlgn="auto" latinLnBrk="0" hangingPunct="1"/>
          <a:r>
            <a:rPr lang="hr-HR" sz="1100" b="0" i="0" baseline="0">
              <a:effectLst/>
              <a:latin typeface="Tw Cen MT" panose="020B0602020104020603" pitchFamily="34" charset="-18"/>
              <a:ea typeface="+mn-ea"/>
              <a:cs typeface="+mn-cs"/>
            </a:rPr>
            <a:t>Za 2016. i ranije godine se za izračun ispunjenja okvirnih mjerila koristila drukčija formula pa razrada po pojedinim danima izostanka nije bila potrebna. Zbog toga izvješća za 2016. i ranije godine nemaju list "Izostanci".</a:t>
          </a:r>
          <a:endParaRPr lang="hr-HR">
            <a:effectLst/>
            <a:latin typeface="Tw Cen MT" panose="020B0602020104020603" pitchFamily="34" charset="-1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II Korišteni pojmovi</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1</a:t>
          </a: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 Broj riješenih predmeta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broj predmeta koje je pojedini rješavatelj riješio u odabranom periodu</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2. </a:t>
          </a: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Riješenih predmeta s težinskim faktorima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broj predmeta koji se prema pojedinim odredbama Okvirnih mjerila vrednuju višestruko (npr. čl.  1. - Područje kaznenog suđenja te čl. 3. za kaznene i građanske predmete)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3. </a:t>
          </a: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Oslobođenje od okvirnih mjerila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postotak oslobođenja od okvirnih mjerila (Okvirna mjerila: čl. 5., čl. 6., čl- 7., čl. 8., čl. 9., čl. 10., čl. 11.). Ovaj postotak se upisuje u administracijskoj aplikaciji za svakog suca, u polje </a:t>
          </a:r>
          <a:r>
            <a:rPr kumimoji="0" lang="hr-HR" sz="1100" b="0" i="1" u="none" strike="noStrike" kern="0" cap="none" spc="0" normalizeH="0" baseline="0" noProof="0">
              <a:ln>
                <a:noFill/>
              </a:ln>
              <a:solidFill>
                <a:sysClr val="windowText" lastClr="000000"/>
              </a:solidFill>
              <a:effectLst/>
              <a:uLnTx/>
              <a:uFillTx/>
              <a:latin typeface="Tw Cen MT" panose="020B0602020104020603" pitchFamily="34" charset="-18"/>
            </a:rPr>
            <a:t>"Oslobođenje od okvirnih mjerila"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4. </a:t>
          </a: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Ispunjenje okvirnih mjerila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ispunjenje okvirnih mjerila na temelju riješenih predmeta</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5. </a:t>
          </a: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Ispunjenje okvirnih mjerila s osobođenjem </a:t>
          </a: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ispunjenje okvirnih mjerila "korigirano" za oslobođenje pojedinog suca od okvirnih mjerila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III Napomene</a:t>
          </a: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U stupac ZK predmeti, Sud će kao i do sada upisivati broj riješenih zemljišnoknjižnih predmeta prema kategorijama važećih Okvirnih mjerila, budući se isti ne vode u eSpis aplikaciji. Upisom broja riješenih ZK predmeta u predviđenu kolonu izvješća,  izračun norme će se automatski prilagoditi upisanom broju.</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U stupac USKOK, potrebno je upisati broj rješenih predmeta iz područja USKOK-a, ukoliko je Sud za iste nadležan,  budući se takvi predmeti ne vode u eSpis aplikaciji.</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*Važno: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hr-HR" sz="1100" b="0" i="0" u="none" strike="noStrike" kern="0" cap="none" spc="0" normalizeH="0" baseline="0" noProof="0">
              <a:ln>
                <a:noFill/>
              </a:ln>
              <a:solidFill>
                <a:sysClr val="windowText" lastClr="000000"/>
              </a:solidFill>
              <a:effectLst/>
              <a:uLnTx/>
              <a:uFillTx/>
              <a:latin typeface="Tw Cen MT" panose="020B0602020104020603" pitchFamily="34" charset="-18"/>
            </a:rPr>
            <a:t>-izračun ispunjenja okvirnih mjerila ovisi o parametrima koji se unose u predmet. Moguće je da neki predmeti ostanu nekategorizirani ili da su krivo kategorizirani. Stoga molimo da se prilikom pregleda izvješća obrati posebna pažnja na popis predmeta koje je pojedini sudac riješio, kako biste utvrdili postoje li nekategorizirani ili krivo kategorizirani predmeti. Ukoliko postoje, a smatrate da bi ih trebalo uvrstiti u neku od kategorija Okvirnih mjerila ili ih drukčije kategorizirati, molimo da nam isto javite na adresu elektroničke pošte: </a:t>
          </a:r>
          <a:r>
            <a:rPr kumimoji="0" lang="hr-HR" sz="1100" b="1" i="0" u="none" strike="noStrike" kern="0" cap="none" spc="0" normalizeH="0" baseline="0" noProof="0">
              <a:ln>
                <a:noFill/>
              </a:ln>
              <a:solidFill>
                <a:sysClr val="windowText" lastClr="000000"/>
              </a:solidFill>
              <a:effectLst/>
              <a:uLnTx/>
              <a:uFillTx/>
              <a:latin typeface="Tw Cen MT" panose="020B0602020104020603" pitchFamily="34" charset="-18"/>
            </a:rPr>
            <a:t>espis@pravosudje.hr.</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1"/>
  <sheetViews>
    <sheetView tabSelected="1" topLeftCell="A6" workbookViewId="0">
      <selection activeCell="R36" sqref="R36"/>
    </sheetView>
  </sheetViews>
  <sheetFormatPr defaultColWidth="9.140625" defaultRowHeight="15" x14ac:dyDescent="0.25"/>
  <cols>
    <col min="1" max="1" width="38.85546875" customWidth="1"/>
    <col min="2" max="8" width="5.28515625" customWidth="1"/>
    <col min="9" max="14" width="6.42578125" customWidth="1"/>
    <col min="15" max="43" width="9.140625" customWidth="1"/>
    <col min="44" max="16384" width="9.140625" style="1"/>
  </cols>
  <sheetData>
    <row r="1" spans="1:14" ht="14.25" customHeight="1" x14ac:dyDescent="0.25">
      <c r="A1" s="12"/>
      <c r="B1" s="12"/>
      <c r="C1" s="12"/>
      <c r="D1" s="12"/>
      <c r="E1" s="12"/>
      <c r="F1" s="12"/>
      <c r="G1" s="12"/>
      <c r="H1" s="12"/>
      <c r="I1" s="12"/>
      <c r="J1" s="12"/>
      <c r="K1" s="12"/>
      <c r="L1" s="12"/>
      <c r="M1" s="12"/>
    </row>
    <row r="2" spans="1:14" ht="20.100000000000001" customHeight="1" x14ac:dyDescent="0.25">
      <c r="A2" s="31" t="s">
        <v>0</v>
      </c>
      <c r="B2" s="31"/>
      <c r="C2" s="31"/>
      <c r="D2" s="31"/>
      <c r="E2" s="31"/>
      <c r="F2" s="31"/>
      <c r="G2" s="31"/>
      <c r="H2" s="31"/>
      <c r="I2" s="31"/>
      <c r="J2" s="31"/>
      <c r="K2" s="31"/>
      <c r="L2" s="31"/>
      <c r="M2" s="31"/>
      <c r="N2" s="31"/>
    </row>
    <row r="3" spans="1:14" ht="14.25" customHeight="1" x14ac:dyDescent="0.25">
      <c r="A3" s="2"/>
      <c r="B3" s="34" t="s">
        <v>1</v>
      </c>
      <c r="C3" s="34"/>
      <c r="D3" s="32" t="s">
        <v>90</v>
      </c>
      <c r="E3" s="33"/>
      <c r="F3" s="4"/>
      <c r="G3" t="s">
        <v>91</v>
      </c>
      <c r="H3" s="27"/>
      <c r="J3" s="3"/>
      <c r="K3" s="3"/>
      <c r="L3" s="3"/>
      <c r="M3" s="3"/>
      <c r="N3" s="3"/>
    </row>
    <row r="4" spans="1:14" ht="18" customHeight="1" x14ac:dyDescent="0.25">
      <c r="A4" s="3"/>
      <c r="B4" s="3"/>
      <c r="C4" s="3"/>
      <c r="D4" s="3"/>
      <c r="E4" s="3"/>
      <c r="F4" s="3"/>
      <c r="G4" s="3"/>
      <c r="H4" s="3"/>
      <c r="I4" s="3"/>
      <c r="J4" s="3"/>
      <c r="K4" s="3"/>
      <c r="L4" s="3"/>
      <c r="M4" s="3"/>
    </row>
    <row r="5" spans="1:14" ht="15" customHeight="1" x14ac:dyDescent="0.25">
      <c r="A5" s="25" t="s">
        <v>41</v>
      </c>
      <c r="B5" s="3"/>
      <c r="C5" s="3"/>
      <c r="D5" s="3"/>
      <c r="E5" s="3"/>
      <c r="F5" s="3"/>
      <c r="G5" s="3"/>
      <c r="H5" s="3"/>
      <c r="I5" s="3"/>
      <c r="J5" s="3"/>
      <c r="K5" s="3"/>
      <c r="L5" s="3"/>
      <c r="M5" s="3"/>
      <c r="N5" s="13"/>
    </row>
    <row r="6" spans="1:14" ht="144.75" customHeight="1" x14ac:dyDescent="0.25">
      <c r="A6" s="26" t="s">
        <v>42</v>
      </c>
      <c r="B6" s="5" t="s">
        <v>4</v>
      </c>
      <c r="C6" s="6" t="s">
        <v>5</v>
      </c>
      <c r="D6" s="5" t="s">
        <v>6</v>
      </c>
      <c r="E6" s="6" t="s">
        <v>7</v>
      </c>
      <c r="F6" s="5" t="s">
        <v>8</v>
      </c>
      <c r="G6" s="6" t="s">
        <v>64</v>
      </c>
      <c r="H6" s="7" t="s">
        <v>9</v>
      </c>
      <c r="I6" s="8" t="s">
        <v>10</v>
      </c>
      <c r="J6" s="8" t="s">
        <v>11</v>
      </c>
      <c r="K6" s="8" t="s">
        <v>34</v>
      </c>
      <c r="L6" s="8" t="s">
        <v>37</v>
      </c>
      <c r="M6" s="8" t="s">
        <v>35</v>
      </c>
      <c r="N6" s="8" t="s">
        <v>36</v>
      </c>
    </row>
    <row r="7" spans="1:14" x14ac:dyDescent="0.25">
      <c r="A7" t="s">
        <v>92</v>
      </c>
      <c r="B7">
        <f>SUM('Ispunjenje OM - detaljno'!B10+'Ispunjenje OM - detaljno'!C10+'Ispunjenje OM - detaljno'!D10+'Ispunjenje OM - detaljno'!E10+'Ispunjenje OM - detaljno'!F10+'Ispunjenje OM - detaljno'!G10+'Ispunjenje OM - detaljno'!H10+'Ispunjenje OM - detaljno'!I10+'Ispunjenje OM - detaljno'!J10+'Ispunjenje OM - detaljno'!K10+'Ispunjenje OM - detaljno'!L10+'Ispunjenje OM - detaljno'!M10+'Ispunjenje OM - detaljno'!N10+'Ispunjenje OM - detaljno'!O10+'Ispunjenje OM - detaljno'!P10+'Ispunjenje OM - detaljno'!Q10)</f>
        <v>144</v>
      </c>
      <c r="C7">
        <f>SUM('Ispunjenje OM - detaljno'!R10+'Ispunjenje OM - detaljno'!S10+'Ispunjenje OM - detaljno'!T10+'Ispunjenje OM - detaljno'!U10+'Ispunjenje OM - detaljno'!V10+'Ispunjenje OM - detaljno'!W10+'Ispunjenje OM - detaljno'!X10+'Ispunjenje OM - detaljno'!Y10)</f>
        <v>74</v>
      </c>
      <c r="D7">
        <f>SUM('Ispunjenje OM - detaljno'!Z10+'Ispunjenje OM - detaljno'!AA10)</f>
        <v>31</v>
      </c>
      <c r="E7">
        <f>SUM('Ispunjenje OM - detaljno'!AB10+'Ispunjenje OM - detaljno'!AC10+'Ispunjenje OM - detaljno'!AD10+'Ispunjenje OM - detaljno'!AE10+'Ispunjenje OM - detaljno'!AF10+'Ispunjenje OM - detaljno'!AG10+'Ispunjenje OM - detaljno'!AH10+'Ispunjenje OM - detaljno'!AI10+'Ispunjenje OM - detaljno'!AJ10+'Ispunjenje OM - detaljno'!AK10+'Ispunjenje OM - detaljno'!AL10+'Ispunjenje OM - detaljno'!AM10)</f>
        <v>224.2</v>
      </c>
      <c r="F7">
        <f>SUM('Ispunjenje OM - detaljno'!AN10+'Ispunjenje OM - detaljno'!AO10+'Ispunjenje OM - detaljno'!AP10+'Ispunjenje OM - detaljno'!AQ10+'Ispunjenje OM - detaljno'!AR10+'Ispunjenje OM - detaljno'!AS10+'Ispunjenje OM - detaljno'!AT10+'Ispunjenje OM - detaljno'!AU10)</f>
        <v>0</v>
      </c>
      <c r="G7">
        <f>SUM('Ispunjenje OM - detaljno'!AV10+'Ispunjenje OM - detaljno'!AW10+'Ispunjenje OM - detaljno'!AX10+'Ispunjenje OM - detaljno'!AY10+'Ispunjenje OM - detaljno'!AZ10+'Ispunjenje OM - detaljno'!BA10+'Ispunjenje OM - detaljno'!BB10+'Ispunjenje OM - detaljno'!BC10+'Ispunjenje OM - detaljno'!BD10+'Ispunjenje OM - detaljno'!BE10)</f>
        <v>0</v>
      </c>
      <c r="H7">
        <f>SUM('Ispunjenje OM - detaljno'!BF10+'Ispunjenje OM - detaljno'!BG10)</f>
        <v>7</v>
      </c>
      <c r="I7">
        <f>'Ispunjenje OM - detaljno'!BH10</f>
        <v>479</v>
      </c>
      <c r="J7">
        <f>'Ispunjenje OM - detaljno'!BI10</f>
        <v>480.2</v>
      </c>
      <c r="K7">
        <f>'Ispunjenje OM - detaljno'!BJ10</f>
        <v>0</v>
      </c>
      <c r="L7">
        <f>'Ispunjenje OM - detaljno'!BK10</f>
        <v>199</v>
      </c>
      <c r="M7">
        <f>'Ispunjenje OM - detaljno'!BL10</f>
        <v>75.59</v>
      </c>
      <c r="N7">
        <f>'Ispunjenje OM - detaljno'!BM10</f>
        <v>75.59</v>
      </c>
    </row>
    <row r="8" spans="1:14" x14ac:dyDescent="0.25">
      <c r="A8" t="s">
        <v>93</v>
      </c>
      <c r="B8">
        <f>SUM('Ispunjenje OM - detaljno'!B11+'Ispunjenje OM - detaljno'!C11+'Ispunjenje OM - detaljno'!D11+'Ispunjenje OM - detaljno'!E11+'Ispunjenje OM - detaljno'!F11+'Ispunjenje OM - detaljno'!G11+'Ispunjenje OM - detaljno'!H11+'Ispunjenje OM - detaljno'!I11+'Ispunjenje OM - detaljno'!J11+'Ispunjenje OM - detaljno'!K11+'Ispunjenje OM - detaljno'!L11+'Ispunjenje OM - detaljno'!M11+'Ispunjenje OM - detaljno'!N11+'Ispunjenje OM - detaljno'!O11+'Ispunjenje OM - detaljno'!P11+'Ispunjenje OM - detaljno'!Q11)</f>
        <v>180.9</v>
      </c>
      <c r="C8">
        <f>SUM('Ispunjenje OM - detaljno'!R11+'Ispunjenje OM - detaljno'!S11+'Ispunjenje OM - detaljno'!T11+'Ispunjenje OM - detaljno'!U11+'Ispunjenje OM - detaljno'!V11+'Ispunjenje OM - detaljno'!W11+'Ispunjenje OM - detaljno'!X11+'Ispunjenje OM - detaljno'!Y11)</f>
        <v>11</v>
      </c>
      <c r="D8">
        <f>SUM('Ispunjenje OM - detaljno'!Z11+'Ispunjenje OM - detaljno'!AA11)</f>
        <v>0</v>
      </c>
      <c r="E8">
        <f>SUM('Ispunjenje OM - detaljno'!AB11+'Ispunjenje OM - detaljno'!AC11+'Ispunjenje OM - detaljno'!AD11+'Ispunjenje OM - detaljno'!AE11+'Ispunjenje OM - detaljno'!AF11+'Ispunjenje OM - detaljno'!AG11+'Ispunjenje OM - detaljno'!AH11+'Ispunjenje OM - detaljno'!AI11+'Ispunjenje OM - detaljno'!AJ11+'Ispunjenje OM - detaljno'!AK11+'Ispunjenje OM - detaljno'!AL11+'Ispunjenje OM - detaljno'!AM11)</f>
        <v>0</v>
      </c>
      <c r="F8">
        <f>SUM('Ispunjenje OM - detaljno'!AN11+'Ispunjenje OM - detaljno'!AO11+'Ispunjenje OM - detaljno'!AP11+'Ispunjenje OM - detaljno'!AQ11+'Ispunjenje OM - detaljno'!AR11+'Ispunjenje OM - detaljno'!AS11+'Ispunjenje OM - detaljno'!AT11+'Ispunjenje OM - detaljno'!AU11)</f>
        <v>0</v>
      </c>
      <c r="G8">
        <f>SUM('Ispunjenje OM - detaljno'!AV11+'Ispunjenje OM - detaljno'!AW11+'Ispunjenje OM - detaljno'!AX11+'Ispunjenje OM - detaljno'!AY11+'Ispunjenje OM - detaljno'!AZ11+'Ispunjenje OM - detaljno'!BA11+'Ispunjenje OM - detaljno'!BB11+'Ispunjenje OM - detaljno'!BC11+'Ispunjenje OM - detaljno'!BD11+'Ispunjenje OM - detaljno'!BE11)</f>
        <v>0</v>
      </c>
      <c r="H8">
        <f>SUM('Ispunjenje OM - detaljno'!BF11+'Ispunjenje OM - detaljno'!BG11)</f>
        <v>0</v>
      </c>
      <c r="I8">
        <f>'Ispunjenje OM - detaljno'!BH11</f>
        <v>186</v>
      </c>
      <c r="J8">
        <f>'Ispunjenje OM - detaljno'!BI11</f>
        <v>191.9</v>
      </c>
      <c r="K8">
        <f>'Ispunjenje OM - detaljno'!BJ11</f>
        <v>0</v>
      </c>
      <c r="L8">
        <f>'Ispunjenje OM - detaljno'!BK11</f>
        <v>219</v>
      </c>
      <c r="M8">
        <f>'Ispunjenje OM - detaljno'!BL11</f>
        <v>62.16</v>
      </c>
      <c r="N8">
        <f>'Ispunjenje OM - detaljno'!BM11</f>
        <v>62.16</v>
      </c>
    </row>
    <row r="9" spans="1:14" x14ac:dyDescent="0.25">
      <c r="A9" t="s">
        <v>94</v>
      </c>
      <c r="B9">
        <f>SUM('Ispunjenje OM - detaljno'!B12+'Ispunjenje OM - detaljno'!C12+'Ispunjenje OM - detaljno'!D12+'Ispunjenje OM - detaljno'!E12+'Ispunjenje OM - detaljno'!F12+'Ispunjenje OM - detaljno'!G12+'Ispunjenje OM - detaljno'!H12+'Ispunjenje OM - detaljno'!I12+'Ispunjenje OM - detaljno'!J12+'Ispunjenje OM - detaljno'!K12+'Ispunjenje OM - detaljno'!L12+'Ispunjenje OM - detaljno'!M12+'Ispunjenje OM - detaljno'!N12+'Ispunjenje OM - detaljno'!O12+'Ispunjenje OM - detaljno'!P12+'Ispunjenje OM - detaljno'!Q12)</f>
        <v>224.99999999999997</v>
      </c>
      <c r="C9">
        <f>SUM('Ispunjenje OM - detaljno'!R12+'Ispunjenje OM - detaljno'!S12+'Ispunjenje OM - detaljno'!T12+'Ispunjenje OM - detaljno'!U12+'Ispunjenje OM - detaljno'!V12+'Ispunjenje OM - detaljno'!W12+'Ispunjenje OM - detaljno'!X12+'Ispunjenje OM - detaljno'!Y12)</f>
        <v>21</v>
      </c>
      <c r="D9">
        <f>SUM('Ispunjenje OM - detaljno'!Z12+'Ispunjenje OM - detaljno'!AA12)</f>
        <v>0</v>
      </c>
      <c r="E9">
        <f>SUM('Ispunjenje OM - detaljno'!AB12+'Ispunjenje OM - detaljno'!AC12+'Ispunjenje OM - detaljno'!AD12+'Ispunjenje OM - detaljno'!AE12+'Ispunjenje OM - detaljno'!AF12+'Ispunjenje OM - detaljno'!AG12+'Ispunjenje OM - detaljno'!AH12+'Ispunjenje OM - detaljno'!AI12+'Ispunjenje OM - detaljno'!AJ12+'Ispunjenje OM - detaljno'!AK12+'Ispunjenje OM - detaljno'!AL12+'Ispunjenje OM - detaljno'!AM12)</f>
        <v>2</v>
      </c>
      <c r="F9">
        <f>SUM('Ispunjenje OM - detaljno'!AN12+'Ispunjenje OM - detaljno'!AO12+'Ispunjenje OM - detaljno'!AP12+'Ispunjenje OM - detaljno'!AQ12+'Ispunjenje OM - detaljno'!AR12+'Ispunjenje OM - detaljno'!AS12+'Ispunjenje OM - detaljno'!AT12+'Ispunjenje OM - detaljno'!AU12)</f>
        <v>0</v>
      </c>
      <c r="G9">
        <f>SUM('Ispunjenje OM - detaljno'!AV12+'Ispunjenje OM - detaljno'!AW12+'Ispunjenje OM - detaljno'!AX12+'Ispunjenje OM - detaljno'!AY12+'Ispunjenje OM - detaljno'!AZ12+'Ispunjenje OM - detaljno'!BA12+'Ispunjenje OM - detaljno'!BB12+'Ispunjenje OM - detaljno'!BC12+'Ispunjenje OM - detaljno'!BD12+'Ispunjenje OM - detaljno'!BE12)</f>
        <v>0</v>
      </c>
      <c r="H9">
        <f>SUM('Ispunjenje OM - detaljno'!BF12+'Ispunjenje OM - detaljno'!BG12)</f>
        <v>0</v>
      </c>
      <c r="I9">
        <f>'Ispunjenje OM - detaljno'!BH12</f>
        <v>236</v>
      </c>
      <c r="J9">
        <f>'Ispunjenje OM - detaljno'!BI12</f>
        <v>247.99999999999997</v>
      </c>
      <c r="K9">
        <f>'Ispunjenje OM - detaljno'!BJ12</f>
        <v>20</v>
      </c>
      <c r="L9">
        <f>'Ispunjenje OM - detaljno'!BK12</f>
        <v>218</v>
      </c>
      <c r="M9">
        <f>'Ispunjenje OM - detaljno'!BL12</f>
        <v>88.16</v>
      </c>
      <c r="N9">
        <f>'Ispunjenje OM - detaljno'!BM12</f>
        <v>108.16</v>
      </c>
    </row>
    <row r="10" spans="1:14" x14ac:dyDescent="0.25">
      <c r="A10" t="s">
        <v>95</v>
      </c>
      <c r="B10">
        <f>SUM('Ispunjenje OM - detaljno'!B13+'Ispunjenje OM - detaljno'!C13+'Ispunjenje OM - detaljno'!D13+'Ispunjenje OM - detaljno'!E13+'Ispunjenje OM - detaljno'!F13+'Ispunjenje OM - detaljno'!G13+'Ispunjenje OM - detaljno'!H13+'Ispunjenje OM - detaljno'!I13+'Ispunjenje OM - detaljno'!J13+'Ispunjenje OM - detaljno'!K13+'Ispunjenje OM - detaljno'!L13+'Ispunjenje OM - detaljno'!M13+'Ispunjenje OM - detaljno'!N13+'Ispunjenje OM - detaljno'!O13+'Ispunjenje OM - detaljno'!P13+'Ispunjenje OM - detaljno'!Q13)</f>
        <v>0</v>
      </c>
      <c r="C10">
        <f>SUM('Ispunjenje OM - detaljno'!R13+'Ispunjenje OM - detaljno'!S13+'Ispunjenje OM - detaljno'!T13+'Ispunjenje OM - detaljno'!U13+'Ispunjenje OM - detaljno'!V13+'Ispunjenje OM - detaljno'!W13+'Ispunjenje OM - detaljno'!X13+'Ispunjenje OM - detaljno'!Y13)</f>
        <v>0</v>
      </c>
      <c r="D10">
        <f>SUM('Ispunjenje OM - detaljno'!Z13+'Ispunjenje OM - detaljno'!AA13)</f>
        <v>0</v>
      </c>
      <c r="E10">
        <f>SUM('Ispunjenje OM - detaljno'!AB13+'Ispunjenje OM - detaljno'!AC13+'Ispunjenje OM - detaljno'!AD13+'Ispunjenje OM - detaljno'!AE13+'Ispunjenje OM - detaljno'!AF13+'Ispunjenje OM - detaljno'!AG13+'Ispunjenje OM - detaljno'!AH13+'Ispunjenje OM - detaljno'!AI13+'Ispunjenje OM - detaljno'!AJ13+'Ispunjenje OM - detaljno'!AK13+'Ispunjenje OM - detaljno'!AL13+'Ispunjenje OM - detaljno'!AM13)</f>
        <v>0</v>
      </c>
      <c r="F10">
        <f>SUM('Ispunjenje OM - detaljno'!AN13+'Ispunjenje OM - detaljno'!AO13+'Ispunjenje OM - detaljno'!AP13+'Ispunjenje OM - detaljno'!AQ13+'Ispunjenje OM - detaljno'!AR13+'Ispunjenje OM - detaljno'!AS13+'Ispunjenje OM - detaljno'!AT13+'Ispunjenje OM - detaljno'!AU13)</f>
        <v>0</v>
      </c>
      <c r="G10">
        <f>SUM('Ispunjenje OM - detaljno'!AV13+'Ispunjenje OM - detaljno'!AW13+'Ispunjenje OM - detaljno'!AX13+'Ispunjenje OM - detaljno'!AY13+'Ispunjenje OM - detaljno'!AZ13+'Ispunjenje OM - detaljno'!BA13+'Ispunjenje OM - detaljno'!BB13+'Ispunjenje OM - detaljno'!BC13+'Ispunjenje OM - detaljno'!BD13+'Ispunjenje OM - detaljno'!BE13)</f>
        <v>435</v>
      </c>
      <c r="H10">
        <f>SUM('Ispunjenje OM - detaljno'!BF13+'Ispunjenje OM - detaljno'!BG13)</f>
        <v>0</v>
      </c>
      <c r="I10">
        <f>'Ispunjenje OM - detaljno'!BH13</f>
        <v>435</v>
      </c>
      <c r="J10">
        <f>'Ispunjenje OM - detaljno'!BI13</f>
        <v>435</v>
      </c>
      <c r="K10">
        <f>'Ispunjenje OM - detaljno'!BJ13</f>
        <v>0</v>
      </c>
      <c r="L10">
        <f>'Ispunjenje OM - detaljno'!BK13</f>
        <v>211</v>
      </c>
      <c r="M10">
        <f>'Ispunjenje OM - detaljno'!BL13</f>
        <v>71.349999999999994</v>
      </c>
      <c r="N10">
        <f>'Ispunjenje OM - detaljno'!BM13</f>
        <v>71.349999999999994</v>
      </c>
    </row>
    <row r="11" spans="1:14" x14ac:dyDescent="0.25">
      <c r="A11" t="s">
        <v>96</v>
      </c>
      <c r="B11">
        <f>SUM('Ispunjenje OM - detaljno'!B14+'Ispunjenje OM - detaljno'!C14+'Ispunjenje OM - detaljno'!D14+'Ispunjenje OM - detaljno'!E14+'Ispunjenje OM - detaljno'!F14+'Ispunjenje OM - detaljno'!G14+'Ispunjenje OM - detaljno'!H14+'Ispunjenje OM - detaljno'!I14+'Ispunjenje OM - detaljno'!J14+'Ispunjenje OM - detaljno'!K14+'Ispunjenje OM - detaljno'!L14+'Ispunjenje OM - detaljno'!M14+'Ispunjenje OM - detaljno'!N14+'Ispunjenje OM - detaljno'!O14+'Ispunjenje OM - detaljno'!P14+'Ispunjenje OM - detaljno'!Q14)</f>
        <v>13</v>
      </c>
      <c r="C11">
        <f>SUM('Ispunjenje OM - detaljno'!R14+'Ispunjenje OM - detaljno'!S14+'Ispunjenje OM - detaljno'!T14+'Ispunjenje OM - detaljno'!U14+'Ispunjenje OM - detaljno'!V14+'Ispunjenje OM - detaljno'!W14+'Ispunjenje OM - detaljno'!X14+'Ispunjenje OM - detaljno'!Y14)</f>
        <v>68</v>
      </c>
      <c r="D11">
        <f>SUM('Ispunjenje OM - detaljno'!Z14+'Ispunjenje OM - detaljno'!AA14)</f>
        <v>45.4</v>
      </c>
      <c r="E11">
        <f>SUM('Ispunjenje OM - detaljno'!AB14+'Ispunjenje OM - detaljno'!AC14+'Ispunjenje OM - detaljno'!AD14+'Ispunjenje OM - detaljno'!AE14+'Ispunjenje OM - detaljno'!AF14+'Ispunjenje OM - detaljno'!AG14+'Ispunjenje OM - detaljno'!AH14+'Ispunjenje OM - detaljno'!AI14+'Ispunjenje OM - detaljno'!AJ14+'Ispunjenje OM - detaljno'!AK14+'Ispunjenje OM - detaljno'!AL14+'Ispunjenje OM - detaljno'!AM14)</f>
        <v>220.6</v>
      </c>
      <c r="F11">
        <f>SUM('Ispunjenje OM - detaljno'!AN14+'Ispunjenje OM - detaljno'!AO14+'Ispunjenje OM - detaljno'!AP14+'Ispunjenje OM - detaljno'!AQ14+'Ispunjenje OM - detaljno'!AR14+'Ispunjenje OM - detaljno'!AS14+'Ispunjenje OM - detaljno'!AT14+'Ispunjenje OM - detaljno'!AU14)</f>
        <v>0</v>
      </c>
      <c r="G11">
        <f>SUM('Ispunjenje OM - detaljno'!AV14+'Ispunjenje OM - detaljno'!AW14+'Ispunjenje OM - detaljno'!AX14+'Ispunjenje OM - detaljno'!AY14+'Ispunjenje OM - detaljno'!AZ14+'Ispunjenje OM - detaljno'!BA14+'Ispunjenje OM - detaljno'!BB14+'Ispunjenje OM - detaljno'!BC14+'Ispunjenje OM - detaljno'!BD14+'Ispunjenje OM - detaljno'!BE14)</f>
        <v>0</v>
      </c>
      <c r="H11">
        <f>SUM('Ispunjenje OM - detaljno'!BF14+'Ispunjenje OM - detaljno'!BG14)</f>
        <v>19</v>
      </c>
      <c r="I11">
        <f>'Ispunjenje OM - detaljno'!BH14</f>
        <v>363</v>
      </c>
      <c r="J11">
        <f>'Ispunjenje OM - detaljno'!BI14</f>
        <v>366</v>
      </c>
      <c r="K11">
        <f>'Ispunjenje OM - detaljno'!BJ14</f>
        <v>0</v>
      </c>
      <c r="L11">
        <f>'Ispunjenje OM - detaljno'!BK14</f>
        <v>210</v>
      </c>
      <c r="M11">
        <f>'Ispunjenje OM - detaljno'!BL14</f>
        <v>49.41</v>
      </c>
      <c r="N11">
        <f>'Ispunjenje OM - detaljno'!BM14</f>
        <v>49.41</v>
      </c>
    </row>
    <row r="12" spans="1:14" x14ac:dyDescent="0.25">
      <c r="A12" t="s">
        <v>97</v>
      </c>
      <c r="B12">
        <f>SUM('Ispunjenje OM - detaljno'!B15+'Ispunjenje OM - detaljno'!C15+'Ispunjenje OM - detaljno'!D15+'Ispunjenje OM - detaljno'!E15+'Ispunjenje OM - detaljno'!F15+'Ispunjenje OM - detaljno'!G15+'Ispunjenje OM - detaljno'!H15+'Ispunjenje OM - detaljno'!I15+'Ispunjenje OM - detaljno'!J15+'Ispunjenje OM - detaljno'!K15+'Ispunjenje OM - detaljno'!L15+'Ispunjenje OM - detaljno'!M15+'Ispunjenje OM - detaljno'!N15+'Ispunjenje OM - detaljno'!O15+'Ispunjenje OM - detaljno'!P15+'Ispunjenje OM - detaljno'!Q15)</f>
        <v>0</v>
      </c>
      <c r="C12">
        <f>SUM('Ispunjenje OM - detaljno'!R15+'Ispunjenje OM - detaljno'!S15+'Ispunjenje OM - detaljno'!T15+'Ispunjenje OM - detaljno'!U15+'Ispunjenje OM - detaljno'!V15+'Ispunjenje OM - detaljno'!W15+'Ispunjenje OM - detaljno'!X15+'Ispunjenje OM - detaljno'!Y15)</f>
        <v>0</v>
      </c>
      <c r="D12">
        <f>SUM('Ispunjenje OM - detaljno'!Z15+'Ispunjenje OM - detaljno'!AA15)</f>
        <v>0</v>
      </c>
      <c r="E12">
        <f>SUM('Ispunjenje OM - detaljno'!AB15+'Ispunjenje OM - detaljno'!AC15+'Ispunjenje OM - detaljno'!AD15+'Ispunjenje OM - detaljno'!AE15+'Ispunjenje OM - detaljno'!AF15+'Ispunjenje OM - detaljno'!AG15+'Ispunjenje OM - detaljno'!AH15+'Ispunjenje OM - detaljno'!AI15+'Ispunjenje OM - detaljno'!AJ15+'Ispunjenje OM - detaljno'!AK15+'Ispunjenje OM - detaljno'!AL15+'Ispunjenje OM - detaljno'!AM15)</f>
        <v>0</v>
      </c>
      <c r="F12">
        <f>SUM('Ispunjenje OM - detaljno'!AN15+'Ispunjenje OM - detaljno'!AO15+'Ispunjenje OM - detaljno'!AP15+'Ispunjenje OM - detaljno'!AQ15+'Ispunjenje OM - detaljno'!AR15+'Ispunjenje OM - detaljno'!AS15+'Ispunjenje OM - detaljno'!AT15+'Ispunjenje OM - detaljno'!AU15)</f>
        <v>158.6</v>
      </c>
      <c r="G12">
        <f>SUM('Ispunjenje OM - detaljno'!AV15+'Ispunjenje OM - detaljno'!AW15+'Ispunjenje OM - detaljno'!AX15+'Ispunjenje OM - detaljno'!AY15+'Ispunjenje OM - detaljno'!AZ15+'Ispunjenje OM - detaljno'!BA15+'Ispunjenje OM - detaljno'!BB15+'Ispunjenje OM - detaljno'!BC15+'Ispunjenje OM - detaljno'!BD15+'Ispunjenje OM - detaljno'!BE15)</f>
        <v>0</v>
      </c>
      <c r="H12">
        <f>SUM('Ispunjenje OM - detaljno'!BF15+'Ispunjenje OM - detaljno'!BG15)</f>
        <v>0</v>
      </c>
      <c r="I12">
        <f>'Ispunjenje OM - detaljno'!BH15</f>
        <v>158</v>
      </c>
      <c r="J12">
        <f>'Ispunjenje OM - detaljno'!BI15</f>
        <v>158.6</v>
      </c>
      <c r="K12">
        <f>'Ispunjenje OM - detaljno'!BJ15</f>
        <v>0</v>
      </c>
      <c r="L12">
        <f>'Ispunjenje OM - detaljno'!BK15</f>
        <v>206</v>
      </c>
      <c r="M12">
        <f>'Ispunjenje OM - detaljno'!BL15</f>
        <v>70.13</v>
      </c>
      <c r="N12">
        <f>'Ispunjenje OM - detaljno'!BM15</f>
        <v>70.13</v>
      </c>
    </row>
    <row r="13" spans="1:14" x14ac:dyDescent="0.25">
      <c r="A13" t="s">
        <v>98</v>
      </c>
      <c r="B13">
        <f>SUM('Ispunjenje OM - detaljno'!B16+'Ispunjenje OM - detaljno'!C16+'Ispunjenje OM - detaljno'!D16+'Ispunjenje OM - detaljno'!E16+'Ispunjenje OM - detaljno'!F16+'Ispunjenje OM - detaljno'!G16+'Ispunjenje OM - detaljno'!H16+'Ispunjenje OM - detaljno'!I16+'Ispunjenje OM - detaljno'!J16+'Ispunjenje OM - detaljno'!K16+'Ispunjenje OM - detaljno'!L16+'Ispunjenje OM - detaljno'!M16+'Ispunjenje OM - detaljno'!N16+'Ispunjenje OM - detaljno'!O16+'Ispunjenje OM - detaljno'!P16+'Ispunjenje OM - detaljno'!Q16)</f>
        <v>0</v>
      </c>
      <c r="C13">
        <f>SUM('Ispunjenje OM - detaljno'!R16+'Ispunjenje OM - detaljno'!S16+'Ispunjenje OM - detaljno'!T16+'Ispunjenje OM - detaljno'!U16+'Ispunjenje OM - detaljno'!V16+'Ispunjenje OM - detaljno'!W16+'Ispunjenje OM - detaljno'!X16+'Ispunjenje OM - detaljno'!Y16)</f>
        <v>0</v>
      </c>
      <c r="D13">
        <f>SUM('Ispunjenje OM - detaljno'!Z16+'Ispunjenje OM - detaljno'!AA16)</f>
        <v>0</v>
      </c>
      <c r="E13">
        <f>SUM('Ispunjenje OM - detaljno'!AB16+'Ispunjenje OM - detaljno'!AC16+'Ispunjenje OM - detaljno'!AD16+'Ispunjenje OM - detaljno'!AE16+'Ispunjenje OM - detaljno'!AF16+'Ispunjenje OM - detaljno'!AG16+'Ispunjenje OM - detaljno'!AH16+'Ispunjenje OM - detaljno'!AI16+'Ispunjenje OM - detaljno'!AJ16+'Ispunjenje OM - detaljno'!AK16+'Ispunjenje OM - detaljno'!AL16+'Ispunjenje OM - detaljno'!AM16)</f>
        <v>0</v>
      </c>
      <c r="F13">
        <f>SUM('Ispunjenje OM - detaljno'!AN16+'Ispunjenje OM - detaljno'!AO16+'Ispunjenje OM - detaljno'!AP16+'Ispunjenje OM - detaljno'!AQ16+'Ispunjenje OM - detaljno'!AR16+'Ispunjenje OM - detaljno'!AS16+'Ispunjenje OM - detaljno'!AT16+'Ispunjenje OM - detaljno'!AU16)</f>
        <v>0</v>
      </c>
      <c r="G13">
        <f>SUM('Ispunjenje OM - detaljno'!AV16+'Ispunjenje OM - detaljno'!AW16+'Ispunjenje OM - detaljno'!AX16+'Ispunjenje OM - detaljno'!AY16+'Ispunjenje OM - detaljno'!AZ16+'Ispunjenje OM - detaljno'!BA16+'Ispunjenje OM - detaljno'!BB16+'Ispunjenje OM - detaljno'!BC16+'Ispunjenje OM - detaljno'!BD16+'Ispunjenje OM - detaljno'!BE16)</f>
        <v>421</v>
      </c>
      <c r="H13">
        <f>SUM('Ispunjenje OM - detaljno'!BF16+'Ispunjenje OM - detaljno'!BG16)</f>
        <v>0</v>
      </c>
      <c r="I13">
        <f>'Ispunjenje OM - detaljno'!BH16</f>
        <v>421</v>
      </c>
      <c r="J13">
        <f>'Ispunjenje OM - detaljno'!BI16</f>
        <v>421</v>
      </c>
      <c r="K13">
        <f>'Ispunjenje OM - detaljno'!BJ16</f>
        <v>0</v>
      </c>
      <c r="L13">
        <f>'Ispunjenje OM - detaljno'!BK16</f>
        <v>215</v>
      </c>
      <c r="M13">
        <f>'Ispunjenje OM - detaljno'!BL16</f>
        <v>63.89</v>
      </c>
      <c r="N13">
        <f>'Ispunjenje OM - detaljno'!BM16</f>
        <v>63.89</v>
      </c>
    </row>
    <row r="14" spans="1:14" x14ac:dyDescent="0.25">
      <c r="A14" t="s">
        <v>99</v>
      </c>
      <c r="B14">
        <f>SUM('Ispunjenje OM - detaljno'!B17+'Ispunjenje OM - detaljno'!C17+'Ispunjenje OM - detaljno'!D17+'Ispunjenje OM - detaljno'!E17+'Ispunjenje OM - detaljno'!F17+'Ispunjenje OM - detaljno'!G17+'Ispunjenje OM - detaljno'!H17+'Ispunjenje OM - detaljno'!I17+'Ispunjenje OM - detaljno'!J17+'Ispunjenje OM - detaljno'!K17+'Ispunjenje OM - detaljno'!L17+'Ispunjenje OM - detaljno'!M17+'Ispunjenje OM - detaljno'!N17+'Ispunjenje OM - detaljno'!O17+'Ispunjenje OM - detaljno'!P17+'Ispunjenje OM - detaljno'!Q17)</f>
        <v>157.19999999999999</v>
      </c>
      <c r="C14">
        <f>SUM('Ispunjenje OM - detaljno'!R17+'Ispunjenje OM - detaljno'!S17+'Ispunjenje OM - detaljno'!T17+'Ispunjenje OM - detaljno'!U17+'Ispunjenje OM - detaljno'!V17+'Ispunjenje OM - detaljno'!W17+'Ispunjenje OM - detaljno'!X17+'Ispunjenje OM - detaljno'!Y17)</f>
        <v>19.600000000000001</v>
      </c>
      <c r="D14">
        <f>SUM('Ispunjenje OM - detaljno'!Z17+'Ispunjenje OM - detaljno'!AA17)</f>
        <v>0</v>
      </c>
      <c r="E14">
        <f>SUM('Ispunjenje OM - detaljno'!AB17+'Ispunjenje OM - detaljno'!AC17+'Ispunjenje OM - detaljno'!AD17+'Ispunjenje OM - detaljno'!AE17+'Ispunjenje OM - detaljno'!AF17+'Ispunjenje OM - detaljno'!AG17+'Ispunjenje OM - detaljno'!AH17+'Ispunjenje OM - detaljno'!AI17+'Ispunjenje OM - detaljno'!AJ17+'Ispunjenje OM - detaljno'!AK17+'Ispunjenje OM - detaljno'!AL17+'Ispunjenje OM - detaljno'!AM17)</f>
        <v>3</v>
      </c>
      <c r="F14">
        <f>SUM('Ispunjenje OM - detaljno'!AN17+'Ispunjenje OM - detaljno'!AO17+'Ispunjenje OM - detaljno'!AP17+'Ispunjenje OM - detaljno'!AQ17+'Ispunjenje OM - detaljno'!AR17+'Ispunjenje OM - detaljno'!AS17+'Ispunjenje OM - detaljno'!AT17+'Ispunjenje OM - detaljno'!AU17)</f>
        <v>0</v>
      </c>
      <c r="G14">
        <f>SUM('Ispunjenje OM - detaljno'!AV17+'Ispunjenje OM - detaljno'!AW17+'Ispunjenje OM - detaljno'!AX17+'Ispunjenje OM - detaljno'!AY17+'Ispunjenje OM - detaljno'!AZ17+'Ispunjenje OM - detaljno'!BA17+'Ispunjenje OM - detaljno'!BB17+'Ispunjenje OM - detaljno'!BC17+'Ispunjenje OM - detaljno'!BD17+'Ispunjenje OM - detaljno'!BE17)</f>
        <v>0</v>
      </c>
      <c r="H14">
        <f>SUM('Ispunjenje OM - detaljno'!BF17+'Ispunjenje OM - detaljno'!BG17)</f>
        <v>0</v>
      </c>
      <c r="I14">
        <f>'Ispunjenje OM - detaljno'!BH17</f>
        <v>173</v>
      </c>
      <c r="J14">
        <f>'Ispunjenje OM - detaljno'!BI17</f>
        <v>179.79999999999998</v>
      </c>
      <c r="K14">
        <f>'Ispunjenje OM - detaljno'!BJ17</f>
        <v>7.1780819892883301</v>
      </c>
      <c r="L14">
        <f>'Ispunjenje OM - detaljno'!BK17</f>
        <v>217</v>
      </c>
      <c r="M14">
        <f>'Ispunjenje OM - detaljno'!BL17</f>
        <v>68.55</v>
      </c>
      <c r="N14">
        <f>'Ispunjenje OM - detaljno'!BM17</f>
        <v>75.728081989288327</v>
      </c>
    </row>
    <row r="15" spans="1:14" x14ac:dyDescent="0.25">
      <c r="A15" t="s">
        <v>100</v>
      </c>
      <c r="B15">
        <f>SUM('Ispunjenje OM - detaljno'!B18+'Ispunjenje OM - detaljno'!C18+'Ispunjenje OM - detaljno'!D18+'Ispunjenje OM - detaljno'!E18+'Ispunjenje OM - detaljno'!F18+'Ispunjenje OM - detaljno'!G18+'Ispunjenje OM - detaljno'!H18+'Ispunjenje OM - detaljno'!I18+'Ispunjenje OM - detaljno'!J18+'Ispunjenje OM - detaljno'!K18+'Ispunjenje OM - detaljno'!L18+'Ispunjenje OM - detaljno'!M18+'Ispunjenje OM - detaljno'!N18+'Ispunjenje OM - detaljno'!O18+'Ispunjenje OM - detaljno'!P18+'Ispunjenje OM - detaljno'!Q18)</f>
        <v>100</v>
      </c>
      <c r="C15">
        <f>SUM('Ispunjenje OM - detaljno'!R18+'Ispunjenje OM - detaljno'!S18+'Ispunjenje OM - detaljno'!T18+'Ispunjenje OM - detaljno'!U18+'Ispunjenje OM - detaljno'!V18+'Ispunjenje OM - detaljno'!W18+'Ispunjenje OM - detaljno'!X18+'Ispunjenje OM - detaljno'!Y18)</f>
        <v>4.5999999999999996</v>
      </c>
      <c r="D15">
        <f>SUM('Ispunjenje OM - detaljno'!Z18+'Ispunjenje OM - detaljno'!AA18)</f>
        <v>0</v>
      </c>
      <c r="E15">
        <f>SUM('Ispunjenje OM - detaljno'!AB18+'Ispunjenje OM - detaljno'!AC18+'Ispunjenje OM - detaljno'!AD18+'Ispunjenje OM - detaljno'!AE18+'Ispunjenje OM - detaljno'!AF18+'Ispunjenje OM - detaljno'!AG18+'Ispunjenje OM - detaljno'!AH18+'Ispunjenje OM - detaljno'!AI18+'Ispunjenje OM - detaljno'!AJ18+'Ispunjenje OM - detaljno'!AK18+'Ispunjenje OM - detaljno'!AL18+'Ispunjenje OM - detaljno'!AM18)</f>
        <v>1</v>
      </c>
      <c r="F15">
        <f>SUM('Ispunjenje OM - detaljno'!AN18+'Ispunjenje OM - detaljno'!AO18+'Ispunjenje OM - detaljno'!AP18+'Ispunjenje OM - detaljno'!AQ18+'Ispunjenje OM - detaljno'!AR18+'Ispunjenje OM - detaljno'!AS18+'Ispunjenje OM - detaljno'!AT18+'Ispunjenje OM - detaljno'!AU18)</f>
        <v>0</v>
      </c>
      <c r="G15">
        <f>SUM('Ispunjenje OM - detaljno'!AV18+'Ispunjenje OM - detaljno'!AW18+'Ispunjenje OM - detaljno'!AX18+'Ispunjenje OM - detaljno'!AY18+'Ispunjenje OM - detaljno'!AZ18+'Ispunjenje OM - detaljno'!BA18+'Ispunjenje OM - detaljno'!BB18+'Ispunjenje OM - detaljno'!BC18+'Ispunjenje OM - detaljno'!BD18+'Ispunjenje OM - detaljno'!BE18)</f>
        <v>0</v>
      </c>
      <c r="H15">
        <f>SUM('Ispunjenje OM - detaljno'!BF18+'Ispunjenje OM - detaljno'!BG18)</f>
        <v>21</v>
      </c>
      <c r="I15">
        <f>'Ispunjenje OM - detaljno'!BH18</f>
        <v>120</v>
      </c>
      <c r="J15">
        <f>'Ispunjenje OM - detaljno'!BI18</f>
        <v>126.6</v>
      </c>
      <c r="K15">
        <f>'Ispunjenje OM - detaljno'!BJ18</f>
        <v>8.4657535552978516</v>
      </c>
      <c r="L15">
        <f>'Ispunjenje OM - detaljno'!BK18</f>
        <v>134</v>
      </c>
      <c r="M15">
        <f>'Ispunjenje OM - detaljno'!BL18</f>
        <v>82.47</v>
      </c>
      <c r="N15">
        <f>'Ispunjenje OM - detaljno'!BM18</f>
        <v>90.93575355529785</v>
      </c>
    </row>
    <row r="16" spans="1:14" x14ac:dyDescent="0.25">
      <c r="A16" t="s">
        <v>101</v>
      </c>
      <c r="B16">
        <f>SUM('Ispunjenje OM - detaljno'!B19+'Ispunjenje OM - detaljno'!C19+'Ispunjenje OM - detaljno'!D19+'Ispunjenje OM - detaljno'!E19+'Ispunjenje OM - detaljno'!F19+'Ispunjenje OM - detaljno'!G19+'Ispunjenje OM - detaljno'!H19+'Ispunjenje OM - detaljno'!I19+'Ispunjenje OM - detaljno'!J19+'Ispunjenje OM - detaljno'!K19+'Ispunjenje OM - detaljno'!L19+'Ispunjenje OM - detaljno'!M19+'Ispunjenje OM - detaljno'!N19+'Ispunjenje OM - detaljno'!O19+'Ispunjenje OM - detaljno'!P19+'Ispunjenje OM - detaljno'!Q19)</f>
        <v>0</v>
      </c>
      <c r="C16">
        <f>SUM('Ispunjenje OM - detaljno'!R19+'Ispunjenje OM - detaljno'!S19+'Ispunjenje OM - detaljno'!T19+'Ispunjenje OM - detaljno'!U19+'Ispunjenje OM - detaljno'!V19+'Ispunjenje OM - detaljno'!W19+'Ispunjenje OM - detaljno'!X19+'Ispunjenje OM - detaljno'!Y19)</f>
        <v>0</v>
      </c>
      <c r="D16">
        <f>SUM('Ispunjenje OM - detaljno'!Z19+'Ispunjenje OM - detaljno'!AA19)</f>
        <v>0</v>
      </c>
      <c r="E16">
        <f>SUM('Ispunjenje OM - detaljno'!AB19+'Ispunjenje OM - detaljno'!AC19+'Ispunjenje OM - detaljno'!AD19+'Ispunjenje OM - detaljno'!AE19+'Ispunjenje OM - detaljno'!AF19+'Ispunjenje OM - detaljno'!AG19+'Ispunjenje OM - detaljno'!AH19+'Ispunjenje OM - detaljno'!AI19+'Ispunjenje OM - detaljno'!AJ19+'Ispunjenje OM - detaljno'!AK19+'Ispunjenje OM - detaljno'!AL19+'Ispunjenje OM - detaljno'!AM19)</f>
        <v>0</v>
      </c>
      <c r="F16">
        <f>SUM('Ispunjenje OM - detaljno'!AN19+'Ispunjenje OM - detaljno'!AO19+'Ispunjenje OM - detaljno'!AP19+'Ispunjenje OM - detaljno'!AQ19+'Ispunjenje OM - detaljno'!AR19+'Ispunjenje OM - detaljno'!AS19+'Ispunjenje OM - detaljno'!AT19+'Ispunjenje OM - detaljno'!AU19)</f>
        <v>0</v>
      </c>
      <c r="G16">
        <f>SUM('Ispunjenje OM - detaljno'!AV19+'Ispunjenje OM - detaljno'!AW19+'Ispunjenje OM - detaljno'!AX19+'Ispunjenje OM - detaljno'!AY19+'Ispunjenje OM - detaljno'!AZ19+'Ispunjenje OM - detaljno'!BA19+'Ispunjenje OM - detaljno'!BB19+'Ispunjenje OM - detaljno'!BC19+'Ispunjenje OM - detaljno'!BD19+'Ispunjenje OM - detaljno'!BE19)</f>
        <v>512</v>
      </c>
      <c r="H16">
        <f>SUM('Ispunjenje OM - detaljno'!BF19+'Ispunjenje OM - detaljno'!BG19)</f>
        <v>0</v>
      </c>
      <c r="I16">
        <f>'Ispunjenje OM - detaljno'!BH19</f>
        <v>512</v>
      </c>
      <c r="J16">
        <f>'Ispunjenje OM - detaljno'!BI19</f>
        <v>512</v>
      </c>
      <c r="K16">
        <f>'Ispunjenje OM - detaljno'!BJ19</f>
        <v>10</v>
      </c>
      <c r="L16">
        <f>'Ispunjenje OM - detaljno'!BK19</f>
        <v>216</v>
      </c>
      <c r="M16">
        <f>'Ispunjenje OM - detaljno'!BL19</f>
        <v>81.44</v>
      </c>
      <c r="N16">
        <f>'Ispunjenje OM - detaljno'!BM19</f>
        <v>91.44</v>
      </c>
    </row>
    <row r="17" spans="1:14" x14ac:dyDescent="0.25">
      <c r="A17" t="s">
        <v>102</v>
      </c>
      <c r="B17">
        <f>SUM('Ispunjenje OM - detaljno'!B20+'Ispunjenje OM - detaljno'!C20+'Ispunjenje OM - detaljno'!D20+'Ispunjenje OM - detaljno'!E20+'Ispunjenje OM - detaljno'!F20+'Ispunjenje OM - detaljno'!G20+'Ispunjenje OM - detaljno'!H20+'Ispunjenje OM - detaljno'!I20+'Ispunjenje OM - detaljno'!J20+'Ispunjenje OM - detaljno'!K20+'Ispunjenje OM - detaljno'!L20+'Ispunjenje OM - detaljno'!M20+'Ispunjenje OM - detaljno'!N20+'Ispunjenje OM - detaljno'!O20+'Ispunjenje OM - detaljno'!P20+'Ispunjenje OM - detaljno'!Q20)</f>
        <v>164.1</v>
      </c>
      <c r="C17">
        <f>SUM('Ispunjenje OM - detaljno'!R20+'Ispunjenje OM - detaljno'!S20+'Ispunjenje OM - detaljno'!T20+'Ispunjenje OM - detaljno'!U20+'Ispunjenje OM - detaljno'!V20+'Ispunjenje OM - detaljno'!W20+'Ispunjenje OM - detaljno'!X20+'Ispunjenje OM - detaljno'!Y20)</f>
        <v>17</v>
      </c>
      <c r="D17">
        <f>SUM('Ispunjenje OM - detaljno'!Z20+'Ispunjenje OM - detaljno'!AA20)</f>
        <v>0</v>
      </c>
      <c r="E17">
        <f>SUM('Ispunjenje OM - detaljno'!AB20+'Ispunjenje OM - detaljno'!AC20+'Ispunjenje OM - detaljno'!AD20+'Ispunjenje OM - detaljno'!AE20+'Ispunjenje OM - detaljno'!AF20+'Ispunjenje OM - detaljno'!AG20+'Ispunjenje OM - detaljno'!AH20+'Ispunjenje OM - detaljno'!AI20+'Ispunjenje OM - detaljno'!AJ20+'Ispunjenje OM - detaljno'!AK20+'Ispunjenje OM - detaljno'!AL20+'Ispunjenje OM - detaljno'!AM20)</f>
        <v>2</v>
      </c>
      <c r="F17">
        <f>SUM('Ispunjenje OM - detaljno'!AN20+'Ispunjenje OM - detaljno'!AO20+'Ispunjenje OM - detaljno'!AP20+'Ispunjenje OM - detaljno'!AQ20+'Ispunjenje OM - detaljno'!AR20+'Ispunjenje OM - detaljno'!AS20+'Ispunjenje OM - detaljno'!AT20+'Ispunjenje OM - detaljno'!AU20)</f>
        <v>0</v>
      </c>
      <c r="G17">
        <f>SUM('Ispunjenje OM - detaljno'!AV20+'Ispunjenje OM - detaljno'!AW20+'Ispunjenje OM - detaljno'!AX20+'Ispunjenje OM - detaljno'!AY20+'Ispunjenje OM - detaljno'!AZ20+'Ispunjenje OM - detaljno'!BA20+'Ispunjenje OM - detaljno'!BB20+'Ispunjenje OM - detaljno'!BC20+'Ispunjenje OM - detaljno'!BD20+'Ispunjenje OM - detaljno'!BE20)</f>
        <v>0</v>
      </c>
      <c r="H17">
        <f>SUM('Ispunjenje OM - detaljno'!BF20+'Ispunjenje OM - detaljno'!BG20)</f>
        <v>0</v>
      </c>
      <c r="I17">
        <f>'Ispunjenje OM - detaljno'!BH20</f>
        <v>181</v>
      </c>
      <c r="J17">
        <f>'Ispunjenje OM - detaljno'!BI20</f>
        <v>183.1</v>
      </c>
      <c r="K17">
        <f>'Ispunjenje OM - detaljno'!BJ20</f>
        <v>6.3561644554138184</v>
      </c>
      <c r="L17">
        <f>'Ispunjenje OM - detaljno'!BK20</f>
        <v>183</v>
      </c>
      <c r="M17">
        <f>'Ispunjenje OM - detaljno'!BL20</f>
        <v>72.180000000000007</v>
      </c>
      <c r="N17">
        <f>'Ispunjenje OM - detaljno'!BM20</f>
        <v>78.536164455413825</v>
      </c>
    </row>
    <row r="18" spans="1:14" x14ac:dyDescent="0.25">
      <c r="A18" t="s">
        <v>103</v>
      </c>
      <c r="B18">
        <f>SUM('Ispunjenje OM - detaljno'!B21+'Ispunjenje OM - detaljno'!C21+'Ispunjenje OM - detaljno'!D21+'Ispunjenje OM - detaljno'!E21+'Ispunjenje OM - detaljno'!F21+'Ispunjenje OM - detaljno'!G21+'Ispunjenje OM - detaljno'!H21+'Ispunjenje OM - detaljno'!I21+'Ispunjenje OM - detaljno'!J21+'Ispunjenje OM - detaljno'!K21+'Ispunjenje OM - detaljno'!L21+'Ispunjenje OM - detaljno'!M21+'Ispunjenje OM - detaljno'!N21+'Ispunjenje OM - detaljno'!O21+'Ispunjenje OM - detaljno'!P21+'Ispunjenje OM - detaljno'!Q21)</f>
        <v>0</v>
      </c>
      <c r="C18">
        <f>SUM('Ispunjenje OM - detaljno'!R21+'Ispunjenje OM - detaljno'!S21+'Ispunjenje OM - detaljno'!T21+'Ispunjenje OM - detaljno'!U21+'Ispunjenje OM - detaljno'!V21+'Ispunjenje OM - detaljno'!W21+'Ispunjenje OM - detaljno'!X21+'Ispunjenje OM - detaljno'!Y21)</f>
        <v>0</v>
      </c>
      <c r="D18">
        <f>SUM('Ispunjenje OM - detaljno'!Z21+'Ispunjenje OM - detaljno'!AA21)</f>
        <v>0</v>
      </c>
      <c r="E18">
        <f>SUM('Ispunjenje OM - detaljno'!AB21+'Ispunjenje OM - detaljno'!AC21+'Ispunjenje OM - detaljno'!AD21+'Ispunjenje OM - detaljno'!AE21+'Ispunjenje OM - detaljno'!AF21+'Ispunjenje OM - detaljno'!AG21+'Ispunjenje OM - detaljno'!AH21+'Ispunjenje OM - detaljno'!AI21+'Ispunjenje OM - detaljno'!AJ21+'Ispunjenje OM - detaljno'!AK21+'Ispunjenje OM - detaljno'!AL21+'Ispunjenje OM - detaljno'!AM21)</f>
        <v>0</v>
      </c>
      <c r="F18">
        <f>SUM('Ispunjenje OM - detaljno'!AN21+'Ispunjenje OM - detaljno'!AO21+'Ispunjenje OM - detaljno'!AP21+'Ispunjenje OM - detaljno'!AQ21+'Ispunjenje OM - detaljno'!AR21+'Ispunjenje OM - detaljno'!AS21+'Ispunjenje OM - detaljno'!AT21+'Ispunjenje OM - detaljno'!AU21)</f>
        <v>162.80000000000001</v>
      </c>
      <c r="G18">
        <f>SUM('Ispunjenje OM - detaljno'!AV21+'Ispunjenje OM - detaljno'!AW21+'Ispunjenje OM - detaljno'!AX21+'Ispunjenje OM - detaljno'!AY21+'Ispunjenje OM - detaljno'!AZ21+'Ispunjenje OM - detaljno'!BA21+'Ispunjenje OM - detaljno'!BB21+'Ispunjenje OM - detaljno'!BC21+'Ispunjenje OM - detaljno'!BD21+'Ispunjenje OM - detaljno'!BE21)</f>
        <v>0</v>
      </c>
      <c r="H18">
        <f>SUM('Ispunjenje OM - detaljno'!BF21+'Ispunjenje OM - detaljno'!BG21)</f>
        <v>0</v>
      </c>
      <c r="I18">
        <f>'Ispunjenje OM - detaljno'!BH21</f>
        <v>161</v>
      </c>
      <c r="J18">
        <f>'Ispunjenje OM - detaljno'!BI21</f>
        <v>162.80000000000001</v>
      </c>
      <c r="K18">
        <f>'Ispunjenje OM - detaljno'!BJ21</f>
        <v>11.463013648986816</v>
      </c>
      <c r="L18">
        <f>'Ispunjenje OM - detaljno'!BK21</f>
        <v>217</v>
      </c>
      <c r="M18">
        <f>'Ispunjenje OM - detaljno'!BL21</f>
        <v>75.86</v>
      </c>
      <c r="N18">
        <f>'Ispunjenje OM - detaljno'!BM21</f>
        <v>87.323013648986816</v>
      </c>
    </row>
    <row r="19" spans="1:14" x14ac:dyDescent="0.25">
      <c r="A19" t="s">
        <v>104</v>
      </c>
      <c r="B19">
        <f>SUM('Ispunjenje OM - detaljno'!B22+'Ispunjenje OM - detaljno'!C22+'Ispunjenje OM - detaljno'!D22+'Ispunjenje OM - detaljno'!E22+'Ispunjenje OM - detaljno'!F22+'Ispunjenje OM - detaljno'!G22+'Ispunjenje OM - detaljno'!H22+'Ispunjenje OM - detaljno'!I22+'Ispunjenje OM - detaljno'!J22+'Ispunjenje OM - detaljno'!K22+'Ispunjenje OM - detaljno'!L22+'Ispunjenje OM - detaljno'!M22+'Ispunjenje OM - detaljno'!N22+'Ispunjenje OM - detaljno'!O22+'Ispunjenje OM - detaljno'!P22+'Ispunjenje OM - detaljno'!Q22)</f>
        <v>0</v>
      </c>
      <c r="C19">
        <f>SUM('Ispunjenje OM - detaljno'!R22+'Ispunjenje OM - detaljno'!S22+'Ispunjenje OM - detaljno'!T22+'Ispunjenje OM - detaljno'!U22+'Ispunjenje OM - detaljno'!V22+'Ispunjenje OM - detaljno'!W22+'Ispunjenje OM - detaljno'!X22+'Ispunjenje OM - detaljno'!Y22)</f>
        <v>0</v>
      </c>
      <c r="D19">
        <f>SUM('Ispunjenje OM - detaljno'!Z22+'Ispunjenje OM - detaljno'!AA22)</f>
        <v>0</v>
      </c>
      <c r="E19">
        <f>SUM('Ispunjenje OM - detaljno'!AB22+'Ispunjenje OM - detaljno'!AC22+'Ispunjenje OM - detaljno'!AD22+'Ispunjenje OM - detaljno'!AE22+'Ispunjenje OM - detaljno'!AF22+'Ispunjenje OM - detaljno'!AG22+'Ispunjenje OM - detaljno'!AH22+'Ispunjenje OM - detaljno'!AI22+'Ispunjenje OM - detaljno'!AJ22+'Ispunjenje OM - detaljno'!AK22+'Ispunjenje OM - detaljno'!AL22+'Ispunjenje OM - detaljno'!AM22)</f>
        <v>0</v>
      </c>
      <c r="F19">
        <f>SUM('Ispunjenje OM - detaljno'!AN22+'Ispunjenje OM - detaljno'!AO22+'Ispunjenje OM - detaljno'!AP22+'Ispunjenje OM - detaljno'!AQ22+'Ispunjenje OM - detaljno'!AR22+'Ispunjenje OM - detaljno'!AS22+'Ispunjenje OM - detaljno'!AT22+'Ispunjenje OM - detaljno'!AU22)</f>
        <v>170</v>
      </c>
      <c r="G19">
        <f>SUM('Ispunjenje OM - detaljno'!AV22+'Ispunjenje OM - detaljno'!AW22+'Ispunjenje OM - detaljno'!AX22+'Ispunjenje OM - detaljno'!AY22+'Ispunjenje OM - detaljno'!AZ22+'Ispunjenje OM - detaljno'!BA22+'Ispunjenje OM - detaljno'!BB22+'Ispunjenje OM - detaljno'!BC22+'Ispunjenje OM - detaljno'!BD22+'Ispunjenje OM - detaljno'!BE22)</f>
        <v>0</v>
      </c>
      <c r="H19">
        <f>SUM('Ispunjenje OM - detaljno'!BF22+'Ispunjenje OM - detaljno'!BG22)</f>
        <v>0</v>
      </c>
      <c r="I19">
        <f>'Ispunjenje OM - detaljno'!BH22</f>
        <v>167</v>
      </c>
      <c r="J19">
        <f>'Ispunjenje OM - detaljno'!BI22</f>
        <v>170</v>
      </c>
      <c r="K19">
        <f>'Ispunjenje OM - detaljno'!BJ22</f>
        <v>0</v>
      </c>
      <c r="L19">
        <f>'Ispunjenje OM - detaljno'!BK22</f>
        <v>218</v>
      </c>
      <c r="M19">
        <f>'Ispunjenje OM - detaljno'!BL22</f>
        <v>64.14</v>
      </c>
      <c r="N19">
        <f>'Ispunjenje OM - detaljno'!BM22</f>
        <v>64.14</v>
      </c>
    </row>
    <row r="20" spans="1:14" x14ac:dyDescent="0.25">
      <c r="A20" t="s">
        <v>105</v>
      </c>
      <c r="B20">
        <f>SUM('Ispunjenje OM - detaljno'!B23+'Ispunjenje OM - detaljno'!C23+'Ispunjenje OM - detaljno'!D23+'Ispunjenje OM - detaljno'!E23+'Ispunjenje OM - detaljno'!F23+'Ispunjenje OM - detaljno'!G23+'Ispunjenje OM - detaljno'!H23+'Ispunjenje OM - detaljno'!I23+'Ispunjenje OM - detaljno'!J23+'Ispunjenje OM - detaljno'!K23+'Ispunjenje OM - detaljno'!L23+'Ispunjenje OM - detaljno'!M23+'Ispunjenje OM - detaljno'!N23+'Ispunjenje OM - detaljno'!O23+'Ispunjenje OM - detaljno'!P23+'Ispunjenje OM - detaljno'!Q23)</f>
        <v>188.29999999999998</v>
      </c>
      <c r="C20">
        <f>SUM('Ispunjenje OM - detaljno'!R23+'Ispunjenje OM - detaljno'!S23+'Ispunjenje OM - detaljno'!T23+'Ispunjenje OM - detaljno'!U23+'Ispunjenje OM - detaljno'!V23+'Ispunjenje OM - detaljno'!W23+'Ispunjenje OM - detaljno'!X23+'Ispunjenje OM - detaljno'!Y23)</f>
        <v>11</v>
      </c>
      <c r="D20">
        <f>SUM('Ispunjenje OM - detaljno'!Z23+'Ispunjenje OM - detaljno'!AA23)</f>
        <v>0</v>
      </c>
      <c r="E20">
        <f>SUM('Ispunjenje OM - detaljno'!AB23+'Ispunjenje OM - detaljno'!AC23+'Ispunjenje OM - detaljno'!AD23+'Ispunjenje OM - detaljno'!AE23+'Ispunjenje OM - detaljno'!AF23+'Ispunjenje OM - detaljno'!AG23+'Ispunjenje OM - detaljno'!AH23+'Ispunjenje OM - detaljno'!AI23+'Ispunjenje OM - detaljno'!AJ23+'Ispunjenje OM - detaljno'!AK23+'Ispunjenje OM - detaljno'!AL23+'Ispunjenje OM - detaljno'!AM23)</f>
        <v>3</v>
      </c>
      <c r="F20">
        <f>SUM('Ispunjenje OM - detaljno'!AN23+'Ispunjenje OM - detaljno'!AO23+'Ispunjenje OM - detaljno'!AP23+'Ispunjenje OM - detaljno'!AQ23+'Ispunjenje OM - detaljno'!AR23+'Ispunjenje OM - detaljno'!AS23+'Ispunjenje OM - detaljno'!AT23+'Ispunjenje OM - detaljno'!AU23)</f>
        <v>0</v>
      </c>
      <c r="G20">
        <f>SUM('Ispunjenje OM - detaljno'!AV23+'Ispunjenje OM - detaljno'!AW23+'Ispunjenje OM - detaljno'!AX23+'Ispunjenje OM - detaljno'!AY23+'Ispunjenje OM - detaljno'!AZ23+'Ispunjenje OM - detaljno'!BA23+'Ispunjenje OM - detaljno'!BB23+'Ispunjenje OM - detaljno'!BC23+'Ispunjenje OM - detaljno'!BD23+'Ispunjenje OM - detaljno'!BE23)</f>
        <v>0</v>
      </c>
      <c r="H20">
        <f>SUM('Ispunjenje OM - detaljno'!BF23+'Ispunjenje OM - detaljno'!BG23)</f>
        <v>21</v>
      </c>
      <c r="I20">
        <f>'Ispunjenje OM - detaljno'!BH23</f>
        <v>218</v>
      </c>
      <c r="J20">
        <f>'Ispunjenje OM - detaljno'!BI23</f>
        <v>223.29999999999998</v>
      </c>
      <c r="K20">
        <f>'Ispunjenje OM - detaljno'!BJ23</f>
        <v>0</v>
      </c>
      <c r="L20">
        <f>'Ispunjenje OM - detaljno'!BK23</f>
        <v>216</v>
      </c>
      <c r="M20">
        <f>'Ispunjenje OM - detaljno'!BL23</f>
        <v>71.34</v>
      </c>
      <c r="N20">
        <f>'Ispunjenje OM - detaljno'!BM23</f>
        <v>71.34</v>
      </c>
    </row>
    <row r="21" spans="1:14" x14ac:dyDescent="0.25">
      <c r="A21" t="s">
        <v>106</v>
      </c>
      <c r="B21">
        <f>SUM('Ispunjenje OM - detaljno'!B24+'Ispunjenje OM - detaljno'!C24+'Ispunjenje OM - detaljno'!D24+'Ispunjenje OM - detaljno'!E24+'Ispunjenje OM - detaljno'!F24+'Ispunjenje OM - detaljno'!G24+'Ispunjenje OM - detaljno'!H24+'Ispunjenje OM - detaljno'!I24+'Ispunjenje OM - detaljno'!J24+'Ispunjenje OM - detaljno'!K24+'Ispunjenje OM - detaljno'!L24+'Ispunjenje OM - detaljno'!M24+'Ispunjenje OM - detaljno'!N24+'Ispunjenje OM - detaljno'!O24+'Ispunjenje OM - detaljno'!P24+'Ispunjenje OM - detaljno'!Q24)</f>
        <v>0</v>
      </c>
      <c r="C21">
        <f>SUM('Ispunjenje OM - detaljno'!R24+'Ispunjenje OM - detaljno'!S24+'Ispunjenje OM - detaljno'!T24+'Ispunjenje OM - detaljno'!U24+'Ispunjenje OM - detaljno'!V24+'Ispunjenje OM - detaljno'!W24+'Ispunjenje OM - detaljno'!X24+'Ispunjenje OM - detaljno'!Y24)</f>
        <v>0</v>
      </c>
      <c r="D21">
        <f>SUM('Ispunjenje OM - detaljno'!Z24+'Ispunjenje OM - detaljno'!AA24)</f>
        <v>0</v>
      </c>
      <c r="E21">
        <f>SUM('Ispunjenje OM - detaljno'!AB24+'Ispunjenje OM - detaljno'!AC24+'Ispunjenje OM - detaljno'!AD24+'Ispunjenje OM - detaljno'!AE24+'Ispunjenje OM - detaljno'!AF24+'Ispunjenje OM - detaljno'!AG24+'Ispunjenje OM - detaljno'!AH24+'Ispunjenje OM - detaljno'!AI24+'Ispunjenje OM - detaljno'!AJ24+'Ispunjenje OM - detaljno'!AK24+'Ispunjenje OM - detaljno'!AL24+'Ispunjenje OM - detaljno'!AM24)</f>
        <v>0</v>
      </c>
      <c r="F21">
        <f>SUM('Ispunjenje OM - detaljno'!AN24+'Ispunjenje OM - detaljno'!AO24+'Ispunjenje OM - detaljno'!AP24+'Ispunjenje OM - detaljno'!AQ24+'Ispunjenje OM - detaljno'!AR24+'Ispunjenje OM - detaljno'!AS24+'Ispunjenje OM - detaljno'!AT24+'Ispunjenje OM - detaljno'!AU24)</f>
        <v>0</v>
      </c>
      <c r="G21">
        <f>SUM('Ispunjenje OM - detaljno'!AV24+'Ispunjenje OM - detaljno'!AW24+'Ispunjenje OM - detaljno'!AX24+'Ispunjenje OM - detaljno'!AY24+'Ispunjenje OM - detaljno'!AZ24+'Ispunjenje OM - detaljno'!BA24+'Ispunjenje OM - detaljno'!BB24+'Ispunjenje OM - detaljno'!BC24+'Ispunjenje OM - detaljno'!BD24+'Ispunjenje OM - detaljno'!BE24)</f>
        <v>9</v>
      </c>
      <c r="H21">
        <f>SUM('Ispunjenje OM - detaljno'!BF24+'Ispunjenje OM - detaljno'!BG24)</f>
        <v>0</v>
      </c>
      <c r="I21">
        <f>'Ispunjenje OM - detaljno'!BH24</f>
        <v>9</v>
      </c>
      <c r="J21">
        <f>'Ispunjenje OM - detaljno'!BI24</f>
        <v>9</v>
      </c>
      <c r="K21">
        <f>'Ispunjenje OM - detaljno'!BJ24</f>
        <v>0</v>
      </c>
      <c r="L21">
        <f>'Ispunjenje OM - detaljno'!BK24</f>
        <v>65</v>
      </c>
      <c r="M21">
        <f>'Ispunjenje OM - detaljno'!BL24</f>
        <v>71.709999999999994</v>
      </c>
      <c r="N21">
        <f>'Ispunjenje OM - detaljno'!BM24</f>
        <v>71.709999999999994</v>
      </c>
    </row>
    <row r="22" spans="1:14" x14ac:dyDescent="0.25">
      <c r="A22" t="s">
        <v>107</v>
      </c>
      <c r="B22">
        <f>SUM('Ispunjenje OM - detaljno'!B25+'Ispunjenje OM - detaljno'!C25+'Ispunjenje OM - detaljno'!D25+'Ispunjenje OM - detaljno'!E25+'Ispunjenje OM - detaljno'!F25+'Ispunjenje OM - detaljno'!G25+'Ispunjenje OM - detaljno'!H25+'Ispunjenje OM - detaljno'!I25+'Ispunjenje OM - detaljno'!J25+'Ispunjenje OM - detaljno'!K25+'Ispunjenje OM - detaljno'!L25+'Ispunjenje OM - detaljno'!M25+'Ispunjenje OM - detaljno'!N25+'Ispunjenje OM - detaljno'!O25+'Ispunjenje OM - detaljno'!P25+'Ispunjenje OM - detaljno'!Q25)</f>
        <v>3</v>
      </c>
      <c r="C22">
        <f>SUM('Ispunjenje OM - detaljno'!R25+'Ispunjenje OM - detaljno'!S25+'Ispunjenje OM - detaljno'!T25+'Ispunjenje OM - detaljno'!U25+'Ispunjenje OM - detaljno'!V25+'Ispunjenje OM - detaljno'!W25+'Ispunjenje OM - detaljno'!X25+'Ispunjenje OM - detaljno'!Y25)</f>
        <v>52</v>
      </c>
      <c r="D22">
        <f>SUM('Ispunjenje OM - detaljno'!Z25+'Ispunjenje OM - detaljno'!AA25)</f>
        <v>2</v>
      </c>
      <c r="E22">
        <f>SUM('Ispunjenje OM - detaljno'!AB25+'Ispunjenje OM - detaljno'!AC25+'Ispunjenje OM - detaljno'!AD25+'Ispunjenje OM - detaljno'!AE25+'Ispunjenje OM - detaljno'!AF25+'Ispunjenje OM - detaljno'!AG25+'Ispunjenje OM - detaljno'!AH25+'Ispunjenje OM - detaljno'!AI25+'Ispunjenje OM - detaljno'!AJ25+'Ispunjenje OM - detaljno'!AK25+'Ispunjenje OM - detaljno'!AL25+'Ispunjenje OM - detaljno'!AM25)</f>
        <v>189.8</v>
      </c>
      <c r="F22">
        <f>SUM('Ispunjenje OM - detaljno'!AN25+'Ispunjenje OM - detaljno'!AO25+'Ispunjenje OM - detaljno'!AP25+'Ispunjenje OM - detaljno'!AQ25+'Ispunjenje OM - detaljno'!AR25+'Ispunjenje OM - detaljno'!AS25+'Ispunjenje OM - detaljno'!AT25+'Ispunjenje OM - detaljno'!AU25)</f>
        <v>0</v>
      </c>
      <c r="G22">
        <f>SUM('Ispunjenje OM - detaljno'!AV25+'Ispunjenje OM - detaljno'!AW25+'Ispunjenje OM - detaljno'!AX25+'Ispunjenje OM - detaljno'!AY25+'Ispunjenje OM - detaljno'!AZ25+'Ispunjenje OM - detaljno'!BA25+'Ispunjenje OM - detaljno'!BB25+'Ispunjenje OM - detaljno'!BC25+'Ispunjenje OM - detaljno'!BD25+'Ispunjenje OM - detaljno'!BE25)</f>
        <v>0</v>
      </c>
      <c r="H22">
        <f>SUM('Ispunjenje OM - detaljno'!BF25+'Ispunjenje OM - detaljno'!BG25)</f>
        <v>4</v>
      </c>
      <c r="I22">
        <f>'Ispunjenje OM - detaljno'!BH25</f>
        <v>249</v>
      </c>
      <c r="J22">
        <f>'Ispunjenje OM - detaljno'!BI25</f>
        <v>250.8</v>
      </c>
      <c r="K22">
        <f>'Ispunjenje OM - detaljno'!BJ25</f>
        <v>0</v>
      </c>
      <c r="L22">
        <f>'Ispunjenje OM - detaljno'!BK25</f>
        <v>190</v>
      </c>
      <c r="M22">
        <f>'Ispunjenje OM - detaljno'!BL25</f>
        <v>37.450000000000003</v>
      </c>
      <c r="N22">
        <f>'Ispunjenje OM - detaljno'!BM25</f>
        <v>37.450000000000003</v>
      </c>
    </row>
    <row r="23" spans="1:14" x14ac:dyDescent="0.25">
      <c r="A23" t="s">
        <v>108</v>
      </c>
      <c r="B23">
        <f>SUM('Ispunjenje OM - detaljno'!B26+'Ispunjenje OM - detaljno'!C26+'Ispunjenje OM - detaljno'!D26+'Ispunjenje OM - detaljno'!E26+'Ispunjenje OM - detaljno'!F26+'Ispunjenje OM - detaljno'!G26+'Ispunjenje OM - detaljno'!H26+'Ispunjenje OM - detaljno'!I26+'Ispunjenje OM - detaljno'!J26+'Ispunjenje OM - detaljno'!K26+'Ispunjenje OM - detaljno'!L26+'Ispunjenje OM - detaljno'!M26+'Ispunjenje OM - detaljno'!N26+'Ispunjenje OM - detaljno'!O26+'Ispunjenje OM - detaljno'!P26+'Ispunjenje OM - detaljno'!Q26)</f>
        <v>169.7</v>
      </c>
      <c r="C23">
        <f>SUM('Ispunjenje OM - detaljno'!R26+'Ispunjenje OM - detaljno'!S26+'Ispunjenje OM - detaljno'!T26+'Ispunjenje OM - detaljno'!U26+'Ispunjenje OM - detaljno'!V26+'Ispunjenje OM - detaljno'!W26+'Ispunjenje OM - detaljno'!X26+'Ispunjenje OM - detaljno'!Y26)</f>
        <v>18</v>
      </c>
      <c r="D23">
        <f>SUM('Ispunjenje OM - detaljno'!Z26+'Ispunjenje OM - detaljno'!AA26)</f>
        <v>0</v>
      </c>
      <c r="E23">
        <f>SUM('Ispunjenje OM - detaljno'!AB26+'Ispunjenje OM - detaljno'!AC26+'Ispunjenje OM - detaljno'!AD26+'Ispunjenje OM - detaljno'!AE26+'Ispunjenje OM - detaljno'!AF26+'Ispunjenje OM - detaljno'!AG26+'Ispunjenje OM - detaljno'!AH26+'Ispunjenje OM - detaljno'!AI26+'Ispunjenje OM - detaljno'!AJ26+'Ispunjenje OM - detaljno'!AK26+'Ispunjenje OM - detaljno'!AL26+'Ispunjenje OM - detaljno'!AM26)</f>
        <v>0</v>
      </c>
      <c r="F23">
        <f>SUM('Ispunjenje OM - detaljno'!AN26+'Ispunjenje OM - detaljno'!AO26+'Ispunjenje OM - detaljno'!AP26+'Ispunjenje OM - detaljno'!AQ26+'Ispunjenje OM - detaljno'!AR26+'Ispunjenje OM - detaljno'!AS26+'Ispunjenje OM - detaljno'!AT26+'Ispunjenje OM - detaljno'!AU26)</f>
        <v>0</v>
      </c>
      <c r="G23">
        <f>SUM('Ispunjenje OM - detaljno'!AV26+'Ispunjenje OM - detaljno'!AW26+'Ispunjenje OM - detaljno'!AX26+'Ispunjenje OM - detaljno'!AY26+'Ispunjenje OM - detaljno'!AZ26+'Ispunjenje OM - detaljno'!BA26+'Ispunjenje OM - detaljno'!BB26+'Ispunjenje OM - detaljno'!BC26+'Ispunjenje OM - detaljno'!BD26+'Ispunjenje OM - detaljno'!BE26)</f>
        <v>0</v>
      </c>
      <c r="H23">
        <f>SUM('Ispunjenje OM - detaljno'!BF26+'Ispunjenje OM - detaljno'!BG26)</f>
        <v>0</v>
      </c>
      <c r="I23">
        <f>'Ispunjenje OM - detaljno'!BH26</f>
        <v>183</v>
      </c>
      <c r="J23">
        <f>'Ispunjenje OM - detaljno'!BI26</f>
        <v>187.7</v>
      </c>
      <c r="K23">
        <f>'Ispunjenje OM - detaljno'!BJ26</f>
        <v>14.410959243774414</v>
      </c>
      <c r="L23">
        <f>'Ispunjenje OM - detaljno'!BK26</f>
        <v>200</v>
      </c>
      <c r="M23">
        <f>'Ispunjenje OM - detaljno'!BL26</f>
        <v>71.25</v>
      </c>
      <c r="N23">
        <f>'Ispunjenje OM - detaljno'!BM26</f>
        <v>85.660959243774414</v>
      </c>
    </row>
    <row r="24" spans="1:14" x14ac:dyDescent="0.25">
      <c r="A24" t="s">
        <v>109</v>
      </c>
      <c r="B24">
        <f>SUM('Ispunjenje OM - detaljno'!B27+'Ispunjenje OM - detaljno'!C27+'Ispunjenje OM - detaljno'!D27+'Ispunjenje OM - detaljno'!E27+'Ispunjenje OM - detaljno'!F27+'Ispunjenje OM - detaljno'!G27+'Ispunjenje OM - detaljno'!H27+'Ispunjenje OM - detaljno'!I27+'Ispunjenje OM - detaljno'!J27+'Ispunjenje OM - detaljno'!K27+'Ispunjenje OM - detaljno'!L27+'Ispunjenje OM - detaljno'!M27+'Ispunjenje OM - detaljno'!N27+'Ispunjenje OM - detaljno'!O27+'Ispunjenje OM - detaljno'!P27+'Ispunjenje OM - detaljno'!Q27)</f>
        <v>162.6</v>
      </c>
      <c r="C24">
        <f>SUM('Ispunjenje OM - detaljno'!R27+'Ispunjenje OM - detaljno'!S27+'Ispunjenje OM - detaljno'!T27+'Ispunjenje OM - detaljno'!U27+'Ispunjenje OM - detaljno'!V27+'Ispunjenje OM - detaljno'!W27+'Ispunjenje OM - detaljno'!X27+'Ispunjenje OM - detaljno'!Y27)</f>
        <v>8</v>
      </c>
      <c r="D24">
        <f>SUM('Ispunjenje OM - detaljno'!Z27+'Ispunjenje OM - detaljno'!AA27)</f>
        <v>1</v>
      </c>
      <c r="E24">
        <f>SUM('Ispunjenje OM - detaljno'!AB27+'Ispunjenje OM - detaljno'!AC27+'Ispunjenje OM - detaljno'!AD27+'Ispunjenje OM - detaljno'!AE27+'Ispunjenje OM - detaljno'!AF27+'Ispunjenje OM - detaljno'!AG27+'Ispunjenje OM - detaljno'!AH27+'Ispunjenje OM - detaljno'!AI27+'Ispunjenje OM - detaljno'!AJ27+'Ispunjenje OM - detaljno'!AK27+'Ispunjenje OM - detaljno'!AL27+'Ispunjenje OM - detaljno'!AM27)</f>
        <v>3</v>
      </c>
      <c r="F24">
        <f>SUM('Ispunjenje OM - detaljno'!AN27+'Ispunjenje OM - detaljno'!AO27+'Ispunjenje OM - detaljno'!AP27+'Ispunjenje OM - detaljno'!AQ27+'Ispunjenje OM - detaljno'!AR27+'Ispunjenje OM - detaljno'!AS27+'Ispunjenje OM - detaljno'!AT27+'Ispunjenje OM - detaljno'!AU27)</f>
        <v>0</v>
      </c>
      <c r="G24">
        <f>SUM('Ispunjenje OM - detaljno'!AV27+'Ispunjenje OM - detaljno'!AW27+'Ispunjenje OM - detaljno'!AX27+'Ispunjenje OM - detaljno'!AY27+'Ispunjenje OM - detaljno'!AZ27+'Ispunjenje OM - detaljno'!BA27+'Ispunjenje OM - detaljno'!BB27+'Ispunjenje OM - detaljno'!BC27+'Ispunjenje OM - detaljno'!BD27+'Ispunjenje OM - detaljno'!BE27)</f>
        <v>0</v>
      </c>
      <c r="H24">
        <f>SUM('Ispunjenje OM - detaljno'!BF27+'Ispunjenje OM - detaljno'!BG27)</f>
        <v>16</v>
      </c>
      <c r="I24">
        <f>'Ispunjenje OM - detaljno'!BH27</f>
        <v>189</v>
      </c>
      <c r="J24">
        <f>'Ispunjenje OM - detaljno'!BI27</f>
        <v>190.6</v>
      </c>
      <c r="K24">
        <f>'Ispunjenje OM - detaljno'!BJ27</f>
        <v>27.50684928894043</v>
      </c>
      <c r="L24">
        <f>'Ispunjenje OM - detaljno'!BK27</f>
        <v>219</v>
      </c>
      <c r="M24">
        <f>'Ispunjenje OM - detaljno'!BL27</f>
        <v>64.66</v>
      </c>
      <c r="N24">
        <f>'Ispunjenje OM - detaljno'!BM27</f>
        <v>92.166849288940426</v>
      </c>
    </row>
    <row r="25" spans="1:14" x14ac:dyDescent="0.25">
      <c r="A25" t="s">
        <v>110</v>
      </c>
      <c r="B25">
        <f>SUM('Ispunjenje OM - detaljno'!B28+'Ispunjenje OM - detaljno'!C28+'Ispunjenje OM - detaljno'!D28+'Ispunjenje OM - detaljno'!E28+'Ispunjenje OM - detaljno'!F28+'Ispunjenje OM - detaljno'!G28+'Ispunjenje OM - detaljno'!H28+'Ispunjenje OM - detaljno'!I28+'Ispunjenje OM - detaljno'!J28+'Ispunjenje OM - detaljno'!K28+'Ispunjenje OM - detaljno'!L28+'Ispunjenje OM - detaljno'!M28+'Ispunjenje OM - detaljno'!N28+'Ispunjenje OM - detaljno'!O28+'Ispunjenje OM - detaljno'!P28+'Ispunjenje OM - detaljno'!Q28)</f>
        <v>0</v>
      </c>
      <c r="C25">
        <f>SUM('Ispunjenje OM - detaljno'!R28+'Ispunjenje OM - detaljno'!S28+'Ispunjenje OM - detaljno'!T28+'Ispunjenje OM - detaljno'!U28+'Ispunjenje OM - detaljno'!V28+'Ispunjenje OM - detaljno'!W28+'Ispunjenje OM - detaljno'!X28+'Ispunjenje OM - detaljno'!Y28)</f>
        <v>0</v>
      </c>
      <c r="D25">
        <f>SUM('Ispunjenje OM - detaljno'!Z28+'Ispunjenje OM - detaljno'!AA28)</f>
        <v>0</v>
      </c>
      <c r="E25">
        <f>SUM('Ispunjenje OM - detaljno'!AB28+'Ispunjenje OM - detaljno'!AC28+'Ispunjenje OM - detaljno'!AD28+'Ispunjenje OM - detaljno'!AE28+'Ispunjenje OM - detaljno'!AF28+'Ispunjenje OM - detaljno'!AG28+'Ispunjenje OM - detaljno'!AH28+'Ispunjenje OM - detaljno'!AI28+'Ispunjenje OM - detaljno'!AJ28+'Ispunjenje OM - detaljno'!AK28+'Ispunjenje OM - detaljno'!AL28+'Ispunjenje OM - detaljno'!AM28)</f>
        <v>0</v>
      </c>
      <c r="F25">
        <f>SUM('Ispunjenje OM - detaljno'!AN28+'Ispunjenje OM - detaljno'!AO28+'Ispunjenje OM - detaljno'!AP28+'Ispunjenje OM - detaljno'!AQ28+'Ispunjenje OM - detaljno'!AR28+'Ispunjenje OM - detaljno'!AS28+'Ispunjenje OM - detaljno'!AT28+'Ispunjenje OM - detaljno'!AU28)</f>
        <v>0</v>
      </c>
      <c r="G25">
        <f>SUM('Ispunjenje OM - detaljno'!AV28+'Ispunjenje OM - detaljno'!AW28+'Ispunjenje OM - detaljno'!AX28+'Ispunjenje OM - detaljno'!AY28+'Ispunjenje OM - detaljno'!AZ28+'Ispunjenje OM - detaljno'!BA28+'Ispunjenje OM - detaljno'!BB28+'Ispunjenje OM - detaljno'!BC28+'Ispunjenje OM - detaljno'!BD28+'Ispunjenje OM - detaljno'!BE28)</f>
        <v>337</v>
      </c>
      <c r="H25">
        <f>SUM('Ispunjenje OM - detaljno'!BF28+'Ispunjenje OM - detaljno'!BG28)</f>
        <v>0</v>
      </c>
      <c r="I25">
        <f>'Ispunjenje OM - detaljno'!BH28</f>
        <v>337</v>
      </c>
      <c r="J25">
        <f>'Ispunjenje OM - detaljno'!BI28</f>
        <v>337</v>
      </c>
      <c r="K25">
        <f>'Ispunjenje OM - detaljno'!BJ28</f>
        <v>10</v>
      </c>
      <c r="L25">
        <f>'Ispunjenje OM - detaljno'!BK28</f>
        <v>213</v>
      </c>
      <c r="M25">
        <f>'Ispunjenje OM - detaljno'!BL28</f>
        <v>52.01</v>
      </c>
      <c r="N25">
        <f>'Ispunjenje OM - detaljno'!BM28</f>
        <v>62.01</v>
      </c>
    </row>
    <row r="26" spans="1:14" x14ac:dyDescent="0.25">
      <c r="A26" t="s">
        <v>111</v>
      </c>
      <c r="B26">
        <f>SUM('Ispunjenje OM - detaljno'!B29+'Ispunjenje OM - detaljno'!C29+'Ispunjenje OM - detaljno'!D29+'Ispunjenje OM - detaljno'!E29+'Ispunjenje OM - detaljno'!F29+'Ispunjenje OM - detaljno'!G29+'Ispunjenje OM - detaljno'!H29+'Ispunjenje OM - detaljno'!I29+'Ispunjenje OM - detaljno'!J29+'Ispunjenje OM - detaljno'!K29+'Ispunjenje OM - detaljno'!L29+'Ispunjenje OM - detaljno'!M29+'Ispunjenje OM - detaljno'!N29+'Ispunjenje OM - detaljno'!O29+'Ispunjenje OM - detaljno'!P29+'Ispunjenje OM - detaljno'!Q29)</f>
        <v>156.9</v>
      </c>
      <c r="C26">
        <f>SUM('Ispunjenje OM - detaljno'!R29+'Ispunjenje OM - detaljno'!S29+'Ispunjenje OM - detaljno'!T29+'Ispunjenje OM - detaljno'!U29+'Ispunjenje OM - detaljno'!V29+'Ispunjenje OM - detaljno'!W29+'Ispunjenje OM - detaljno'!X29+'Ispunjenje OM - detaljno'!Y29)</f>
        <v>14.6</v>
      </c>
      <c r="D26">
        <f>SUM('Ispunjenje OM - detaljno'!Z29+'Ispunjenje OM - detaljno'!AA29)</f>
        <v>0</v>
      </c>
      <c r="E26">
        <f>SUM('Ispunjenje OM - detaljno'!AB29+'Ispunjenje OM - detaljno'!AC29+'Ispunjenje OM - detaljno'!AD29+'Ispunjenje OM - detaljno'!AE29+'Ispunjenje OM - detaljno'!AF29+'Ispunjenje OM - detaljno'!AG29+'Ispunjenje OM - detaljno'!AH29+'Ispunjenje OM - detaljno'!AI29+'Ispunjenje OM - detaljno'!AJ29+'Ispunjenje OM - detaljno'!AK29+'Ispunjenje OM - detaljno'!AL29+'Ispunjenje OM - detaljno'!AM29)</f>
        <v>2</v>
      </c>
      <c r="F26">
        <f>SUM('Ispunjenje OM - detaljno'!AN29+'Ispunjenje OM - detaljno'!AO29+'Ispunjenje OM - detaljno'!AP29+'Ispunjenje OM - detaljno'!AQ29+'Ispunjenje OM - detaljno'!AR29+'Ispunjenje OM - detaljno'!AS29+'Ispunjenje OM - detaljno'!AT29+'Ispunjenje OM - detaljno'!AU29)</f>
        <v>0</v>
      </c>
      <c r="G26">
        <f>SUM('Ispunjenje OM - detaljno'!AV29+'Ispunjenje OM - detaljno'!AW29+'Ispunjenje OM - detaljno'!AX29+'Ispunjenje OM - detaljno'!AY29+'Ispunjenje OM - detaljno'!AZ29+'Ispunjenje OM - detaljno'!BA29+'Ispunjenje OM - detaljno'!BB29+'Ispunjenje OM - detaljno'!BC29+'Ispunjenje OM - detaljno'!BD29+'Ispunjenje OM - detaljno'!BE29)</f>
        <v>0</v>
      </c>
      <c r="H26">
        <f>SUM('Ispunjenje OM - detaljno'!BF29+'Ispunjenje OM - detaljno'!BG29)</f>
        <v>0</v>
      </c>
      <c r="I26">
        <f>'Ispunjenje OM - detaljno'!BH29</f>
        <v>167</v>
      </c>
      <c r="J26">
        <f>'Ispunjenje OM - detaljno'!BI29</f>
        <v>173.5</v>
      </c>
      <c r="K26">
        <f>'Ispunjenje OM - detaljno'!BJ29</f>
        <v>20</v>
      </c>
      <c r="L26">
        <f>'Ispunjenje OM - detaljno'!BK29</f>
        <v>196</v>
      </c>
      <c r="M26">
        <f>'Ispunjenje OM - detaljno'!BL29</f>
        <v>68.86</v>
      </c>
      <c r="N26">
        <f>'Ispunjenje OM - detaljno'!BM29</f>
        <v>88.86</v>
      </c>
    </row>
    <row r="27" spans="1:14" x14ac:dyDescent="0.25">
      <c r="A27" t="s">
        <v>112</v>
      </c>
      <c r="B27">
        <f>SUM('Ispunjenje OM - detaljno'!B30+'Ispunjenje OM - detaljno'!C30+'Ispunjenje OM - detaljno'!D30+'Ispunjenje OM - detaljno'!E30+'Ispunjenje OM - detaljno'!F30+'Ispunjenje OM - detaljno'!G30+'Ispunjenje OM - detaljno'!H30+'Ispunjenje OM - detaljno'!I30+'Ispunjenje OM - detaljno'!J30+'Ispunjenje OM - detaljno'!K30+'Ispunjenje OM - detaljno'!L30+'Ispunjenje OM - detaljno'!M30+'Ispunjenje OM - detaljno'!N30+'Ispunjenje OM - detaljno'!O30+'Ispunjenje OM - detaljno'!P30+'Ispunjenje OM - detaljno'!Q30)</f>
        <v>0</v>
      </c>
      <c r="C27">
        <f>SUM('Ispunjenje OM - detaljno'!R30+'Ispunjenje OM - detaljno'!S30+'Ispunjenje OM - detaljno'!T30+'Ispunjenje OM - detaljno'!U30+'Ispunjenje OM - detaljno'!V30+'Ispunjenje OM - detaljno'!W30+'Ispunjenje OM - detaljno'!X30+'Ispunjenje OM - detaljno'!Y30)</f>
        <v>0</v>
      </c>
      <c r="D27">
        <f>SUM('Ispunjenje OM - detaljno'!Z30+'Ispunjenje OM - detaljno'!AA30)</f>
        <v>0</v>
      </c>
      <c r="E27">
        <f>SUM('Ispunjenje OM - detaljno'!AB30+'Ispunjenje OM - detaljno'!AC30+'Ispunjenje OM - detaljno'!AD30+'Ispunjenje OM - detaljno'!AE30+'Ispunjenje OM - detaljno'!AF30+'Ispunjenje OM - detaljno'!AG30+'Ispunjenje OM - detaljno'!AH30+'Ispunjenje OM - detaljno'!AI30+'Ispunjenje OM - detaljno'!AJ30+'Ispunjenje OM - detaljno'!AK30+'Ispunjenje OM - detaljno'!AL30+'Ispunjenje OM - detaljno'!AM30)</f>
        <v>0</v>
      </c>
      <c r="F27">
        <f>SUM('Ispunjenje OM - detaljno'!AN30+'Ispunjenje OM - detaljno'!AO30+'Ispunjenje OM - detaljno'!AP30+'Ispunjenje OM - detaljno'!AQ30+'Ispunjenje OM - detaljno'!AR30+'Ispunjenje OM - detaljno'!AS30+'Ispunjenje OM - detaljno'!AT30+'Ispunjenje OM - detaljno'!AU30)</f>
        <v>179.79999999999998</v>
      </c>
      <c r="G27">
        <f>SUM('Ispunjenje OM - detaljno'!AV30+'Ispunjenje OM - detaljno'!AW30+'Ispunjenje OM - detaljno'!AX30+'Ispunjenje OM - detaljno'!AY30+'Ispunjenje OM - detaljno'!AZ30+'Ispunjenje OM - detaljno'!BA30+'Ispunjenje OM - detaljno'!BB30+'Ispunjenje OM - detaljno'!BC30+'Ispunjenje OM - detaljno'!BD30+'Ispunjenje OM - detaljno'!BE30)</f>
        <v>0</v>
      </c>
      <c r="H27">
        <f>SUM('Ispunjenje OM - detaljno'!BF30+'Ispunjenje OM - detaljno'!BG30)</f>
        <v>0</v>
      </c>
      <c r="I27">
        <f>'Ispunjenje OM - detaljno'!BH30</f>
        <v>178</v>
      </c>
      <c r="J27">
        <f>'Ispunjenje OM - detaljno'!BI30</f>
        <v>179.79999999999998</v>
      </c>
      <c r="K27">
        <f>'Ispunjenje OM - detaljno'!BJ30</f>
        <v>10</v>
      </c>
      <c r="L27">
        <f>'Ispunjenje OM - detaljno'!BK30</f>
        <v>210</v>
      </c>
      <c r="M27">
        <f>'Ispunjenje OM - detaljno'!BL30</f>
        <v>75.78</v>
      </c>
      <c r="N27">
        <f>'Ispunjenje OM - detaljno'!BM30</f>
        <v>85.78</v>
      </c>
    </row>
    <row r="28" spans="1:14" x14ac:dyDescent="0.25">
      <c r="A28" t="s">
        <v>113</v>
      </c>
      <c r="B28">
        <f>SUM('Ispunjenje OM - detaljno'!B31+'Ispunjenje OM - detaljno'!C31+'Ispunjenje OM - detaljno'!D31+'Ispunjenje OM - detaljno'!E31+'Ispunjenje OM - detaljno'!F31+'Ispunjenje OM - detaljno'!G31+'Ispunjenje OM - detaljno'!H31+'Ispunjenje OM - detaljno'!I31+'Ispunjenje OM - detaljno'!J31+'Ispunjenje OM - detaljno'!K31+'Ispunjenje OM - detaljno'!L31+'Ispunjenje OM - detaljno'!M31+'Ispunjenje OM - detaljno'!N31+'Ispunjenje OM - detaljno'!O31+'Ispunjenje OM - detaljno'!P31+'Ispunjenje OM - detaljno'!Q31)</f>
        <v>0</v>
      </c>
      <c r="C28">
        <f>SUM('Ispunjenje OM - detaljno'!R31+'Ispunjenje OM - detaljno'!S31+'Ispunjenje OM - detaljno'!T31+'Ispunjenje OM - detaljno'!U31+'Ispunjenje OM - detaljno'!V31+'Ispunjenje OM - detaljno'!W31+'Ispunjenje OM - detaljno'!X31+'Ispunjenje OM - detaljno'!Y31)</f>
        <v>6</v>
      </c>
      <c r="D28">
        <f>SUM('Ispunjenje OM - detaljno'!Z31+'Ispunjenje OM - detaljno'!AA31)</f>
        <v>0</v>
      </c>
      <c r="E28">
        <f>SUM('Ispunjenje OM - detaljno'!AB31+'Ispunjenje OM - detaljno'!AC31+'Ispunjenje OM - detaljno'!AD31+'Ispunjenje OM - detaljno'!AE31+'Ispunjenje OM - detaljno'!AF31+'Ispunjenje OM - detaljno'!AG31+'Ispunjenje OM - detaljno'!AH31+'Ispunjenje OM - detaljno'!AI31+'Ispunjenje OM - detaljno'!AJ31+'Ispunjenje OM - detaljno'!AK31+'Ispunjenje OM - detaljno'!AL31+'Ispunjenje OM - detaljno'!AM31)</f>
        <v>1</v>
      </c>
      <c r="F28">
        <f>SUM('Ispunjenje OM - detaljno'!AN31+'Ispunjenje OM - detaljno'!AO31+'Ispunjenje OM - detaljno'!AP31+'Ispunjenje OM - detaljno'!AQ31+'Ispunjenje OM - detaljno'!AR31+'Ispunjenje OM - detaljno'!AS31+'Ispunjenje OM - detaljno'!AT31+'Ispunjenje OM - detaljno'!AU31)</f>
        <v>0</v>
      </c>
      <c r="G28">
        <f>SUM('Ispunjenje OM - detaljno'!AV31+'Ispunjenje OM - detaljno'!AW31+'Ispunjenje OM - detaljno'!AX31+'Ispunjenje OM - detaljno'!AY31+'Ispunjenje OM - detaljno'!AZ31+'Ispunjenje OM - detaljno'!BA31+'Ispunjenje OM - detaljno'!BB31+'Ispunjenje OM - detaljno'!BC31+'Ispunjenje OM - detaljno'!BD31+'Ispunjenje OM - detaljno'!BE31)</f>
        <v>0</v>
      </c>
      <c r="H28">
        <f>SUM('Ispunjenje OM - detaljno'!BF31+'Ispunjenje OM - detaljno'!BG31)</f>
        <v>0</v>
      </c>
      <c r="I28">
        <f>'Ispunjenje OM - detaljno'!BH31</f>
        <v>7</v>
      </c>
      <c r="J28">
        <f>'Ispunjenje OM - detaljno'!BI31</f>
        <v>7</v>
      </c>
      <c r="K28">
        <f>'Ispunjenje OM - detaljno'!BJ31</f>
        <v>0</v>
      </c>
      <c r="L28">
        <f>'Ispunjenje OM - detaljno'!BK31</f>
        <v>183</v>
      </c>
      <c r="M28">
        <f>'Ispunjenje OM - detaljno'!BL31</f>
        <v>18.78</v>
      </c>
      <c r="N28">
        <f>'Ispunjenje OM - detaljno'!BM31</f>
        <v>18.78</v>
      </c>
    </row>
    <row r="29" spans="1:14" x14ac:dyDescent="0.25">
      <c r="A29" t="s">
        <v>114</v>
      </c>
      <c r="B29">
        <f>SUM('Ispunjenje OM - detaljno'!B32+'Ispunjenje OM - detaljno'!C32+'Ispunjenje OM - detaljno'!D32+'Ispunjenje OM - detaljno'!E32+'Ispunjenje OM - detaljno'!F32+'Ispunjenje OM - detaljno'!G32+'Ispunjenje OM - detaljno'!H32+'Ispunjenje OM - detaljno'!I32+'Ispunjenje OM - detaljno'!J32+'Ispunjenje OM - detaljno'!K32+'Ispunjenje OM - detaljno'!L32+'Ispunjenje OM - detaljno'!M32+'Ispunjenje OM - detaljno'!N32+'Ispunjenje OM - detaljno'!O32+'Ispunjenje OM - detaljno'!P32+'Ispunjenje OM - detaljno'!Q32)</f>
        <v>38.200000000000003</v>
      </c>
      <c r="C29">
        <f>SUM('Ispunjenje OM - detaljno'!R32+'Ispunjenje OM - detaljno'!S32+'Ispunjenje OM - detaljno'!T32+'Ispunjenje OM - detaljno'!U32+'Ispunjenje OM - detaljno'!V32+'Ispunjenje OM - detaljno'!W32+'Ispunjenje OM - detaljno'!X32+'Ispunjenje OM - detaljno'!Y32)</f>
        <v>94</v>
      </c>
      <c r="D29">
        <f>SUM('Ispunjenje OM - detaljno'!Z32+'Ispunjenje OM - detaljno'!AA32)</f>
        <v>19.2</v>
      </c>
      <c r="E29">
        <f>SUM('Ispunjenje OM - detaljno'!AB32+'Ispunjenje OM - detaljno'!AC32+'Ispunjenje OM - detaljno'!AD32+'Ispunjenje OM - detaljno'!AE32+'Ispunjenje OM - detaljno'!AF32+'Ispunjenje OM - detaljno'!AG32+'Ispunjenje OM - detaljno'!AH32+'Ispunjenje OM - detaljno'!AI32+'Ispunjenje OM - detaljno'!AJ32+'Ispunjenje OM - detaljno'!AK32+'Ispunjenje OM - detaljno'!AL32+'Ispunjenje OM - detaljno'!AM32)</f>
        <v>413.4</v>
      </c>
      <c r="F29">
        <f>SUM('Ispunjenje OM - detaljno'!AN32+'Ispunjenje OM - detaljno'!AO32+'Ispunjenje OM - detaljno'!AP32+'Ispunjenje OM - detaljno'!AQ32+'Ispunjenje OM - detaljno'!AR32+'Ispunjenje OM - detaljno'!AS32+'Ispunjenje OM - detaljno'!AT32+'Ispunjenje OM - detaljno'!AU32)</f>
        <v>0</v>
      </c>
      <c r="G29">
        <f>SUM('Ispunjenje OM - detaljno'!AV32+'Ispunjenje OM - detaljno'!AW32+'Ispunjenje OM - detaljno'!AX32+'Ispunjenje OM - detaljno'!AY32+'Ispunjenje OM - detaljno'!AZ32+'Ispunjenje OM - detaljno'!BA32+'Ispunjenje OM - detaljno'!BB32+'Ispunjenje OM - detaljno'!BC32+'Ispunjenje OM - detaljno'!BD32+'Ispunjenje OM - detaljno'!BE32)</f>
        <v>0</v>
      </c>
      <c r="H29">
        <f>SUM('Ispunjenje OM - detaljno'!BF32+'Ispunjenje OM - detaljno'!BG32)</f>
        <v>7</v>
      </c>
      <c r="I29">
        <f>'Ispunjenje OM - detaljno'!BH32</f>
        <v>567</v>
      </c>
      <c r="J29">
        <f>'Ispunjenje OM - detaljno'!BI32</f>
        <v>571.79999999999995</v>
      </c>
      <c r="K29">
        <f>'Ispunjenje OM - detaljno'!BJ32</f>
        <v>0</v>
      </c>
      <c r="L29">
        <f>'Ispunjenje OM - detaljno'!BK32</f>
        <v>212</v>
      </c>
      <c r="M29">
        <f>'Ispunjenje OM - detaljno'!BL32</f>
        <v>65.75</v>
      </c>
      <c r="N29">
        <f>'Ispunjenje OM - detaljno'!BM32</f>
        <v>65.75</v>
      </c>
    </row>
    <row r="30" spans="1:14" x14ac:dyDescent="0.25">
      <c r="A30" t="s">
        <v>115</v>
      </c>
      <c r="B30">
        <f>SUM('Ispunjenje OM - detaljno'!B33+'Ispunjenje OM - detaljno'!C33+'Ispunjenje OM - detaljno'!D33+'Ispunjenje OM - detaljno'!E33+'Ispunjenje OM - detaljno'!F33+'Ispunjenje OM - detaljno'!G33+'Ispunjenje OM - detaljno'!H33+'Ispunjenje OM - detaljno'!I33+'Ispunjenje OM - detaljno'!J33+'Ispunjenje OM - detaljno'!K33+'Ispunjenje OM - detaljno'!L33+'Ispunjenje OM - detaljno'!M33+'Ispunjenje OM - detaljno'!N33+'Ispunjenje OM - detaljno'!O33+'Ispunjenje OM - detaljno'!P33+'Ispunjenje OM - detaljno'!Q33)</f>
        <v>0</v>
      </c>
      <c r="C30">
        <f>SUM('Ispunjenje OM - detaljno'!R33+'Ispunjenje OM - detaljno'!S33+'Ispunjenje OM - detaljno'!T33+'Ispunjenje OM - detaljno'!U33+'Ispunjenje OM - detaljno'!V33+'Ispunjenje OM - detaljno'!W33+'Ispunjenje OM - detaljno'!X33+'Ispunjenje OM - detaljno'!Y33)</f>
        <v>2</v>
      </c>
      <c r="D30">
        <f>SUM('Ispunjenje OM - detaljno'!Z33+'Ispunjenje OM - detaljno'!AA33)</f>
        <v>0</v>
      </c>
      <c r="E30">
        <f>SUM('Ispunjenje OM - detaljno'!AB33+'Ispunjenje OM - detaljno'!AC33+'Ispunjenje OM - detaljno'!AD33+'Ispunjenje OM - detaljno'!AE33+'Ispunjenje OM - detaljno'!AF33+'Ispunjenje OM - detaljno'!AG33+'Ispunjenje OM - detaljno'!AH33+'Ispunjenje OM - detaljno'!AI33+'Ispunjenje OM - detaljno'!AJ33+'Ispunjenje OM - detaljno'!AK33+'Ispunjenje OM - detaljno'!AL33+'Ispunjenje OM - detaljno'!AM33)</f>
        <v>1</v>
      </c>
      <c r="F30">
        <f>SUM('Ispunjenje OM - detaljno'!AN33+'Ispunjenje OM - detaljno'!AO33+'Ispunjenje OM - detaljno'!AP33+'Ispunjenje OM - detaljno'!AQ33+'Ispunjenje OM - detaljno'!AR33+'Ispunjenje OM - detaljno'!AS33+'Ispunjenje OM - detaljno'!AT33+'Ispunjenje OM - detaljno'!AU33)</f>
        <v>0</v>
      </c>
      <c r="G30">
        <f>SUM('Ispunjenje OM - detaljno'!AV33+'Ispunjenje OM - detaljno'!AW33+'Ispunjenje OM - detaljno'!AX33+'Ispunjenje OM - detaljno'!AY33+'Ispunjenje OM - detaljno'!AZ33+'Ispunjenje OM - detaljno'!BA33+'Ispunjenje OM - detaljno'!BB33+'Ispunjenje OM - detaljno'!BC33+'Ispunjenje OM - detaljno'!BD33+'Ispunjenje OM - detaljno'!BE33)</f>
        <v>0</v>
      </c>
      <c r="H30">
        <f>SUM('Ispunjenje OM - detaljno'!BF33+'Ispunjenje OM - detaljno'!BG33)</f>
        <v>0</v>
      </c>
      <c r="I30">
        <f>'Ispunjenje OM - detaljno'!BH33</f>
        <v>3</v>
      </c>
      <c r="J30">
        <f>'Ispunjenje OM - detaljno'!BI33</f>
        <v>3</v>
      </c>
      <c r="K30">
        <f>'Ispunjenje OM - detaljno'!BJ33</f>
        <v>0</v>
      </c>
      <c r="L30">
        <f>'Ispunjenje OM - detaljno'!BK33</f>
        <v>217</v>
      </c>
      <c r="M30">
        <f>'Ispunjenje OM - detaljno'!BL33</f>
        <v>1.96</v>
      </c>
      <c r="N30">
        <f>'Ispunjenje OM - detaljno'!BM33</f>
        <v>1.96</v>
      </c>
    </row>
    <row r="31" spans="1:14" x14ac:dyDescent="0.25">
      <c r="A31" t="s">
        <v>116</v>
      </c>
      <c r="B31">
        <f>SUM('Ispunjenje OM - detaljno'!B34+'Ispunjenje OM - detaljno'!C34+'Ispunjenje OM - detaljno'!D34+'Ispunjenje OM - detaljno'!E34+'Ispunjenje OM - detaljno'!F34+'Ispunjenje OM - detaljno'!G34+'Ispunjenje OM - detaljno'!H34+'Ispunjenje OM - detaljno'!I34+'Ispunjenje OM - detaljno'!J34+'Ispunjenje OM - detaljno'!K34+'Ispunjenje OM - detaljno'!L34+'Ispunjenje OM - detaljno'!M34+'Ispunjenje OM - detaljno'!N34+'Ispunjenje OM - detaljno'!O34+'Ispunjenje OM - detaljno'!P34+'Ispunjenje OM - detaljno'!Q34)</f>
        <v>47</v>
      </c>
      <c r="C31">
        <f>SUM('Ispunjenje OM - detaljno'!R34+'Ispunjenje OM - detaljno'!S34+'Ispunjenje OM - detaljno'!T34+'Ispunjenje OM - detaljno'!U34+'Ispunjenje OM - detaljno'!V34+'Ispunjenje OM - detaljno'!W34+'Ispunjenje OM - detaljno'!X34+'Ispunjenje OM - detaljno'!Y34)</f>
        <v>35</v>
      </c>
      <c r="D31">
        <f>SUM('Ispunjenje OM - detaljno'!Z34+'Ispunjenje OM - detaljno'!AA34)</f>
        <v>17.600000000000001</v>
      </c>
      <c r="E31">
        <f>SUM('Ispunjenje OM - detaljno'!AB34+'Ispunjenje OM - detaljno'!AC34+'Ispunjenje OM - detaljno'!AD34+'Ispunjenje OM - detaljno'!AE34+'Ispunjenje OM - detaljno'!AF34+'Ispunjenje OM - detaljno'!AG34+'Ispunjenje OM - detaljno'!AH34+'Ispunjenje OM - detaljno'!AI34+'Ispunjenje OM - detaljno'!AJ34+'Ispunjenje OM - detaljno'!AK34+'Ispunjenje OM - detaljno'!AL34+'Ispunjenje OM - detaljno'!AM34)</f>
        <v>75.599999999999994</v>
      </c>
      <c r="F31">
        <f>SUM('Ispunjenje OM - detaljno'!AN34+'Ispunjenje OM - detaljno'!AO34+'Ispunjenje OM - detaljno'!AP34+'Ispunjenje OM - detaljno'!AQ34+'Ispunjenje OM - detaljno'!AR34+'Ispunjenje OM - detaljno'!AS34+'Ispunjenje OM - detaljno'!AT34+'Ispunjenje OM - detaljno'!AU34)</f>
        <v>0</v>
      </c>
      <c r="G31">
        <f>SUM('Ispunjenje OM - detaljno'!AV34+'Ispunjenje OM - detaljno'!AW34+'Ispunjenje OM - detaljno'!AX34+'Ispunjenje OM - detaljno'!AY34+'Ispunjenje OM - detaljno'!AZ34+'Ispunjenje OM - detaljno'!BA34+'Ispunjenje OM - detaljno'!BB34+'Ispunjenje OM - detaljno'!BC34+'Ispunjenje OM - detaljno'!BD34+'Ispunjenje OM - detaljno'!BE34)</f>
        <v>0</v>
      </c>
      <c r="H31">
        <f>SUM('Ispunjenje OM - detaljno'!BF34+'Ispunjenje OM - detaljno'!BG34)</f>
        <v>10</v>
      </c>
      <c r="I31">
        <f>'Ispunjenje OM - detaljno'!BH34</f>
        <v>184</v>
      </c>
      <c r="J31">
        <f>'Ispunjenje OM - detaljno'!BI34</f>
        <v>185.2</v>
      </c>
      <c r="K31">
        <f>'Ispunjenje OM - detaljno'!BJ34</f>
        <v>0</v>
      </c>
      <c r="L31">
        <f>'Ispunjenje OM - detaljno'!BK34</f>
        <v>152</v>
      </c>
      <c r="M31">
        <f>'Ispunjenje OM - detaljno'!BL34</f>
        <v>61.7</v>
      </c>
      <c r="N31">
        <f>'Ispunjenje OM - detaljno'!BM34</f>
        <v>61.7</v>
      </c>
    </row>
    <row r="32" spans="1:14" x14ac:dyDescent="0.25">
      <c r="A32" t="s">
        <v>117</v>
      </c>
      <c r="B32">
        <f>SUM('Ispunjenje OM - detaljno'!B35+'Ispunjenje OM - detaljno'!C35+'Ispunjenje OM - detaljno'!D35+'Ispunjenje OM - detaljno'!E35+'Ispunjenje OM - detaljno'!F35+'Ispunjenje OM - detaljno'!G35+'Ispunjenje OM - detaljno'!H35+'Ispunjenje OM - detaljno'!I35+'Ispunjenje OM - detaljno'!J35+'Ispunjenje OM - detaljno'!K35+'Ispunjenje OM - detaljno'!L35+'Ispunjenje OM - detaljno'!M35+'Ispunjenje OM - detaljno'!N35+'Ispunjenje OM - detaljno'!O35+'Ispunjenje OM - detaljno'!P35+'Ispunjenje OM - detaljno'!Q35)</f>
        <v>22.4</v>
      </c>
      <c r="C32">
        <f>SUM('Ispunjenje OM - detaljno'!R35+'Ispunjenje OM - detaljno'!S35+'Ispunjenje OM - detaljno'!T35+'Ispunjenje OM - detaljno'!U35+'Ispunjenje OM - detaljno'!V35+'Ispunjenje OM - detaljno'!W35+'Ispunjenje OM - detaljno'!X35+'Ispunjenje OM - detaljno'!Y35)</f>
        <v>3</v>
      </c>
      <c r="D32">
        <f>SUM('Ispunjenje OM - detaljno'!Z35+'Ispunjenje OM - detaljno'!AA35)</f>
        <v>0</v>
      </c>
      <c r="E32">
        <f>SUM('Ispunjenje OM - detaljno'!AB35+'Ispunjenje OM - detaljno'!AC35+'Ispunjenje OM - detaljno'!AD35+'Ispunjenje OM - detaljno'!AE35+'Ispunjenje OM - detaljno'!AF35+'Ispunjenje OM - detaljno'!AG35+'Ispunjenje OM - detaljno'!AH35+'Ispunjenje OM - detaljno'!AI35+'Ispunjenje OM - detaljno'!AJ35+'Ispunjenje OM - detaljno'!AK35+'Ispunjenje OM - detaljno'!AL35+'Ispunjenje OM - detaljno'!AM35)</f>
        <v>0</v>
      </c>
      <c r="F32">
        <f>SUM('Ispunjenje OM - detaljno'!AN35+'Ispunjenje OM - detaljno'!AO35+'Ispunjenje OM - detaljno'!AP35+'Ispunjenje OM - detaljno'!AQ35+'Ispunjenje OM - detaljno'!AR35+'Ispunjenje OM - detaljno'!AS35+'Ispunjenje OM - detaljno'!AT35+'Ispunjenje OM - detaljno'!AU35)</f>
        <v>0</v>
      </c>
      <c r="G32">
        <f>SUM('Ispunjenje OM - detaljno'!AV35+'Ispunjenje OM - detaljno'!AW35+'Ispunjenje OM - detaljno'!AX35+'Ispunjenje OM - detaljno'!AY35+'Ispunjenje OM - detaljno'!AZ35+'Ispunjenje OM - detaljno'!BA35+'Ispunjenje OM - detaljno'!BB35+'Ispunjenje OM - detaljno'!BC35+'Ispunjenje OM - detaljno'!BD35+'Ispunjenje OM - detaljno'!BE35)</f>
        <v>0</v>
      </c>
      <c r="H32">
        <f>SUM('Ispunjenje OM - detaljno'!BF35+'Ispunjenje OM - detaljno'!BG35)</f>
        <v>35</v>
      </c>
      <c r="I32">
        <f>'Ispunjenje OM - detaljno'!BH35</f>
        <v>58</v>
      </c>
      <c r="J32">
        <f>'Ispunjenje OM - detaljno'!BI35</f>
        <v>60.4</v>
      </c>
      <c r="K32">
        <f>'Ispunjenje OM - detaljno'!BJ35</f>
        <v>100</v>
      </c>
      <c r="L32">
        <f>'Ispunjenje OM - detaljno'!BK35</f>
        <v>214</v>
      </c>
      <c r="M32">
        <f>'Ispunjenje OM - detaljno'!BL35</f>
        <v>18.68</v>
      </c>
      <c r="N32">
        <f>'Ispunjenje OM - detaljno'!BM35</f>
        <v>118.68</v>
      </c>
    </row>
    <row r="33" spans="1:14" x14ac:dyDescent="0.25">
      <c r="A33" t="s">
        <v>118</v>
      </c>
      <c r="B33">
        <f>SUM('Ispunjenje OM - detaljno'!B36+'Ispunjenje OM - detaljno'!C36+'Ispunjenje OM - detaljno'!D36+'Ispunjenje OM - detaljno'!E36+'Ispunjenje OM - detaljno'!F36+'Ispunjenje OM - detaljno'!G36+'Ispunjenje OM - detaljno'!H36+'Ispunjenje OM - detaljno'!I36+'Ispunjenje OM - detaljno'!J36+'Ispunjenje OM - detaljno'!K36+'Ispunjenje OM - detaljno'!L36+'Ispunjenje OM - detaljno'!M36+'Ispunjenje OM - detaljno'!N36+'Ispunjenje OM - detaljno'!O36+'Ispunjenje OM - detaljno'!P36+'Ispunjenje OM - detaljno'!Q36)</f>
        <v>104.39999999999999</v>
      </c>
      <c r="C33">
        <f>SUM('Ispunjenje OM - detaljno'!R36+'Ispunjenje OM - detaljno'!S36+'Ispunjenje OM - detaljno'!T36+'Ispunjenje OM - detaljno'!U36+'Ispunjenje OM - detaljno'!V36+'Ispunjenje OM - detaljno'!W36+'Ispunjenje OM - detaljno'!X36+'Ispunjenje OM - detaljno'!Y36)</f>
        <v>24</v>
      </c>
      <c r="D33">
        <f>SUM('Ispunjenje OM - detaljno'!Z36+'Ispunjenje OM - detaljno'!AA36)</f>
        <v>0</v>
      </c>
      <c r="E33">
        <f>SUM('Ispunjenje OM - detaljno'!AB36+'Ispunjenje OM - detaljno'!AC36+'Ispunjenje OM - detaljno'!AD36+'Ispunjenje OM - detaljno'!AE36+'Ispunjenje OM - detaljno'!AF36+'Ispunjenje OM - detaljno'!AG36+'Ispunjenje OM - detaljno'!AH36+'Ispunjenje OM - detaljno'!AI36+'Ispunjenje OM - detaljno'!AJ36+'Ispunjenje OM - detaljno'!AK36+'Ispunjenje OM - detaljno'!AL36+'Ispunjenje OM - detaljno'!AM36)</f>
        <v>2</v>
      </c>
      <c r="F33">
        <f>SUM('Ispunjenje OM - detaljno'!AN36+'Ispunjenje OM - detaljno'!AO36+'Ispunjenje OM - detaljno'!AP36+'Ispunjenje OM - detaljno'!AQ36+'Ispunjenje OM - detaljno'!AR36+'Ispunjenje OM - detaljno'!AS36+'Ispunjenje OM - detaljno'!AT36+'Ispunjenje OM - detaljno'!AU36)</f>
        <v>0</v>
      </c>
      <c r="G33">
        <f>SUM('Ispunjenje OM - detaljno'!AV36+'Ispunjenje OM - detaljno'!AW36+'Ispunjenje OM - detaljno'!AX36+'Ispunjenje OM - detaljno'!AY36+'Ispunjenje OM - detaljno'!AZ36+'Ispunjenje OM - detaljno'!BA36+'Ispunjenje OM - detaljno'!BB36+'Ispunjenje OM - detaljno'!BC36+'Ispunjenje OM - detaljno'!BD36+'Ispunjenje OM - detaljno'!BE36)</f>
        <v>0</v>
      </c>
      <c r="H33">
        <f>SUM('Ispunjenje OM - detaljno'!BF36+'Ispunjenje OM - detaljno'!BG36)</f>
        <v>0</v>
      </c>
      <c r="I33">
        <f>'Ispunjenje OM - detaljno'!BH36</f>
        <v>125</v>
      </c>
      <c r="J33">
        <f>'Ispunjenje OM - detaljno'!BI36</f>
        <v>130.39999999999998</v>
      </c>
      <c r="K33">
        <f>'Ispunjenje OM - detaljno'!BJ36</f>
        <v>29.986301422119141</v>
      </c>
      <c r="L33">
        <f>'Ispunjenje OM - detaljno'!BK36</f>
        <v>219</v>
      </c>
      <c r="M33">
        <f>'Ispunjenje OM - detaljno'!BL36</f>
        <v>52.51</v>
      </c>
      <c r="N33">
        <f>'Ispunjenje OM - detaljno'!BM36</f>
        <v>82.496301422119132</v>
      </c>
    </row>
    <row r="34" spans="1:14" x14ac:dyDescent="0.25">
      <c r="A34" t="s">
        <v>119</v>
      </c>
      <c r="B34">
        <f>SUM('Ispunjenje OM - detaljno'!B37+'Ispunjenje OM - detaljno'!C37+'Ispunjenje OM - detaljno'!D37+'Ispunjenje OM - detaljno'!E37+'Ispunjenje OM - detaljno'!F37+'Ispunjenje OM - detaljno'!G37+'Ispunjenje OM - detaljno'!H37+'Ispunjenje OM - detaljno'!I37+'Ispunjenje OM - detaljno'!J37+'Ispunjenje OM - detaljno'!K37+'Ispunjenje OM - detaljno'!L37+'Ispunjenje OM - detaljno'!M37+'Ispunjenje OM - detaljno'!N37+'Ispunjenje OM - detaljno'!O37+'Ispunjenje OM - detaljno'!P37+'Ispunjenje OM - detaljno'!Q37)</f>
        <v>10</v>
      </c>
      <c r="C34">
        <f>SUM('Ispunjenje OM - detaljno'!R37+'Ispunjenje OM - detaljno'!S37+'Ispunjenje OM - detaljno'!T37+'Ispunjenje OM - detaljno'!U37+'Ispunjenje OM - detaljno'!V37+'Ispunjenje OM - detaljno'!W37+'Ispunjenje OM - detaljno'!X37+'Ispunjenje OM - detaljno'!Y37)</f>
        <v>98</v>
      </c>
      <c r="D34">
        <f>SUM('Ispunjenje OM - detaljno'!Z37+'Ispunjenje OM - detaljno'!AA37)</f>
        <v>21.6</v>
      </c>
      <c r="E34">
        <f>SUM('Ispunjenje OM - detaljno'!AB37+'Ispunjenje OM - detaljno'!AC37+'Ispunjenje OM - detaljno'!AD37+'Ispunjenje OM - detaljno'!AE37+'Ispunjenje OM - detaljno'!AF37+'Ispunjenje OM - detaljno'!AG37+'Ispunjenje OM - detaljno'!AH37+'Ispunjenje OM - detaljno'!AI37+'Ispunjenje OM - detaljno'!AJ37+'Ispunjenje OM - detaljno'!AK37+'Ispunjenje OM - detaljno'!AL37+'Ispunjenje OM - detaljno'!AM37)</f>
        <v>603</v>
      </c>
      <c r="F34">
        <f>SUM('Ispunjenje OM - detaljno'!AN37+'Ispunjenje OM - detaljno'!AO37+'Ispunjenje OM - detaljno'!AP37+'Ispunjenje OM - detaljno'!AQ37+'Ispunjenje OM - detaljno'!AR37+'Ispunjenje OM - detaljno'!AS37+'Ispunjenje OM - detaljno'!AT37+'Ispunjenje OM - detaljno'!AU37)</f>
        <v>0</v>
      </c>
      <c r="G34">
        <f>SUM('Ispunjenje OM - detaljno'!AV37+'Ispunjenje OM - detaljno'!AW37+'Ispunjenje OM - detaljno'!AX37+'Ispunjenje OM - detaljno'!AY37+'Ispunjenje OM - detaljno'!AZ37+'Ispunjenje OM - detaljno'!BA37+'Ispunjenje OM - detaljno'!BB37+'Ispunjenje OM - detaljno'!BC37+'Ispunjenje OM - detaljno'!BD37+'Ispunjenje OM - detaljno'!BE37)</f>
        <v>0</v>
      </c>
      <c r="H34">
        <f>SUM('Ispunjenje OM - detaljno'!BF37+'Ispunjenje OM - detaljno'!BG37)</f>
        <v>2</v>
      </c>
      <c r="I34">
        <f>'Ispunjenje OM - detaljno'!BH37</f>
        <v>728</v>
      </c>
      <c r="J34">
        <f>'Ispunjenje OM - detaljno'!BI37</f>
        <v>734.59999999999991</v>
      </c>
      <c r="K34">
        <f>'Ispunjenje OM - detaljno'!BJ37</f>
        <v>0</v>
      </c>
      <c r="L34">
        <f>'Ispunjenje OM - detaljno'!BK37</f>
        <v>216</v>
      </c>
      <c r="M34">
        <f>'Ispunjenje OM - detaljno'!BL37</f>
        <v>60.9</v>
      </c>
      <c r="N34">
        <f>'Ispunjenje OM - detaljno'!BM37</f>
        <v>60.9</v>
      </c>
    </row>
    <row r="35" spans="1:14" x14ac:dyDescent="0.25">
      <c r="A35" t="s">
        <v>120</v>
      </c>
      <c r="B35">
        <f>SUM('Ispunjenje OM - detaljno'!B38+'Ispunjenje OM - detaljno'!C38+'Ispunjenje OM - detaljno'!D38+'Ispunjenje OM - detaljno'!E38+'Ispunjenje OM - detaljno'!F38+'Ispunjenje OM - detaljno'!G38+'Ispunjenje OM - detaljno'!H38+'Ispunjenje OM - detaljno'!I38+'Ispunjenje OM - detaljno'!J38+'Ispunjenje OM - detaljno'!K38+'Ispunjenje OM - detaljno'!L38+'Ispunjenje OM - detaljno'!M38+'Ispunjenje OM - detaljno'!N38+'Ispunjenje OM - detaljno'!O38+'Ispunjenje OM - detaljno'!P38+'Ispunjenje OM - detaljno'!Q38)</f>
        <v>1</v>
      </c>
      <c r="C35">
        <f>SUM('Ispunjenje OM - detaljno'!R38+'Ispunjenje OM - detaljno'!S38+'Ispunjenje OM - detaljno'!T38+'Ispunjenje OM - detaljno'!U38+'Ispunjenje OM - detaljno'!V38+'Ispunjenje OM - detaljno'!W38+'Ispunjenje OM - detaljno'!X38+'Ispunjenje OM - detaljno'!Y38)</f>
        <v>6</v>
      </c>
      <c r="D35">
        <f>SUM('Ispunjenje OM - detaljno'!Z38+'Ispunjenje OM - detaljno'!AA38)</f>
        <v>0</v>
      </c>
      <c r="E35">
        <f>SUM('Ispunjenje OM - detaljno'!AB38+'Ispunjenje OM - detaljno'!AC38+'Ispunjenje OM - detaljno'!AD38+'Ispunjenje OM - detaljno'!AE38+'Ispunjenje OM - detaljno'!AF38+'Ispunjenje OM - detaljno'!AG38+'Ispunjenje OM - detaljno'!AH38+'Ispunjenje OM - detaljno'!AI38+'Ispunjenje OM - detaljno'!AJ38+'Ispunjenje OM - detaljno'!AK38+'Ispunjenje OM - detaljno'!AL38+'Ispunjenje OM - detaljno'!AM38)</f>
        <v>77.8</v>
      </c>
      <c r="F35">
        <f>SUM('Ispunjenje OM - detaljno'!AN38+'Ispunjenje OM - detaljno'!AO38+'Ispunjenje OM - detaljno'!AP38+'Ispunjenje OM - detaljno'!AQ38+'Ispunjenje OM - detaljno'!AR38+'Ispunjenje OM - detaljno'!AS38+'Ispunjenje OM - detaljno'!AT38+'Ispunjenje OM - detaljno'!AU38)</f>
        <v>0</v>
      </c>
      <c r="G35">
        <f>SUM('Ispunjenje OM - detaljno'!AV38+'Ispunjenje OM - detaljno'!AW38+'Ispunjenje OM - detaljno'!AX38+'Ispunjenje OM - detaljno'!AY38+'Ispunjenje OM - detaljno'!AZ38+'Ispunjenje OM - detaljno'!BA38+'Ispunjenje OM - detaljno'!BB38+'Ispunjenje OM - detaljno'!BC38+'Ispunjenje OM - detaljno'!BD38+'Ispunjenje OM - detaljno'!BE38)</f>
        <v>0</v>
      </c>
      <c r="H35">
        <f>SUM('Ispunjenje OM - detaljno'!BF38+'Ispunjenje OM - detaljno'!BG38)</f>
        <v>0</v>
      </c>
      <c r="I35">
        <f>'Ispunjenje OM - detaljno'!BH38</f>
        <v>83</v>
      </c>
      <c r="J35">
        <f>'Ispunjenje OM - detaljno'!BI38</f>
        <v>84.8</v>
      </c>
      <c r="K35">
        <f>'Ispunjenje OM - detaljno'!BJ38</f>
        <v>0</v>
      </c>
      <c r="L35">
        <f>'Ispunjenje OM - detaljno'!BK38</f>
        <v>220</v>
      </c>
      <c r="M35">
        <f>'Ispunjenje OM - detaljno'!BL38</f>
        <v>9.42</v>
      </c>
      <c r="N35">
        <f>'Ispunjenje OM - detaljno'!BM38</f>
        <v>9.42</v>
      </c>
    </row>
    <row r="36" spans="1:14" x14ac:dyDescent="0.25">
      <c r="A36" t="s">
        <v>121</v>
      </c>
      <c r="B36">
        <f>SUM('Ispunjenje OM - detaljno'!B39+'Ispunjenje OM - detaljno'!C39+'Ispunjenje OM - detaljno'!D39+'Ispunjenje OM - detaljno'!E39+'Ispunjenje OM - detaljno'!F39+'Ispunjenje OM - detaljno'!G39+'Ispunjenje OM - detaljno'!H39+'Ispunjenje OM - detaljno'!I39+'Ispunjenje OM - detaljno'!J39+'Ispunjenje OM - detaljno'!K39+'Ispunjenje OM - detaljno'!L39+'Ispunjenje OM - detaljno'!M39+'Ispunjenje OM - detaljno'!N39+'Ispunjenje OM - detaljno'!O39+'Ispunjenje OM - detaljno'!P39+'Ispunjenje OM - detaljno'!Q39)</f>
        <v>1</v>
      </c>
      <c r="C36">
        <f>SUM('Ispunjenje OM - detaljno'!R39+'Ispunjenje OM - detaljno'!S39+'Ispunjenje OM - detaljno'!T39+'Ispunjenje OM - detaljno'!U39+'Ispunjenje OM - detaljno'!V39+'Ispunjenje OM - detaljno'!W39+'Ispunjenje OM - detaljno'!X39+'Ispunjenje OM - detaljno'!Y39)</f>
        <v>1</v>
      </c>
      <c r="D36">
        <f>SUM('Ispunjenje OM - detaljno'!Z39+'Ispunjenje OM - detaljno'!AA39)</f>
        <v>0</v>
      </c>
      <c r="E36">
        <f>SUM('Ispunjenje OM - detaljno'!AB39+'Ispunjenje OM - detaljno'!AC39+'Ispunjenje OM - detaljno'!AD39+'Ispunjenje OM - detaljno'!AE39+'Ispunjenje OM - detaljno'!AF39+'Ispunjenje OM - detaljno'!AG39+'Ispunjenje OM - detaljno'!AH39+'Ispunjenje OM - detaljno'!AI39+'Ispunjenje OM - detaljno'!AJ39+'Ispunjenje OM - detaljno'!AK39+'Ispunjenje OM - detaljno'!AL39+'Ispunjenje OM - detaljno'!AM39)</f>
        <v>12</v>
      </c>
      <c r="F36">
        <f>SUM('Ispunjenje OM - detaljno'!AN39+'Ispunjenje OM - detaljno'!AO39+'Ispunjenje OM - detaljno'!AP39+'Ispunjenje OM - detaljno'!AQ39+'Ispunjenje OM - detaljno'!AR39+'Ispunjenje OM - detaljno'!AS39+'Ispunjenje OM - detaljno'!AT39+'Ispunjenje OM - detaljno'!AU39)</f>
        <v>0</v>
      </c>
      <c r="G36">
        <f>SUM('Ispunjenje OM - detaljno'!AV39+'Ispunjenje OM - detaljno'!AW39+'Ispunjenje OM - detaljno'!AX39+'Ispunjenje OM - detaljno'!AY39+'Ispunjenje OM - detaljno'!AZ39+'Ispunjenje OM - detaljno'!BA39+'Ispunjenje OM - detaljno'!BB39+'Ispunjenje OM - detaljno'!BC39+'Ispunjenje OM - detaljno'!BD39+'Ispunjenje OM - detaljno'!BE39)</f>
        <v>0</v>
      </c>
      <c r="H36">
        <f>SUM('Ispunjenje OM - detaljno'!BF39+'Ispunjenje OM - detaljno'!BG39)</f>
        <v>0</v>
      </c>
      <c r="I36">
        <f>'Ispunjenje OM - detaljno'!BH39</f>
        <v>14</v>
      </c>
      <c r="J36">
        <f>'Ispunjenje OM - detaljno'!BI39</f>
        <v>14</v>
      </c>
      <c r="K36">
        <f>'Ispunjenje OM - detaljno'!BJ39</f>
        <v>0</v>
      </c>
      <c r="L36">
        <f>'Ispunjenje OM - detaljno'!BK39</f>
        <v>57</v>
      </c>
      <c r="M36">
        <f>'Ispunjenje OM - detaljno'!BL39</f>
        <v>74.739999999999995</v>
      </c>
      <c r="N36">
        <f>'Ispunjenje OM - detaljno'!BM39</f>
        <v>74.739999999999995</v>
      </c>
    </row>
    <row r="37" spans="1:14" x14ac:dyDescent="0.25">
      <c r="A37" t="s">
        <v>122</v>
      </c>
      <c r="B37">
        <f>SUM('Ispunjenje OM - detaljno'!B40+'Ispunjenje OM - detaljno'!C40+'Ispunjenje OM - detaljno'!D40+'Ispunjenje OM - detaljno'!E40+'Ispunjenje OM - detaljno'!F40+'Ispunjenje OM - detaljno'!G40+'Ispunjenje OM - detaljno'!H40+'Ispunjenje OM - detaljno'!I40+'Ispunjenje OM - detaljno'!J40+'Ispunjenje OM - detaljno'!K40+'Ispunjenje OM - detaljno'!L40+'Ispunjenje OM - detaljno'!M40+'Ispunjenje OM - detaljno'!N40+'Ispunjenje OM - detaljno'!O40+'Ispunjenje OM - detaljno'!P40+'Ispunjenje OM - detaljno'!Q40)</f>
        <v>144.79999999999998</v>
      </c>
      <c r="C37">
        <f>SUM('Ispunjenje OM - detaljno'!R40+'Ispunjenje OM - detaljno'!S40+'Ispunjenje OM - detaljno'!T40+'Ispunjenje OM - detaljno'!U40+'Ispunjenje OM - detaljno'!V40+'Ispunjenje OM - detaljno'!W40+'Ispunjenje OM - detaljno'!X40+'Ispunjenje OM - detaljno'!Y40)</f>
        <v>7</v>
      </c>
      <c r="D37">
        <f>SUM('Ispunjenje OM - detaljno'!Z40+'Ispunjenje OM - detaljno'!AA40)</f>
        <v>0</v>
      </c>
      <c r="E37">
        <f>SUM('Ispunjenje OM - detaljno'!AB40+'Ispunjenje OM - detaljno'!AC40+'Ispunjenje OM - detaljno'!AD40+'Ispunjenje OM - detaljno'!AE40+'Ispunjenje OM - detaljno'!AF40+'Ispunjenje OM - detaljno'!AG40+'Ispunjenje OM - detaljno'!AH40+'Ispunjenje OM - detaljno'!AI40+'Ispunjenje OM - detaljno'!AJ40+'Ispunjenje OM - detaljno'!AK40+'Ispunjenje OM - detaljno'!AL40+'Ispunjenje OM - detaljno'!AM40)</f>
        <v>3</v>
      </c>
      <c r="F37">
        <f>SUM('Ispunjenje OM - detaljno'!AN40+'Ispunjenje OM - detaljno'!AO40+'Ispunjenje OM - detaljno'!AP40+'Ispunjenje OM - detaljno'!AQ40+'Ispunjenje OM - detaljno'!AR40+'Ispunjenje OM - detaljno'!AS40+'Ispunjenje OM - detaljno'!AT40+'Ispunjenje OM - detaljno'!AU40)</f>
        <v>0</v>
      </c>
      <c r="G37">
        <f>SUM('Ispunjenje OM - detaljno'!AV40+'Ispunjenje OM - detaljno'!AW40+'Ispunjenje OM - detaljno'!AX40+'Ispunjenje OM - detaljno'!AY40+'Ispunjenje OM - detaljno'!AZ40+'Ispunjenje OM - detaljno'!BA40+'Ispunjenje OM - detaljno'!BB40+'Ispunjenje OM - detaljno'!BC40+'Ispunjenje OM - detaljno'!BD40+'Ispunjenje OM - detaljno'!BE40)</f>
        <v>0</v>
      </c>
      <c r="H37">
        <f>SUM('Ispunjenje OM - detaljno'!BF40+'Ispunjenje OM - detaljno'!BG40)</f>
        <v>0</v>
      </c>
      <c r="I37">
        <f>'Ispunjenje OM - detaljno'!BH40</f>
        <v>150</v>
      </c>
      <c r="J37">
        <f>'Ispunjenje OM - detaljno'!BI40</f>
        <v>154.79999999999998</v>
      </c>
      <c r="K37">
        <f>'Ispunjenje OM - detaljno'!BJ40</f>
        <v>9.4520549774169922</v>
      </c>
      <c r="L37">
        <f>'Ispunjenje OM - detaljno'!BK40</f>
        <v>175</v>
      </c>
      <c r="M37">
        <f>'Ispunjenje OM - detaljno'!BL40</f>
        <v>62.88</v>
      </c>
      <c r="N37">
        <f>'Ispunjenje OM - detaljno'!BM40</f>
        <v>72.332054977416988</v>
      </c>
    </row>
    <row r="38" spans="1:14" x14ac:dyDescent="0.25">
      <c r="A38" t="s">
        <v>124</v>
      </c>
      <c r="B38">
        <f>SUM('Ispunjenje OM - detaljno'!B41+'Ispunjenje OM - detaljno'!C41+'Ispunjenje OM - detaljno'!D41+'Ispunjenje OM - detaljno'!E41+'Ispunjenje OM - detaljno'!F41+'Ispunjenje OM - detaljno'!G41+'Ispunjenje OM - detaljno'!H41+'Ispunjenje OM - detaljno'!I41+'Ispunjenje OM - detaljno'!J41+'Ispunjenje OM - detaljno'!K41+'Ispunjenje OM - detaljno'!L41+'Ispunjenje OM - detaljno'!M41+'Ispunjenje OM - detaljno'!N41+'Ispunjenje OM - detaljno'!O41+'Ispunjenje OM - detaljno'!P41+'Ispunjenje OM - detaljno'!Q41)</f>
        <v>18.2</v>
      </c>
      <c r="C38">
        <f>SUM('Ispunjenje OM - detaljno'!R41+'Ispunjenje OM - detaljno'!S41+'Ispunjenje OM - detaljno'!T41+'Ispunjenje OM - detaljno'!U41+'Ispunjenje OM - detaljno'!V41+'Ispunjenje OM - detaljno'!W41+'Ispunjenje OM - detaljno'!X41+'Ispunjenje OM - detaljno'!Y41)</f>
        <v>148.19999999999999</v>
      </c>
      <c r="D38">
        <f>SUM('Ispunjenje OM - detaljno'!Z41+'Ispunjenje OM - detaljno'!AA41)</f>
        <v>14</v>
      </c>
      <c r="E38">
        <f>SUM('Ispunjenje OM - detaljno'!AB41+'Ispunjenje OM - detaljno'!AC41+'Ispunjenje OM - detaljno'!AD41+'Ispunjenje OM - detaljno'!AE41+'Ispunjenje OM - detaljno'!AF41+'Ispunjenje OM - detaljno'!AG41+'Ispunjenje OM - detaljno'!AH41+'Ispunjenje OM - detaljno'!AI41+'Ispunjenje OM - detaljno'!AJ41+'Ispunjenje OM - detaljno'!AK41+'Ispunjenje OM - detaljno'!AL41+'Ispunjenje OM - detaljno'!AM41)</f>
        <v>462</v>
      </c>
      <c r="F38">
        <f>SUM('Ispunjenje OM - detaljno'!AN41+'Ispunjenje OM - detaljno'!AO41+'Ispunjenje OM - detaljno'!AP41+'Ispunjenje OM - detaljno'!AQ41+'Ispunjenje OM - detaljno'!AR41+'Ispunjenje OM - detaljno'!AS41+'Ispunjenje OM - detaljno'!AT41+'Ispunjenje OM - detaljno'!AU41)</f>
        <v>0</v>
      </c>
      <c r="G38">
        <f>SUM('Ispunjenje OM - detaljno'!AV41+'Ispunjenje OM - detaljno'!AW41+'Ispunjenje OM - detaljno'!AX41+'Ispunjenje OM - detaljno'!AY41+'Ispunjenje OM - detaljno'!AZ41+'Ispunjenje OM - detaljno'!BA41+'Ispunjenje OM - detaljno'!BB41+'Ispunjenje OM - detaljno'!BC41+'Ispunjenje OM - detaljno'!BD41+'Ispunjenje OM - detaljno'!BE41)</f>
        <v>0</v>
      </c>
      <c r="H38">
        <f>SUM('Ispunjenje OM - detaljno'!BF41+'Ispunjenje OM - detaljno'!BG41)</f>
        <v>9</v>
      </c>
      <c r="I38">
        <f>'Ispunjenje OM - detaljno'!BH41</f>
        <v>649</v>
      </c>
      <c r="J38">
        <f>'Ispunjenje OM - detaljno'!BI41</f>
        <v>651.4</v>
      </c>
      <c r="K38">
        <f>'Ispunjenje OM - detaljno'!BJ41</f>
        <v>0</v>
      </c>
      <c r="L38">
        <f>'Ispunjenje OM - detaljno'!BK41</f>
        <v>218</v>
      </c>
      <c r="M38">
        <f>'Ispunjenje OM - detaljno'!BL41</f>
        <v>56.53</v>
      </c>
      <c r="N38">
        <f>'Ispunjenje OM - detaljno'!BM41</f>
        <v>56.53</v>
      </c>
    </row>
    <row r="39" spans="1:14" x14ac:dyDescent="0.25">
      <c r="A39" t="s">
        <v>125</v>
      </c>
      <c r="B39">
        <f>SUM('Ispunjenje OM - detaljno'!B42+'Ispunjenje OM - detaljno'!C42+'Ispunjenje OM - detaljno'!D42+'Ispunjenje OM - detaljno'!E42+'Ispunjenje OM - detaljno'!F42+'Ispunjenje OM - detaljno'!G42+'Ispunjenje OM - detaljno'!H42+'Ispunjenje OM - detaljno'!I42+'Ispunjenje OM - detaljno'!J42+'Ispunjenje OM - detaljno'!K42+'Ispunjenje OM - detaljno'!L42+'Ispunjenje OM - detaljno'!M42+'Ispunjenje OM - detaljno'!N42+'Ispunjenje OM - detaljno'!O42+'Ispunjenje OM - detaljno'!P42+'Ispunjenje OM - detaljno'!Q42)</f>
        <v>107</v>
      </c>
      <c r="C39">
        <f>SUM('Ispunjenje OM - detaljno'!R42+'Ispunjenje OM - detaljno'!S42+'Ispunjenje OM - detaljno'!T42+'Ispunjenje OM - detaljno'!U42+'Ispunjenje OM - detaljno'!V42+'Ispunjenje OM - detaljno'!W42+'Ispunjenje OM - detaljno'!X42+'Ispunjenje OM - detaljno'!Y42)</f>
        <v>6</v>
      </c>
      <c r="D39">
        <f>SUM('Ispunjenje OM - detaljno'!Z42+'Ispunjenje OM - detaljno'!AA42)</f>
        <v>0</v>
      </c>
      <c r="E39">
        <f>SUM('Ispunjenje OM - detaljno'!AB42+'Ispunjenje OM - detaljno'!AC42+'Ispunjenje OM - detaljno'!AD42+'Ispunjenje OM - detaljno'!AE42+'Ispunjenje OM - detaljno'!AF42+'Ispunjenje OM - detaljno'!AG42+'Ispunjenje OM - detaljno'!AH42+'Ispunjenje OM - detaljno'!AI42+'Ispunjenje OM - detaljno'!AJ42+'Ispunjenje OM - detaljno'!AK42+'Ispunjenje OM - detaljno'!AL42+'Ispunjenje OM - detaljno'!AM42)</f>
        <v>2</v>
      </c>
      <c r="F39">
        <f>SUM('Ispunjenje OM - detaljno'!AN42+'Ispunjenje OM - detaljno'!AO42+'Ispunjenje OM - detaljno'!AP42+'Ispunjenje OM - detaljno'!AQ42+'Ispunjenje OM - detaljno'!AR42+'Ispunjenje OM - detaljno'!AS42+'Ispunjenje OM - detaljno'!AT42+'Ispunjenje OM - detaljno'!AU42)</f>
        <v>0</v>
      </c>
      <c r="G39">
        <f>SUM('Ispunjenje OM - detaljno'!AV42+'Ispunjenje OM - detaljno'!AW42+'Ispunjenje OM - detaljno'!AX42+'Ispunjenje OM - detaljno'!AY42+'Ispunjenje OM - detaljno'!AZ42+'Ispunjenje OM - detaljno'!BA42+'Ispunjenje OM - detaljno'!BB42+'Ispunjenje OM - detaljno'!BC42+'Ispunjenje OM - detaljno'!BD42+'Ispunjenje OM - detaljno'!BE42)</f>
        <v>0</v>
      </c>
      <c r="H39">
        <f>SUM('Ispunjenje OM - detaljno'!BF42+'Ispunjenje OM - detaljno'!BG42)</f>
        <v>0</v>
      </c>
      <c r="I39">
        <f>'Ispunjenje OM - detaljno'!BH42</f>
        <v>112</v>
      </c>
      <c r="J39">
        <f>'Ispunjenje OM - detaljno'!BI42</f>
        <v>115</v>
      </c>
      <c r="K39">
        <f>'Ispunjenje OM - detaljno'!BJ42</f>
        <v>15.50684928894043</v>
      </c>
      <c r="L39">
        <f>'Ispunjenje OM - detaljno'!BK42</f>
        <v>147</v>
      </c>
      <c r="M39">
        <f>'Ispunjenje OM - detaljno'!BL42</f>
        <v>68.849999999999994</v>
      </c>
      <c r="N39">
        <f>'Ispunjenje OM - detaljno'!BM42</f>
        <v>84.356849288940424</v>
      </c>
    </row>
    <row r="40" spans="1:14" x14ac:dyDescent="0.25">
      <c r="A40" t="s">
        <v>126</v>
      </c>
      <c r="B40">
        <f>SUM('Ispunjenje OM - detaljno'!B43+'Ispunjenje OM - detaljno'!C43+'Ispunjenje OM - detaljno'!D43+'Ispunjenje OM - detaljno'!E43+'Ispunjenje OM - detaljno'!F43+'Ispunjenje OM - detaljno'!G43+'Ispunjenje OM - detaljno'!H43+'Ispunjenje OM - detaljno'!I43+'Ispunjenje OM - detaljno'!J43+'Ispunjenje OM - detaljno'!K43+'Ispunjenje OM - detaljno'!L43+'Ispunjenje OM - detaljno'!M43+'Ispunjenje OM - detaljno'!N43+'Ispunjenje OM - detaljno'!O43+'Ispunjenje OM - detaljno'!P43+'Ispunjenje OM - detaljno'!Q43)</f>
        <v>32</v>
      </c>
      <c r="C40">
        <f>SUM('Ispunjenje OM - detaljno'!R43+'Ispunjenje OM - detaljno'!S43+'Ispunjenje OM - detaljno'!T43+'Ispunjenje OM - detaljno'!U43+'Ispunjenje OM - detaljno'!V43+'Ispunjenje OM - detaljno'!W43+'Ispunjenje OM - detaljno'!X43+'Ispunjenje OM - detaljno'!Y43)</f>
        <v>142.6</v>
      </c>
      <c r="D40">
        <f>SUM('Ispunjenje OM - detaljno'!Z43+'Ispunjenje OM - detaljno'!AA43)</f>
        <v>21.6</v>
      </c>
      <c r="E40">
        <f>SUM('Ispunjenje OM - detaljno'!AB43+'Ispunjenje OM - detaljno'!AC43+'Ispunjenje OM - detaljno'!AD43+'Ispunjenje OM - detaljno'!AE43+'Ispunjenje OM - detaljno'!AF43+'Ispunjenje OM - detaljno'!AG43+'Ispunjenje OM - detaljno'!AH43+'Ispunjenje OM - detaljno'!AI43+'Ispunjenje OM - detaljno'!AJ43+'Ispunjenje OM - detaljno'!AK43+'Ispunjenje OM - detaljno'!AL43+'Ispunjenje OM - detaljno'!AM43)</f>
        <v>184.6</v>
      </c>
      <c r="F40">
        <f>SUM('Ispunjenje OM - detaljno'!AN43+'Ispunjenje OM - detaljno'!AO43+'Ispunjenje OM - detaljno'!AP43+'Ispunjenje OM - detaljno'!AQ43+'Ispunjenje OM - detaljno'!AR43+'Ispunjenje OM - detaljno'!AS43+'Ispunjenje OM - detaljno'!AT43+'Ispunjenje OM - detaljno'!AU43)</f>
        <v>0</v>
      </c>
      <c r="G40">
        <f>SUM('Ispunjenje OM - detaljno'!AV43+'Ispunjenje OM - detaljno'!AW43+'Ispunjenje OM - detaljno'!AX43+'Ispunjenje OM - detaljno'!AY43+'Ispunjenje OM - detaljno'!AZ43+'Ispunjenje OM - detaljno'!BA43+'Ispunjenje OM - detaljno'!BB43+'Ispunjenje OM - detaljno'!BC43+'Ispunjenje OM - detaljno'!BD43+'Ispunjenje OM - detaljno'!BE43)</f>
        <v>0</v>
      </c>
      <c r="H40">
        <f>SUM('Ispunjenje OM - detaljno'!BF43+'Ispunjenje OM - detaljno'!BG43)</f>
        <v>42</v>
      </c>
      <c r="I40">
        <f>'Ispunjenje OM - detaljno'!BH43</f>
        <v>418</v>
      </c>
      <c r="J40">
        <f>'Ispunjenje OM - detaljno'!BI43</f>
        <v>422.79999999999995</v>
      </c>
      <c r="K40">
        <f>'Ispunjenje OM - detaljno'!BJ43</f>
        <v>0</v>
      </c>
      <c r="L40">
        <f>'Ispunjenje OM - detaljno'!BK43</f>
        <v>159</v>
      </c>
      <c r="M40">
        <f>'Ispunjenje OM - detaljno'!BL43</f>
        <v>89.93</v>
      </c>
      <c r="N40">
        <f>'Ispunjenje OM - detaljno'!BM43</f>
        <v>89.93</v>
      </c>
    </row>
    <row r="41" spans="1:14" x14ac:dyDescent="0.25">
      <c r="A41" t="s">
        <v>127</v>
      </c>
      <c r="B41">
        <f>SUM('Ispunjenje OM - detaljno'!B44+'Ispunjenje OM - detaljno'!C44+'Ispunjenje OM - detaljno'!D44+'Ispunjenje OM - detaljno'!E44+'Ispunjenje OM - detaljno'!F44+'Ispunjenje OM - detaljno'!G44+'Ispunjenje OM - detaljno'!H44+'Ispunjenje OM - detaljno'!I44+'Ispunjenje OM - detaljno'!J44+'Ispunjenje OM - detaljno'!K44+'Ispunjenje OM - detaljno'!L44+'Ispunjenje OM - detaljno'!M44+'Ispunjenje OM - detaljno'!N44+'Ispunjenje OM - detaljno'!O44+'Ispunjenje OM - detaljno'!P44+'Ispunjenje OM - detaljno'!Q44)</f>
        <v>182.8</v>
      </c>
      <c r="C41">
        <f>SUM('Ispunjenje OM - detaljno'!R44+'Ispunjenje OM - detaljno'!S44+'Ispunjenje OM - detaljno'!T44+'Ispunjenje OM - detaljno'!U44+'Ispunjenje OM - detaljno'!V44+'Ispunjenje OM - detaljno'!W44+'Ispunjenje OM - detaljno'!X44+'Ispunjenje OM - detaljno'!Y44)</f>
        <v>16.600000000000001</v>
      </c>
      <c r="D41">
        <f>SUM('Ispunjenje OM - detaljno'!Z44+'Ispunjenje OM - detaljno'!AA44)</f>
        <v>0</v>
      </c>
      <c r="E41">
        <f>SUM('Ispunjenje OM - detaljno'!AB44+'Ispunjenje OM - detaljno'!AC44+'Ispunjenje OM - detaljno'!AD44+'Ispunjenje OM - detaljno'!AE44+'Ispunjenje OM - detaljno'!AF44+'Ispunjenje OM - detaljno'!AG44+'Ispunjenje OM - detaljno'!AH44+'Ispunjenje OM - detaljno'!AI44+'Ispunjenje OM - detaljno'!AJ44+'Ispunjenje OM - detaljno'!AK44+'Ispunjenje OM - detaljno'!AL44+'Ispunjenje OM - detaljno'!AM44)</f>
        <v>2</v>
      </c>
      <c r="F41">
        <f>SUM('Ispunjenje OM - detaljno'!AN44+'Ispunjenje OM - detaljno'!AO44+'Ispunjenje OM - detaljno'!AP44+'Ispunjenje OM - detaljno'!AQ44+'Ispunjenje OM - detaljno'!AR44+'Ispunjenje OM - detaljno'!AS44+'Ispunjenje OM - detaljno'!AT44+'Ispunjenje OM - detaljno'!AU44)</f>
        <v>0</v>
      </c>
      <c r="G41">
        <f>SUM('Ispunjenje OM - detaljno'!AV44+'Ispunjenje OM - detaljno'!AW44+'Ispunjenje OM - detaljno'!AX44+'Ispunjenje OM - detaljno'!AY44+'Ispunjenje OM - detaljno'!AZ44+'Ispunjenje OM - detaljno'!BA44+'Ispunjenje OM - detaljno'!BB44+'Ispunjenje OM - detaljno'!BC44+'Ispunjenje OM - detaljno'!BD44+'Ispunjenje OM - detaljno'!BE44)</f>
        <v>0</v>
      </c>
      <c r="H41">
        <f>SUM('Ispunjenje OM - detaljno'!BF44+'Ispunjenje OM - detaljno'!BG44)</f>
        <v>181</v>
      </c>
      <c r="I41">
        <f>'Ispunjenje OM - detaljno'!BH44</f>
        <v>376</v>
      </c>
      <c r="J41">
        <f>'Ispunjenje OM - detaljno'!BI44</f>
        <v>382.4</v>
      </c>
      <c r="K41">
        <f>'Ispunjenje OM - detaljno'!BJ44</f>
        <v>0</v>
      </c>
      <c r="L41">
        <f>'Ispunjenje OM - detaljno'!BK44</f>
        <v>212</v>
      </c>
      <c r="M41">
        <f>'Ispunjenje OM - detaljno'!BL44</f>
        <v>127.45</v>
      </c>
      <c r="N41">
        <f>'Ispunjenje OM - detaljno'!BM44</f>
        <v>127.45</v>
      </c>
    </row>
  </sheetData>
  <sheetProtection selectLockedCells="1" selectUnlockedCells="1"/>
  <mergeCells count="3">
    <mergeCell ref="A2:N2"/>
    <mergeCell ref="D3:E3"/>
    <mergeCell ref="B3:C3"/>
  </mergeCells>
  <pageMargins left="0.7" right="0.7" top="0.75" bottom="0.75" header="0.3" footer="0.3"/>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P44"/>
  <sheetViews>
    <sheetView topLeftCell="Z9" zoomScaleNormal="100" workbookViewId="0">
      <selection activeCell="BF45" sqref="BF45"/>
    </sheetView>
  </sheetViews>
  <sheetFormatPr defaultColWidth="9.140625" defaultRowHeight="15" x14ac:dyDescent="0.25"/>
  <cols>
    <col min="1" max="1" width="38.85546875" customWidth="1"/>
    <col min="2" max="15" width="6.28515625" customWidth="1"/>
    <col min="16" max="16" width="8.5703125" customWidth="1"/>
    <col min="17" max="18" width="6.28515625" customWidth="1"/>
    <col min="19" max="19" width="8.5703125" customWidth="1"/>
    <col min="20" max="20" width="6.5703125" customWidth="1"/>
    <col min="21" max="21" width="7.140625" customWidth="1"/>
    <col min="22" max="22" width="8" customWidth="1"/>
    <col min="23" max="27" width="6.28515625" customWidth="1"/>
    <col min="28" max="28" width="7.140625" customWidth="1"/>
    <col min="29" max="32" width="6.28515625" customWidth="1"/>
    <col min="33" max="33" width="8.85546875" customWidth="1"/>
    <col min="34" max="34" width="6.28515625" customWidth="1"/>
    <col min="35" max="35" width="8.85546875" customWidth="1"/>
    <col min="36" max="37" width="6.28515625" customWidth="1"/>
    <col min="38" max="38" width="8.28515625" customWidth="1"/>
    <col min="39" max="51" width="6.28515625" customWidth="1"/>
    <col min="52" max="52" width="9.5703125" customWidth="1"/>
    <col min="53" max="55" width="6.28515625" customWidth="1"/>
    <col min="56" max="56" width="8.5703125" customWidth="1"/>
    <col min="57" max="59" width="6.28515625" customWidth="1"/>
    <col min="60" max="65" width="6.42578125" customWidth="1"/>
    <col min="66" max="94" width="9.140625" customWidth="1"/>
    <col min="95" max="16384" width="9.140625" style="1"/>
  </cols>
  <sheetData>
    <row r="1" spans="1:65" ht="14.25" customHeigh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row>
    <row r="2" spans="1:65" ht="20.100000000000001" customHeight="1" x14ac:dyDescent="0.25">
      <c r="A2" s="31" t="s">
        <v>0</v>
      </c>
      <c r="B2" s="31"/>
      <c r="C2" s="31"/>
      <c r="D2" s="31"/>
      <c r="E2" s="31"/>
      <c r="F2" s="31"/>
      <c r="G2" s="31"/>
      <c r="H2" s="31"/>
      <c r="I2" s="31"/>
      <c r="J2" s="31"/>
      <c r="K2" s="31"/>
      <c r="L2" s="31"/>
      <c r="M2" s="31"/>
      <c r="N2" s="31"/>
      <c r="O2" s="31"/>
      <c r="P2" s="31"/>
      <c r="Q2" s="3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row>
    <row r="3" spans="1:65" ht="14.25" customHeight="1" x14ac:dyDescent="0.25">
      <c r="A3" s="12"/>
      <c r="B3" s="34" t="s">
        <v>1</v>
      </c>
      <c r="C3" s="34"/>
      <c r="D3" s="32" t="s">
        <v>90</v>
      </c>
      <c r="E3" s="33"/>
      <c r="F3" s="4" t="s">
        <v>2</v>
      </c>
      <c r="G3" s="32" t="s">
        <v>91</v>
      </c>
      <c r="H3" s="3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row>
    <row r="4" spans="1:65" ht="15" customHeight="1" x14ac:dyDescent="0.25">
      <c r="A4" s="25" t="s">
        <v>40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row>
    <row r="5" spans="1:65" ht="25.35" customHeight="1" x14ac:dyDescent="0.25">
      <c r="A5" s="40" t="s">
        <v>39</v>
      </c>
      <c r="B5" s="49" t="s">
        <v>4</v>
      </c>
      <c r="C5" s="50"/>
      <c r="D5" s="50"/>
      <c r="E5" s="50"/>
      <c r="F5" s="50"/>
      <c r="G5" s="50"/>
      <c r="H5" s="50"/>
      <c r="I5" s="50"/>
      <c r="J5" s="50"/>
      <c r="K5" s="50"/>
      <c r="L5" s="50"/>
      <c r="M5" s="50"/>
      <c r="N5" s="50"/>
      <c r="O5" s="50"/>
      <c r="P5" s="50"/>
      <c r="Q5" s="50"/>
      <c r="R5" s="51" t="s">
        <v>5</v>
      </c>
      <c r="S5" s="51"/>
      <c r="T5" s="51"/>
      <c r="U5" s="51"/>
      <c r="V5" s="51"/>
      <c r="W5" s="51"/>
      <c r="X5" s="51"/>
      <c r="Y5" s="51"/>
      <c r="Z5" s="50" t="s">
        <v>6</v>
      </c>
      <c r="AA5" s="50"/>
      <c r="AB5" s="46" t="s">
        <v>7</v>
      </c>
      <c r="AC5" s="47"/>
      <c r="AD5" s="47"/>
      <c r="AE5" s="47"/>
      <c r="AF5" s="47"/>
      <c r="AG5" s="47"/>
      <c r="AH5" s="47"/>
      <c r="AI5" s="47"/>
      <c r="AJ5" s="47"/>
      <c r="AK5" s="47"/>
      <c r="AL5" s="47"/>
      <c r="AM5" s="47"/>
      <c r="AN5" s="41" t="s">
        <v>8</v>
      </c>
      <c r="AO5" s="41"/>
      <c r="AP5" s="41"/>
      <c r="AQ5" s="41"/>
      <c r="AR5" s="41"/>
      <c r="AS5" s="41"/>
      <c r="AT5" s="41"/>
      <c r="AU5" s="41"/>
      <c r="AV5" s="46" t="s">
        <v>64</v>
      </c>
      <c r="AW5" s="47"/>
      <c r="AX5" s="47"/>
      <c r="AY5" s="47"/>
      <c r="AZ5" s="47"/>
      <c r="BA5" s="47"/>
      <c r="BB5" s="47"/>
      <c r="BC5" s="47"/>
      <c r="BD5" s="47"/>
      <c r="BE5" s="47"/>
      <c r="BF5" s="37" t="s">
        <v>12</v>
      </c>
      <c r="BG5" s="38"/>
      <c r="BH5" s="39" t="s">
        <v>10</v>
      </c>
      <c r="BI5" s="39" t="s">
        <v>38</v>
      </c>
      <c r="BJ5" s="39" t="s">
        <v>34</v>
      </c>
      <c r="BK5" s="39" t="s">
        <v>37</v>
      </c>
      <c r="BL5" s="39" t="s">
        <v>35</v>
      </c>
      <c r="BM5" s="39" t="s">
        <v>36</v>
      </c>
    </row>
    <row r="6" spans="1:65" ht="47.65" customHeight="1" x14ac:dyDescent="0.25">
      <c r="A6" s="40"/>
      <c r="B6" s="52" t="s">
        <v>49</v>
      </c>
      <c r="C6" s="44" t="s">
        <v>13</v>
      </c>
      <c r="D6" s="44" t="s">
        <v>14</v>
      </c>
      <c r="E6" s="44" t="s">
        <v>71</v>
      </c>
      <c r="F6" s="44" t="s">
        <v>52</v>
      </c>
      <c r="G6" s="44" t="s">
        <v>15</v>
      </c>
      <c r="H6" s="44" t="s">
        <v>16</v>
      </c>
      <c r="I6" s="44" t="s">
        <v>72</v>
      </c>
      <c r="J6" s="44" t="s">
        <v>17</v>
      </c>
      <c r="K6" s="44" t="s">
        <v>73</v>
      </c>
      <c r="L6" s="44" t="s">
        <v>74</v>
      </c>
      <c r="M6" s="44" t="s">
        <v>75</v>
      </c>
      <c r="N6" s="44" t="s">
        <v>76</v>
      </c>
      <c r="O6" s="44" t="s">
        <v>78</v>
      </c>
      <c r="P6" s="44" t="s">
        <v>77</v>
      </c>
      <c r="Q6" s="44" t="s">
        <v>70</v>
      </c>
      <c r="R6" s="42" t="s">
        <v>50</v>
      </c>
      <c r="S6" s="42" t="s">
        <v>18</v>
      </c>
      <c r="T6" s="42" t="s">
        <v>19</v>
      </c>
      <c r="U6" s="42" t="s">
        <v>54</v>
      </c>
      <c r="V6" s="42" t="s">
        <v>55</v>
      </c>
      <c r="W6" s="54" t="s">
        <v>51</v>
      </c>
      <c r="X6" s="55"/>
      <c r="Y6" s="42" t="s">
        <v>69</v>
      </c>
      <c r="Z6" s="48" t="s">
        <v>20</v>
      </c>
      <c r="AA6" s="48" t="s">
        <v>21</v>
      </c>
      <c r="AB6" s="42" t="s">
        <v>56</v>
      </c>
      <c r="AC6" s="42" t="s">
        <v>22</v>
      </c>
      <c r="AD6" s="42" t="s">
        <v>57</v>
      </c>
      <c r="AE6" s="42" t="s">
        <v>23</v>
      </c>
      <c r="AF6" s="42" t="s">
        <v>24</v>
      </c>
      <c r="AG6" s="42" t="s">
        <v>58</v>
      </c>
      <c r="AH6" s="42" t="s">
        <v>25</v>
      </c>
      <c r="AI6" s="42" t="s">
        <v>26</v>
      </c>
      <c r="AJ6" s="42" t="s">
        <v>27</v>
      </c>
      <c r="AK6" s="42" t="s">
        <v>28</v>
      </c>
      <c r="AL6" s="42" t="s">
        <v>59</v>
      </c>
      <c r="AM6" s="42" t="s">
        <v>69</v>
      </c>
      <c r="AN6" s="56" t="s">
        <v>65</v>
      </c>
      <c r="AO6" s="56" t="s">
        <v>66</v>
      </c>
      <c r="AP6" s="56" t="s">
        <v>67</v>
      </c>
      <c r="AQ6" s="56" t="s">
        <v>53</v>
      </c>
      <c r="AR6" s="56" t="s">
        <v>29</v>
      </c>
      <c r="AS6" s="56" t="s">
        <v>68</v>
      </c>
      <c r="AT6" s="56" t="s">
        <v>69</v>
      </c>
      <c r="AU6" s="56" t="s">
        <v>70</v>
      </c>
      <c r="AV6" s="42" t="s">
        <v>79</v>
      </c>
      <c r="AW6" s="42" t="s">
        <v>80</v>
      </c>
      <c r="AX6" s="42" t="s">
        <v>81</v>
      </c>
      <c r="AY6" s="42" t="s">
        <v>82</v>
      </c>
      <c r="AZ6" s="42" t="s">
        <v>83</v>
      </c>
      <c r="BA6" s="42" t="s">
        <v>84</v>
      </c>
      <c r="BB6" s="42" t="s">
        <v>85</v>
      </c>
      <c r="BC6" s="42" t="s">
        <v>86</v>
      </c>
      <c r="BD6" s="42" t="s">
        <v>87</v>
      </c>
      <c r="BE6" s="42" t="s">
        <v>70</v>
      </c>
      <c r="BF6" s="35" t="s">
        <v>60</v>
      </c>
      <c r="BG6" s="35" t="s">
        <v>61</v>
      </c>
      <c r="BH6" s="39"/>
      <c r="BI6" s="39"/>
      <c r="BJ6" s="39"/>
      <c r="BK6" s="39"/>
      <c r="BL6" s="39"/>
      <c r="BM6" s="39"/>
    </row>
    <row r="7" spans="1:65" ht="128.44999999999999" customHeight="1" x14ac:dyDescent="0.25">
      <c r="A7" s="40"/>
      <c r="B7" s="53"/>
      <c r="C7" s="45"/>
      <c r="D7" s="45"/>
      <c r="E7" s="45"/>
      <c r="F7" s="45"/>
      <c r="G7" s="45"/>
      <c r="H7" s="45"/>
      <c r="I7" s="45"/>
      <c r="J7" s="45"/>
      <c r="K7" s="45"/>
      <c r="L7" s="45"/>
      <c r="M7" s="45"/>
      <c r="N7" s="45"/>
      <c r="O7" s="45"/>
      <c r="P7" s="45"/>
      <c r="Q7" s="45"/>
      <c r="R7" s="43"/>
      <c r="S7" s="43"/>
      <c r="T7" s="43"/>
      <c r="U7" s="43"/>
      <c r="V7" s="43"/>
      <c r="W7" s="28" t="s">
        <v>62</v>
      </c>
      <c r="X7" s="28" t="s">
        <v>63</v>
      </c>
      <c r="Y7" s="43"/>
      <c r="Z7" s="44"/>
      <c r="AA7" s="44"/>
      <c r="AB7" s="43"/>
      <c r="AC7" s="43"/>
      <c r="AD7" s="43"/>
      <c r="AE7" s="43"/>
      <c r="AF7" s="43"/>
      <c r="AG7" s="43"/>
      <c r="AH7" s="43"/>
      <c r="AI7" s="43"/>
      <c r="AJ7" s="43"/>
      <c r="AK7" s="43"/>
      <c r="AL7" s="43"/>
      <c r="AM7" s="43"/>
      <c r="AN7" s="57"/>
      <c r="AO7" s="57"/>
      <c r="AP7" s="57"/>
      <c r="AQ7" s="57"/>
      <c r="AR7" s="57"/>
      <c r="AS7" s="57"/>
      <c r="AT7" s="57"/>
      <c r="AU7" s="57"/>
      <c r="AV7" s="43"/>
      <c r="AW7" s="43"/>
      <c r="AX7" s="43"/>
      <c r="AY7" s="43"/>
      <c r="AZ7" s="43"/>
      <c r="BA7" s="43"/>
      <c r="BB7" s="43"/>
      <c r="BC7" s="43"/>
      <c r="BD7" s="43"/>
      <c r="BE7" s="43"/>
      <c r="BF7" s="36"/>
      <c r="BG7" s="36"/>
      <c r="BH7" s="39"/>
      <c r="BI7" s="39"/>
      <c r="BJ7" s="39"/>
      <c r="BK7" s="39"/>
      <c r="BL7" s="39"/>
      <c r="BM7" s="39"/>
    </row>
    <row r="8" spans="1:65" ht="12" customHeight="1" x14ac:dyDescent="0.25">
      <c r="A8" s="40"/>
      <c r="B8" s="18">
        <v>220</v>
      </c>
      <c r="C8" s="14">
        <v>120</v>
      </c>
      <c r="D8" s="14">
        <v>120</v>
      </c>
      <c r="E8" s="14">
        <v>400</v>
      </c>
      <c r="F8" s="14">
        <v>200</v>
      </c>
      <c r="G8" s="14">
        <v>205</v>
      </c>
      <c r="H8" s="14">
        <v>500</v>
      </c>
      <c r="I8" s="14">
        <v>300</v>
      </c>
      <c r="J8" s="14">
        <v>130</v>
      </c>
      <c r="K8" s="14">
        <v>220</v>
      </c>
      <c r="L8" s="14">
        <v>300</v>
      </c>
      <c r="M8" s="14">
        <v>1500</v>
      </c>
      <c r="N8" s="14">
        <v>600</v>
      </c>
      <c r="O8" s="14">
        <v>100</v>
      </c>
      <c r="P8" s="14">
        <v>500</v>
      </c>
      <c r="Q8" s="14">
        <v>90</v>
      </c>
      <c r="R8" s="15">
        <v>240</v>
      </c>
      <c r="S8" s="15">
        <v>200</v>
      </c>
      <c r="T8" s="15">
        <v>1000</v>
      </c>
      <c r="U8" s="15">
        <v>350</v>
      </c>
      <c r="V8" s="15">
        <v>1600</v>
      </c>
      <c r="W8" s="15">
        <v>250</v>
      </c>
      <c r="X8" s="15">
        <v>700</v>
      </c>
      <c r="Y8" s="15">
        <v>1500</v>
      </c>
      <c r="Z8" s="14">
        <v>400</v>
      </c>
      <c r="AA8" s="14">
        <v>650</v>
      </c>
      <c r="AB8" s="15">
        <v>275</v>
      </c>
      <c r="AC8" s="15">
        <v>2000</v>
      </c>
      <c r="AD8" s="15">
        <v>800</v>
      </c>
      <c r="AE8" s="15">
        <v>2100</v>
      </c>
      <c r="AF8" s="15">
        <v>750</v>
      </c>
      <c r="AG8" s="15">
        <v>250</v>
      </c>
      <c r="AH8" s="15">
        <v>2000</v>
      </c>
      <c r="AI8" s="15">
        <v>400</v>
      </c>
      <c r="AJ8" s="15">
        <v>200</v>
      </c>
      <c r="AK8" s="15">
        <v>4000</v>
      </c>
      <c r="AL8" s="15">
        <v>1000</v>
      </c>
      <c r="AM8" s="15">
        <v>1500</v>
      </c>
      <c r="AN8" s="17">
        <v>115</v>
      </c>
      <c r="AO8" s="17">
        <v>300</v>
      </c>
      <c r="AP8" s="17">
        <v>600</v>
      </c>
      <c r="AQ8" s="17">
        <v>250</v>
      </c>
      <c r="AR8" s="17">
        <v>580</v>
      </c>
      <c r="AS8" s="17">
        <v>600</v>
      </c>
      <c r="AT8" s="17">
        <v>1500</v>
      </c>
      <c r="AU8" s="17">
        <v>90</v>
      </c>
      <c r="AV8" s="15">
        <v>700</v>
      </c>
      <c r="AW8" s="15">
        <v>600</v>
      </c>
      <c r="AX8" s="15">
        <v>650</v>
      </c>
      <c r="AY8" s="15">
        <v>300</v>
      </c>
      <c r="AZ8" s="15">
        <v>80</v>
      </c>
      <c r="BA8" s="15">
        <v>1200</v>
      </c>
      <c r="BB8" s="15">
        <v>3200</v>
      </c>
      <c r="BC8" s="15">
        <v>2400</v>
      </c>
      <c r="BD8" s="15">
        <v>450</v>
      </c>
      <c r="BE8" s="15">
        <v>100</v>
      </c>
      <c r="BF8" s="16">
        <v>350</v>
      </c>
      <c r="BG8" s="16">
        <v>4000</v>
      </c>
      <c r="BH8" s="39"/>
      <c r="BI8" s="39"/>
      <c r="BJ8" s="39"/>
      <c r="BK8" s="39"/>
      <c r="BL8" s="39"/>
      <c r="BM8" s="39"/>
    </row>
    <row r="9" spans="1:65" ht="12" customHeight="1" x14ac:dyDescent="0.25">
      <c r="A9" s="40"/>
      <c r="B9" s="19">
        <f t="shared" ref="B9:AG9" si="0">1/B8</f>
        <v>4.5454545454545452E-3</v>
      </c>
      <c r="C9" s="20">
        <f t="shared" si="0"/>
        <v>8.3333333333333332E-3</v>
      </c>
      <c r="D9" s="20">
        <f t="shared" si="0"/>
        <v>8.3333333333333332E-3</v>
      </c>
      <c r="E9" s="20">
        <f t="shared" si="0"/>
        <v>2.5000000000000001E-3</v>
      </c>
      <c r="F9" s="20">
        <f t="shared" si="0"/>
        <v>5.0000000000000001E-3</v>
      </c>
      <c r="G9" s="20">
        <f t="shared" si="0"/>
        <v>4.8780487804878049E-3</v>
      </c>
      <c r="H9" s="20">
        <f t="shared" si="0"/>
        <v>2E-3</v>
      </c>
      <c r="I9" s="20">
        <f t="shared" si="0"/>
        <v>3.3333333333333335E-3</v>
      </c>
      <c r="J9" s="20">
        <f t="shared" si="0"/>
        <v>7.6923076923076927E-3</v>
      </c>
      <c r="K9" s="20">
        <f t="shared" si="0"/>
        <v>4.5454545454545452E-3</v>
      </c>
      <c r="L9" s="20">
        <f t="shared" si="0"/>
        <v>3.3333333333333335E-3</v>
      </c>
      <c r="M9" s="20">
        <f t="shared" si="0"/>
        <v>6.6666666666666664E-4</v>
      </c>
      <c r="N9" s="20">
        <f t="shared" si="0"/>
        <v>1.6666666666666668E-3</v>
      </c>
      <c r="O9" s="20">
        <f t="shared" si="0"/>
        <v>0.01</v>
      </c>
      <c r="P9" s="20">
        <f t="shared" si="0"/>
        <v>2E-3</v>
      </c>
      <c r="Q9" s="20">
        <f t="shared" si="0"/>
        <v>1.1111111111111112E-2</v>
      </c>
      <c r="R9" s="21">
        <f t="shared" si="0"/>
        <v>4.1666666666666666E-3</v>
      </c>
      <c r="S9" s="21">
        <f t="shared" si="0"/>
        <v>5.0000000000000001E-3</v>
      </c>
      <c r="T9" s="21">
        <f t="shared" si="0"/>
        <v>1E-3</v>
      </c>
      <c r="U9" s="21">
        <f t="shared" si="0"/>
        <v>2.8571428571428571E-3</v>
      </c>
      <c r="V9" s="21">
        <f t="shared" si="0"/>
        <v>6.2500000000000001E-4</v>
      </c>
      <c r="W9" s="21">
        <f t="shared" si="0"/>
        <v>4.0000000000000001E-3</v>
      </c>
      <c r="X9" s="21">
        <f t="shared" si="0"/>
        <v>1.4285714285714286E-3</v>
      </c>
      <c r="Y9" s="21">
        <f t="shared" si="0"/>
        <v>6.6666666666666664E-4</v>
      </c>
      <c r="Z9" s="20">
        <f t="shared" si="0"/>
        <v>2.5000000000000001E-3</v>
      </c>
      <c r="AA9" s="20">
        <f t="shared" si="0"/>
        <v>1.5384615384615385E-3</v>
      </c>
      <c r="AB9" s="21">
        <f t="shared" si="0"/>
        <v>3.6363636363636364E-3</v>
      </c>
      <c r="AC9" s="21">
        <f t="shared" si="0"/>
        <v>5.0000000000000001E-4</v>
      </c>
      <c r="AD9" s="21">
        <f t="shared" si="0"/>
        <v>1.25E-3</v>
      </c>
      <c r="AE9" s="21">
        <f t="shared" si="0"/>
        <v>4.7619047619047619E-4</v>
      </c>
      <c r="AF9" s="21">
        <f t="shared" si="0"/>
        <v>1.3333333333333333E-3</v>
      </c>
      <c r="AG9" s="21">
        <f t="shared" si="0"/>
        <v>4.0000000000000001E-3</v>
      </c>
      <c r="AH9" s="21">
        <f t="shared" ref="AH9:BG9" si="1">1/AH8</f>
        <v>5.0000000000000001E-4</v>
      </c>
      <c r="AI9" s="21">
        <f t="shared" si="1"/>
        <v>2.5000000000000001E-3</v>
      </c>
      <c r="AJ9" s="21">
        <f t="shared" si="1"/>
        <v>5.0000000000000001E-3</v>
      </c>
      <c r="AK9" s="21">
        <f t="shared" si="1"/>
        <v>2.5000000000000001E-4</v>
      </c>
      <c r="AL9" s="21">
        <f t="shared" si="1"/>
        <v>1E-3</v>
      </c>
      <c r="AM9" s="21">
        <f t="shared" si="1"/>
        <v>6.6666666666666664E-4</v>
      </c>
      <c r="AN9" s="24">
        <f t="shared" si="1"/>
        <v>8.6956521739130436E-3</v>
      </c>
      <c r="AO9" s="22">
        <f t="shared" si="1"/>
        <v>3.3333333333333335E-3</v>
      </c>
      <c r="AP9" s="22">
        <f t="shared" si="1"/>
        <v>1.6666666666666668E-3</v>
      </c>
      <c r="AQ9" s="22">
        <f t="shared" si="1"/>
        <v>4.0000000000000001E-3</v>
      </c>
      <c r="AR9" s="22">
        <f t="shared" si="1"/>
        <v>1.7241379310344827E-3</v>
      </c>
      <c r="AS9" s="22">
        <f t="shared" si="1"/>
        <v>1.6666666666666668E-3</v>
      </c>
      <c r="AT9" s="22">
        <f t="shared" si="1"/>
        <v>6.6666666666666664E-4</v>
      </c>
      <c r="AU9" s="22">
        <f t="shared" si="1"/>
        <v>1.1111111111111112E-2</v>
      </c>
      <c r="AV9" s="21">
        <f t="shared" si="1"/>
        <v>1.4285714285714286E-3</v>
      </c>
      <c r="AW9" s="21">
        <f t="shared" si="1"/>
        <v>1.6666666666666668E-3</v>
      </c>
      <c r="AX9" s="21">
        <f t="shared" si="1"/>
        <v>1.5384615384615385E-3</v>
      </c>
      <c r="AY9" s="21">
        <f t="shared" si="1"/>
        <v>3.3333333333333335E-3</v>
      </c>
      <c r="AZ9" s="21">
        <f t="shared" si="1"/>
        <v>1.2500000000000001E-2</v>
      </c>
      <c r="BA9" s="21">
        <f t="shared" si="1"/>
        <v>8.3333333333333339E-4</v>
      </c>
      <c r="BB9" s="21">
        <f t="shared" si="1"/>
        <v>3.1250000000000001E-4</v>
      </c>
      <c r="BC9" s="21">
        <f t="shared" si="1"/>
        <v>4.1666666666666669E-4</v>
      </c>
      <c r="BD9" s="21">
        <f t="shared" si="1"/>
        <v>2.2222222222222222E-3</v>
      </c>
      <c r="BE9" s="21">
        <f t="shared" si="1"/>
        <v>0.01</v>
      </c>
      <c r="BF9" s="23">
        <f t="shared" si="1"/>
        <v>2.8571428571428571E-3</v>
      </c>
      <c r="BG9" s="23">
        <f t="shared" si="1"/>
        <v>2.5000000000000001E-4</v>
      </c>
      <c r="BH9" s="39"/>
      <c r="BI9" s="39"/>
      <c r="BJ9" s="39"/>
      <c r="BK9" s="39"/>
      <c r="BL9" s="39"/>
      <c r="BM9" s="39"/>
    </row>
    <row r="10" spans="1:65" x14ac:dyDescent="0.25">
      <c r="A10" t="s">
        <v>92</v>
      </c>
      <c r="H10">
        <v>139</v>
      </c>
      <c r="L10">
        <v>5</v>
      </c>
      <c r="U10">
        <v>49</v>
      </c>
      <c r="V10">
        <v>17</v>
      </c>
      <c r="X10">
        <v>6</v>
      </c>
      <c r="Y10">
        <v>2</v>
      </c>
      <c r="Z10">
        <v>4</v>
      </c>
      <c r="AA10">
        <v>27</v>
      </c>
      <c r="AB10">
        <v>5.2</v>
      </c>
      <c r="AC10">
        <v>1</v>
      </c>
      <c r="AE10">
        <v>4</v>
      </c>
      <c r="AI10">
        <v>26</v>
      </c>
      <c r="AK10">
        <v>187</v>
      </c>
      <c r="AM10">
        <v>1</v>
      </c>
      <c r="BF10">
        <v>7</v>
      </c>
      <c r="BH10">
        <f>SUM(472+SUM(BF10:BG10))</f>
        <v>479</v>
      </c>
      <c r="BI10">
        <f t="shared" ref="BI10:BI44" si="2">SUM(B10:BG10)</f>
        <v>480.2</v>
      </c>
      <c r="BJ10">
        <v>0</v>
      </c>
      <c r="BK10">
        <v>199</v>
      </c>
      <c r="BL10">
        <f>ROUND((B10/B8+C10/C8+D10/D8+E10/E8+F10/F8+G10/G8+H10/H8+I10/I8+J10/J8+K10/K8+L10/L8+M10/M8+N10/N8+O10/O8+P10/P8+Q10/Q8+R10/R8+S10/S8+T10/T8+U10/U8+V10/V8+W10/W8+X10/X8+Y10/Y8+Z10/Z8+AA10/AA8+AB10/AB8+AC10/AC8+AD10/AD8+AE10/AE8+AF10/AF8+AG10/AG8+AH10/AH8+AI10/AI8+AJ10/AJ8+AK10/AK8+AL10/AL8+AM10/AM8+AN10/AN8+AO10/AO8+AP10/AP8+AQ10/AQ8+AR10/AR8+AS10/AS8+AT10/AT8+AU10/AU8+AV10/AV8+AW10/AW8+AX10/AX8+AY10/AY8+AZ10/AZ8+BA10/BA8+BB10/BB8+BC10/BC8+BD10/BD8+BE10/BE8+BF10/BF8+BG10/BG8)*100+100/220*(21-((0+0+0+0+0+0+0+0+0+0+0+0+0+0+0+0+0+0+0+0+0)/100)),2)</f>
        <v>75.59</v>
      </c>
      <c r="BM10">
        <f t="shared" ref="BM10:BM44" si="3">BJ10+BL10</f>
        <v>75.59</v>
      </c>
    </row>
    <row r="11" spans="1:65" x14ac:dyDescent="0.25">
      <c r="A11" t="s">
        <v>93</v>
      </c>
      <c r="E11">
        <v>5</v>
      </c>
      <c r="F11">
        <v>2</v>
      </c>
      <c r="G11">
        <v>49.3</v>
      </c>
      <c r="H11">
        <v>76</v>
      </c>
      <c r="I11">
        <v>1</v>
      </c>
      <c r="J11">
        <v>6</v>
      </c>
      <c r="K11">
        <v>4.5</v>
      </c>
      <c r="L11">
        <v>23</v>
      </c>
      <c r="M11">
        <v>8.6</v>
      </c>
      <c r="N11">
        <v>5.5</v>
      </c>
      <c r="S11">
        <v>6</v>
      </c>
      <c r="T11">
        <v>2</v>
      </c>
      <c r="U11">
        <v>3</v>
      </c>
      <c r="BH11">
        <f>SUM(186+SUM(BF11:BG11))</f>
        <v>186</v>
      </c>
      <c r="BI11">
        <f t="shared" si="2"/>
        <v>191.9</v>
      </c>
      <c r="BJ11">
        <v>0</v>
      </c>
      <c r="BK11">
        <v>219</v>
      </c>
      <c r="BL11">
        <f>ROUND((B11/B8+C11/C8+D11/D8+E11/E8+F11/F8+G11/G8+H11/H8+I11/I8+J11/J8+K11/K8+L11/L8+M11/M8+N11/N8+O11/O8+P11/P8+Q11/Q8+R11/R8+S11/S8+T11/T8+U11/U8+V11/V8+W11/W8+X11/X8+Y11/Y8+Z11/Z8+AA11/AA8+AB11/AB8+AC11/AC8+AD11/AD8+AE11/AE8+AF11/AF8+AG11/AG8+AH11/AH8+AI11/AI8+AJ11/AJ8+AK11/AK8+AL11/AL8+AM11/AM8+AN11/AN8+AO11/AO8+AP11/AP8+AQ11/AQ8+AR11/AR8+AS11/AS8+AT11/AT8+AU11/AU8+AV11/AV8+AW11/AW8+AX11/AX8+AY11/AY8+AZ11/AZ8+BA11/BA8+BB11/BB8+BC11/BC8+BD11/BD8+BE11/BE8+BF11/BF8+BG11/BG8)*100+100/220*(1-((0)/100)),2)</f>
        <v>62.16</v>
      </c>
      <c r="BM11">
        <f t="shared" si="3"/>
        <v>62.16</v>
      </c>
    </row>
    <row r="12" spans="1:65" x14ac:dyDescent="0.25">
      <c r="A12" t="s">
        <v>94</v>
      </c>
      <c r="F12">
        <v>4</v>
      </c>
      <c r="G12">
        <v>81.2</v>
      </c>
      <c r="H12">
        <v>72</v>
      </c>
      <c r="J12">
        <v>7</v>
      </c>
      <c r="K12">
        <v>1</v>
      </c>
      <c r="L12">
        <v>38.200000000000003</v>
      </c>
      <c r="M12">
        <v>6.6</v>
      </c>
      <c r="N12">
        <v>14</v>
      </c>
      <c r="Q12">
        <v>1</v>
      </c>
      <c r="S12">
        <v>16</v>
      </c>
      <c r="T12">
        <v>4</v>
      </c>
      <c r="V12">
        <v>1</v>
      </c>
      <c r="AI12">
        <v>2</v>
      </c>
      <c r="BH12">
        <f>SUM(236+SUM(BF12:BG12))</f>
        <v>236</v>
      </c>
      <c r="BI12">
        <f t="shared" si="2"/>
        <v>247.99999999999997</v>
      </c>
      <c r="BJ12">
        <v>20</v>
      </c>
      <c r="BK12">
        <v>218</v>
      </c>
      <c r="BL12">
        <f>ROUND((B12/B8+C12/C8+D12/D8+E12/E8+F12/F8+G12/G8+H12/H8+I12/I8+J12/J8+K12/K8+L12/L8+M12/M8+N12/N8+O12/O8+P12/P8+Q12/Q8+R12/R8+S12/S8+T12/T8+U12/U8+V12/V8+W12/W8+X12/X8+Y12/Y8+Z12/Z8+AA12/AA8+AB12/AB8+AC12/AC8+AD12/AD8+AE12/AE8+AF12/AF8+AG12/AG8+AH12/AH8+AI12/AI8+AJ12/AJ8+AK12/AK8+AL12/AL8+AM12/AM8+AN12/AN8+AO12/AO8+AP12/AP8+AQ12/AQ8+AR12/AR8+AS12/AS8+AT12/AT8+AU12/AU8+AV12/AV8+AW12/AW8+AX12/AX8+AY12/AY8+AZ12/AZ8+BA12/BA8+BB12/BB8+BC12/BC8+BD12/BD8+BE12/BE8+BF12/BF8+BG12/BG8)*100+100/220*(2-((20+20)/100)),2)</f>
        <v>88.16</v>
      </c>
      <c r="BM12">
        <f t="shared" si="3"/>
        <v>108.16</v>
      </c>
    </row>
    <row r="13" spans="1:65" x14ac:dyDescent="0.25">
      <c r="A13" t="s">
        <v>95</v>
      </c>
      <c r="AV13">
        <v>236</v>
      </c>
      <c r="AW13">
        <v>96</v>
      </c>
      <c r="AX13">
        <v>42</v>
      </c>
      <c r="AY13">
        <v>18</v>
      </c>
      <c r="BA13">
        <v>7</v>
      </c>
      <c r="BB13">
        <v>7</v>
      </c>
      <c r="BC13">
        <v>12</v>
      </c>
      <c r="BD13">
        <v>17</v>
      </c>
      <c r="BH13">
        <f>SUM(435+SUM(BF13:BG13))</f>
        <v>435</v>
      </c>
      <c r="BI13">
        <f t="shared" si="2"/>
        <v>435</v>
      </c>
      <c r="BJ13">
        <v>0</v>
      </c>
      <c r="BK13">
        <v>211</v>
      </c>
      <c r="BL13">
        <f>ROUND((B13/B8+C13/C8+D13/D8+E13/E8+F13/F8+G13/G8+H13/H8+I13/I8+J13/J8+K13/K8+L13/L8+M13/M8+N13/N8+O13/O8+P13/P8+Q13/Q8+R13/R8+S13/S8+T13/T8+U13/U8+V13/V8+W13/W8+X13/X8+Y13/Y8+Z13/Z8+AA13/AA8+AB13/AB8+AC13/AC8+AD13/AD8+AE13/AE8+AF13/AF8+AG13/AG8+AH13/AH8+AI13/AI8+AJ13/AJ8+AK13/AK8+AL13/AL8+AM13/AM8+AN13/AN8+AO13/AO8+AP13/AP8+AQ13/AQ8+AR13/AR8+AS13/AS8+AT13/AT8+AU13/AU8+AV13/AV8+AW13/AW8+AX13/AX8+AY13/AY8+AZ13/AZ8+BA13/BA8+BB13/BB8+BC13/BC8+BD13/BD8+BE13/BE8+BF13/BF8+BG13/BG8)*100+100/220*(9-((0+0+0+0+0+0+0+0+0)/100)),2)</f>
        <v>71.349999999999994</v>
      </c>
      <c r="BM13">
        <f t="shared" si="3"/>
        <v>71.349999999999994</v>
      </c>
    </row>
    <row r="14" spans="1:65" x14ac:dyDescent="0.25">
      <c r="A14" t="s">
        <v>96</v>
      </c>
      <c r="F14">
        <v>1</v>
      </c>
      <c r="G14">
        <v>7</v>
      </c>
      <c r="H14">
        <v>2</v>
      </c>
      <c r="L14">
        <v>2</v>
      </c>
      <c r="N14">
        <v>1</v>
      </c>
      <c r="R14">
        <v>1</v>
      </c>
      <c r="S14">
        <v>3</v>
      </c>
      <c r="U14">
        <v>33</v>
      </c>
      <c r="V14">
        <v>30</v>
      </c>
      <c r="X14">
        <v>1</v>
      </c>
      <c r="Z14">
        <v>20.399999999999999</v>
      </c>
      <c r="AA14">
        <v>25</v>
      </c>
      <c r="AB14">
        <v>7.6</v>
      </c>
      <c r="AC14">
        <v>1</v>
      </c>
      <c r="AE14">
        <v>5</v>
      </c>
      <c r="AI14">
        <v>14</v>
      </c>
      <c r="AK14">
        <v>185</v>
      </c>
      <c r="AL14">
        <v>8</v>
      </c>
      <c r="BF14">
        <v>19</v>
      </c>
      <c r="BH14">
        <f>SUM(344+SUM(BF14:BG14))</f>
        <v>363</v>
      </c>
      <c r="BI14">
        <f t="shared" si="2"/>
        <v>366</v>
      </c>
      <c r="BJ14">
        <v>0</v>
      </c>
      <c r="BK14">
        <v>210</v>
      </c>
      <c r="BL14">
        <f>ROUND((B14/B8+C14/C8+D14/D8+E14/E8+F14/F8+G14/G8+H14/H8+I14/I8+J14/J8+K14/K8+L14/L8+M14/M8+N14/N8+O14/O8+P14/P8+Q14/Q8+R14/R8+S14/S8+T14/T8+U14/U8+V14/V8+W14/W8+X14/X8+Y14/Y8+Z14/Z8+AA14/AA8+AB14/AB8+AC14/AC8+AD14/AD8+AE14/AE8+AF14/AF8+AG14/AG8+AH14/AH8+AI14/AI8+AJ14/AJ8+AK14/AK8+AL14/AL8+AM14/AM8+AN14/AN8+AO14/AO8+AP14/AP8+AQ14/AQ8+AR14/AR8+AS14/AS8+AT14/AT8+AU14/AU8+AV14/AV8+AW14/AW8+AX14/AX8+AY14/AY8+AZ14/AZ8+BA14/BA8+BB14/BB8+BC14/BC8+BD14/BD8+BE14/BE8+BF14/BF8+BG14/BG8)*100+100/220*(10-((0+0+0+0+0+0+0+0+0+0)/100)),2)</f>
        <v>49.41</v>
      </c>
      <c r="BM14">
        <f t="shared" si="3"/>
        <v>49.41</v>
      </c>
    </row>
    <row r="15" spans="1:65" x14ac:dyDescent="0.25">
      <c r="A15" t="s">
        <v>97</v>
      </c>
      <c r="AN15">
        <v>35.6</v>
      </c>
      <c r="AP15">
        <v>28</v>
      </c>
      <c r="AQ15">
        <v>52</v>
      </c>
      <c r="AR15">
        <v>30</v>
      </c>
      <c r="AS15">
        <v>13</v>
      </c>
      <c r="BH15">
        <f>SUM(158+SUM(BF15:BG15))</f>
        <v>158</v>
      </c>
      <c r="BI15">
        <f t="shared" si="2"/>
        <v>158.6</v>
      </c>
      <c r="BJ15">
        <v>0</v>
      </c>
      <c r="BK15">
        <v>206</v>
      </c>
      <c r="BL15">
        <f>ROUND((B15/B8+C15/C8+D15/D8+E15/E8+F15/F8+G15/G8+H15/H8+I15/I8+J15/J8+K15/K8+L15/L8+M15/M8+N15/N8+O15/O8+P15/P8+Q15/Q8+R15/R8+S15/S8+T15/T8+U15/U8+V15/V8+W15/W8+X15/X8+Y15/Y8+Z15/Z8+AA15/AA8+AB15/AB8+AC15/AC8+AD15/AD8+AE15/AE8+AF15/AF8+AG15/AG8+AH15/AH8+AI15/AI8+AJ15/AJ8+AK15/AK8+AL15/AL8+AM15/AM8+AN15/AN8+AO15/AO8+AP15/AP8+AQ15/AQ8+AR15/AR8+AS15/AS8+AT15/AT8+AU15/AU8+AV15/AV8+AW15/AW8+AX15/AX8+AY15/AY8+AZ15/AZ8+BA15/BA8+BB15/BB8+BC15/BC8+BD15/BD8+BE15/BE8+BF15/BF8+BG15/BG8)*100+100/220*(14-((0+0+0+0+0+0+0+0+0+0+0+0+0+0)/100)),2)</f>
        <v>70.13</v>
      </c>
      <c r="BM15">
        <f t="shared" si="3"/>
        <v>70.13</v>
      </c>
    </row>
    <row r="16" spans="1:65" x14ac:dyDescent="0.25">
      <c r="A16" t="s">
        <v>98</v>
      </c>
      <c r="AV16">
        <v>264</v>
      </c>
      <c r="AW16">
        <v>43</v>
      </c>
      <c r="AX16">
        <v>71</v>
      </c>
      <c r="AY16">
        <v>11</v>
      </c>
      <c r="BB16">
        <v>9</v>
      </c>
      <c r="BC16">
        <v>18</v>
      </c>
      <c r="BD16">
        <v>5</v>
      </c>
      <c r="BH16">
        <f>SUM(421+SUM(BF16:BG16))</f>
        <v>421</v>
      </c>
      <c r="BI16">
        <f t="shared" si="2"/>
        <v>421</v>
      </c>
      <c r="BJ16">
        <v>0</v>
      </c>
      <c r="BK16">
        <v>215</v>
      </c>
      <c r="BL16">
        <f>ROUND((B16/B8+C16/C8+D16/D8+E16/E8+F16/F8+G16/G8+H16/H8+I16/I8+J16/J8+K16/K8+L16/L8+M16/M8+N16/N8+O16/O8+P16/P8+Q16/Q8+R16/R8+S16/S8+T16/T8+U16/U8+V16/V8+W16/W8+X16/X8+Y16/Y8+Z16/Z8+AA16/AA8+AB16/AB8+AC16/AC8+AD16/AD8+AE16/AE8+AF16/AF8+AG16/AG8+AH16/AH8+AI16/AI8+AJ16/AJ8+AK16/AK8+AL16/AL8+AM16/AM8+AN16/AN8+AO16/AO8+AP16/AP8+AQ16/AQ8+AR16/AR8+AS16/AS8+AT16/AT8+AU16/AU8+AV16/AV8+AW16/AW8+AX16/AX8+AY16/AY8+AZ16/AZ8+BA16/BA8+BB16/BB8+BC16/BC8+BD16/BD8+BE16/BE8+BF16/BF8+BG16/BG8)*100+100/220*(5-((0+0+0+0+0)/100)),2)</f>
        <v>63.89</v>
      </c>
      <c r="BM16">
        <f t="shared" si="3"/>
        <v>63.89</v>
      </c>
    </row>
    <row r="17" spans="1:65" x14ac:dyDescent="0.25">
      <c r="A17" t="s">
        <v>99</v>
      </c>
      <c r="B17">
        <v>1.6</v>
      </c>
      <c r="F17">
        <v>3</v>
      </c>
      <c r="G17">
        <v>56.4</v>
      </c>
      <c r="H17">
        <v>23</v>
      </c>
      <c r="J17">
        <v>8.6</v>
      </c>
      <c r="K17">
        <v>2</v>
      </c>
      <c r="L17">
        <v>45.6</v>
      </c>
      <c r="M17">
        <v>4</v>
      </c>
      <c r="N17">
        <v>13</v>
      </c>
      <c r="R17">
        <v>1.6</v>
      </c>
      <c r="S17">
        <v>11</v>
      </c>
      <c r="T17">
        <v>3</v>
      </c>
      <c r="U17">
        <v>1</v>
      </c>
      <c r="V17">
        <v>2</v>
      </c>
      <c r="Y17">
        <v>1</v>
      </c>
      <c r="AI17">
        <v>3</v>
      </c>
      <c r="BH17">
        <f>SUM(173+SUM(BF17:BG17))</f>
        <v>173</v>
      </c>
      <c r="BI17">
        <f t="shared" si="2"/>
        <v>179.79999999999998</v>
      </c>
      <c r="BJ17">
        <v>7.1780819892883301</v>
      </c>
      <c r="BK17">
        <v>217</v>
      </c>
      <c r="BL17">
        <f>ROUND((B17/B8+C17/C8+D17/D8+E17/E8+F17/F8+G17/G8+H17/H8+I17/I8+J17/J8+K17/K8+L17/L8+M17/M8+N17/N8+O17/O8+P17/P8+Q17/Q8+R17/R8+S17/S8+T17/T8+U17/U8+V17/V8+W17/W8+X17/X8+Y17/Y8+Z17/Z8+AA17/AA8+AB17/AB8+AC17/AC8+AD17/AD8+AE17/AE8+AF17/AF8+AG17/AG8+AH17/AH8+AI17/AI8+AJ17/AJ8+AK17/AK8+AL17/AL8+AM17/AM8+AN17/AN8+AO17/AO8+AP17/AP8+AQ17/AQ8+AR17/AR8+AS17/AS8+AT17/AT8+AU17/AU8+AV17/AV8+AW17/AW8+AX17/AX8+AY17/AY8+AZ17/AZ8+BA17/BA8+BB17/BB8+BC17/BC8+BD17/BD8+BE17/BE8+BF17/BF8+BG17/BG8)*100+100/220*(3-((0+0+0)/100)),2)</f>
        <v>68.55</v>
      </c>
      <c r="BM17">
        <f t="shared" si="3"/>
        <v>75.728081989288327</v>
      </c>
    </row>
    <row r="18" spans="1:65" x14ac:dyDescent="0.25">
      <c r="A18" t="s">
        <v>100</v>
      </c>
      <c r="E18">
        <v>1</v>
      </c>
      <c r="G18">
        <v>29.2</v>
      </c>
      <c r="H18">
        <v>21</v>
      </c>
      <c r="J18">
        <v>5.6</v>
      </c>
      <c r="L18">
        <v>38.6</v>
      </c>
      <c r="M18">
        <v>1</v>
      </c>
      <c r="N18">
        <v>3.6</v>
      </c>
      <c r="S18">
        <v>2.6</v>
      </c>
      <c r="T18">
        <v>1</v>
      </c>
      <c r="U18">
        <v>1</v>
      </c>
      <c r="AI18">
        <v>1</v>
      </c>
      <c r="BF18">
        <v>21</v>
      </c>
      <c r="BH18">
        <f>SUM(99+SUM(BF18:BG18))</f>
        <v>120</v>
      </c>
      <c r="BI18">
        <f t="shared" si="2"/>
        <v>126.6</v>
      </c>
      <c r="BJ18">
        <v>8.4657535552978516</v>
      </c>
      <c r="BK18">
        <v>134</v>
      </c>
      <c r="BL18">
        <f>ROUND((B18/B8+C18/C8+D18/D8+E18/E8+F18/F8+G18/G8+H18/H8+I18/I8+J18/J8+K18/K8+L18/L8+M18/M8+N18/N8+O18/O8+P18/P8+Q18/Q8+R18/R8+S18/S8+T18/T8+U18/U8+V18/V8+W18/W8+X18/X8+Y18/Y8+Z18/Z8+AA18/AA8+AB18/AB8+AC18/AC8+AD18/AD8+AE18/AE8+AF18/AF8+AG18/AG8+AH18/AH8+AI18/AI8+AJ18/AJ8+AK18/AK8+AL18/AL8+AM18/AM8+AN18/AN8+AO18/AO8+AP18/AP8+AQ18/AQ8+AR18/AR8+AS18/AS8+AT18/AT8+AU18/AU8+AV18/AV8+AW18/AW8+AX18/AX8+AY18/AY8+AZ18/AZ8+BA18/BA8+BB18/BB8+BC18/BC8+BD18/BD8+BE18/BE8+BF18/BF8+BG18/BG8)*100+100/220*(86-((30+30+30+30+30+30+30+30+0+0+0+0+0+0+0+0+0+0+0+0+0+0+0+0+0+0+0+0+0+0+0+0+0+0+0+0+0+0+0+0+0+0+0+0+0+0+0+0+0+0+0+0+0+0+0+0+0+0+0+0+0+0+0+0+0+0+0+0+0+0+0+0+0+0+0+0+0+0+0+0+0+0+0+0+0+0)/100)),2)</f>
        <v>82.47</v>
      </c>
      <c r="BM18">
        <f t="shared" si="3"/>
        <v>90.93575355529785</v>
      </c>
    </row>
    <row r="19" spans="1:65" x14ac:dyDescent="0.25">
      <c r="A19" t="s">
        <v>101</v>
      </c>
      <c r="AV19">
        <v>291</v>
      </c>
      <c r="AW19">
        <v>94</v>
      </c>
      <c r="AX19">
        <v>65</v>
      </c>
      <c r="AY19">
        <v>32</v>
      </c>
      <c r="BB19">
        <v>7</v>
      </c>
      <c r="BC19">
        <v>19</v>
      </c>
      <c r="BD19">
        <v>4</v>
      </c>
      <c r="BH19">
        <f>SUM(512+SUM(BF19:BG19))</f>
        <v>512</v>
      </c>
      <c r="BI19">
        <f t="shared" si="2"/>
        <v>512</v>
      </c>
      <c r="BJ19">
        <v>10</v>
      </c>
      <c r="BK19">
        <v>216</v>
      </c>
      <c r="BL19">
        <f>ROUND((B19/B8+C19/C8+D19/D8+E19/E8+F19/F8+G19/G8+H19/H8+I19/I8+J19/J8+K19/K8+L19/L8+M19/M8+N19/N8+O19/O8+P19/P8+Q19/Q8+R19/R8+S19/S8+T19/T8+U19/U8+V19/V8+W19/W8+X19/X8+Y19/Y8+Z19/Z8+AA19/AA8+AB19/AB8+AC19/AC8+AD19/AD8+AE19/AE8+AF19/AF8+AG19/AG8+AH19/AH8+AI19/AI8+AJ19/AJ8+AK19/AK8+AL19/AL8+AM19/AM8+AN19/AN8+AO19/AO8+AP19/AP8+AQ19/AQ8+AR19/AR8+AS19/AS8+AT19/AT8+AU19/AU8+AV19/AV8+AW19/AW8+AX19/AX8+AY19/AY8+AZ19/AZ8+BA19/BA8+BB19/BB8+BC19/BC8+BD19/BD8+BE19/BE8+BF19/BF8+BG19/BG8)*100+100/220*(4-((10+10+10+10)/100)),2)</f>
        <v>81.44</v>
      </c>
      <c r="BM19">
        <f t="shared" si="3"/>
        <v>91.44</v>
      </c>
    </row>
    <row r="20" spans="1:65" x14ac:dyDescent="0.25">
      <c r="A20" t="s">
        <v>102</v>
      </c>
      <c r="G20">
        <v>26.1</v>
      </c>
      <c r="H20">
        <v>56</v>
      </c>
      <c r="J20">
        <v>5.5</v>
      </c>
      <c r="L20">
        <v>53.5</v>
      </c>
      <c r="M20">
        <v>12</v>
      </c>
      <c r="N20">
        <v>11</v>
      </c>
      <c r="S20">
        <v>12</v>
      </c>
      <c r="T20">
        <v>4</v>
      </c>
      <c r="U20">
        <v>1</v>
      </c>
      <c r="AI20">
        <v>2</v>
      </c>
      <c r="BH20">
        <f>SUM(181+SUM(BF20:BG20))</f>
        <v>181</v>
      </c>
      <c r="BI20">
        <f t="shared" si="2"/>
        <v>183.1</v>
      </c>
      <c r="BJ20">
        <v>6.3561644554138184</v>
      </c>
      <c r="BK20">
        <v>183</v>
      </c>
      <c r="BL20">
        <f>ROUND((B20/B8+C20/C8+D20/D8+E20/E8+F20/F8+G20/G8+H20/H8+I20/I8+J20/J8+K20/K8+L20/L8+M20/M8+N20/N8+O20/O8+P20/P8+Q20/Q8+R20/R8+S20/S8+T20/T8+U20/U8+V20/V8+W20/W8+X20/X8+Y20/Y8+Z20/Z8+AA20/AA8+AB20/AB8+AC20/AC8+AD20/AD8+AE20/AE8+AF20/AF8+AG20/AG8+AH20/AH8+AI20/AI8+AJ20/AJ8+AK20/AK8+AL20/AL8+AM20/AM8+AN20/AN8+AO20/AO8+AP20/AP8+AQ20/AQ8+AR20/AR8+AS20/AS8+AT20/AT8+AU20/AU8+AV20/AV8+AW20/AW8+AX20/AX8+AY20/AY8+AZ20/AZ8+BA20/BA8+BB20/BB8+BC20/BC8+BD20/BD8+BE20/BE8+BF20/BF8+BG20/BG8)*100+100/220*(37-((10+0+0+0+0+0+0+0+0+0+0+0+0+0+0+0+0+0+0+0+0+0+0+0+0+0+0+0+10+10+10+10+10+10+10+10+10)/100)),2)</f>
        <v>72.180000000000007</v>
      </c>
      <c r="BM20">
        <f t="shared" si="3"/>
        <v>78.536164455413825</v>
      </c>
    </row>
    <row r="21" spans="1:65" x14ac:dyDescent="0.25">
      <c r="A21" t="s">
        <v>103</v>
      </c>
      <c r="AN21">
        <v>54.8</v>
      </c>
      <c r="AP21">
        <v>40</v>
      </c>
      <c r="AQ21">
        <v>38</v>
      </c>
      <c r="AR21">
        <v>22</v>
      </c>
      <c r="AS21">
        <v>8</v>
      </c>
      <c r="BH21">
        <f>SUM(161+SUM(BF21:BG21))</f>
        <v>161</v>
      </c>
      <c r="BI21">
        <f t="shared" si="2"/>
        <v>162.80000000000001</v>
      </c>
      <c r="BJ21">
        <v>11.463013648986816</v>
      </c>
      <c r="BK21">
        <v>217</v>
      </c>
      <c r="BL21">
        <f>ROUND((B21/B8+C21/C8+D21/D8+E21/E8+F21/F8+G21/G8+H21/H8+I21/I8+J21/J8+K21/K8+L21/L8+M21/M8+N21/N8+O21/O8+P21/P8+Q21/Q8+R21/R8+S21/S8+T21/T8+U21/U8+V21/V8+W21/W8+X21/X8+Y21/Y8+Z21/Z8+AA21/AA8+AB21/AB8+AC21/AC8+AD21/AD8+AE21/AE8+AF21/AF8+AG21/AG8+AH21/AH8+AI21/AI8+AJ21/AJ8+AK21/AK8+AL21/AL8+AM21/AM8+AN21/AN8+AO21/AO8+AP21/AP8+AQ21/AQ8+AR21/AR8+AS21/AS8+AT21/AT8+AU21/AU8+AV21/AV8+AW21/AW8+AX21/AX8+AY21/AY8+AZ21/AZ8+BA21/BA8+BB21/BB8+BC21/BC8+BD21/BD8+BE21/BE8+BF21/BF8+BG21/BG8)*100+100/220*(3-((10+10+12)/100)),2)</f>
        <v>75.86</v>
      </c>
      <c r="BM21">
        <f t="shared" si="3"/>
        <v>87.323013648986816</v>
      </c>
    </row>
    <row r="22" spans="1:65" x14ac:dyDescent="0.25">
      <c r="A22" t="s">
        <v>104</v>
      </c>
      <c r="AN22">
        <v>32.799999999999997</v>
      </c>
      <c r="AP22">
        <v>50</v>
      </c>
      <c r="AQ22">
        <v>50</v>
      </c>
      <c r="AR22">
        <v>31</v>
      </c>
      <c r="AS22">
        <v>6.2</v>
      </c>
      <c r="BH22">
        <f>SUM(167+SUM(BF22:BG22))</f>
        <v>167</v>
      </c>
      <c r="BI22">
        <f t="shared" si="2"/>
        <v>170</v>
      </c>
      <c r="BJ22">
        <v>0</v>
      </c>
      <c r="BK22">
        <v>218</v>
      </c>
      <c r="BL22">
        <f>ROUND((B22/B8+C22/C8+D22/D8+E22/E8+F22/F8+G22/G8+H22/H8+I22/I8+J22/J8+K22/K8+L22/L8+M22/M8+N22/N8+O22/O8+P22/P8+Q22/Q8+R22/R8+S22/S8+T22/T8+U22/U8+V22/V8+W22/W8+X22/X8+Y22/Y8+Z22/Z8+AA22/AA8+AB22/AB8+AC22/AC8+AD22/AD8+AE22/AE8+AF22/AF8+AG22/AG8+AH22/AH8+AI22/AI8+AJ22/AJ8+AK22/AK8+AL22/AL8+AM22/AM8+AN22/AN8+AO22/AO8+AP22/AP8+AQ22/AQ8+AR22/AR8+AS22/AS8+AT22/AT8+AU22/AU8+AV22/AV8+AW22/AW8+AX22/AX8+AY22/AY8+AZ22/AZ8+BA22/BA8+BB22/BB8+BC22/BC8+BD22/BD8+BE22/BE8+BF22/BF8+BG22/BG8)*100+100/220*(2-((0+0)/100)),2)</f>
        <v>64.14</v>
      </c>
      <c r="BM22">
        <f t="shared" si="3"/>
        <v>64.14</v>
      </c>
    </row>
    <row r="23" spans="1:65" x14ac:dyDescent="0.25">
      <c r="A23" t="s">
        <v>105</v>
      </c>
      <c r="B23">
        <v>1</v>
      </c>
      <c r="G23">
        <v>46</v>
      </c>
      <c r="H23">
        <v>65</v>
      </c>
      <c r="J23">
        <v>2.5</v>
      </c>
      <c r="K23">
        <v>1</v>
      </c>
      <c r="L23">
        <v>54.6</v>
      </c>
      <c r="M23">
        <v>10</v>
      </c>
      <c r="N23">
        <v>8.1999999999999993</v>
      </c>
      <c r="S23">
        <v>8</v>
      </c>
      <c r="T23">
        <v>2</v>
      </c>
      <c r="Y23">
        <v>1</v>
      </c>
      <c r="AI23">
        <v>3</v>
      </c>
      <c r="BF23">
        <v>21</v>
      </c>
      <c r="BH23">
        <f>SUM(197+SUM(BF23:BG23))</f>
        <v>218</v>
      </c>
      <c r="BI23">
        <f t="shared" si="2"/>
        <v>223.29999999999998</v>
      </c>
      <c r="BJ23">
        <v>0</v>
      </c>
      <c r="BK23">
        <v>216</v>
      </c>
      <c r="BL23">
        <f>ROUND((B23/B8+C23/C8+D23/D8+E23/E8+F23/F8+G23/G8+H23/H8+I23/I8+J23/J8+K23/K8+L23/L8+M23/M8+N23/N8+O23/O8+P23/P8+Q23/Q8+R23/R8+S23/S8+T23/T8+U23/U8+V23/V8+W23/W8+X23/X8+Y23/Y8+Z23/Z8+AA23/AA8+AB23/AB8+AC23/AC8+AD23/AD8+AE23/AE8+AF23/AF8+AG23/AG8+AH23/AH8+AI23/AI8+AJ23/AJ8+AK23/AK8+AL23/AL8+AM23/AM8+AN23/AN8+AO23/AO8+AP23/AP8+AQ23/AQ8+AR23/AR8+AS23/AS8+AT23/AT8+AU23/AU8+AV23/AV8+AW23/AW8+AX23/AX8+AY23/AY8+AZ23/AZ8+BA23/BA8+BB23/BB8+BC23/BC8+BD23/BD8+BE23/BE8+BF23/BF8+BG23/BG8)*100+100/220*(4-((0+0+0+0)/100)),2)</f>
        <v>71.34</v>
      </c>
      <c r="BM23">
        <f t="shared" si="3"/>
        <v>71.34</v>
      </c>
    </row>
    <row r="24" spans="1:65" x14ac:dyDescent="0.25">
      <c r="A24" t="s">
        <v>106</v>
      </c>
      <c r="AV24">
        <v>4</v>
      </c>
      <c r="AW24">
        <v>3</v>
      </c>
      <c r="AX24">
        <v>1</v>
      </c>
      <c r="BB24">
        <v>1</v>
      </c>
      <c r="BH24">
        <f>SUM(9+SUM(BF24:BG24))</f>
        <v>9</v>
      </c>
      <c r="BI24">
        <f t="shared" si="2"/>
        <v>9</v>
      </c>
      <c r="BJ24">
        <v>0</v>
      </c>
      <c r="BK24">
        <v>65</v>
      </c>
      <c r="BL24">
        <f>ROUND((B24/B8+C24/C8+D24/D8+E24/E8+F24/F8+G24/G8+H24/H8+I24/I8+J24/J8+K24/K8+L24/L8+M24/M8+N24/N8+O24/O8+P24/P8+Q24/Q8+R24/R8+S24/S8+T24/T8+U24/U8+V24/V8+W24/W8+X24/X8+Y24/Y8+Z24/Z8+AA24/AA8+AB24/AB8+AC24/AC8+AD24/AD8+AE24/AE8+AF24/AF8+AG24/AG8+AH24/AH8+AI24/AI8+AJ24/AJ8+AK24/AK8+AL24/AL8+AM24/AM8+AN24/AN8+AO24/AO8+AP24/AP8+AQ24/AQ8+AR24/AR8+AS24/AS8+AT24/AT8+AU24/AU8+AV24/AV8+AW24/AW8+AX24/AX8+AY24/AY8+AZ24/AZ8+BA24/BA8+BB24/BB8+BC24/BC8+BD24/BD8+BE24/BE8+BF24/BF8+BG24/BG8)*100+100/220*(155-((0+0+0+0+0+0+0+0+0+0+0+0+0+0+0+0+0+0+0+0+0+0+0+0+0+0+0+0+0+0+0+0+0+0+0+0+0+0+0+0+0+0+0+0+0+0+0+0+0+0+0+0+0+0+0+0+0+0+0+0+0+0+0+0+0+0+0+0+0+0+0+0+0+0+0+0+0+0+0+0+0+0+0+0+0+0+0+0+0+0+0+0+0+0+0+0+0+0+0+0+0+0+0+0+0+0+0+0+0+0+0+0+0+0+0+0+0+0+0+0+0+0+0+0+0+0+0+0+0+0+0+0+0+0+0+0+0+0+0+0+0+0+0+0+0+0+0+0+0+0+0+0+0+0+0)/100)),2)</f>
        <v>71.709999999999994</v>
      </c>
      <c r="BM24">
        <f t="shared" si="3"/>
        <v>71.709999999999994</v>
      </c>
    </row>
    <row r="25" spans="1:65" x14ac:dyDescent="0.25">
      <c r="A25" t="s">
        <v>107</v>
      </c>
      <c r="L25">
        <v>1</v>
      </c>
      <c r="N25">
        <v>2</v>
      </c>
      <c r="U25">
        <v>29</v>
      </c>
      <c r="V25">
        <v>9</v>
      </c>
      <c r="X25">
        <v>14</v>
      </c>
      <c r="Z25">
        <v>1</v>
      </c>
      <c r="AA25">
        <v>1</v>
      </c>
      <c r="AB25">
        <v>6.6</v>
      </c>
      <c r="AE25">
        <v>5.2</v>
      </c>
      <c r="AI25">
        <v>15</v>
      </c>
      <c r="AK25">
        <v>158</v>
      </c>
      <c r="AL25">
        <v>2</v>
      </c>
      <c r="AM25">
        <v>3</v>
      </c>
      <c r="BF25">
        <v>4</v>
      </c>
      <c r="BH25">
        <f>SUM(245+SUM(BF25:BG25))</f>
        <v>249</v>
      </c>
      <c r="BI25">
        <f t="shared" si="2"/>
        <v>250.8</v>
      </c>
      <c r="BJ25">
        <v>0</v>
      </c>
      <c r="BK25">
        <v>190</v>
      </c>
      <c r="BL25">
        <f>ROUND((B25/B8+C25/C8+D25/D8+E25/E8+F25/F8+G25/G8+H25/H8+I25/I8+J25/J8+K25/K8+L25/L8+M25/M8+N25/N8+O25/O8+P25/P8+Q25/Q8+R25/R8+S25/S8+T25/T8+U25/U8+V25/V8+W25/W8+X25/X8+Y25/Y8+Z25/Z8+AA25/AA8+AB25/AB8+AC25/AC8+AD25/AD8+AE25/AE8+AF25/AF8+AG25/AG8+AH25/AH8+AI25/AI8+AJ25/AJ8+AK25/AK8+AL25/AL8+AM25/AM8+AN25/AN8+AO25/AO8+AP25/AP8+AQ25/AQ8+AR25/AR8+AS25/AS8+AT25/AT8+AU25/AU8+AV25/AV8+AW25/AW8+AX25/AX8+AY25/AY8+AZ25/AZ8+BA25/BA8+BB25/BB8+BC25/BC8+BD25/BD8+BE25/BE8+BF25/BF8+BG25/BG8)*100+100/220*(30-((0+0+0+0+0+0+0+0+0+0+0+0+0+0+0+0+0+0+0+0+0+0+0+0+0+0+0+0+0+0)/100)),2)</f>
        <v>37.450000000000003</v>
      </c>
      <c r="BM25">
        <f t="shared" si="3"/>
        <v>37.450000000000003</v>
      </c>
    </row>
    <row r="26" spans="1:65" x14ac:dyDescent="0.25">
      <c r="A26" t="s">
        <v>108</v>
      </c>
      <c r="F26">
        <v>2</v>
      </c>
      <c r="G26">
        <v>56</v>
      </c>
      <c r="H26">
        <v>60</v>
      </c>
      <c r="J26">
        <v>4.5999999999999996</v>
      </c>
      <c r="K26">
        <v>4.5999999999999996</v>
      </c>
      <c r="L26">
        <v>22.5</v>
      </c>
      <c r="M26">
        <v>9</v>
      </c>
      <c r="N26">
        <v>10</v>
      </c>
      <c r="Q26">
        <v>1</v>
      </c>
      <c r="S26">
        <v>13</v>
      </c>
      <c r="T26">
        <v>3</v>
      </c>
      <c r="U26">
        <v>1</v>
      </c>
      <c r="V26">
        <v>1</v>
      </c>
      <c r="BH26">
        <f>SUM(183+SUM(BF26:BG26))</f>
        <v>183</v>
      </c>
      <c r="BI26">
        <f t="shared" si="2"/>
        <v>187.7</v>
      </c>
      <c r="BJ26">
        <v>14.410959243774414</v>
      </c>
      <c r="BK26">
        <v>200</v>
      </c>
      <c r="BL26">
        <f>ROUND((B26/B8+C26/C8+D26/D8+E26/E8+F26/F8+G26/G8+H26/H8+I26/I8+J26/J8+K26/K8+L26/L8+M26/M8+N26/N8+O26/O8+P26/P8+Q26/Q8+R26/R8+S26/S8+T26/T8+U26/U8+V26/V8+W26/W8+X26/X8+Y26/Y8+Z26/Z8+AA26/AA8+AB26/AB8+AC26/AC8+AD26/AD8+AE26/AE8+AF26/AF8+AG26/AG8+AH26/AH8+AI26/AI8+AJ26/AJ8+AK26/AK8+AL26/AL8+AM26/AM8+AN26/AN8+AO26/AO8+AP26/AP8+AQ26/AQ8+AR26/AR8+AS26/AS8+AT26/AT8+AU26/AU8+AV26/AV8+AW26/AW8+AX26/AX8+AY26/AY8+AZ26/AZ8+BA26/BA8+BB26/BB8+BC26/BC8+BD26/BD8+BE26/BE8+BF26/BF8+BG26/BG8)*100+100/220*(20-((20+20+20+20+20+20+20+20+20+20+20+20+20+20+20+20+20+20+20+20)/100)),2)</f>
        <v>71.25</v>
      </c>
      <c r="BM26">
        <f t="shared" si="3"/>
        <v>85.660959243774414</v>
      </c>
    </row>
    <row r="27" spans="1:65" x14ac:dyDescent="0.25">
      <c r="A27" t="s">
        <v>109</v>
      </c>
      <c r="B27">
        <v>1.6</v>
      </c>
      <c r="G27">
        <v>48.5</v>
      </c>
      <c r="H27">
        <v>50</v>
      </c>
      <c r="J27">
        <v>4</v>
      </c>
      <c r="L27">
        <v>50</v>
      </c>
      <c r="M27">
        <v>1</v>
      </c>
      <c r="N27">
        <v>7.5</v>
      </c>
      <c r="S27">
        <v>5</v>
      </c>
      <c r="T27">
        <v>2</v>
      </c>
      <c r="U27">
        <v>1</v>
      </c>
      <c r="Z27">
        <v>1</v>
      </c>
      <c r="AB27">
        <v>2</v>
      </c>
      <c r="AI27">
        <v>1</v>
      </c>
      <c r="BF27">
        <v>16</v>
      </c>
      <c r="BH27">
        <f>SUM(173+SUM(BF27:BG27))</f>
        <v>189</v>
      </c>
      <c r="BI27">
        <f t="shared" si="2"/>
        <v>190.6</v>
      </c>
      <c r="BJ27">
        <v>27.50684928894043</v>
      </c>
      <c r="BK27">
        <v>219</v>
      </c>
      <c r="BL27">
        <f>ROUND((B27/B8+C27/C8+D27/D8+E27/E8+F27/F8+G27/G8+H27/H8+I27/I8+J27/J8+K27/K8+L27/L8+M27/M8+N27/N8+O27/O8+P27/P8+Q27/Q8+R27/R8+S27/S8+T27/T8+U27/U8+V27/V8+W27/W8+X27/X8+Y27/Y8+Z27/Z8+AA27/AA8+AB27/AB8+AC27/AC8+AD27/AD8+AE27/AE8+AF27/AF8+AG27/AG8+AH27/AH8+AI27/AI8+AJ27/AJ8+AK27/AK8+AL27/AL8+AM27/AM8+AN27/AN8+AO27/AO8+AP27/AP8+AQ27/AQ8+AR27/AR8+AS27/AS8+AT27/AT8+AU27/AU8+AV27/AV8+AW27/AW8+AX27/AX8+AY27/AY8+AZ27/AZ8+BA27/BA8+BB27/BB8+BC27/BC8+BD27/BD8+BE27/BE8+BF27/BF8+BG27/BG8)*100+100/220*(1-((5)/100)),2)</f>
        <v>64.66</v>
      </c>
      <c r="BM27">
        <f t="shared" si="3"/>
        <v>92.166849288940426</v>
      </c>
    </row>
    <row r="28" spans="1:65" x14ac:dyDescent="0.25">
      <c r="A28" t="s">
        <v>110</v>
      </c>
      <c r="AV28">
        <v>208</v>
      </c>
      <c r="AW28">
        <v>44</v>
      </c>
      <c r="AX28">
        <v>39</v>
      </c>
      <c r="AY28">
        <v>15</v>
      </c>
      <c r="BB28">
        <v>19</v>
      </c>
      <c r="BC28">
        <v>12</v>
      </c>
      <c r="BH28">
        <f>SUM(337+SUM(BF28:BG28))</f>
        <v>337</v>
      </c>
      <c r="BI28">
        <f t="shared" si="2"/>
        <v>337</v>
      </c>
      <c r="BJ28">
        <v>10</v>
      </c>
      <c r="BK28">
        <v>213</v>
      </c>
      <c r="BL28">
        <f>ROUND((B28/B8+C28/C8+D28/D8+E28/E8+F28/F8+G28/G8+H28/H8+I28/I8+J28/J8+K28/K8+L28/L8+M28/M8+N28/N8+O28/O8+P28/P8+Q28/Q8+R28/R8+S28/S8+T28/T8+U28/U8+V28/V8+W28/W8+X28/X8+Y28/Y8+Z28/Z8+AA28/AA8+AB28/AB8+AC28/AC8+AD28/AD8+AE28/AE8+AF28/AF8+AG28/AG8+AH28/AH8+AI28/AI8+AJ28/AJ8+AK28/AK8+AL28/AL8+AM28/AM8+AN28/AN8+AO28/AO8+AP28/AP8+AQ28/AQ8+AR28/AR8+AS28/AS8+AT28/AT8+AU28/AU8+AV28/AV8+AW28/AW8+AX28/AX8+AY28/AY8+AZ28/AZ8+BA28/BA8+BB28/BB8+BC28/BC8+BD28/BD8+BE28/BE8+BF28/BF8+BG28/BG8)*100+100/220*(7-((10+10+10+10+10+10+10)/100)),2)</f>
        <v>52.01</v>
      </c>
      <c r="BM28">
        <f t="shared" si="3"/>
        <v>62.01</v>
      </c>
    </row>
    <row r="29" spans="1:65" x14ac:dyDescent="0.25">
      <c r="A29" t="s">
        <v>111</v>
      </c>
      <c r="G29">
        <v>55.3</v>
      </c>
      <c r="H29">
        <v>62</v>
      </c>
      <c r="I29">
        <v>1</v>
      </c>
      <c r="J29">
        <v>5</v>
      </c>
      <c r="K29">
        <v>3</v>
      </c>
      <c r="L29">
        <v>20.6</v>
      </c>
      <c r="M29">
        <v>5</v>
      </c>
      <c r="N29">
        <v>5</v>
      </c>
      <c r="R29">
        <v>1</v>
      </c>
      <c r="S29">
        <v>11.6</v>
      </c>
      <c r="W29">
        <v>1</v>
      </c>
      <c r="Y29">
        <v>1</v>
      </c>
      <c r="AI29">
        <v>2</v>
      </c>
      <c r="BH29">
        <f>SUM(167+SUM(BF29:BG29))</f>
        <v>167</v>
      </c>
      <c r="BI29">
        <f t="shared" si="2"/>
        <v>173.5</v>
      </c>
      <c r="BJ29">
        <v>20</v>
      </c>
      <c r="BK29">
        <v>196</v>
      </c>
      <c r="BL29">
        <f>ROUND((B29/B8+C29/C8+D29/D8+E29/E8+F29/F8+G29/G8+H29/H8+I29/I8+J29/J8+K29/K8+L29/L8+M29/M8+N29/N8+O29/O8+P29/P8+Q29/Q8+R29/R8+S29/S8+T29/T8+U29/U8+V29/V8+W29/W8+X29/X8+Y29/Y8+Z29/Z8+AA29/AA8+AB29/AB8+AC29/AC8+AD29/AD8+AE29/AE8+AF29/AF8+AG29/AG8+AH29/AH8+AI29/AI8+AJ29/AJ8+AK29/AK8+AL29/AL8+AM29/AM8+AN29/AN8+AO29/AO8+AP29/AP8+AQ29/AQ8+AR29/AR8+AS29/AS8+AT29/AT8+AU29/AU8+AV29/AV8+AW29/AW8+AX29/AX8+AY29/AY8+AZ29/AZ8+BA29/BA8+BB29/BB8+BC29/BC8+BD29/BD8+BE29/BE8+BF29/BF8+BG29/BG8)*100+100/220*(24-((20+20+20+20+20+20+20+20+20+20+20+20+20+20+20+20+20+20+20+20+20+20+20+20)/100)),2)</f>
        <v>68.86</v>
      </c>
      <c r="BM29">
        <f t="shared" si="3"/>
        <v>88.86</v>
      </c>
    </row>
    <row r="30" spans="1:65" x14ac:dyDescent="0.25">
      <c r="A30" t="s">
        <v>112</v>
      </c>
      <c r="AN30">
        <v>43.2</v>
      </c>
      <c r="AP30">
        <v>47</v>
      </c>
      <c r="AQ30">
        <v>48</v>
      </c>
      <c r="AR30">
        <v>27</v>
      </c>
      <c r="AS30">
        <v>14.6</v>
      </c>
      <c r="BH30">
        <f>SUM(178+SUM(BF30:BG30))</f>
        <v>178</v>
      </c>
      <c r="BI30">
        <f t="shared" si="2"/>
        <v>179.79999999999998</v>
      </c>
      <c r="BJ30">
        <v>10</v>
      </c>
      <c r="BK30">
        <v>210</v>
      </c>
      <c r="BL30">
        <f>ROUND((B30/B8+C30/C8+D30/D8+E30/E8+F30/F8+G30/G8+H30/H8+I30/I8+J30/J8+K30/K8+L30/L8+M30/M8+N30/N8+O30/O8+P30/P8+Q30/Q8+R30/R8+S30/S8+T30/T8+U30/U8+V30/V8+W30/W8+X30/X8+Y30/Y8+Z30/Z8+AA30/AA8+AB30/AB8+AC30/AC8+AD30/AD8+AE30/AE8+AF30/AF8+AG30/AG8+AH30/AH8+AI30/AI8+AJ30/AJ8+AK30/AK8+AL30/AL8+AM30/AM8+AN30/AN8+AO30/AO8+AP30/AP8+AQ30/AQ8+AR30/AR8+AS30/AS8+AT30/AT8+AU30/AU8+AV30/AV8+AW30/AW8+AX30/AX8+AY30/AY8+AZ30/AZ8+BA30/BA8+BB30/BB8+BC30/BC8+BD30/BD8+BE30/BE8+BF30/BF8+BG30/BG8)*100+100/220*(10-((10+10+10+10+10+10+10+10+10+10)/100)),2)</f>
        <v>75.78</v>
      </c>
      <c r="BM30">
        <f t="shared" si="3"/>
        <v>85.78</v>
      </c>
    </row>
    <row r="31" spans="1:65" x14ac:dyDescent="0.25">
      <c r="A31" t="s">
        <v>113</v>
      </c>
      <c r="U31">
        <v>6</v>
      </c>
      <c r="AI31">
        <v>1</v>
      </c>
      <c r="BH31">
        <f>SUM(7+SUM(BF31:BG31))</f>
        <v>7</v>
      </c>
      <c r="BI31">
        <f t="shared" si="2"/>
        <v>7</v>
      </c>
      <c r="BJ31">
        <v>0</v>
      </c>
      <c r="BK31">
        <v>183</v>
      </c>
      <c r="BL31">
        <f>ROUND((B31/B8+C31/C8+D31/D8+E31/E8+F31/F8+G31/G8+H31/H8+I31/I8+J31/J8+K31/K8+L31/L8+M31/M8+N31/N8+O31/O8+P31/P8+Q31/Q8+R31/R8+S31/S8+T31/T8+U31/U8+V31/V8+W31/W8+X31/X8+Y31/Y8+Z31/Z8+AA31/AA8+AB31/AB8+AC31/AC8+AD31/AD8+AE31/AE8+AF31/AF8+AG31/AG8+AH31/AH8+AI31/AI8+AJ31/AJ8+AK31/AK8+AL31/AL8+AM31/AM8+AN31/AN8+AO31/AO8+AP31/AP8+AQ31/AQ8+AR31/AR8+AS31/AS8+AT31/AT8+AU31/AU8+AV31/AV8+AW31/AW8+AX31/AX8+AY31/AY8+AZ31/AZ8+BA31/BA8+BB31/BB8+BC31/BC8+BD31/BD8+BE31/BE8+BF31/BF8+BG31/BG8)*100+100/220*(37-((0+0+0+0+0+0+0+0+0+0+0+0+0+0+0+0+0+0+0+0+0+0+0+0+0+0+0+0+0+0+0+0+0+0+0+0+0)/100)),2)</f>
        <v>18.78</v>
      </c>
      <c r="BM31">
        <f t="shared" si="3"/>
        <v>18.78</v>
      </c>
    </row>
    <row r="32" spans="1:65" x14ac:dyDescent="0.25">
      <c r="A32" t="s">
        <v>114</v>
      </c>
      <c r="G32">
        <v>16.600000000000001</v>
      </c>
      <c r="H32">
        <v>1</v>
      </c>
      <c r="J32">
        <v>2.6</v>
      </c>
      <c r="L32">
        <v>7</v>
      </c>
      <c r="M32">
        <v>5</v>
      </c>
      <c r="N32">
        <v>6</v>
      </c>
      <c r="U32">
        <v>45</v>
      </c>
      <c r="V32">
        <v>20</v>
      </c>
      <c r="X32">
        <v>29</v>
      </c>
      <c r="Z32">
        <v>6.6</v>
      </c>
      <c r="AA32">
        <v>12.6</v>
      </c>
      <c r="AB32">
        <v>16.399999999999999</v>
      </c>
      <c r="AG32">
        <v>3</v>
      </c>
      <c r="AI32">
        <v>29</v>
      </c>
      <c r="AK32">
        <v>352</v>
      </c>
      <c r="AL32">
        <v>7</v>
      </c>
      <c r="AM32">
        <v>6</v>
      </c>
      <c r="BF32">
        <v>7</v>
      </c>
      <c r="BH32">
        <f>SUM(560+SUM(BF32:BG32))</f>
        <v>567</v>
      </c>
      <c r="BI32">
        <f t="shared" si="2"/>
        <v>571.79999999999995</v>
      </c>
      <c r="BJ32">
        <v>0</v>
      </c>
      <c r="BK32">
        <v>212</v>
      </c>
      <c r="BL32">
        <f>ROUND((B32/B8+C32/C8+D32/D8+E32/E8+F32/F8+G32/G8+H32/H8+I32/I8+J32/J8+K32/K8+L32/L8+M32/M8+N32/N8+O32/O8+P32/P8+Q32/Q8+R32/R8+S32/S8+T32/T8+U32/U8+V32/V8+W32/W8+X32/X8+Y32/Y8+Z32/Z8+AA32/AA8+AB32/AB8+AC32/AC8+AD32/AD8+AE32/AE8+AF32/AF8+AG32/AG8+AH32/AH8+AI32/AI8+AJ32/AJ8+AK32/AK8+AL32/AL8+AM32/AM8+AN32/AN8+AO32/AO8+AP32/AP8+AQ32/AQ8+AR32/AR8+AS32/AS8+AT32/AT8+AU32/AU8+AV32/AV8+AW32/AW8+AX32/AX8+AY32/AY8+AZ32/AZ8+BA32/BA8+BB32/BB8+BC32/BC8+BD32/BD8+BE32/BE8+BF32/BF8+BG32/BG8)*100+100/220*(8-((0+0+0+0+0+0+0+0)/100)),2)</f>
        <v>65.75</v>
      </c>
      <c r="BM32">
        <f t="shared" si="3"/>
        <v>65.75</v>
      </c>
    </row>
    <row r="33" spans="1:65" x14ac:dyDescent="0.25">
      <c r="A33" t="s">
        <v>115</v>
      </c>
      <c r="U33">
        <v>1</v>
      </c>
      <c r="V33">
        <v>1</v>
      </c>
      <c r="AI33">
        <v>1</v>
      </c>
      <c r="BH33">
        <f>SUM(3+SUM(BF33:BG33))</f>
        <v>3</v>
      </c>
      <c r="BI33">
        <f t="shared" si="2"/>
        <v>3</v>
      </c>
      <c r="BJ33">
        <v>0</v>
      </c>
      <c r="BK33">
        <v>217</v>
      </c>
      <c r="BL33">
        <f>ROUND((B33/B8+C33/C8+D33/D8+E33/E8+F33/F8+G33/G8+H33/H8+I33/I8+J33/J8+K33/K8+L33/L8+M33/M8+N33/N8+O33/O8+P33/P8+Q33/Q8+R33/R8+S33/S8+T33/T8+U33/U8+V33/V8+W33/W8+X33/X8+Y33/Y8+Z33/Z8+AA33/AA8+AB33/AB8+AC33/AC8+AD33/AD8+AE33/AE8+AF33/AF8+AG33/AG8+AH33/AH8+AI33/AI8+AJ33/AJ8+AK33/AK8+AL33/AL8+AM33/AM8+AN33/AN8+AO33/AO8+AP33/AP8+AQ33/AQ8+AR33/AR8+AS33/AS8+AT33/AT8+AU33/AU8+AV33/AV8+AW33/AW8+AX33/AX8+AY33/AY8+AZ33/AZ8+BA33/BA8+BB33/BB8+BC33/BC8+BD33/BD8+BE33/BE8+BF33/BF8+BG33/BG8)*100+100/220*(3-((0+0+0)/100)),2)</f>
        <v>1.96</v>
      </c>
      <c r="BM33">
        <f t="shared" si="3"/>
        <v>1.96</v>
      </c>
    </row>
    <row r="34" spans="1:65" x14ac:dyDescent="0.25">
      <c r="A34" t="s">
        <v>116</v>
      </c>
      <c r="G34">
        <v>4</v>
      </c>
      <c r="H34">
        <v>26</v>
      </c>
      <c r="L34">
        <v>17</v>
      </c>
      <c r="U34">
        <v>21</v>
      </c>
      <c r="V34">
        <v>14</v>
      </c>
      <c r="Z34">
        <v>3</v>
      </c>
      <c r="AA34">
        <v>14.6</v>
      </c>
      <c r="AB34">
        <v>2.6</v>
      </c>
      <c r="AC34">
        <v>1</v>
      </c>
      <c r="AD34">
        <v>2</v>
      </c>
      <c r="AI34">
        <v>10</v>
      </c>
      <c r="AK34">
        <v>60</v>
      </c>
      <c r="BF34">
        <v>10</v>
      </c>
      <c r="BH34">
        <f>SUM(174+SUM(BF34:BG34))</f>
        <v>184</v>
      </c>
      <c r="BI34">
        <f t="shared" si="2"/>
        <v>185.2</v>
      </c>
      <c r="BJ34">
        <v>0</v>
      </c>
      <c r="BK34">
        <v>152</v>
      </c>
      <c r="BL34">
        <f>ROUND((B34/B8+C34/C8+D34/D8+E34/E8+F34/F8+G34/G8+H34/H8+I34/I8+J34/J8+K34/K8+L34/L8+M34/M8+N34/N8+O34/O8+P34/P8+Q34/Q8+R34/R8+S34/S8+T34/T8+U34/U8+V34/V8+W34/W8+X34/X8+Y34/Y8+Z34/Z8+AA34/AA8+AB34/AB8+AC34/AC8+AD34/AD8+AE34/AE8+AF34/AF8+AG34/AG8+AH34/AH8+AI34/AI8+AJ34/AJ8+AK34/AK8+AL34/AL8+AM34/AM8+AN34/AN8+AO34/AO8+AP34/AP8+AQ34/AQ8+AR34/AR8+AS34/AS8+AT34/AT8+AU34/AU8+AV34/AV8+AW34/AW8+AX34/AX8+AY34/AY8+AZ34/AZ8+BA34/BA8+BB34/BB8+BC34/BC8+BD34/BD8+BE34/BE8+BF34/BF8+BG34/BG8)*100+100/220*(68-((0+0+0+0+0+0+0+0+0+0+0+0+0+0+0+0+0+0+0+0+0+0+0+0+0+0+0+0+0+0+0+0+0+0+0+0+0+0+0+0+0+0+0+0+0+0+0+0+0+0+0+0+0+0+0+0+0+0+0+0+0+0+0+0+0+0+0+0)/100)),2)</f>
        <v>61.7</v>
      </c>
      <c r="BM34">
        <f t="shared" si="3"/>
        <v>61.7</v>
      </c>
    </row>
    <row r="35" spans="1:65" x14ac:dyDescent="0.25">
      <c r="A35" t="s">
        <v>117</v>
      </c>
      <c r="G35">
        <v>12.2</v>
      </c>
      <c r="L35">
        <v>5.6</v>
      </c>
      <c r="M35">
        <v>2</v>
      </c>
      <c r="N35">
        <v>2.6</v>
      </c>
      <c r="T35">
        <v>3</v>
      </c>
      <c r="BF35">
        <v>35</v>
      </c>
      <c r="BH35">
        <f>SUM(23+SUM(BF35:BG35))</f>
        <v>58</v>
      </c>
      <c r="BI35">
        <f t="shared" si="2"/>
        <v>60.4</v>
      </c>
      <c r="BJ35">
        <v>100</v>
      </c>
      <c r="BK35">
        <v>214</v>
      </c>
      <c r="BL35">
        <f>ROUND((B35/B8+C35/C8+D35/D8+E35/E8+F35/F8+G35/G8+H35/H8+I35/I8+J35/J8+K35/K8+L35/L8+M35/M8+N35/N8+O35/O8+P35/P8+Q35/Q8+R35/R8+S35/S8+T35/T8+U35/U8+V35/V8+W35/W8+X35/X8+Y35/Y8+Z35/Z8+AA35/AA8+AB35/AB8+AC35/AC8+AD35/AD8+AE35/AE8+AF35/AF8+AG35/AG8+AH35/AH8+AI35/AI8+AJ35/AJ8+AK35/AK8+AL35/AL8+AM35/AM8+AN35/AN8+AO35/AO8+AP35/AP8+AQ35/AQ8+AR35/AR8+AS35/AS8+AT35/AT8+AU35/AU8+AV35/AV8+AW35/AW8+AX35/AX8+AY35/AY8+AZ35/AZ8+BA35/BA8+BB35/BB8+BC35/BC8+BD35/BD8+BE35/BE8+BF35/BF8+BG35/BG8)*100+100/220*(6-((100+100+100+100+100+100)/100)),2)</f>
        <v>18.68</v>
      </c>
      <c r="BM35">
        <f t="shared" si="3"/>
        <v>118.68</v>
      </c>
    </row>
    <row r="36" spans="1:65" x14ac:dyDescent="0.25">
      <c r="A36" t="s">
        <v>118</v>
      </c>
      <c r="G36">
        <v>39.799999999999997</v>
      </c>
      <c r="H36">
        <v>9</v>
      </c>
      <c r="J36">
        <v>4</v>
      </c>
      <c r="K36">
        <v>2</v>
      </c>
      <c r="L36">
        <v>45</v>
      </c>
      <c r="M36">
        <v>2</v>
      </c>
      <c r="N36">
        <v>2.6</v>
      </c>
      <c r="S36">
        <v>21</v>
      </c>
      <c r="T36">
        <v>1</v>
      </c>
      <c r="U36">
        <v>1</v>
      </c>
      <c r="V36">
        <v>1</v>
      </c>
      <c r="AI36">
        <v>2</v>
      </c>
      <c r="BH36">
        <f>SUM(125+SUM(BF36:BG36))</f>
        <v>125</v>
      </c>
      <c r="BI36">
        <f t="shared" si="2"/>
        <v>130.39999999999998</v>
      </c>
      <c r="BJ36">
        <v>29.986301422119141</v>
      </c>
      <c r="BK36">
        <v>219</v>
      </c>
      <c r="BL36">
        <f>ROUND((B36/B8+C36/C8+D36/D8+E36/E8+F36/F8+G36/G8+H36/H8+I36/I8+J36/J8+K36/K8+L36/L8+M36/M8+N36/N8+O36/O8+P36/P8+Q36/Q8+R36/R8+S36/S8+T36/T8+U36/U8+V36/V8+W36/W8+X36/X8+Y36/Y8+Z36/Z8+AA36/AA8+AB36/AB8+AC36/AC8+AD36/AD8+AE36/AE8+AF36/AF8+AG36/AG8+AH36/AH8+AI36/AI8+AJ36/AJ8+AK36/AK8+AL36/AL8+AM36/AM8+AN36/AN8+AO36/AO8+AP36/AP8+AQ36/AQ8+AR36/AR8+AS36/AS8+AT36/AT8+AU36/AU8+AV36/AV8+AW36/AW8+AX36/AX8+AY36/AY8+AZ36/AZ8+BA36/BA8+BB36/BB8+BC36/BC8+BD36/BD8+BE36/BE8+BF36/BF8+BG36/BG8)*100+100/220*(1-((35)/100)),2)</f>
        <v>52.51</v>
      </c>
      <c r="BM36">
        <f t="shared" si="3"/>
        <v>82.496301422119132</v>
      </c>
    </row>
    <row r="37" spans="1:65" x14ac:dyDescent="0.25">
      <c r="A37" t="s">
        <v>119</v>
      </c>
      <c r="G37">
        <v>2</v>
      </c>
      <c r="H37">
        <v>1</v>
      </c>
      <c r="L37">
        <v>2</v>
      </c>
      <c r="M37">
        <v>5</v>
      </c>
      <c r="U37">
        <v>38</v>
      </c>
      <c r="V37">
        <v>13</v>
      </c>
      <c r="X37">
        <v>47</v>
      </c>
      <c r="Z37">
        <v>7</v>
      </c>
      <c r="AA37">
        <v>14.6</v>
      </c>
      <c r="AB37">
        <v>22.2</v>
      </c>
      <c r="AC37">
        <v>1.6</v>
      </c>
      <c r="AE37">
        <v>10.199999999999999</v>
      </c>
      <c r="AF37">
        <v>1</v>
      </c>
      <c r="AG37">
        <v>4</v>
      </c>
      <c r="AH37">
        <v>1</v>
      </c>
      <c r="AI37">
        <v>39</v>
      </c>
      <c r="AK37">
        <v>510</v>
      </c>
      <c r="AL37">
        <v>3</v>
      </c>
      <c r="AM37">
        <v>11</v>
      </c>
      <c r="BF37">
        <v>2</v>
      </c>
      <c r="BH37">
        <f>SUM(726+SUM(BF37:BG37))</f>
        <v>728</v>
      </c>
      <c r="BI37">
        <f t="shared" si="2"/>
        <v>734.59999999999991</v>
      </c>
      <c r="BJ37">
        <v>0</v>
      </c>
      <c r="BK37">
        <v>216</v>
      </c>
      <c r="BL37">
        <f>ROUND((B37/B8+C37/C8+D37/D8+E37/E8+F37/F8+G37/G8+H37/H8+I37/I8+J37/J8+K37/K8+L37/L8+M37/M8+N37/N8+O37/O8+P37/P8+Q37/Q8+R37/R8+S37/S8+T37/T8+U37/U8+V37/V8+W37/W8+X37/X8+Y37/Y8+Z37/Z8+AA37/AA8+AB37/AB8+AC37/AC8+AD37/AD8+AE37/AE8+AF37/AF8+AG37/AG8+AH37/AH8+AI37/AI8+AJ37/AJ8+AK37/AK8+AL37/AL8+AM37/AM8+AN37/AN8+AO37/AO8+AP37/AP8+AQ37/AQ8+AR37/AR8+AS37/AS8+AT37/AT8+AU37/AU8+AV37/AV8+AW37/AW8+AX37/AX8+AY37/AY8+AZ37/AZ8+BA37/BA8+BB37/BB8+BC37/BC8+BD37/BD8+BE37/BE8+BF37/BF8+BG37/BG8)*100+100/220*(4-((0+0+0+0)/100)),2)</f>
        <v>60.9</v>
      </c>
      <c r="BM37">
        <f t="shared" si="3"/>
        <v>60.9</v>
      </c>
    </row>
    <row r="38" spans="1:65" x14ac:dyDescent="0.25">
      <c r="A38" t="s">
        <v>120</v>
      </c>
      <c r="H38">
        <v>1</v>
      </c>
      <c r="U38">
        <v>4</v>
      </c>
      <c r="V38">
        <v>1</v>
      </c>
      <c r="Y38">
        <v>1</v>
      </c>
      <c r="AB38">
        <v>4.2</v>
      </c>
      <c r="AG38">
        <v>1.6</v>
      </c>
      <c r="AI38">
        <v>17</v>
      </c>
      <c r="AK38">
        <v>52</v>
      </c>
      <c r="AL38">
        <v>1</v>
      </c>
      <c r="AM38">
        <v>2</v>
      </c>
      <c r="BH38">
        <f>SUM(83+SUM(BF38:BG38))</f>
        <v>83</v>
      </c>
      <c r="BI38">
        <f t="shared" si="2"/>
        <v>84.8</v>
      </c>
      <c r="BJ38">
        <v>0</v>
      </c>
      <c r="BK38">
        <v>220</v>
      </c>
      <c r="BL38">
        <f>ROUND((B38/B8+C38/C8+D38/D8+E38/E8+F38/F8+G38/G8+H38/H8+I38/I8+J38/J8+K38/K8+L38/L8+M38/M8+N38/N8+O38/O8+P38/P8+Q38/Q8+R38/R8+S38/S8+T38/T8+U38/U8+V38/V8+W38/W8+X38/X8+Y38/Y8+Z38/Z8+AA38/AA8+AB38/AB8+AC38/AC8+AD38/AD8+AE38/AE8+AF38/AF8+AG38/AG8+AH38/AH8+AI38/AI8+AJ38/AJ8+AK38/AK8+AL38/AL8+AM38/AM8+AN38/AN8+AO38/AO8+AP38/AP8+AQ38/AQ8+AR38/AR8+AS38/AS8+AT38/AT8+AU38/AU8+AV38/AV8+AW38/AW8+AX38/AX8+AY38/AY8+AZ38/AZ8+BA38/BA8+BB38/BB8+BC38/BC8+BD38/BD8+BE38/BE8+BF38/BF8+BG38/BG8)*100+0,2)</f>
        <v>9.42</v>
      </c>
      <c r="BM38">
        <f t="shared" si="3"/>
        <v>9.42</v>
      </c>
    </row>
    <row r="39" spans="1:65" x14ac:dyDescent="0.25">
      <c r="A39" t="s">
        <v>121</v>
      </c>
      <c r="M39">
        <v>1</v>
      </c>
      <c r="U39">
        <v>1</v>
      </c>
      <c r="AK39">
        <v>12</v>
      </c>
      <c r="BH39">
        <f>SUM(14+SUM(BF39:BG39))</f>
        <v>14</v>
      </c>
      <c r="BI39">
        <f t="shared" si="2"/>
        <v>14</v>
      </c>
      <c r="BJ39">
        <v>0</v>
      </c>
      <c r="BK39">
        <v>57</v>
      </c>
      <c r="BL39">
        <f>ROUND((B39/B8+C39/C8+D39/D8+E39/E8+F39/F8+G39/G8+H39/H8+I39/I8+J39/J8+K39/K8+L39/L8+M39/M8+N39/N8+O39/O8+P39/P8+Q39/Q8+R39/R8+S39/S8+T39/T8+U39/U8+V39/V8+W39/W8+X39/X8+Y39/Y8+Z39/Z8+AA39/AA8+AB39/AB8+AC39/AC8+AD39/AD8+AE39/AE8+AF39/AF8+AG39/AG8+AH39/AH8+AI39/AI8+AJ39/AJ8+AK39/AK8+AL39/AL8+AM39/AM8+AN39/AN8+AO39/AO8+AP39/AP8+AQ39/AQ8+AR39/AR8+AS39/AS8+AT39/AT8+AU39/AU8+AV39/AV8+AW39/AW8+AX39/AX8+AY39/AY8+AZ39/AZ8+BA39/BA8+BB39/BB8+BC39/BC8+BD39/BD8+BE39/BE8+BF39/BF8+BG39/BG8)*100+100/220*(163-((0+0+0+0+0+0+0+0+0+0+0+0+0+0+0+0+0+0+0+0+0+0+0+0+0+0+0+0+0+0+0+0+0+0+0+0+0+0+0+0+0+0+0+0+0+0+0+0+0+0+0+0+0+0+0+0+0+0+0+0+0+0+0+0+0+0+0+0+0+0+0+0+0+0+0+0+0+0+0+0+0+0+0+0+0+0+0+0+0+0+0+0+0+0+0+0+0+0+0+0+0+0+0+0+0+0+0+0+0+0+0+0+0+0+0+0+0+0+0+0+0+0+0+0+0+0+0+0+0+0+0+0+0+0+0+0+0+0+0+0+0+0+0+0+0+0+0+0+0+0+0+0+0+0+0+0+0+0+0+0+0+0+0)/100)),2)</f>
        <v>74.739999999999995</v>
      </c>
      <c r="BM39">
        <f t="shared" si="3"/>
        <v>74.739999999999995</v>
      </c>
    </row>
    <row r="40" spans="1:65" x14ac:dyDescent="0.25">
      <c r="A40" t="s">
        <v>122</v>
      </c>
      <c r="B40">
        <v>2</v>
      </c>
      <c r="G40">
        <v>26.8</v>
      </c>
      <c r="H40">
        <v>72</v>
      </c>
      <c r="J40">
        <v>4</v>
      </c>
      <c r="L40">
        <v>21.8</v>
      </c>
      <c r="M40">
        <v>7</v>
      </c>
      <c r="N40">
        <v>11.2</v>
      </c>
      <c r="S40">
        <v>5</v>
      </c>
      <c r="T40">
        <v>1</v>
      </c>
      <c r="Y40">
        <v>1</v>
      </c>
      <c r="AI40">
        <v>3</v>
      </c>
      <c r="BH40">
        <f>SUM(150+SUM(BF40:BG40))</f>
        <v>150</v>
      </c>
      <c r="BI40">
        <f t="shared" si="2"/>
        <v>154.79999999999998</v>
      </c>
      <c r="BJ40">
        <v>9.4520549774169922</v>
      </c>
      <c r="BK40">
        <v>175</v>
      </c>
      <c r="BL40">
        <f>ROUND((B40/B8+C40/C8+D40/D8+E40/E8+F40/F8+G40/G8+H40/H8+I40/I8+J40/J8+K40/K8+L40/L8+M40/M8+N40/N8+O40/O8+P40/P8+Q40/Q8+R40/R8+S40/S8+T40/T8+U40/U8+V40/V8+W40/W8+X40/X8+Y40/Y8+Z40/Z8+AA40/AA8+AB40/AB8+AC40/AC8+AD40/AD8+AE40/AE8+AF40/AF8+AG40/AG8+AH40/AH8+AI40/AI8+AJ40/AJ8+AK40/AK8+AL40/AL8+AM40/AM8+AN40/AN8+AO40/AO8+AP40/AP8+AQ40/AQ8+AR40/AR8+AS40/AS8+AT40/AT8+AU40/AU8+AV40/AV8+AW40/AW8+AX40/AX8+AY40/AY8+AZ40/AZ8+BA40/BA8+BB40/BB8+BC40/BC8+BD40/BD8+BE40/BE8+BF40/BF8+BG40/BG8)*100+100/220*(45-((10+10+10+10+10+10+10+10+10+10+10+10+10+10+10+10+10+10+10+10+10+10+10+10+10+10+10+10+10+10+10+10+10+10+10+10+10+10+10+10+10+10+10+10+10)/100)),2)</f>
        <v>62.88</v>
      </c>
      <c r="BM40">
        <f t="shared" si="3"/>
        <v>72.332054977416988</v>
      </c>
    </row>
    <row r="41" spans="1:65" x14ac:dyDescent="0.25">
      <c r="A41" t="s">
        <v>124</v>
      </c>
      <c r="G41">
        <v>5</v>
      </c>
      <c r="H41">
        <v>2</v>
      </c>
      <c r="L41">
        <v>7.6</v>
      </c>
      <c r="N41">
        <v>3.6</v>
      </c>
      <c r="U41">
        <v>45</v>
      </c>
      <c r="V41">
        <v>18</v>
      </c>
      <c r="X41">
        <v>85.2</v>
      </c>
      <c r="Z41">
        <v>2</v>
      </c>
      <c r="AA41">
        <v>12</v>
      </c>
      <c r="AB41">
        <v>1</v>
      </c>
      <c r="AE41">
        <v>3</v>
      </c>
      <c r="AG41">
        <v>1</v>
      </c>
      <c r="AI41">
        <v>24</v>
      </c>
      <c r="AK41">
        <v>420</v>
      </c>
      <c r="AL41">
        <v>9</v>
      </c>
      <c r="AM41">
        <v>4</v>
      </c>
      <c r="BF41">
        <v>9</v>
      </c>
      <c r="BH41">
        <f>SUM(640+SUM(BF41:BG41))</f>
        <v>649</v>
      </c>
      <c r="BI41">
        <f t="shared" si="2"/>
        <v>651.4</v>
      </c>
      <c r="BJ41">
        <v>0</v>
      </c>
      <c r="BK41">
        <v>218</v>
      </c>
      <c r="BL41">
        <f>ROUND((B41/B8+C41/C8+D41/D8+E41/E8+F41/F8+G41/G8+H41/H8+I41/I8+J41/J8+K41/K8+L41/L8+M41/M8+N41/N8+O41/O8+P41/P8+Q41/Q8+R41/R8+S41/S8+T41/T8+U41/U8+V41/V8+W41/W8+X41/X8+Y41/Y8+Z41/Z8+AA41/AA8+AB41/AB8+AC41/AC8+AD41/AD8+AE41/AE8+AF41/AF8+AG41/AG8+AH41/AH8+AI41/AI8+AJ41/AJ8+AK41/AK8+AL41/AL8+AM41/AM8+AN41/AN8+AO41/AO8+AP41/AP8+AQ41/AQ8+AR41/AR8+AS41/AS8+AT41/AT8+AU41/AU8+AV41/AV8+AW41/AW8+AX41/AX8+AY41/AY8+AZ41/AZ8+BA41/BA8+BB41/BB8+BC41/BC8+BD41/BD8+BE41/BE8+BF41/BF8+BG41/BG8)*100+100/220*(2-((0+0)/100)),2)</f>
        <v>56.53</v>
      </c>
      <c r="BM41">
        <f t="shared" si="3"/>
        <v>56.53</v>
      </c>
    </row>
    <row r="42" spans="1:65" x14ac:dyDescent="0.25">
      <c r="A42" t="s">
        <v>125</v>
      </c>
      <c r="G42">
        <v>21.2</v>
      </c>
      <c r="H42">
        <v>33</v>
      </c>
      <c r="J42">
        <v>6</v>
      </c>
      <c r="K42">
        <v>1</v>
      </c>
      <c r="L42">
        <v>39.200000000000003</v>
      </c>
      <c r="M42">
        <v>3</v>
      </c>
      <c r="N42">
        <v>3.6</v>
      </c>
      <c r="S42">
        <v>5</v>
      </c>
      <c r="U42">
        <v>1</v>
      </c>
      <c r="AI42">
        <v>2</v>
      </c>
      <c r="BH42">
        <f>SUM(112+SUM(BF42:BG42))</f>
        <v>112</v>
      </c>
      <c r="BI42">
        <f t="shared" si="2"/>
        <v>115</v>
      </c>
      <c r="BJ42">
        <v>15.50684928894043</v>
      </c>
      <c r="BK42">
        <v>147</v>
      </c>
      <c r="BL42">
        <f>ROUND((B42/B8+C42/C8+D42/D8+E42/E8+F42/F8+G42/G8+H42/H8+I42/I8+J42/J8+K42/K8+L42/L8+M42/M8+N42/N8+O42/O8+P42/P8+Q42/Q8+R42/R8+S42/S8+T42/T8+U42/U8+V42/V8+W42/W8+X42/X8+Y42/Y8+Z42/Z8+AA42/AA8+AB42/AB8+AC42/AC8+AD42/AD8+AE42/AE8+AF42/AF8+AG42/AG8+AH42/AH8+AI42/AI8+AJ42/AJ8+AK42/AK8+AL42/AL8+AM42/AM8+AN42/AN8+AO42/AO8+AP42/AP8+AQ42/AQ8+AR42/AR8+AS42/AS8+AT42/AT8+AU42/AU8+AV42/AV8+AW42/AW8+AX42/AX8+AY42/AY8+AZ42/AZ8+BA42/BA8+BB42/BB8+BC42/BC8+BD42/BD8+BE42/BE8+BF42/BF8+BG42/BG8)*100+100/220*(73-((20+20+30+10+10+10+10+10+10+10+10+10+10+10+10+10+10+10+10+10+10+10+10+10+10+10+10+10+10+10+10+10+10+10+10+10+10+10+10+10+10+10+10+10+10+10+10+10+10+10+10+10+10+10+10+10+10+10+10+10+10+10+10+10+10+10+10+10+10+10+10+10+10)/100)),2)</f>
        <v>68.849999999999994</v>
      </c>
      <c r="BM42">
        <f t="shared" si="3"/>
        <v>84.356849288940424</v>
      </c>
    </row>
    <row r="43" spans="1:65" x14ac:dyDescent="0.25">
      <c r="A43" t="s">
        <v>126</v>
      </c>
      <c r="G43">
        <v>12</v>
      </c>
      <c r="H43">
        <v>5</v>
      </c>
      <c r="L43">
        <v>4</v>
      </c>
      <c r="M43">
        <v>5</v>
      </c>
      <c r="N43">
        <v>6</v>
      </c>
      <c r="U43">
        <v>28.6</v>
      </c>
      <c r="V43">
        <v>14</v>
      </c>
      <c r="X43">
        <v>100</v>
      </c>
      <c r="Z43">
        <v>10.6</v>
      </c>
      <c r="AA43">
        <v>11</v>
      </c>
      <c r="AB43">
        <v>15.2</v>
      </c>
      <c r="AC43">
        <v>1</v>
      </c>
      <c r="AD43">
        <v>1.6</v>
      </c>
      <c r="AE43">
        <v>6.8</v>
      </c>
      <c r="AG43">
        <v>2</v>
      </c>
      <c r="AI43">
        <v>8</v>
      </c>
      <c r="AK43">
        <v>143</v>
      </c>
      <c r="AL43">
        <v>2</v>
      </c>
      <c r="AM43">
        <v>5</v>
      </c>
      <c r="BF43">
        <v>42</v>
      </c>
      <c r="BH43">
        <f>SUM(376+SUM(BF43:BG43))</f>
        <v>418</v>
      </c>
      <c r="BI43">
        <f t="shared" si="2"/>
        <v>422.79999999999995</v>
      </c>
      <c r="BJ43">
        <v>0</v>
      </c>
      <c r="BK43">
        <v>159</v>
      </c>
      <c r="BL43">
        <f>ROUND((B43/B8+C43/C8+D43/D8+E43/E8+F43/F8+G43/G8+H43/H8+I43/I8+J43/J8+K43/K8+L43/L8+M43/M8+N43/N8+O43/O8+P43/P8+Q43/Q8+R43/R8+S43/S8+T43/T8+U43/U8+V43/V8+W43/W8+X43/X8+Y43/Y8+Z43/Z8+AA43/AA8+AB43/AB8+AC43/AC8+AD43/AD8+AE43/AE8+AF43/AF8+AG43/AG8+AH43/AH8+AI43/AI8+AJ43/AJ8+AK43/AK8+AL43/AL8+AM43/AM8+AN43/AN8+AO43/AO8+AP43/AP8+AQ43/AQ8+AR43/AR8+AS43/AS8+AT43/AT8+AU43/AU8+AV43/AV8+AW43/AW8+AX43/AX8+AY43/AY8+AZ43/AZ8+BA43/BA8+BB43/BB8+BC43/BC8+BD43/BD8+BE43/BE8+BF43/BF8+BG43/BG8)*100+100/220*(61-((0+0+0+0+0+0+0+0+0+0+0+0+0+0+0+0+0+0+0+0+0+0+0+0+0+0+0+0+0+0+0+0+0+0+0+0+0+0+0+0+0+0+0+0+0+0+0+0+0+0+0+0+0+0+0+0+0+0+0+0+0)/100)),2)</f>
        <v>89.93</v>
      </c>
      <c r="BM43">
        <f t="shared" si="3"/>
        <v>89.93</v>
      </c>
    </row>
    <row r="44" spans="1:65" x14ac:dyDescent="0.25">
      <c r="A44" t="s">
        <v>127</v>
      </c>
      <c r="F44">
        <v>1</v>
      </c>
      <c r="G44">
        <v>52.7</v>
      </c>
      <c r="H44">
        <v>46</v>
      </c>
      <c r="J44">
        <v>6.1</v>
      </c>
      <c r="K44">
        <v>4</v>
      </c>
      <c r="L44">
        <v>64</v>
      </c>
      <c r="M44">
        <v>4</v>
      </c>
      <c r="N44">
        <v>5</v>
      </c>
      <c r="S44">
        <v>13.6</v>
      </c>
      <c r="T44">
        <v>1</v>
      </c>
      <c r="U44">
        <v>1</v>
      </c>
      <c r="Y44">
        <v>1</v>
      </c>
      <c r="AI44">
        <v>2</v>
      </c>
      <c r="BF44">
        <v>181</v>
      </c>
      <c r="BH44">
        <f>SUM(195+SUM(BF44:BG44))</f>
        <v>376</v>
      </c>
      <c r="BI44">
        <f t="shared" si="2"/>
        <v>382.4</v>
      </c>
      <c r="BJ44">
        <v>0</v>
      </c>
      <c r="BK44">
        <v>212</v>
      </c>
      <c r="BL44">
        <f>ROUND((B44/B8+C44/C8+D44/D8+E44/E8+F44/F8+G44/G8+H44/H8+I44/I8+J44/J8+K44/K8+L44/L8+M44/M8+N44/N8+O44/O8+P44/P8+Q44/Q8+R44/R8+S44/S8+T44/T8+U44/U8+V44/V8+W44/W8+X44/X8+Y44/Y8+Z44/Z8+AA44/AA8+AB44/AB8+AC44/AC8+AD44/AD8+AE44/AE8+AF44/AF8+AG44/AG8+AH44/AH8+AI44/AI8+AJ44/AJ8+AK44/AK8+AL44/AL8+AM44/AM8+AN44/AN8+AO44/AO8+AP44/AP8+AQ44/AQ8+AR44/AR8+AS44/AS8+AT44/AT8+AU44/AU8+AV44/AV8+AW44/AW8+AX44/AX8+AY44/AY8+AZ44/AZ8+BA44/BA8+BB44/BB8+BC44/BC8+BD44/BD8+BE44/BE8+BF44/BF8+BG44/BG8)*100+100/220*(8-((0+0+0+0+0+0+0+0)/100)),2)</f>
        <v>127.45</v>
      </c>
      <c r="BM44">
        <f t="shared" si="3"/>
        <v>127.45</v>
      </c>
    </row>
  </sheetData>
  <sheetProtection selectLockedCells="1" selectUnlockedCells="1"/>
  <mergeCells count="75">
    <mergeCell ref="AL6:AL7"/>
    <mergeCell ref="AV5:BE5"/>
    <mergeCell ref="AV6:AV7"/>
    <mergeCell ref="AY6:AY7"/>
    <mergeCell ref="AZ6:AZ7"/>
    <mergeCell ref="BA6:BA7"/>
    <mergeCell ref="BB6:BB7"/>
    <mergeCell ref="BC6:BC7"/>
    <mergeCell ref="BD6:BD7"/>
    <mergeCell ref="BE6:BE7"/>
    <mergeCell ref="AW6:AW7"/>
    <mergeCell ref="AX6:AX7"/>
    <mergeCell ref="AS6:AS7"/>
    <mergeCell ref="AT6:AT7"/>
    <mergeCell ref="AU6:AU7"/>
    <mergeCell ref="AM6:AM7"/>
    <mergeCell ref="W6:X6"/>
    <mergeCell ref="Y6:Y7"/>
    <mergeCell ref="BF6:BF7"/>
    <mergeCell ref="AB6:AB7"/>
    <mergeCell ref="R6:R7"/>
    <mergeCell ref="AN6:AN7"/>
    <mergeCell ref="AP6:AP7"/>
    <mergeCell ref="AQ6:AQ7"/>
    <mergeCell ref="AR6:AR7"/>
    <mergeCell ref="AH6:AH7"/>
    <mergeCell ref="AI6:AI7"/>
    <mergeCell ref="AJ6:AJ7"/>
    <mergeCell ref="AK6:AK7"/>
    <mergeCell ref="AE6:AE7"/>
    <mergeCell ref="AF6:AF7"/>
    <mergeCell ref="AO6:AO7"/>
    <mergeCell ref="B6:B7"/>
    <mergeCell ref="C6:C7"/>
    <mergeCell ref="T6:T7"/>
    <mergeCell ref="U6:U7"/>
    <mergeCell ref="J6:J7"/>
    <mergeCell ref="K6:K7"/>
    <mergeCell ref="L6:L7"/>
    <mergeCell ref="M6:M7"/>
    <mergeCell ref="N6:N7"/>
    <mergeCell ref="O6:O7"/>
    <mergeCell ref="P6:P7"/>
    <mergeCell ref="AB5:AM5"/>
    <mergeCell ref="A2:Q2"/>
    <mergeCell ref="D3:E3"/>
    <mergeCell ref="G3:H3"/>
    <mergeCell ref="AA6:AA7"/>
    <mergeCell ref="D6:D7"/>
    <mergeCell ref="E6:E7"/>
    <mergeCell ref="I6:I7"/>
    <mergeCell ref="Q6:Q7"/>
    <mergeCell ref="S6:S7"/>
    <mergeCell ref="Z6:Z7"/>
    <mergeCell ref="B3:C3"/>
    <mergeCell ref="B5:Q5"/>
    <mergeCell ref="R5:Y5"/>
    <mergeCell ref="Z5:AA5"/>
    <mergeCell ref="V6:V7"/>
    <mergeCell ref="BG6:BG7"/>
    <mergeCell ref="BF5:BG5"/>
    <mergeCell ref="BL5:BL9"/>
    <mergeCell ref="BM5:BM9"/>
    <mergeCell ref="A5:A9"/>
    <mergeCell ref="BH5:BH9"/>
    <mergeCell ref="BI5:BI9"/>
    <mergeCell ref="BJ5:BJ9"/>
    <mergeCell ref="BK5:BK9"/>
    <mergeCell ref="AN5:AU5"/>
    <mergeCell ref="AC6:AC7"/>
    <mergeCell ref="F6:F7"/>
    <mergeCell ref="G6:G7"/>
    <mergeCell ref="H6:H7"/>
    <mergeCell ref="AD6:AD7"/>
    <mergeCell ref="AG6:AG7"/>
  </mergeCells>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343"/>
  <sheetViews>
    <sheetView workbookViewId="0">
      <selection activeCell="A2" sqref="A2"/>
    </sheetView>
  </sheetViews>
  <sheetFormatPr defaultRowHeight="15" x14ac:dyDescent="0.25"/>
  <cols>
    <col min="1" max="1" width="18.7109375" customWidth="1"/>
    <col min="2" max="2" width="22.42578125" customWidth="1"/>
    <col min="3" max="3" width="25.28515625" customWidth="1"/>
    <col min="4" max="4" width="18.7109375" customWidth="1"/>
    <col min="5" max="5" width="27.140625" customWidth="1"/>
    <col min="6" max="6" width="38.140625" customWidth="1"/>
    <col min="7" max="7" width="26.140625" customWidth="1"/>
    <col min="8" max="8" width="24.42578125" customWidth="1"/>
    <col min="9" max="9" width="21" customWidth="1"/>
  </cols>
  <sheetData>
    <row r="1" spans="1:9" ht="32.450000000000003" customHeight="1" x14ac:dyDescent="0.25">
      <c r="A1" s="9" t="s">
        <v>30</v>
      </c>
      <c r="B1" s="10" t="s">
        <v>47</v>
      </c>
      <c r="C1" s="9" t="s">
        <v>3</v>
      </c>
      <c r="D1" s="9" t="s">
        <v>31</v>
      </c>
      <c r="E1" s="9" t="s">
        <v>32</v>
      </c>
      <c r="F1" s="10" t="s">
        <v>88</v>
      </c>
      <c r="G1" s="10" t="s">
        <v>33</v>
      </c>
      <c r="H1" s="10" t="s">
        <v>89</v>
      </c>
      <c r="I1" s="10" t="s">
        <v>48</v>
      </c>
    </row>
    <row r="2" spans="1:9" x14ac:dyDescent="0.25">
      <c r="A2" t="s">
        <v>128</v>
      </c>
      <c r="B2" s="30">
        <v>0</v>
      </c>
      <c r="C2" t="s">
        <v>92</v>
      </c>
      <c r="D2" t="s">
        <v>129</v>
      </c>
      <c r="E2" s="29">
        <v>46224</v>
      </c>
      <c r="F2">
        <v>1</v>
      </c>
      <c r="G2">
        <v>1</v>
      </c>
      <c r="H2">
        <v>1</v>
      </c>
      <c r="I2" s="30">
        <f t="shared" ref="I2:I65" si="0">B2*H2</f>
        <v>0</v>
      </c>
    </row>
    <row r="3" spans="1:9" x14ac:dyDescent="0.25">
      <c r="A3" t="s">
        <v>128</v>
      </c>
      <c r="B3" s="30">
        <v>0</v>
      </c>
      <c r="C3" t="s">
        <v>92</v>
      </c>
      <c r="D3" t="s">
        <v>130</v>
      </c>
      <c r="E3" s="29">
        <v>46224</v>
      </c>
      <c r="F3">
        <v>1</v>
      </c>
      <c r="G3">
        <v>1</v>
      </c>
      <c r="H3">
        <v>1</v>
      </c>
      <c r="I3" s="30">
        <f t="shared" si="0"/>
        <v>0</v>
      </c>
    </row>
    <row r="4" spans="1:9" x14ac:dyDescent="0.25">
      <c r="A4" t="s">
        <v>128</v>
      </c>
      <c r="B4" s="30">
        <v>0</v>
      </c>
      <c r="C4" t="s">
        <v>92</v>
      </c>
      <c r="D4" t="s">
        <v>131</v>
      </c>
      <c r="E4" s="29">
        <v>46224</v>
      </c>
      <c r="F4">
        <v>1</v>
      </c>
      <c r="G4">
        <v>1</v>
      </c>
      <c r="H4">
        <v>1</v>
      </c>
      <c r="I4" s="30">
        <f t="shared" si="0"/>
        <v>0</v>
      </c>
    </row>
    <row r="5" spans="1:9" x14ac:dyDescent="0.25">
      <c r="A5" t="s">
        <v>128</v>
      </c>
      <c r="B5" s="30">
        <v>0</v>
      </c>
      <c r="C5" t="s">
        <v>92</v>
      </c>
      <c r="D5" t="s">
        <v>132</v>
      </c>
      <c r="E5" s="29">
        <v>46203</v>
      </c>
      <c r="F5">
        <v>1</v>
      </c>
      <c r="G5">
        <v>1</v>
      </c>
      <c r="H5">
        <v>1</v>
      </c>
      <c r="I5" s="30">
        <f t="shared" si="0"/>
        <v>0</v>
      </c>
    </row>
    <row r="6" spans="1:9" x14ac:dyDescent="0.25">
      <c r="A6" t="s">
        <v>128</v>
      </c>
      <c r="B6" s="30">
        <v>0</v>
      </c>
      <c r="C6" t="s">
        <v>92</v>
      </c>
      <c r="D6" t="s">
        <v>133</v>
      </c>
      <c r="E6" s="29">
        <v>46199</v>
      </c>
      <c r="F6">
        <v>1</v>
      </c>
      <c r="G6">
        <v>1</v>
      </c>
      <c r="H6">
        <v>1</v>
      </c>
      <c r="I6" s="30">
        <f t="shared" si="0"/>
        <v>0</v>
      </c>
    </row>
    <row r="7" spans="1:9" x14ac:dyDescent="0.25">
      <c r="A7" t="s">
        <v>128</v>
      </c>
      <c r="B7" s="30">
        <v>0</v>
      </c>
      <c r="C7" t="s">
        <v>92</v>
      </c>
      <c r="D7" t="s">
        <v>134</v>
      </c>
      <c r="E7" s="29">
        <v>46232</v>
      </c>
      <c r="F7">
        <v>1</v>
      </c>
      <c r="G7">
        <v>1</v>
      </c>
      <c r="H7">
        <v>1</v>
      </c>
      <c r="I7" s="30">
        <f t="shared" si="0"/>
        <v>0</v>
      </c>
    </row>
    <row r="8" spans="1:9" x14ac:dyDescent="0.25">
      <c r="A8" t="s">
        <v>128</v>
      </c>
      <c r="B8" s="30">
        <v>0</v>
      </c>
      <c r="C8" t="s">
        <v>92</v>
      </c>
      <c r="D8" t="s">
        <v>135</v>
      </c>
      <c r="E8" s="29">
        <v>46162</v>
      </c>
      <c r="F8">
        <v>1</v>
      </c>
      <c r="G8">
        <v>1.6</v>
      </c>
      <c r="H8">
        <v>1.6</v>
      </c>
      <c r="I8" s="30">
        <f t="shared" si="0"/>
        <v>0</v>
      </c>
    </row>
    <row r="9" spans="1:9" x14ac:dyDescent="0.25">
      <c r="A9" t="s">
        <v>128</v>
      </c>
      <c r="B9" s="30">
        <v>0</v>
      </c>
      <c r="C9" t="s">
        <v>92</v>
      </c>
      <c r="D9" t="s">
        <v>136</v>
      </c>
      <c r="E9" s="29">
        <v>46135</v>
      </c>
      <c r="F9">
        <v>1</v>
      </c>
      <c r="G9">
        <v>1</v>
      </c>
      <c r="H9">
        <v>1</v>
      </c>
      <c r="I9" s="30">
        <f t="shared" si="0"/>
        <v>0</v>
      </c>
    </row>
    <row r="10" spans="1:9" x14ac:dyDescent="0.25">
      <c r="A10" t="s">
        <v>128</v>
      </c>
      <c r="B10" s="30">
        <v>0</v>
      </c>
      <c r="C10" t="s">
        <v>92</v>
      </c>
      <c r="D10" t="s">
        <v>137</v>
      </c>
      <c r="E10" s="29">
        <v>46041</v>
      </c>
      <c r="F10">
        <v>1</v>
      </c>
      <c r="G10">
        <v>1</v>
      </c>
      <c r="H10">
        <v>1</v>
      </c>
      <c r="I10" s="30">
        <f t="shared" si="0"/>
        <v>0</v>
      </c>
    </row>
    <row r="11" spans="1:9" x14ac:dyDescent="0.25">
      <c r="A11" t="s">
        <v>128</v>
      </c>
      <c r="B11" s="30">
        <v>0</v>
      </c>
      <c r="C11" t="s">
        <v>92</v>
      </c>
      <c r="D11" t="s">
        <v>138</v>
      </c>
      <c r="E11" s="29">
        <v>46265</v>
      </c>
      <c r="F11">
        <v>1</v>
      </c>
      <c r="G11">
        <v>1</v>
      </c>
      <c r="H11">
        <v>1</v>
      </c>
      <c r="I11" s="30">
        <f t="shared" si="0"/>
        <v>0</v>
      </c>
    </row>
    <row r="12" spans="1:9" x14ac:dyDescent="0.25">
      <c r="A12" t="s">
        <v>128</v>
      </c>
      <c r="B12" s="30">
        <v>0</v>
      </c>
      <c r="C12" t="s">
        <v>93</v>
      </c>
      <c r="D12" t="s">
        <v>139</v>
      </c>
      <c r="E12" s="29">
        <v>46212</v>
      </c>
      <c r="F12">
        <v>1</v>
      </c>
      <c r="G12">
        <v>1</v>
      </c>
      <c r="H12">
        <v>1</v>
      </c>
      <c r="I12" s="30">
        <f t="shared" si="0"/>
        <v>0</v>
      </c>
    </row>
    <row r="13" spans="1:9" x14ac:dyDescent="0.25">
      <c r="A13" t="s">
        <v>128</v>
      </c>
      <c r="B13" s="30">
        <v>0</v>
      </c>
      <c r="C13" t="s">
        <v>94</v>
      </c>
      <c r="D13" t="s">
        <v>140</v>
      </c>
      <c r="E13" s="29">
        <v>46078</v>
      </c>
      <c r="F13">
        <v>1</v>
      </c>
      <c r="G13">
        <v>1</v>
      </c>
      <c r="H13">
        <v>1</v>
      </c>
      <c r="I13" s="30">
        <f t="shared" si="0"/>
        <v>0</v>
      </c>
    </row>
    <row r="14" spans="1:9" x14ac:dyDescent="0.25">
      <c r="A14" t="s">
        <v>128</v>
      </c>
      <c r="B14" s="30">
        <v>0</v>
      </c>
      <c r="C14" t="s">
        <v>95</v>
      </c>
      <c r="D14" t="s">
        <v>141</v>
      </c>
      <c r="E14" s="29">
        <v>46094</v>
      </c>
      <c r="F14">
        <v>1</v>
      </c>
      <c r="G14">
        <v>1</v>
      </c>
      <c r="H14">
        <v>1</v>
      </c>
      <c r="I14" s="30">
        <f t="shared" si="0"/>
        <v>0</v>
      </c>
    </row>
    <row r="15" spans="1:9" x14ac:dyDescent="0.25">
      <c r="A15" t="s">
        <v>128</v>
      </c>
      <c r="B15" s="30">
        <v>0</v>
      </c>
      <c r="C15" t="s">
        <v>95</v>
      </c>
      <c r="D15" t="s">
        <v>142</v>
      </c>
      <c r="E15" s="29">
        <v>46034</v>
      </c>
      <c r="F15">
        <v>1</v>
      </c>
      <c r="G15">
        <v>1</v>
      </c>
      <c r="H15">
        <v>1</v>
      </c>
      <c r="I15" s="30">
        <f t="shared" si="0"/>
        <v>0</v>
      </c>
    </row>
    <row r="16" spans="1:9" x14ac:dyDescent="0.25">
      <c r="A16" t="s">
        <v>128</v>
      </c>
      <c r="B16" s="30">
        <v>0</v>
      </c>
      <c r="C16" t="s">
        <v>95</v>
      </c>
      <c r="D16" t="s">
        <v>143</v>
      </c>
      <c r="E16" s="29">
        <v>46034</v>
      </c>
      <c r="F16">
        <v>1</v>
      </c>
      <c r="G16">
        <v>1</v>
      </c>
      <c r="H16">
        <v>1</v>
      </c>
      <c r="I16" s="30">
        <f t="shared" si="0"/>
        <v>0</v>
      </c>
    </row>
    <row r="17" spans="1:9" x14ac:dyDescent="0.25">
      <c r="A17" t="s">
        <v>128</v>
      </c>
      <c r="B17" s="30">
        <v>0</v>
      </c>
      <c r="C17" t="s">
        <v>95</v>
      </c>
      <c r="D17" t="s">
        <v>144</v>
      </c>
      <c r="E17" s="29">
        <v>46062</v>
      </c>
      <c r="F17">
        <v>1</v>
      </c>
      <c r="G17">
        <v>1</v>
      </c>
      <c r="H17">
        <v>1</v>
      </c>
      <c r="I17" s="30">
        <f t="shared" si="0"/>
        <v>0</v>
      </c>
    </row>
    <row r="18" spans="1:9" x14ac:dyDescent="0.25">
      <c r="A18" t="s">
        <v>128</v>
      </c>
      <c r="B18" s="30">
        <v>0</v>
      </c>
      <c r="C18" t="s">
        <v>96</v>
      </c>
      <c r="D18" t="s">
        <v>145</v>
      </c>
      <c r="E18" s="29">
        <v>46084</v>
      </c>
      <c r="F18">
        <v>1</v>
      </c>
      <c r="G18">
        <v>1</v>
      </c>
      <c r="H18">
        <v>1</v>
      </c>
      <c r="I18" s="30">
        <f t="shared" si="0"/>
        <v>0</v>
      </c>
    </row>
    <row r="19" spans="1:9" x14ac:dyDescent="0.25">
      <c r="A19" t="s">
        <v>128</v>
      </c>
      <c r="B19" s="30">
        <v>0</v>
      </c>
      <c r="C19" t="s">
        <v>96</v>
      </c>
      <c r="D19" t="s">
        <v>146</v>
      </c>
      <c r="E19" s="29">
        <v>46105</v>
      </c>
      <c r="F19">
        <v>1</v>
      </c>
      <c r="G19">
        <v>1</v>
      </c>
      <c r="H19">
        <v>1</v>
      </c>
      <c r="I19" s="30">
        <f t="shared" si="0"/>
        <v>0</v>
      </c>
    </row>
    <row r="20" spans="1:9" x14ac:dyDescent="0.25">
      <c r="A20" t="s">
        <v>128</v>
      </c>
      <c r="B20" s="30">
        <v>0</v>
      </c>
      <c r="C20" t="s">
        <v>96</v>
      </c>
      <c r="D20" t="s">
        <v>147</v>
      </c>
      <c r="E20" s="29">
        <v>46084</v>
      </c>
      <c r="F20">
        <v>1</v>
      </c>
      <c r="G20">
        <v>1</v>
      </c>
      <c r="H20">
        <v>1</v>
      </c>
      <c r="I20" s="30">
        <f t="shared" si="0"/>
        <v>0</v>
      </c>
    </row>
    <row r="21" spans="1:9" x14ac:dyDescent="0.25">
      <c r="A21" t="s">
        <v>128</v>
      </c>
      <c r="B21" s="30">
        <v>0</v>
      </c>
      <c r="C21" t="s">
        <v>96</v>
      </c>
      <c r="D21" t="s">
        <v>148</v>
      </c>
      <c r="E21" s="29">
        <v>46059</v>
      </c>
      <c r="F21">
        <v>1</v>
      </c>
      <c r="G21">
        <v>1</v>
      </c>
      <c r="H21">
        <v>1</v>
      </c>
      <c r="I21" s="30">
        <f t="shared" si="0"/>
        <v>0</v>
      </c>
    </row>
    <row r="22" spans="1:9" x14ac:dyDescent="0.25">
      <c r="A22" t="s">
        <v>128</v>
      </c>
      <c r="B22" s="30">
        <v>0</v>
      </c>
      <c r="C22" t="s">
        <v>96</v>
      </c>
      <c r="D22" t="s">
        <v>149</v>
      </c>
      <c r="E22" s="29">
        <v>46059</v>
      </c>
      <c r="F22">
        <v>1</v>
      </c>
      <c r="G22">
        <v>1</v>
      </c>
      <c r="H22">
        <v>1</v>
      </c>
      <c r="I22" s="30">
        <f t="shared" si="0"/>
        <v>0</v>
      </c>
    </row>
    <row r="23" spans="1:9" x14ac:dyDescent="0.25">
      <c r="A23" t="s">
        <v>128</v>
      </c>
      <c r="B23" s="30">
        <v>0</v>
      </c>
      <c r="C23" t="s">
        <v>96</v>
      </c>
      <c r="D23" t="s">
        <v>150</v>
      </c>
      <c r="E23" s="29">
        <v>46072</v>
      </c>
      <c r="F23">
        <v>1</v>
      </c>
      <c r="G23">
        <v>1</v>
      </c>
      <c r="H23">
        <v>1</v>
      </c>
      <c r="I23" s="30">
        <f t="shared" si="0"/>
        <v>0</v>
      </c>
    </row>
    <row r="24" spans="1:9" x14ac:dyDescent="0.25">
      <c r="A24" t="s">
        <v>128</v>
      </c>
      <c r="B24" s="30">
        <v>0</v>
      </c>
      <c r="C24" t="s">
        <v>96</v>
      </c>
      <c r="D24" t="s">
        <v>151</v>
      </c>
      <c r="E24" s="29">
        <v>46049</v>
      </c>
      <c r="F24">
        <v>1</v>
      </c>
      <c r="G24">
        <v>1</v>
      </c>
      <c r="H24">
        <v>1</v>
      </c>
      <c r="I24" s="30">
        <f t="shared" si="0"/>
        <v>0</v>
      </c>
    </row>
    <row r="25" spans="1:9" x14ac:dyDescent="0.25">
      <c r="A25" t="s">
        <v>128</v>
      </c>
      <c r="B25" s="30">
        <v>0</v>
      </c>
      <c r="C25" t="s">
        <v>96</v>
      </c>
      <c r="D25" t="s">
        <v>152</v>
      </c>
      <c r="E25" s="29">
        <v>46084</v>
      </c>
      <c r="F25">
        <v>1</v>
      </c>
      <c r="G25">
        <v>1</v>
      </c>
      <c r="H25">
        <v>1</v>
      </c>
      <c r="I25" s="30">
        <f t="shared" si="0"/>
        <v>0</v>
      </c>
    </row>
    <row r="26" spans="1:9" x14ac:dyDescent="0.25">
      <c r="A26" t="s">
        <v>128</v>
      </c>
      <c r="B26" s="30">
        <v>0</v>
      </c>
      <c r="C26" t="s">
        <v>96</v>
      </c>
      <c r="D26" t="s">
        <v>153</v>
      </c>
      <c r="E26" s="29">
        <v>46083</v>
      </c>
      <c r="F26">
        <v>1</v>
      </c>
      <c r="G26">
        <v>1</v>
      </c>
      <c r="H26">
        <v>1</v>
      </c>
      <c r="I26" s="30">
        <f t="shared" si="0"/>
        <v>0</v>
      </c>
    </row>
    <row r="27" spans="1:9" x14ac:dyDescent="0.25">
      <c r="A27" t="s">
        <v>128</v>
      </c>
      <c r="B27" s="30">
        <v>0</v>
      </c>
      <c r="C27" t="s">
        <v>98</v>
      </c>
      <c r="D27" t="s">
        <v>154</v>
      </c>
      <c r="E27" s="29">
        <v>46091</v>
      </c>
      <c r="F27">
        <v>1</v>
      </c>
      <c r="G27">
        <v>1</v>
      </c>
      <c r="H27">
        <v>1</v>
      </c>
      <c r="I27" s="30">
        <f t="shared" si="0"/>
        <v>0</v>
      </c>
    </row>
    <row r="28" spans="1:9" x14ac:dyDescent="0.25">
      <c r="A28" t="s">
        <v>128</v>
      </c>
      <c r="B28" s="30">
        <v>0</v>
      </c>
      <c r="C28" t="s">
        <v>101</v>
      </c>
      <c r="D28" t="s">
        <v>155</v>
      </c>
      <c r="E28" s="29">
        <v>46150</v>
      </c>
      <c r="F28">
        <v>1</v>
      </c>
      <c r="G28">
        <v>1</v>
      </c>
      <c r="H28">
        <v>1</v>
      </c>
      <c r="I28" s="30">
        <f t="shared" si="0"/>
        <v>0</v>
      </c>
    </row>
    <row r="29" spans="1:9" x14ac:dyDescent="0.25">
      <c r="A29" t="s">
        <v>128</v>
      </c>
      <c r="B29" s="30">
        <v>0</v>
      </c>
      <c r="C29" t="s">
        <v>101</v>
      </c>
      <c r="D29" t="s">
        <v>156</v>
      </c>
      <c r="E29" s="29">
        <v>46083</v>
      </c>
      <c r="F29">
        <v>1</v>
      </c>
      <c r="G29">
        <v>1</v>
      </c>
      <c r="H29">
        <v>1</v>
      </c>
      <c r="I29" s="30">
        <f t="shared" si="0"/>
        <v>0</v>
      </c>
    </row>
    <row r="30" spans="1:9" x14ac:dyDescent="0.25">
      <c r="A30" t="s">
        <v>128</v>
      </c>
      <c r="B30" s="30">
        <v>0</v>
      </c>
      <c r="C30" t="s">
        <v>101</v>
      </c>
      <c r="D30" t="s">
        <v>157</v>
      </c>
      <c r="E30" s="29">
        <v>46212</v>
      </c>
      <c r="F30">
        <v>1</v>
      </c>
      <c r="G30">
        <v>1</v>
      </c>
      <c r="H30">
        <v>1</v>
      </c>
      <c r="I30" s="30">
        <f t="shared" si="0"/>
        <v>0</v>
      </c>
    </row>
    <row r="31" spans="1:9" x14ac:dyDescent="0.25">
      <c r="A31" t="s">
        <v>128</v>
      </c>
      <c r="B31" s="30">
        <v>0</v>
      </c>
      <c r="C31" t="s">
        <v>101</v>
      </c>
      <c r="D31" t="s">
        <v>158</v>
      </c>
      <c r="E31" s="29">
        <v>46030</v>
      </c>
      <c r="F31">
        <v>1</v>
      </c>
      <c r="G31">
        <v>1</v>
      </c>
      <c r="H31">
        <v>1</v>
      </c>
      <c r="I31" s="30">
        <f t="shared" si="0"/>
        <v>0</v>
      </c>
    </row>
    <row r="32" spans="1:9" x14ac:dyDescent="0.25">
      <c r="A32" t="s">
        <v>128</v>
      </c>
      <c r="B32" s="30">
        <v>0</v>
      </c>
      <c r="C32" t="s">
        <v>101</v>
      </c>
      <c r="D32" t="s">
        <v>159</v>
      </c>
      <c r="E32" s="29">
        <v>46259</v>
      </c>
      <c r="F32">
        <v>1</v>
      </c>
      <c r="G32">
        <v>1</v>
      </c>
      <c r="H32">
        <v>1</v>
      </c>
      <c r="I32" s="30">
        <f t="shared" si="0"/>
        <v>0</v>
      </c>
    </row>
    <row r="33" spans="1:9" x14ac:dyDescent="0.25">
      <c r="A33" t="s">
        <v>128</v>
      </c>
      <c r="B33" s="30">
        <v>0</v>
      </c>
      <c r="C33" t="s">
        <v>101</v>
      </c>
      <c r="D33" t="s">
        <v>160</v>
      </c>
      <c r="E33" s="29">
        <v>46254</v>
      </c>
      <c r="F33">
        <v>1</v>
      </c>
      <c r="G33">
        <v>1</v>
      </c>
      <c r="H33">
        <v>1</v>
      </c>
      <c r="I33" s="30">
        <f t="shared" si="0"/>
        <v>0</v>
      </c>
    </row>
    <row r="34" spans="1:9" x14ac:dyDescent="0.25">
      <c r="A34" t="s">
        <v>128</v>
      </c>
      <c r="B34" s="30">
        <v>0</v>
      </c>
      <c r="C34" t="s">
        <v>101</v>
      </c>
      <c r="D34" t="s">
        <v>161</v>
      </c>
      <c r="E34" s="29">
        <v>46252</v>
      </c>
      <c r="F34">
        <v>1</v>
      </c>
      <c r="G34">
        <v>1</v>
      </c>
      <c r="H34">
        <v>1</v>
      </c>
      <c r="I34" s="30">
        <f t="shared" si="0"/>
        <v>0</v>
      </c>
    </row>
    <row r="35" spans="1:9" x14ac:dyDescent="0.25">
      <c r="A35" t="s">
        <v>128</v>
      </c>
      <c r="B35" s="30">
        <v>0</v>
      </c>
      <c r="C35" t="s">
        <v>101</v>
      </c>
      <c r="D35" t="s">
        <v>162</v>
      </c>
      <c r="E35" s="29">
        <v>46251</v>
      </c>
      <c r="F35">
        <v>1</v>
      </c>
      <c r="G35">
        <v>1</v>
      </c>
      <c r="H35">
        <v>1</v>
      </c>
      <c r="I35" s="30">
        <f t="shared" si="0"/>
        <v>0</v>
      </c>
    </row>
    <row r="36" spans="1:9" x14ac:dyDescent="0.25">
      <c r="A36" t="s">
        <v>128</v>
      </c>
      <c r="B36" s="30">
        <v>0</v>
      </c>
      <c r="C36" t="s">
        <v>101</v>
      </c>
      <c r="D36" t="s">
        <v>163</v>
      </c>
      <c r="E36" s="29">
        <v>46251</v>
      </c>
      <c r="F36">
        <v>1</v>
      </c>
      <c r="G36">
        <v>1</v>
      </c>
      <c r="H36">
        <v>1</v>
      </c>
      <c r="I36" s="30">
        <f t="shared" si="0"/>
        <v>0</v>
      </c>
    </row>
    <row r="37" spans="1:9" x14ac:dyDescent="0.25">
      <c r="A37" t="s">
        <v>128</v>
      </c>
      <c r="B37" s="30">
        <v>0</v>
      </c>
      <c r="C37" t="s">
        <v>101</v>
      </c>
      <c r="D37" t="s">
        <v>164</v>
      </c>
      <c r="E37" s="29">
        <v>46246</v>
      </c>
      <c r="F37">
        <v>1</v>
      </c>
      <c r="G37">
        <v>1</v>
      </c>
      <c r="H37">
        <v>1</v>
      </c>
      <c r="I37" s="30">
        <f t="shared" si="0"/>
        <v>0</v>
      </c>
    </row>
    <row r="38" spans="1:9" x14ac:dyDescent="0.25">
      <c r="A38" t="s">
        <v>128</v>
      </c>
      <c r="B38" s="30">
        <v>0</v>
      </c>
      <c r="C38" t="s">
        <v>101</v>
      </c>
      <c r="D38" t="s">
        <v>165</v>
      </c>
      <c r="E38" s="29">
        <v>46244</v>
      </c>
      <c r="F38">
        <v>1</v>
      </c>
      <c r="G38">
        <v>1</v>
      </c>
      <c r="H38">
        <v>1</v>
      </c>
      <c r="I38" s="30">
        <f t="shared" si="0"/>
        <v>0</v>
      </c>
    </row>
    <row r="39" spans="1:9" x14ac:dyDescent="0.25">
      <c r="A39" t="s">
        <v>128</v>
      </c>
      <c r="B39" s="30">
        <v>0</v>
      </c>
      <c r="C39" t="s">
        <v>101</v>
      </c>
      <c r="D39" t="s">
        <v>166</v>
      </c>
      <c r="E39" s="29">
        <v>46241</v>
      </c>
      <c r="F39">
        <v>1</v>
      </c>
      <c r="G39">
        <v>1</v>
      </c>
      <c r="H39">
        <v>1</v>
      </c>
      <c r="I39" s="30">
        <f t="shared" si="0"/>
        <v>0</v>
      </c>
    </row>
    <row r="40" spans="1:9" x14ac:dyDescent="0.25">
      <c r="A40" t="s">
        <v>128</v>
      </c>
      <c r="B40" s="30">
        <v>0</v>
      </c>
      <c r="C40" t="s">
        <v>104</v>
      </c>
      <c r="D40" t="s">
        <v>167</v>
      </c>
      <c r="E40" s="29">
        <v>46037</v>
      </c>
      <c r="F40">
        <v>1</v>
      </c>
      <c r="G40">
        <v>1.6</v>
      </c>
      <c r="H40">
        <v>1.6</v>
      </c>
      <c r="I40" s="30">
        <f t="shared" si="0"/>
        <v>0</v>
      </c>
    </row>
    <row r="41" spans="1:9" x14ac:dyDescent="0.25">
      <c r="A41" t="s">
        <v>128</v>
      </c>
      <c r="B41" s="30">
        <v>0</v>
      </c>
      <c r="C41" t="s">
        <v>107</v>
      </c>
      <c r="D41" t="s">
        <v>168</v>
      </c>
      <c r="E41" s="29">
        <v>46087</v>
      </c>
      <c r="F41">
        <v>1</v>
      </c>
      <c r="G41">
        <v>1</v>
      </c>
      <c r="H41">
        <v>1</v>
      </c>
      <c r="I41" s="30">
        <f t="shared" si="0"/>
        <v>0</v>
      </c>
    </row>
    <row r="42" spans="1:9" x14ac:dyDescent="0.25">
      <c r="A42" t="s">
        <v>128</v>
      </c>
      <c r="B42" s="30">
        <v>0</v>
      </c>
      <c r="C42" t="s">
        <v>110</v>
      </c>
      <c r="D42" t="s">
        <v>169</v>
      </c>
      <c r="E42" s="29">
        <v>46034</v>
      </c>
      <c r="F42">
        <v>1</v>
      </c>
      <c r="G42">
        <v>1</v>
      </c>
      <c r="H42">
        <v>1</v>
      </c>
      <c r="I42" s="30">
        <f t="shared" si="0"/>
        <v>0</v>
      </c>
    </row>
    <row r="43" spans="1:9" x14ac:dyDescent="0.25">
      <c r="A43" t="s">
        <v>128</v>
      </c>
      <c r="B43" s="30">
        <v>0</v>
      </c>
      <c r="C43" t="s">
        <v>110</v>
      </c>
      <c r="D43" t="s">
        <v>170</v>
      </c>
      <c r="E43" s="29">
        <v>46120</v>
      </c>
      <c r="F43">
        <v>1</v>
      </c>
      <c r="G43">
        <v>1</v>
      </c>
      <c r="H43">
        <v>1</v>
      </c>
      <c r="I43" s="30">
        <f t="shared" si="0"/>
        <v>0</v>
      </c>
    </row>
    <row r="44" spans="1:9" x14ac:dyDescent="0.25">
      <c r="A44" t="s">
        <v>128</v>
      </c>
      <c r="B44" s="30">
        <v>0</v>
      </c>
      <c r="C44" t="s">
        <v>111</v>
      </c>
      <c r="D44" t="s">
        <v>171</v>
      </c>
      <c r="E44" s="29">
        <v>46220</v>
      </c>
      <c r="F44">
        <v>1</v>
      </c>
      <c r="G44">
        <v>1</v>
      </c>
      <c r="H44">
        <v>1</v>
      </c>
      <c r="I44" s="30">
        <f t="shared" si="0"/>
        <v>0</v>
      </c>
    </row>
    <row r="45" spans="1:9" x14ac:dyDescent="0.25">
      <c r="A45" t="s">
        <v>128</v>
      </c>
      <c r="B45" s="30">
        <v>0</v>
      </c>
      <c r="C45" t="s">
        <v>111</v>
      </c>
      <c r="D45" t="s">
        <v>172</v>
      </c>
      <c r="E45" s="29">
        <v>46212</v>
      </c>
      <c r="F45">
        <v>1</v>
      </c>
      <c r="G45">
        <v>1</v>
      </c>
      <c r="H45">
        <v>1</v>
      </c>
      <c r="I45" s="30">
        <f t="shared" si="0"/>
        <v>0</v>
      </c>
    </row>
    <row r="46" spans="1:9" x14ac:dyDescent="0.25">
      <c r="A46" t="s">
        <v>128</v>
      </c>
      <c r="B46" s="30">
        <v>0</v>
      </c>
      <c r="C46" t="s">
        <v>114</v>
      </c>
      <c r="D46" t="s">
        <v>173</v>
      </c>
      <c r="E46" s="29">
        <v>46112</v>
      </c>
      <c r="F46">
        <v>1</v>
      </c>
      <c r="G46">
        <v>1</v>
      </c>
      <c r="H46">
        <v>1</v>
      </c>
      <c r="I46" s="30">
        <f t="shared" si="0"/>
        <v>0</v>
      </c>
    </row>
    <row r="47" spans="1:9" x14ac:dyDescent="0.25">
      <c r="A47" t="s">
        <v>128</v>
      </c>
      <c r="B47" s="30">
        <v>0</v>
      </c>
      <c r="C47" t="s">
        <v>114</v>
      </c>
      <c r="D47" t="s">
        <v>174</v>
      </c>
      <c r="E47" s="29">
        <v>46063</v>
      </c>
      <c r="F47">
        <v>1</v>
      </c>
      <c r="G47">
        <v>1</v>
      </c>
      <c r="H47">
        <v>1</v>
      </c>
      <c r="I47" s="30">
        <f t="shared" si="0"/>
        <v>0</v>
      </c>
    </row>
    <row r="48" spans="1:9" x14ac:dyDescent="0.25">
      <c r="A48" t="s">
        <v>128</v>
      </c>
      <c r="B48" s="30">
        <v>0</v>
      </c>
      <c r="C48" t="s">
        <v>114</v>
      </c>
      <c r="D48" t="s">
        <v>175</v>
      </c>
      <c r="E48" s="29">
        <v>46254</v>
      </c>
      <c r="F48">
        <v>1</v>
      </c>
      <c r="G48">
        <v>1</v>
      </c>
      <c r="H48">
        <v>1</v>
      </c>
      <c r="I48" s="30">
        <f t="shared" si="0"/>
        <v>0</v>
      </c>
    </row>
    <row r="49" spans="1:9" x14ac:dyDescent="0.25">
      <c r="A49" t="s">
        <v>128</v>
      </c>
      <c r="B49" s="30">
        <v>0</v>
      </c>
      <c r="C49" t="s">
        <v>116</v>
      </c>
      <c r="D49" t="s">
        <v>176</v>
      </c>
      <c r="E49" s="29">
        <v>46189</v>
      </c>
      <c r="F49">
        <v>1</v>
      </c>
      <c r="G49">
        <v>1</v>
      </c>
      <c r="H49">
        <v>1</v>
      </c>
      <c r="I49" s="30">
        <f t="shared" si="0"/>
        <v>0</v>
      </c>
    </row>
    <row r="50" spans="1:9" x14ac:dyDescent="0.25">
      <c r="A50" t="s">
        <v>128</v>
      </c>
      <c r="B50" s="30">
        <v>0</v>
      </c>
      <c r="C50" t="s">
        <v>116</v>
      </c>
      <c r="D50" t="s">
        <v>177</v>
      </c>
      <c r="E50" s="29">
        <v>46119</v>
      </c>
      <c r="F50">
        <v>1</v>
      </c>
      <c r="G50">
        <v>1</v>
      </c>
      <c r="H50">
        <v>1</v>
      </c>
      <c r="I50" s="30">
        <f t="shared" si="0"/>
        <v>0</v>
      </c>
    </row>
    <row r="51" spans="1:9" x14ac:dyDescent="0.25">
      <c r="A51" t="s">
        <v>128</v>
      </c>
      <c r="B51" s="30">
        <v>0</v>
      </c>
      <c r="C51" t="s">
        <v>116</v>
      </c>
      <c r="D51" t="s">
        <v>178</v>
      </c>
      <c r="E51" s="29">
        <v>46093</v>
      </c>
      <c r="F51">
        <v>1</v>
      </c>
      <c r="G51">
        <v>1</v>
      </c>
      <c r="H51">
        <v>1</v>
      </c>
      <c r="I51" s="30">
        <f t="shared" si="0"/>
        <v>0</v>
      </c>
    </row>
    <row r="52" spans="1:9" x14ac:dyDescent="0.25">
      <c r="A52" t="s">
        <v>128</v>
      </c>
      <c r="B52" s="30">
        <v>0</v>
      </c>
      <c r="C52" t="s">
        <v>116</v>
      </c>
      <c r="D52" t="s">
        <v>179</v>
      </c>
      <c r="E52" s="29">
        <v>46093</v>
      </c>
      <c r="F52">
        <v>1</v>
      </c>
      <c r="G52">
        <v>1</v>
      </c>
      <c r="H52">
        <v>1</v>
      </c>
      <c r="I52" s="30">
        <f t="shared" si="0"/>
        <v>0</v>
      </c>
    </row>
    <row r="53" spans="1:9" x14ac:dyDescent="0.25">
      <c r="A53" t="s">
        <v>128</v>
      </c>
      <c r="B53" s="30">
        <v>0</v>
      </c>
      <c r="C53" t="s">
        <v>118</v>
      </c>
      <c r="D53" t="s">
        <v>180</v>
      </c>
      <c r="E53" s="29">
        <v>46125</v>
      </c>
      <c r="F53">
        <v>1</v>
      </c>
      <c r="G53">
        <v>1</v>
      </c>
      <c r="H53">
        <v>1</v>
      </c>
      <c r="I53" s="30">
        <f t="shared" si="0"/>
        <v>0</v>
      </c>
    </row>
    <row r="54" spans="1:9" x14ac:dyDescent="0.25">
      <c r="A54" t="s">
        <v>128</v>
      </c>
      <c r="B54" s="30">
        <v>0</v>
      </c>
      <c r="C54" t="s">
        <v>119</v>
      </c>
      <c r="D54" t="s">
        <v>181</v>
      </c>
      <c r="E54" s="29">
        <v>46265</v>
      </c>
      <c r="F54">
        <v>1</v>
      </c>
      <c r="G54">
        <v>1</v>
      </c>
      <c r="H54">
        <v>1</v>
      </c>
      <c r="I54" s="30">
        <f t="shared" si="0"/>
        <v>0</v>
      </c>
    </row>
    <row r="55" spans="1:9" x14ac:dyDescent="0.25">
      <c r="A55" t="s">
        <v>128</v>
      </c>
      <c r="B55" s="30">
        <v>0</v>
      </c>
      <c r="C55" t="s">
        <v>119</v>
      </c>
      <c r="D55" t="s">
        <v>182</v>
      </c>
      <c r="E55" s="29">
        <v>46142</v>
      </c>
      <c r="F55">
        <v>1</v>
      </c>
      <c r="G55">
        <v>1</v>
      </c>
      <c r="H55">
        <v>1</v>
      </c>
      <c r="I55" s="30">
        <f t="shared" si="0"/>
        <v>0</v>
      </c>
    </row>
    <row r="56" spans="1:9" x14ac:dyDescent="0.25">
      <c r="A56" t="s">
        <v>128</v>
      </c>
      <c r="B56" s="30">
        <v>0</v>
      </c>
      <c r="C56" t="s">
        <v>119</v>
      </c>
      <c r="D56" t="s">
        <v>183</v>
      </c>
      <c r="E56" s="29">
        <v>46113</v>
      </c>
      <c r="F56">
        <v>1</v>
      </c>
      <c r="G56">
        <v>1</v>
      </c>
      <c r="H56">
        <v>1</v>
      </c>
      <c r="I56" s="30">
        <f t="shared" si="0"/>
        <v>0</v>
      </c>
    </row>
    <row r="57" spans="1:9" x14ac:dyDescent="0.25">
      <c r="A57" t="s">
        <v>128</v>
      </c>
      <c r="B57" s="30">
        <v>0</v>
      </c>
      <c r="C57" t="s">
        <v>119</v>
      </c>
      <c r="D57" t="s">
        <v>184</v>
      </c>
      <c r="E57" s="29">
        <v>46119</v>
      </c>
      <c r="F57">
        <v>1</v>
      </c>
      <c r="G57">
        <v>1</v>
      </c>
      <c r="H57">
        <v>1</v>
      </c>
      <c r="I57" s="30">
        <f t="shared" si="0"/>
        <v>0</v>
      </c>
    </row>
    <row r="58" spans="1:9" x14ac:dyDescent="0.25">
      <c r="A58" t="s">
        <v>128</v>
      </c>
      <c r="B58" s="30">
        <v>0</v>
      </c>
      <c r="C58" t="s">
        <v>119</v>
      </c>
      <c r="D58" t="s">
        <v>185</v>
      </c>
      <c r="E58" s="29">
        <v>46199</v>
      </c>
      <c r="F58">
        <v>1</v>
      </c>
      <c r="G58">
        <v>1</v>
      </c>
      <c r="H58">
        <v>1</v>
      </c>
      <c r="I58" s="30">
        <f t="shared" si="0"/>
        <v>0</v>
      </c>
    </row>
    <row r="59" spans="1:9" x14ac:dyDescent="0.25">
      <c r="A59" t="s">
        <v>128</v>
      </c>
      <c r="B59" s="30">
        <v>0</v>
      </c>
      <c r="C59" t="s">
        <v>119</v>
      </c>
      <c r="D59" t="s">
        <v>186</v>
      </c>
      <c r="E59" s="29">
        <v>46185</v>
      </c>
      <c r="F59">
        <v>1</v>
      </c>
      <c r="G59">
        <v>1</v>
      </c>
      <c r="H59">
        <v>1</v>
      </c>
      <c r="I59" s="30">
        <f t="shared" si="0"/>
        <v>0</v>
      </c>
    </row>
    <row r="60" spans="1:9" x14ac:dyDescent="0.25">
      <c r="A60" t="s">
        <v>128</v>
      </c>
      <c r="B60" s="30">
        <v>0</v>
      </c>
      <c r="C60" t="s">
        <v>119</v>
      </c>
      <c r="D60" t="s">
        <v>187</v>
      </c>
      <c r="E60" s="29">
        <v>46174</v>
      </c>
      <c r="F60">
        <v>1</v>
      </c>
      <c r="G60">
        <v>1</v>
      </c>
      <c r="H60">
        <v>1</v>
      </c>
      <c r="I60" s="30">
        <f t="shared" si="0"/>
        <v>0</v>
      </c>
    </row>
    <row r="61" spans="1:9" x14ac:dyDescent="0.25">
      <c r="A61" t="s">
        <v>128</v>
      </c>
      <c r="B61" s="30">
        <v>0</v>
      </c>
      <c r="C61" t="s">
        <v>119</v>
      </c>
      <c r="D61" t="s">
        <v>188</v>
      </c>
      <c r="E61" s="29">
        <v>46125</v>
      </c>
      <c r="F61">
        <v>1</v>
      </c>
      <c r="G61">
        <v>1</v>
      </c>
      <c r="H61">
        <v>1</v>
      </c>
      <c r="I61" s="30">
        <f t="shared" si="0"/>
        <v>0</v>
      </c>
    </row>
    <row r="62" spans="1:9" x14ac:dyDescent="0.25">
      <c r="A62" t="s">
        <v>128</v>
      </c>
      <c r="B62" s="30">
        <v>0</v>
      </c>
      <c r="C62" t="s">
        <v>119</v>
      </c>
      <c r="D62" t="s">
        <v>189</v>
      </c>
      <c r="E62" s="29">
        <v>46121</v>
      </c>
      <c r="F62">
        <v>1</v>
      </c>
      <c r="G62">
        <v>1</v>
      </c>
      <c r="H62">
        <v>1</v>
      </c>
      <c r="I62" s="30">
        <f t="shared" si="0"/>
        <v>0</v>
      </c>
    </row>
    <row r="63" spans="1:9" x14ac:dyDescent="0.25">
      <c r="A63" t="s">
        <v>128</v>
      </c>
      <c r="B63" s="30">
        <v>0</v>
      </c>
      <c r="C63" t="s">
        <v>120</v>
      </c>
      <c r="D63" t="s">
        <v>190</v>
      </c>
      <c r="E63" s="29">
        <v>46240</v>
      </c>
      <c r="F63">
        <v>1</v>
      </c>
      <c r="G63">
        <v>1</v>
      </c>
      <c r="H63">
        <v>1</v>
      </c>
      <c r="I63" s="30">
        <f t="shared" si="0"/>
        <v>0</v>
      </c>
    </row>
    <row r="64" spans="1:9" x14ac:dyDescent="0.25">
      <c r="A64" t="s">
        <v>128</v>
      </c>
      <c r="B64" s="30">
        <v>0</v>
      </c>
      <c r="C64" t="s">
        <v>120</v>
      </c>
      <c r="D64" t="s">
        <v>191</v>
      </c>
      <c r="E64" s="29">
        <v>46240</v>
      </c>
      <c r="F64">
        <v>1</v>
      </c>
      <c r="G64">
        <v>1</v>
      </c>
      <c r="H64">
        <v>1</v>
      </c>
      <c r="I64" s="30">
        <f t="shared" si="0"/>
        <v>0</v>
      </c>
    </row>
    <row r="65" spans="1:9" x14ac:dyDescent="0.25">
      <c r="A65" t="s">
        <v>128</v>
      </c>
      <c r="B65" s="30">
        <v>0</v>
      </c>
      <c r="C65" t="s">
        <v>121</v>
      </c>
      <c r="D65" t="s">
        <v>192</v>
      </c>
      <c r="E65" s="29">
        <v>46041</v>
      </c>
      <c r="F65">
        <v>1</v>
      </c>
      <c r="G65">
        <v>1</v>
      </c>
      <c r="H65">
        <v>1</v>
      </c>
      <c r="I65" s="30">
        <f t="shared" si="0"/>
        <v>0</v>
      </c>
    </row>
    <row r="66" spans="1:9" x14ac:dyDescent="0.25">
      <c r="A66" t="s">
        <v>128</v>
      </c>
      <c r="B66" s="30">
        <v>0</v>
      </c>
      <c r="C66" t="s">
        <v>123</v>
      </c>
      <c r="D66" t="s">
        <v>193</v>
      </c>
      <c r="E66" s="29">
        <v>46091</v>
      </c>
      <c r="F66">
        <v>1</v>
      </c>
      <c r="G66">
        <v>1</v>
      </c>
      <c r="H66">
        <v>1</v>
      </c>
      <c r="I66" s="30">
        <f t="shared" ref="I66:I129" si="1">B66*H66</f>
        <v>0</v>
      </c>
    </row>
    <row r="67" spans="1:9" x14ac:dyDescent="0.25">
      <c r="A67" t="s">
        <v>128</v>
      </c>
      <c r="B67" s="30">
        <v>0</v>
      </c>
      <c r="C67" t="s">
        <v>123</v>
      </c>
      <c r="D67" t="s">
        <v>194</v>
      </c>
      <c r="E67" s="29">
        <v>46091</v>
      </c>
      <c r="F67">
        <v>1</v>
      </c>
      <c r="G67">
        <v>1</v>
      </c>
      <c r="H67">
        <v>1</v>
      </c>
      <c r="I67" s="30">
        <f t="shared" si="1"/>
        <v>0</v>
      </c>
    </row>
    <row r="68" spans="1:9" x14ac:dyDescent="0.25">
      <c r="A68" t="s">
        <v>128</v>
      </c>
      <c r="B68" s="30">
        <v>0</v>
      </c>
      <c r="C68" t="s">
        <v>123</v>
      </c>
      <c r="D68" t="s">
        <v>195</v>
      </c>
      <c r="E68" s="29">
        <v>46206</v>
      </c>
      <c r="F68">
        <v>1</v>
      </c>
      <c r="G68">
        <v>1</v>
      </c>
      <c r="H68">
        <v>1</v>
      </c>
      <c r="I68" s="30">
        <f t="shared" si="1"/>
        <v>0</v>
      </c>
    </row>
    <row r="69" spans="1:9" x14ac:dyDescent="0.25">
      <c r="A69" t="s">
        <v>128</v>
      </c>
      <c r="B69" s="30">
        <v>0</v>
      </c>
      <c r="C69" t="s">
        <v>123</v>
      </c>
      <c r="D69" t="s">
        <v>196</v>
      </c>
      <c r="E69" s="29">
        <v>46206</v>
      </c>
      <c r="F69">
        <v>1</v>
      </c>
      <c r="G69">
        <v>1</v>
      </c>
      <c r="H69">
        <v>1</v>
      </c>
      <c r="I69" s="30">
        <f t="shared" si="1"/>
        <v>0</v>
      </c>
    </row>
    <row r="70" spans="1:9" x14ac:dyDescent="0.25">
      <c r="A70" t="s">
        <v>128</v>
      </c>
      <c r="B70" s="30">
        <v>0</v>
      </c>
      <c r="C70" t="s">
        <v>123</v>
      </c>
      <c r="D70" t="s">
        <v>197</v>
      </c>
      <c r="E70" s="29">
        <v>46206</v>
      </c>
      <c r="F70">
        <v>1</v>
      </c>
      <c r="G70">
        <v>1</v>
      </c>
      <c r="H70">
        <v>1</v>
      </c>
      <c r="I70" s="30">
        <f t="shared" si="1"/>
        <v>0</v>
      </c>
    </row>
    <row r="71" spans="1:9" x14ac:dyDescent="0.25">
      <c r="A71" t="s">
        <v>128</v>
      </c>
      <c r="B71" s="30">
        <v>0</v>
      </c>
      <c r="C71" t="s">
        <v>123</v>
      </c>
      <c r="D71" t="s">
        <v>198</v>
      </c>
      <c r="E71" s="29">
        <v>46206</v>
      </c>
      <c r="F71">
        <v>1</v>
      </c>
      <c r="G71">
        <v>1</v>
      </c>
      <c r="H71">
        <v>1</v>
      </c>
      <c r="I71" s="30">
        <f t="shared" si="1"/>
        <v>0</v>
      </c>
    </row>
    <row r="72" spans="1:9" x14ac:dyDescent="0.25">
      <c r="A72" t="s">
        <v>128</v>
      </c>
      <c r="B72" s="30">
        <v>0</v>
      </c>
      <c r="C72" t="s">
        <v>123</v>
      </c>
      <c r="D72" t="s">
        <v>199</v>
      </c>
      <c r="E72" s="29">
        <v>46206</v>
      </c>
      <c r="F72">
        <v>1</v>
      </c>
      <c r="G72">
        <v>1</v>
      </c>
      <c r="H72">
        <v>1</v>
      </c>
      <c r="I72" s="30">
        <f t="shared" si="1"/>
        <v>0</v>
      </c>
    </row>
    <row r="73" spans="1:9" x14ac:dyDescent="0.25">
      <c r="A73" t="s">
        <v>128</v>
      </c>
      <c r="B73" s="30">
        <v>0</v>
      </c>
      <c r="C73" t="s">
        <v>123</v>
      </c>
      <c r="D73" t="s">
        <v>200</v>
      </c>
      <c r="E73" s="29">
        <v>46050</v>
      </c>
      <c r="F73">
        <v>1</v>
      </c>
      <c r="G73">
        <v>1</v>
      </c>
      <c r="H73">
        <v>1</v>
      </c>
      <c r="I73" s="30">
        <f t="shared" si="1"/>
        <v>0</v>
      </c>
    </row>
    <row r="74" spans="1:9" x14ac:dyDescent="0.25">
      <c r="A74" t="s">
        <v>128</v>
      </c>
      <c r="B74" s="30">
        <v>0</v>
      </c>
      <c r="C74" t="s">
        <v>123</v>
      </c>
      <c r="D74" t="s">
        <v>201</v>
      </c>
      <c r="E74" s="29">
        <v>46050</v>
      </c>
      <c r="F74">
        <v>1</v>
      </c>
      <c r="G74">
        <v>1</v>
      </c>
      <c r="H74">
        <v>1</v>
      </c>
      <c r="I74" s="30">
        <f t="shared" si="1"/>
        <v>0</v>
      </c>
    </row>
    <row r="75" spans="1:9" x14ac:dyDescent="0.25">
      <c r="A75" t="s">
        <v>128</v>
      </c>
      <c r="B75" s="30">
        <v>0</v>
      </c>
      <c r="C75" t="s">
        <v>123</v>
      </c>
      <c r="D75" t="s">
        <v>202</v>
      </c>
      <c r="E75" s="29">
        <v>46050</v>
      </c>
      <c r="F75">
        <v>1</v>
      </c>
      <c r="G75">
        <v>1</v>
      </c>
      <c r="H75">
        <v>1</v>
      </c>
      <c r="I75" s="30">
        <f t="shared" si="1"/>
        <v>0</v>
      </c>
    </row>
    <row r="76" spans="1:9" x14ac:dyDescent="0.25">
      <c r="A76" t="s">
        <v>128</v>
      </c>
      <c r="B76" s="30">
        <v>0</v>
      </c>
      <c r="C76" t="s">
        <v>123</v>
      </c>
      <c r="D76" t="s">
        <v>203</v>
      </c>
      <c r="E76" s="29">
        <v>46050</v>
      </c>
      <c r="F76">
        <v>1</v>
      </c>
      <c r="G76">
        <v>1</v>
      </c>
      <c r="H76">
        <v>1</v>
      </c>
      <c r="I76" s="30">
        <f t="shared" si="1"/>
        <v>0</v>
      </c>
    </row>
    <row r="77" spans="1:9" x14ac:dyDescent="0.25">
      <c r="A77" t="s">
        <v>128</v>
      </c>
      <c r="B77" s="30">
        <v>0</v>
      </c>
      <c r="C77" t="s">
        <v>123</v>
      </c>
      <c r="D77" t="s">
        <v>204</v>
      </c>
      <c r="E77" s="29">
        <v>46050</v>
      </c>
      <c r="F77">
        <v>1</v>
      </c>
      <c r="G77">
        <v>1</v>
      </c>
      <c r="H77">
        <v>1</v>
      </c>
      <c r="I77" s="30">
        <f t="shared" si="1"/>
        <v>0</v>
      </c>
    </row>
    <row r="78" spans="1:9" x14ac:dyDescent="0.25">
      <c r="A78" t="s">
        <v>128</v>
      </c>
      <c r="B78" s="30">
        <v>0</v>
      </c>
      <c r="C78" t="s">
        <v>123</v>
      </c>
      <c r="D78" t="s">
        <v>205</v>
      </c>
      <c r="E78" s="29">
        <v>46050</v>
      </c>
      <c r="F78">
        <v>1</v>
      </c>
      <c r="G78">
        <v>1</v>
      </c>
      <c r="H78">
        <v>1</v>
      </c>
      <c r="I78" s="30">
        <f t="shared" si="1"/>
        <v>0</v>
      </c>
    </row>
    <row r="79" spans="1:9" x14ac:dyDescent="0.25">
      <c r="A79" t="s">
        <v>128</v>
      </c>
      <c r="B79" s="30">
        <v>0</v>
      </c>
      <c r="C79" t="s">
        <v>123</v>
      </c>
      <c r="D79" t="s">
        <v>206</v>
      </c>
      <c r="E79" s="29">
        <v>46050</v>
      </c>
      <c r="F79">
        <v>1</v>
      </c>
      <c r="G79">
        <v>1</v>
      </c>
      <c r="H79">
        <v>1</v>
      </c>
      <c r="I79" s="30">
        <f t="shared" si="1"/>
        <v>0</v>
      </c>
    </row>
    <row r="80" spans="1:9" x14ac:dyDescent="0.25">
      <c r="A80" t="s">
        <v>128</v>
      </c>
      <c r="B80" s="30">
        <v>0</v>
      </c>
      <c r="C80" t="s">
        <v>123</v>
      </c>
      <c r="D80" t="s">
        <v>207</v>
      </c>
      <c r="E80" s="29">
        <v>46050</v>
      </c>
      <c r="F80">
        <v>1</v>
      </c>
      <c r="G80">
        <v>1</v>
      </c>
      <c r="H80">
        <v>1</v>
      </c>
      <c r="I80" s="30">
        <f t="shared" si="1"/>
        <v>0</v>
      </c>
    </row>
    <row r="81" spans="1:9" x14ac:dyDescent="0.25">
      <c r="A81" t="s">
        <v>128</v>
      </c>
      <c r="B81" s="30">
        <v>0</v>
      </c>
      <c r="C81" t="s">
        <v>123</v>
      </c>
      <c r="D81" t="s">
        <v>208</v>
      </c>
      <c r="E81" s="29">
        <v>46050</v>
      </c>
      <c r="F81">
        <v>1</v>
      </c>
      <c r="G81">
        <v>1</v>
      </c>
      <c r="H81">
        <v>1</v>
      </c>
      <c r="I81" s="30">
        <f t="shared" si="1"/>
        <v>0</v>
      </c>
    </row>
    <row r="82" spans="1:9" x14ac:dyDescent="0.25">
      <c r="A82" t="s">
        <v>128</v>
      </c>
      <c r="B82" s="30">
        <v>0</v>
      </c>
      <c r="C82" t="s">
        <v>123</v>
      </c>
      <c r="D82" t="s">
        <v>209</v>
      </c>
      <c r="E82" s="29">
        <v>46050</v>
      </c>
      <c r="F82">
        <v>1</v>
      </c>
      <c r="G82">
        <v>1</v>
      </c>
      <c r="H82">
        <v>1</v>
      </c>
      <c r="I82" s="30">
        <f t="shared" si="1"/>
        <v>0</v>
      </c>
    </row>
    <row r="83" spans="1:9" x14ac:dyDescent="0.25">
      <c r="A83" t="s">
        <v>128</v>
      </c>
      <c r="B83" s="30">
        <v>0</v>
      </c>
      <c r="C83" t="s">
        <v>123</v>
      </c>
      <c r="D83" t="s">
        <v>210</v>
      </c>
      <c r="E83" s="29">
        <v>46050</v>
      </c>
      <c r="F83">
        <v>1</v>
      </c>
      <c r="G83">
        <v>1</v>
      </c>
      <c r="H83">
        <v>1</v>
      </c>
      <c r="I83" s="30">
        <f t="shared" si="1"/>
        <v>0</v>
      </c>
    </row>
    <row r="84" spans="1:9" x14ac:dyDescent="0.25">
      <c r="A84" t="s">
        <v>128</v>
      </c>
      <c r="B84" s="30">
        <v>0</v>
      </c>
      <c r="C84" t="s">
        <v>123</v>
      </c>
      <c r="D84" t="s">
        <v>211</v>
      </c>
      <c r="E84" s="29">
        <v>46050</v>
      </c>
      <c r="F84">
        <v>1</v>
      </c>
      <c r="G84">
        <v>1</v>
      </c>
      <c r="H84">
        <v>1</v>
      </c>
      <c r="I84" s="30">
        <f t="shared" si="1"/>
        <v>0</v>
      </c>
    </row>
    <row r="85" spans="1:9" x14ac:dyDescent="0.25">
      <c r="A85" t="s">
        <v>128</v>
      </c>
      <c r="B85" s="30">
        <v>0</v>
      </c>
      <c r="C85" t="s">
        <v>123</v>
      </c>
      <c r="D85" t="s">
        <v>212</v>
      </c>
      <c r="E85" s="29">
        <v>46050</v>
      </c>
      <c r="F85">
        <v>1</v>
      </c>
      <c r="G85">
        <v>1</v>
      </c>
      <c r="H85">
        <v>1</v>
      </c>
      <c r="I85" s="30">
        <f t="shared" si="1"/>
        <v>0</v>
      </c>
    </row>
    <row r="86" spans="1:9" x14ac:dyDescent="0.25">
      <c r="A86" t="s">
        <v>128</v>
      </c>
      <c r="B86" s="30">
        <v>0</v>
      </c>
      <c r="C86" t="s">
        <v>123</v>
      </c>
      <c r="D86" t="s">
        <v>213</v>
      </c>
      <c r="E86" s="29">
        <v>46050</v>
      </c>
      <c r="F86">
        <v>1</v>
      </c>
      <c r="G86">
        <v>1</v>
      </c>
      <c r="H86">
        <v>1</v>
      </c>
      <c r="I86" s="30">
        <f t="shared" si="1"/>
        <v>0</v>
      </c>
    </row>
    <row r="87" spans="1:9" x14ac:dyDescent="0.25">
      <c r="A87" t="s">
        <v>128</v>
      </c>
      <c r="B87" s="30">
        <v>0</v>
      </c>
      <c r="C87" t="s">
        <v>123</v>
      </c>
      <c r="D87" t="s">
        <v>214</v>
      </c>
      <c r="E87" s="29">
        <v>46050</v>
      </c>
      <c r="F87">
        <v>1</v>
      </c>
      <c r="G87">
        <v>1</v>
      </c>
      <c r="H87">
        <v>1</v>
      </c>
      <c r="I87" s="30">
        <f t="shared" si="1"/>
        <v>0</v>
      </c>
    </row>
    <row r="88" spans="1:9" x14ac:dyDescent="0.25">
      <c r="A88" t="s">
        <v>128</v>
      </c>
      <c r="B88" s="30">
        <v>0</v>
      </c>
      <c r="C88" t="s">
        <v>123</v>
      </c>
      <c r="D88" t="s">
        <v>215</v>
      </c>
      <c r="E88" s="29">
        <v>46050</v>
      </c>
      <c r="F88">
        <v>1</v>
      </c>
      <c r="G88">
        <v>1</v>
      </c>
      <c r="H88">
        <v>1</v>
      </c>
      <c r="I88" s="30">
        <f t="shared" si="1"/>
        <v>0</v>
      </c>
    </row>
    <row r="89" spans="1:9" x14ac:dyDescent="0.25">
      <c r="A89" t="s">
        <v>128</v>
      </c>
      <c r="B89" s="30">
        <v>0</v>
      </c>
      <c r="C89" t="s">
        <v>123</v>
      </c>
      <c r="D89" t="s">
        <v>216</v>
      </c>
      <c r="E89" s="29">
        <v>46050</v>
      </c>
      <c r="F89">
        <v>1</v>
      </c>
      <c r="G89">
        <v>1</v>
      </c>
      <c r="H89">
        <v>1</v>
      </c>
      <c r="I89" s="30">
        <f t="shared" si="1"/>
        <v>0</v>
      </c>
    </row>
    <row r="90" spans="1:9" x14ac:dyDescent="0.25">
      <c r="A90" t="s">
        <v>128</v>
      </c>
      <c r="B90" s="30">
        <v>0</v>
      </c>
      <c r="C90" t="s">
        <v>123</v>
      </c>
      <c r="D90" t="s">
        <v>217</v>
      </c>
      <c r="E90" s="29">
        <v>46051</v>
      </c>
      <c r="F90">
        <v>1</v>
      </c>
      <c r="G90">
        <v>1</v>
      </c>
      <c r="H90">
        <v>1</v>
      </c>
      <c r="I90" s="30">
        <f t="shared" si="1"/>
        <v>0</v>
      </c>
    </row>
    <row r="91" spans="1:9" x14ac:dyDescent="0.25">
      <c r="A91" t="s">
        <v>128</v>
      </c>
      <c r="B91" s="30">
        <v>0</v>
      </c>
      <c r="C91" t="s">
        <v>123</v>
      </c>
      <c r="D91" t="s">
        <v>218</v>
      </c>
      <c r="E91" s="29">
        <v>46051</v>
      </c>
      <c r="F91">
        <v>1</v>
      </c>
      <c r="G91">
        <v>1</v>
      </c>
      <c r="H91">
        <v>1</v>
      </c>
      <c r="I91" s="30">
        <f t="shared" si="1"/>
        <v>0</v>
      </c>
    </row>
    <row r="92" spans="1:9" x14ac:dyDescent="0.25">
      <c r="A92" t="s">
        <v>128</v>
      </c>
      <c r="B92" s="30">
        <v>0</v>
      </c>
      <c r="C92" t="s">
        <v>123</v>
      </c>
      <c r="D92" t="s">
        <v>219</v>
      </c>
      <c r="E92" s="29">
        <v>46070</v>
      </c>
      <c r="F92">
        <v>1</v>
      </c>
      <c r="G92">
        <v>1</v>
      </c>
      <c r="H92">
        <v>1</v>
      </c>
      <c r="I92" s="30">
        <f t="shared" si="1"/>
        <v>0</v>
      </c>
    </row>
    <row r="93" spans="1:9" x14ac:dyDescent="0.25">
      <c r="A93" t="s">
        <v>128</v>
      </c>
      <c r="B93" s="30">
        <v>0</v>
      </c>
      <c r="C93" t="s">
        <v>123</v>
      </c>
      <c r="D93" t="s">
        <v>220</v>
      </c>
      <c r="E93" s="29">
        <v>46070</v>
      </c>
      <c r="F93">
        <v>1</v>
      </c>
      <c r="G93">
        <v>1</v>
      </c>
      <c r="H93">
        <v>1</v>
      </c>
      <c r="I93" s="30">
        <f t="shared" si="1"/>
        <v>0</v>
      </c>
    </row>
    <row r="94" spans="1:9" x14ac:dyDescent="0.25">
      <c r="A94" t="s">
        <v>128</v>
      </c>
      <c r="B94" s="30">
        <v>0</v>
      </c>
      <c r="C94" t="s">
        <v>123</v>
      </c>
      <c r="D94" t="s">
        <v>221</v>
      </c>
      <c r="E94" s="29">
        <v>46070</v>
      </c>
      <c r="F94">
        <v>1</v>
      </c>
      <c r="G94">
        <v>1</v>
      </c>
      <c r="H94">
        <v>1</v>
      </c>
      <c r="I94" s="30">
        <f t="shared" si="1"/>
        <v>0</v>
      </c>
    </row>
    <row r="95" spans="1:9" x14ac:dyDescent="0.25">
      <c r="A95" t="s">
        <v>128</v>
      </c>
      <c r="B95" s="30">
        <v>0</v>
      </c>
      <c r="C95" t="s">
        <v>123</v>
      </c>
      <c r="D95" t="s">
        <v>222</v>
      </c>
      <c r="E95" s="29">
        <v>46070</v>
      </c>
      <c r="F95">
        <v>1</v>
      </c>
      <c r="G95">
        <v>1</v>
      </c>
      <c r="H95">
        <v>1</v>
      </c>
      <c r="I95" s="30">
        <f t="shared" si="1"/>
        <v>0</v>
      </c>
    </row>
    <row r="96" spans="1:9" x14ac:dyDescent="0.25">
      <c r="A96" t="s">
        <v>128</v>
      </c>
      <c r="B96" s="30">
        <v>0</v>
      </c>
      <c r="C96" t="s">
        <v>123</v>
      </c>
      <c r="D96" t="s">
        <v>223</v>
      </c>
      <c r="E96" s="29">
        <v>46070</v>
      </c>
      <c r="F96">
        <v>1</v>
      </c>
      <c r="G96">
        <v>1</v>
      </c>
      <c r="H96">
        <v>1</v>
      </c>
      <c r="I96" s="30">
        <f t="shared" si="1"/>
        <v>0</v>
      </c>
    </row>
    <row r="97" spans="1:9" x14ac:dyDescent="0.25">
      <c r="A97" t="s">
        <v>128</v>
      </c>
      <c r="B97" s="30">
        <v>0</v>
      </c>
      <c r="C97" t="s">
        <v>123</v>
      </c>
      <c r="D97" t="s">
        <v>224</v>
      </c>
      <c r="E97" s="29">
        <v>46070</v>
      </c>
      <c r="F97">
        <v>1</v>
      </c>
      <c r="G97">
        <v>1</v>
      </c>
      <c r="H97">
        <v>1</v>
      </c>
      <c r="I97" s="30">
        <f t="shared" si="1"/>
        <v>0</v>
      </c>
    </row>
    <row r="98" spans="1:9" x14ac:dyDescent="0.25">
      <c r="A98" t="s">
        <v>128</v>
      </c>
      <c r="B98" s="30">
        <v>0</v>
      </c>
      <c r="C98" t="s">
        <v>123</v>
      </c>
      <c r="D98" t="s">
        <v>225</v>
      </c>
      <c r="E98" s="29">
        <v>46070</v>
      </c>
      <c r="F98">
        <v>1</v>
      </c>
      <c r="G98">
        <v>1</v>
      </c>
      <c r="H98">
        <v>1</v>
      </c>
      <c r="I98" s="30">
        <f t="shared" si="1"/>
        <v>0</v>
      </c>
    </row>
    <row r="99" spans="1:9" x14ac:dyDescent="0.25">
      <c r="A99" t="s">
        <v>128</v>
      </c>
      <c r="B99" s="30">
        <v>0</v>
      </c>
      <c r="C99" t="s">
        <v>123</v>
      </c>
      <c r="D99" t="s">
        <v>226</v>
      </c>
      <c r="E99" s="29">
        <v>46070</v>
      </c>
      <c r="F99">
        <v>1</v>
      </c>
      <c r="G99">
        <v>1</v>
      </c>
      <c r="H99">
        <v>1</v>
      </c>
      <c r="I99" s="30">
        <f t="shared" si="1"/>
        <v>0</v>
      </c>
    </row>
    <row r="100" spans="1:9" x14ac:dyDescent="0.25">
      <c r="A100" t="s">
        <v>128</v>
      </c>
      <c r="B100" s="30">
        <v>0</v>
      </c>
      <c r="C100" t="s">
        <v>123</v>
      </c>
      <c r="D100" t="s">
        <v>227</v>
      </c>
      <c r="E100" s="29">
        <v>46070</v>
      </c>
      <c r="F100">
        <v>1</v>
      </c>
      <c r="G100">
        <v>1</v>
      </c>
      <c r="H100">
        <v>1</v>
      </c>
      <c r="I100" s="30">
        <f t="shared" si="1"/>
        <v>0</v>
      </c>
    </row>
    <row r="101" spans="1:9" x14ac:dyDescent="0.25">
      <c r="A101" t="s">
        <v>128</v>
      </c>
      <c r="B101" s="30">
        <v>0</v>
      </c>
      <c r="C101" t="s">
        <v>123</v>
      </c>
      <c r="D101" t="s">
        <v>228</v>
      </c>
      <c r="E101" s="29">
        <v>46070</v>
      </c>
      <c r="F101">
        <v>1</v>
      </c>
      <c r="G101">
        <v>1</v>
      </c>
      <c r="H101">
        <v>1</v>
      </c>
      <c r="I101" s="30">
        <f t="shared" si="1"/>
        <v>0</v>
      </c>
    </row>
    <row r="102" spans="1:9" x14ac:dyDescent="0.25">
      <c r="A102" t="s">
        <v>128</v>
      </c>
      <c r="B102" s="30">
        <v>0</v>
      </c>
      <c r="C102" t="s">
        <v>123</v>
      </c>
      <c r="D102" t="s">
        <v>229</v>
      </c>
      <c r="E102" s="29">
        <v>46070</v>
      </c>
      <c r="F102">
        <v>1</v>
      </c>
      <c r="G102">
        <v>1</v>
      </c>
      <c r="H102">
        <v>1</v>
      </c>
      <c r="I102" s="30">
        <f t="shared" si="1"/>
        <v>0</v>
      </c>
    </row>
    <row r="103" spans="1:9" x14ac:dyDescent="0.25">
      <c r="A103" t="s">
        <v>128</v>
      </c>
      <c r="B103" s="30">
        <v>0</v>
      </c>
      <c r="C103" t="s">
        <v>123</v>
      </c>
      <c r="D103" t="s">
        <v>230</v>
      </c>
      <c r="E103" s="29">
        <v>46070</v>
      </c>
      <c r="F103">
        <v>1</v>
      </c>
      <c r="G103">
        <v>1</v>
      </c>
      <c r="H103">
        <v>1</v>
      </c>
      <c r="I103" s="30">
        <f t="shared" si="1"/>
        <v>0</v>
      </c>
    </row>
    <row r="104" spans="1:9" x14ac:dyDescent="0.25">
      <c r="A104" t="s">
        <v>128</v>
      </c>
      <c r="B104" s="30">
        <v>0</v>
      </c>
      <c r="C104" t="s">
        <v>123</v>
      </c>
      <c r="D104" t="s">
        <v>231</v>
      </c>
      <c r="E104" s="29">
        <v>46070</v>
      </c>
      <c r="F104">
        <v>1</v>
      </c>
      <c r="G104">
        <v>1</v>
      </c>
      <c r="H104">
        <v>1</v>
      </c>
      <c r="I104" s="30">
        <f t="shared" si="1"/>
        <v>0</v>
      </c>
    </row>
    <row r="105" spans="1:9" x14ac:dyDescent="0.25">
      <c r="A105" t="s">
        <v>128</v>
      </c>
      <c r="B105" s="30">
        <v>0</v>
      </c>
      <c r="C105" t="s">
        <v>123</v>
      </c>
      <c r="D105" t="s">
        <v>232</v>
      </c>
      <c r="E105" s="29">
        <v>46090</v>
      </c>
      <c r="F105">
        <v>1</v>
      </c>
      <c r="G105">
        <v>1</v>
      </c>
      <c r="H105">
        <v>1</v>
      </c>
      <c r="I105" s="30">
        <f t="shared" si="1"/>
        <v>0</v>
      </c>
    </row>
    <row r="106" spans="1:9" x14ac:dyDescent="0.25">
      <c r="A106" t="s">
        <v>128</v>
      </c>
      <c r="B106" s="30">
        <v>0</v>
      </c>
      <c r="C106" t="s">
        <v>123</v>
      </c>
      <c r="D106" t="s">
        <v>233</v>
      </c>
      <c r="E106" s="29">
        <v>46090</v>
      </c>
      <c r="F106">
        <v>1</v>
      </c>
      <c r="G106">
        <v>1</v>
      </c>
      <c r="H106">
        <v>1</v>
      </c>
      <c r="I106" s="30">
        <f t="shared" si="1"/>
        <v>0</v>
      </c>
    </row>
    <row r="107" spans="1:9" x14ac:dyDescent="0.25">
      <c r="A107" t="s">
        <v>128</v>
      </c>
      <c r="B107" s="30">
        <v>0</v>
      </c>
      <c r="C107" t="s">
        <v>123</v>
      </c>
      <c r="D107" t="s">
        <v>234</v>
      </c>
      <c r="E107" s="29">
        <v>46090</v>
      </c>
      <c r="F107">
        <v>1</v>
      </c>
      <c r="G107">
        <v>1</v>
      </c>
      <c r="H107">
        <v>1</v>
      </c>
      <c r="I107" s="30">
        <f t="shared" si="1"/>
        <v>0</v>
      </c>
    </row>
    <row r="108" spans="1:9" x14ac:dyDescent="0.25">
      <c r="A108" t="s">
        <v>128</v>
      </c>
      <c r="B108" s="30">
        <v>0</v>
      </c>
      <c r="C108" t="s">
        <v>123</v>
      </c>
      <c r="D108" t="s">
        <v>235</v>
      </c>
      <c r="E108" s="29">
        <v>46090</v>
      </c>
      <c r="F108">
        <v>1</v>
      </c>
      <c r="G108">
        <v>1</v>
      </c>
      <c r="H108">
        <v>1</v>
      </c>
      <c r="I108" s="30">
        <f t="shared" si="1"/>
        <v>0</v>
      </c>
    </row>
    <row r="109" spans="1:9" x14ac:dyDescent="0.25">
      <c r="A109" t="s">
        <v>128</v>
      </c>
      <c r="B109" s="30">
        <v>0</v>
      </c>
      <c r="C109" t="s">
        <v>123</v>
      </c>
      <c r="D109" t="s">
        <v>236</v>
      </c>
      <c r="E109" s="29">
        <v>46090</v>
      </c>
      <c r="F109">
        <v>1</v>
      </c>
      <c r="G109">
        <v>1</v>
      </c>
      <c r="H109">
        <v>1</v>
      </c>
      <c r="I109" s="30">
        <f t="shared" si="1"/>
        <v>0</v>
      </c>
    </row>
    <row r="110" spans="1:9" x14ac:dyDescent="0.25">
      <c r="A110" t="s">
        <v>128</v>
      </c>
      <c r="B110" s="30">
        <v>0</v>
      </c>
      <c r="C110" t="s">
        <v>123</v>
      </c>
      <c r="D110" t="s">
        <v>237</v>
      </c>
      <c r="E110" s="29">
        <v>46090</v>
      </c>
      <c r="F110">
        <v>1</v>
      </c>
      <c r="G110">
        <v>1</v>
      </c>
      <c r="H110">
        <v>1</v>
      </c>
      <c r="I110" s="30">
        <f t="shared" si="1"/>
        <v>0</v>
      </c>
    </row>
    <row r="111" spans="1:9" x14ac:dyDescent="0.25">
      <c r="A111" t="s">
        <v>128</v>
      </c>
      <c r="B111" s="30">
        <v>0</v>
      </c>
      <c r="C111" t="s">
        <v>123</v>
      </c>
      <c r="D111" t="s">
        <v>238</v>
      </c>
      <c r="E111" s="29">
        <v>46090</v>
      </c>
      <c r="F111">
        <v>1</v>
      </c>
      <c r="G111">
        <v>1</v>
      </c>
      <c r="H111">
        <v>1</v>
      </c>
      <c r="I111" s="30">
        <f t="shared" si="1"/>
        <v>0</v>
      </c>
    </row>
    <row r="112" spans="1:9" x14ac:dyDescent="0.25">
      <c r="A112" t="s">
        <v>128</v>
      </c>
      <c r="B112" s="30">
        <v>0</v>
      </c>
      <c r="C112" t="s">
        <v>123</v>
      </c>
      <c r="D112" t="s">
        <v>239</v>
      </c>
      <c r="E112" s="29">
        <v>46090</v>
      </c>
      <c r="F112">
        <v>1</v>
      </c>
      <c r="G112">
        <v>1</v>
      </c>
      <c r="H112">
        <v>1</v>
      </c>
      <c r="I112" s="30">
        <f t="shared" si="1"/>
        <v>0</v>
      </c>
    </row>
    <row r="113" spans="1:9" x14ac:dyDescent="0.25">
      <c r="A113" t="s">
        <v>128</v>
      </c>
      <c r="B113" s="30">
        <v>0</v>
      </c>
      <c r="C113" t="s">
        <v>123</v>
      </c>
      <c r="D113" t="s">
        <v>240</v>
      </c>
      <c r="E113" s="29">
        <v>46091</v>
      </c>
      <c r="F113">
        <v>1</v>
      </c>
      <c r="G113">
        <v>1</v>
      </c>
      <c r="H113">
        <v>1</v>
      </c>
      <c r="I113" s="30">
        <f t="shared" si="1"/>
        <v>0</v>
      </c>
    </row>
    <row r="114" spans="1:9" x14ac:dyDescent="0.25">
      <c r="A114" t="s">
        <v>128</v>
      </c>
      <c r="B114" s="30">
        <v>0</v>
      </c>
      <c r="C114" t="s">
        <v>123</v>
      </c>
      <c r="D114" t="s">
        <v>241</v>
      </c>
      <c r="E114" s="29">
        <v>46091</v>
      </c>
      <c r="F114">
        <v>1</v>
      </c>
      <c r="G114">
        <v>1</v>
      </c>
      <c r="H114">
        <v>1</v>
      </c>
      <c r="I114" s="30">
        <f t="shared" si="1"/>
        <v>0</v>
      </c>
    </row>
    <row r="115" spans="1:9" x14ac:dyDescent="0.25">
      <c r="A115" t="s">
        <v>128</v>
      </c>
      <c r="B115" s="30">
        <v>0</v>
      </c>
      <c r="C115" t="s">
        <v>123</v>
      </c>
      <c r="D115" t="s">
        <v>242</v>
      </c>
      <c r="E115" s="29">
        <v>46091</v>
      </c>
      <c r="F115">
        <v>1</v>
      </c>
      <c r="G115">
        <v>1</v>
      </c>
      <c r="H115">
        <v>1</v>
      </c>
      <c r="I115" s="30">
        <f t="shared" si="1"/>
        <v>0</v>
      </c>
    </row>
    <row r="116" spans="1:9" x14ac:dyDescent="0.25">
      <c r="A116" t="s">
        <v>128</v>
      </c>
      <c r="B116" s="30">
        <v>0</v>
      </c>
      <c r="C116" t="s">
        <v>123</v>
      </c>
      <c r="D116" t="s">
        <v>243</v>
      </c>
      <c r="E116" s="29">
        <v>46091</v>
      </c>
      <c r="F116">
        <v>1</v>
      </c>
      <c r="G116">
        <v>1</v>
      </c>
      <c r="H116">
        <v>1</v>
      </c>
      <c r="I116" s="30">
        <f t="shared" si="1"/>
        <v>0</v>
      </c>
    </row>
    <row r="117" spans="1:9" x14ac:dyDescent="0.25">
      <c r="A117" t="s">
        <v>128</v>
      </c>
      <c r="B117" s="30">
        <v>0</v>
      </c>
      <c r="C117" t="s">
        <v>124</v>
      </c>
      <c r="D117" t="s">
        <v>244</v>
      </c>
      <c r="E117" s="29">
        <v>46174</v>
      </c>
      <c r="F117">
        <v>1</v>
      </c>
      <c r="G117">
        <v>1</v>
      </c>
      <c r="H117">
        <v>1</v>
      </c>
      <c r="I117" s="30">
        <f t="shared" si="1"/>
        <v>0</v>
      </c>
    </row>
    <row r="118" spans="1:9" x14ac:dyDescent="0.25">
      <c r="A118" t="s">
        <v>128</v>
      </c>
      <c r="B118" s="30">
        <v>0</v>
      </c>
      <c r="C118" t="s">
        <v>124</v>
      </c>
      <c r="D118" t="s">
        <v>245</v>
      </c>
      <c r="E118" s="29">
        <v>46212</v>
      </c>
      <c r="F118">
        <v>1</v>
      </c>
      <c r="G118">
        <v>1</v>
      </c>
      <c r="H118">
        <v>1</v>
      </c>
      <c r="I118" s="30">
        <f t="shared" si="1"/>
        <v>0</v>
      </c>
    </row>
    <row r="119" spans="1:9" x14ac:dyDescent="0.25">
      <c r="A119" t="s">
        <v>128</v>
      </c>
      <c r="B119" s="30">
        <v>0</v>
      </c>
      <c r="C119" t="s">
        <v>124</v>
      </c>
      <c r="D119" t="s">
        <v>246</v>
      </c>
      <c r="E119" s="29">
        <v>46260</v>
      </c>
      <c r="F119">
        <v>1</v>
      </c>
      <c r="G119">
        <v>1</v>
      </c>
      <c r="H119">
        <v>1</v>
      </c>
      <c r="I119" s="30">
        <f t="shared" si="1"/>
        <v>0</v>
      </c>
    </row>
    <row r="120" spans="1:9" x14ac:dyDescent="0.25">
      <c r="A120" t="s">
        <v>128</v>
      </c>
      <c r="B120" s="30">
        <v>0</v>
      </c>
      <c r="C120" t="s">
        <v>124</v>
      </c>
      <c r="D120" t="s">
        <v>247</v>
      </c>
      <c r="E120" s="29">
        <v>46219</v>
      </c>
      <c r="F120">
        <v>1</v>
      </c>
      <c r="G120">
        <v>1</v>
      </c>
      <c r="H120">
        <v>1</v>
      </c>
      <c r="I120" s="30">
        <f t="shared" si="1"/>
        <v>0</v>
      </c>
    </row>
    <row r="121" spans="1:9" x14ac:dyDescent="0.25">
      <c r="A121" t="s">
        <v>128</v>
      </c>
      <c r="B121" s="30">
        <v>0</v>
      </c>
      <c r="C121" t="s">
        <v>126</v>
      </c>
      <c r="D121" t="s">
        <v>248</v>
      </c>
      <c r="E121" s="29">
        <v>46188</v>
      </c>
      <c r="F121">
        <v>1</v>
      </c>
      <c r="G121">
        <v>1.6</v>
      </c>
      <c r="H121">
        <v>1.6</v>
      </c>
      <c r="I121" s="30">
        <f t="shared" si="1"/>
        <v>0</v>
      </c>
    </row>
    <row r="122" spans="1:9" x14ac:dyDescent="0.25">
      <c r="A122" t="s">
        <v>249</v>
      </c>
      <c r="B122" s="30">
        <f t="shared" ref="B122:B153" si="2">(1/115)*100</f>
        <v>0.86956521739130432</v>
      </c>
      <c r="C122" t="s">
        <v>97</v>
      </c>
      <c r="D122" t="s">
        <v>250</v>
      </c>
      <c r="E122" s="29">
        <v>46050</v>
      </c>
      <c r="F122">
        <v>1</v>
      </c>
      <c r="G122">
        <v>1.6</v>
      </c>
      <c r="H122">
        <v>1.6</v>
      </c>
      <c r="I122" s="30">
        <f t="shared" si="1"/>
        <v>1.3913043478260869</v>
      </c>
    </row>
    <row r="123" spans="1:9" x14ac:dyDescent="0.25">
      <c r="A123" t="s">
        <v>249</v>
      </c>
      <c r="B123" s="30">
        <f t="shared" si="2"/>
        <v>0.86956521739130432</v>
      </c>
      <c r="C123" t="s">
        <v>97</v>
      </c>
      <c r="D123" t="s">
        <v>251</v>
      </c>
      <c r="E123" s="29">
        <v>46141</v>
      </c>
      <c r="F123">
        <v>1</v>
      </c>
      <c r="G123">
        <v>1</v>
      </c>
      <c r="H123">
        <v>1</v>
      </c>
      <c r="I123" s="30">
        <f t="shared" si="1"/>
        <v>0.86956521739130432</v>
      </c>
    </row>
    <row r="124" spans="1:9" x14ac:dyDescent="0.25">
      <c r="A124" t="s">
        <v>249</v>
      </c>
      <c r="B124" s="30">
        <f t="shared" si="2"/>
        <v>0.86956521739130432</v>
      </c>
      <c r="C124" t="s">
        <v>97</v>
      </c>
      <c r="D124" t="s">
        <v>252</v>
      </c>
      <c r="E124" s="29">
        <v>46037</v>
      </c>
      <c r="F124">
        <v>1</v>
      </c>
      <c r="G124">
        <v>1</v>
      </c>
      <c r="H124">
        <v>1</v>
      </c>
      <c r="I124" s="30">
        <f t="shared" si="1"/>
        <v>0.86956521739130432</v>
      </c>
    </row>
    <row r="125" spans="1:9" x14ac:dyDescent="0.25">
      <c r="A125" t="s">
        <v>249</v>
      </c>
      <c r="B125" s="30">
        <f t="shared" si="2"/>
        <v>0.86956521739130432</v>
      </c>
      <c r="C125" t="s">
        <v>97</v>
      </c>
      <c r="D125" t="s">
        <v>253</v>
      </c>
      <c r="E125" s="29">
        <v>46038</v>
      </c>
      <c r="F125">
        <v>1</v>
      </c>
      <c r="G125">
        <v>1</v>
      </c>
      <c r="H125">
        <v>1</v>
      </c>
      <c r="I125" s="30">
        <f t="shared" si="1"/>
        <v>0.86956521739130432</v>
      </c>
    </row>
    <row r="126" spans="1:9" x14ac:dyDescent="0.25">
      <c r="A126" t="s">
        <v>249</v>
      </c>
      <c r="B126" s="30">
        <f t="shared" si="2"/>
        <v>0.86956521739130432</v>
      </c>
      <c r="C126" t="s">
        <v>97</v>
      </c>
      <c r="D126" t="s">
        <v>254</v>
      </c>
      <c r="E126" s="29">
        <v>46041</v>
      </c>
      <c r="F126">
        <v>1</v>
      </c>
      <c r="G126">
        <v>1</v>
      </c>
      <c r="H126">
        <v>1</v>
      </c>
      <c r="I126" s="30">
        <f t="shared" si="1"/>
        <v>0.86956521739130432</v>
      </c>
    </row>
    <row r="127" spans="1:9" x14ac:dyDescent="0.25">
      <c r="A127" t="s">
        <v>249</v>
      </c>
      <c r="B127" s="30">
        <f t="shared" si="2"/>
        <v>0.86956521739130432</v>
      </c>
      <c r="C127" t="s">
        <v>97</v>
      </c>
      <c r="D127" t="s">
        <v>255</v>
      </c>
      <c r="E127" s="29">
        <v>46029</v>
      </c>
      <c r="F127">
        <v>1</v>
      </c>
      <c r="G127">
        <v>1</v>
      </c>
      <c r="H127">
        <v>1</v>
      </c>
      <c r="I127" s="30">
        <f t="shared" si="1"/>
        <v>0.86956521739130432</v>
      </c>
    </row>
    <row r="128" spans="1:9" x14ac:dyDescent="0.25">
      <c r="A128" t="s">
        <v>249</v>
      </c>
      <c r="B128" s="30">
        <f t="shared" si="2"/>
        <v>0.86956521739130432</v>
      </c>
      <c r="C128" t="s">
        <v>97</v>
      </c>
      <c r="D128" t="s">
        <v>256</v>
      </c>
      <c r="E128" s="29">
        <v>46029</v>
      </c>
      <c r="F128">
        <v>1</v>
      </c>
      <c r="G128">
        <v>1</v>
      </c>
      <c r="H128">
        <v>1</v>
      </c>
      <c r="I128" s="30">
        <f t="shared" si="1"/>
        <v>0.86956521739130432</v>
      </c>
    </row>
    <row r="129" spans="1:9" x14ac:dyDescent="0.25">
      <c r="A129" t="s">
        <v>249</v>
      </c>
      <c r="B129" s="30">
        <f t="shared" si="2"/>
        <v>0.86956521739130432</v>
      </c>
      <c r="C129" t="s">
        <v>97</v>
      </c>
      <c r="D129" t="s">
        <v>257</v>
      </c>
      <c r="E129" s="29">
        <v>46029</v>
      </c>
      <c r="F129">
        <v>1</v>
      </c>
      <c r="G129">
        <v>1</v>
      </c>
      <c r="H129">
        <v>1</v>
      </c>
      <c r="I129" s="30">
        <f t="shared" si="1"/>
        <v>0.86956521739130432</v>
      </c>
    </row>
    <row r="130" spans="1:9" x14ac:dyDescent="0.25">
      <c r="A130" t="s">
        <v>249</v>
      </c>
      <c r="B130" s="30">
        <f t="shared" si="2"/>
        <v>0.86956521739130432</v>
      </c>
      <c r="C130" t="s">
        <v>97</v>
      </c>
      <c r="D130" t="s">
        <v>258</v>
      </c>
      <c r="E130" s="29">
        <v>46029</v>
      </c>
      <c r="F130">
        <v>1</v>
      </c>
      <c r="G130">
        <v>1</v>
      </c>
      <c r="H130">
        <v>1</v>
      </c>
      <c r="I130" s="30">
        <f t="shared" ref="I130:I193" si="3">B130*H130</f>
        <v>0.86956521739130432</v>
      </c>
    </row>
    <row r="131" spans="1:9" x14ac:dyDescent="0.25">
      <c r="A131" t="s">
        <v>249</v>
      </c>
      <c r="B131" s="30">
        <f t="shared" si="2"/>
        <v>0.86956521739130432</v>
      </c>
      <c r="C131" t="s">
        <v>97</v>
      </c>
      <c r="D131" t="s">
        <v>259</v>
      </c>
      <c r="E131" s="29">
        <v>46134</v>
      </c>
      <c r="F131">
        <v>1</v>
      </c>
      <c r="G131">
        <v>1</v>
      </c>
      <c r="H131">
        <v>1</v>
      </c>
      <c r="I131" s="30">
        <f t="shared" si="3"/>
        <v>0.86956521739130432</v>
      </c>
    </row>
    <row r="132" spans="1:9" x14ac:dyDescent="0.25">
      <c r="A132" t="s">
        <v>249</v>
      </c>
      <c r="B132" s="30">
        <f t="shared" si="2"/>
        <v>0.86956521739130432</v>
      </c>
      <c r="C132" t="s">
        <v>97</v>
      </c>
      <c r="D132" t="s">
        <v>260</v>
      </c>
      <c r="E132" s="29">
        <v>46132</v>
      </c>
      <c r="F132">
        <v>1</v>
      </c>
      <c r="G132">
        <v>1</v>
      </c>
      <c r="H132">
        <v>1</v>
      </c>
      <c r="I132" s="30">
        <f t="shared" si="3"/>
        <v>0.86956521739130432</v>
      </c>
    </row>
    <row r="133" spans="1:9" x14ac:dyDescent="0.25">
      <c r="A133" t="s">
        <v>249</v>
      </c>
      <c r="B133" s="30">
        <f t="shared" si="2"/>
        <v>0.86956521739130432</v>
      </c>
      <c r="C133" t="s">
        <v>97</v>
      </c>
      <c r="D133" t="s">
        <v>261</v>
      </c>
      <c r="E133" s="29">
        <v>46133</v>
      </c>
      <c r="F133">
        <v>1</v>
      </c>
      <c r="G133">
        <v>1</v>
      </c>
      <c r="H133">
        <v>1</v>
      </c>
      <c r="I133" s="30">
        <f t="shared" si="3"/>
        <v>0.86956521739130432</v>
      </c>
    </row>
    <row r="134" spans="1:9" x14ac:dyDescent="0.25">
      <c r="A134" t="s">
        <v>249</v>
      </c>
      <c r="B134" s="30">
        <f t="shared" si="2"/>
        <v>0.86956521739130432</v>
      </c>
      <c r="C134" t="s">
        <v>97</v>
      </c>
      <c r="D134" t="s">
        <v>262</v>
      </c>
      <c r="E134" s="29">
        <v>46132</v>
      </c>
      <c r="F134">
        <v>1</v>
      </c>
      <c r="G134">
        <v>1</v>
      </c>
      <c r="H134">
        <v>1</v>
      </c>
      <c r="I134" s="30">
        <f t="shared" si="3"/>
        <v>0.86956521739130432</v>
      </c>
    </row>
    <row r="135" spans="1:9" x14ac:dyDescent="0.25">
      <c r="A135" t="s">
        <v>249</v>
      </c>
      <c r="B135" s="30">
        <f t="shared" si="2"/>
        <v>0.86956521739130432</v>
      </c>
      <c r="C135" t="s">
        <v>97</v>
      </c>
      <c r="D135" t="s">
        <v>263</v>
      </c>
      <c r="E135" s="29">
        <v>46122</v>
      </c>
      <c r="F135">
        <v>1</v>
      </c>
      <c r="G135">
        <v>1</v>
      </c>
      <c r="H135">
        <v>1</v>
      </c>
      <c r="I135" s="30">
        <f t="shared" si="3"/>
        <v>0.86956521739130432</v>
      </c>
    </row>
    <row r="136" spans="1:9" x14ac:dyDescent="0.25">
      <c r="A136" t="s">
        <v>249</v>
      </c>
      <c r="B136" s="30">
        <f t="shared" si="2"/>
        <v>0.86956521739130432</v>
      </c>
      <c r="C136" t="s">
        <v>97</v>
      </c>
      <c r="D136" t="s">
        <v>264</v>
      </c>
      <c r="E136" s="29">
        <v>46120</v>
      </c>
      <c r="F136">
        <v>1</v>
      </c>
      <c r="G136">
        <v>1</v>
      </c>
      <c r="H136">
        <v>1</v>
      </c>
      <c r="I136" s="30">
        <f t="shared" si="3"/>
        <v>0.86956521739130432</v>
      </c>
    </row>
    <row r="137" spans="1:9" x14ac:dyDescent="0.25">
      <c r="A137" t="s">
        <v>249</v>
      </c>
      <c r="B137" s="30">
        <f t="shared" si="2"/>
        <v>0.86956521739130432</v>
      </c>
      <c r="C137" t="s">
        <v>97</v>
      </c>
      <c r="D137" t="s">
        <v>265</v>
      </c>
      <c r="E137" s="29">
        <v>46099</v>
      </c>
      <c r="F137">
        <v>1</v>
      </c>
      <c r="G137">
        <v>1</v>
      </c>
      <c r="H137">
        <v>1</v>
      </c>
      <c r="I137" s="30">
        <f t="shared" si="3"/>
        <v>0.86956521739130432</v>
      </c>
    </row>
    <row r="138" spans="1:9" x14ac:dyDescent="0.25">
      <c r="A138" t="s">
        <v>249</v>
      </c>
      <c r="B138" s="30">
        <f t="shared" si="2"/>
        <v>0.86956521739130432</v>
      </c>
      <c r="C138" t="s">
        <v>97</v>
      </c>
      <c r="D138" t="s">
        <v>266</v>
      </c>
      <c r="E138" s="29">
        <v>46099</v>
      </c>
      <c r="F138">
        <v>1</v>
      </c>
      <c r="G138">
        <v>1</v>
      </c>
      <c r="H138">
        <v>1</v>
      </c>
      <c r="I138" s="30">
        <f t="shared" si="3"/>
        <v>0.86956521739130432</v>
      </c>
    </row>
    <row r="139" spans="1:9" x14ac:dyDescent="0.25">
      <c r="A139" t="s">
        <v>249</v>
      </c>
      <c r="B139" s="30">
        <f t="shared" si="2"/>
        <v>0.86956521739130432</v>
      </c>
      <c r="C139" t="s">
        <v>97</v>
      </c>
      <c r="D139" t="s">
        <v>267</v>
      </c>
      <c r="E139" s="29">
        <v>46094</v>
      </c>
      <c r="F139">
        <v>1</v>
      </c>
      <c r="G139">
        <v>1</v>
      </c>
      <c r="H139">
        <v>1</v>
      </c>
      <c r="I139" s="30">
        <f t="shared" si="3"/>
        <v>0.86956521739130432</v>
      </c>
    </row>
    <row r="140" spans="1:9" x14ac:dyDescent="0.25">
      <c r="A140" t="s">
        <v>249</v>
      </c>
      <c r="B140" s="30">
        <f t="shared" si="2"/>
        <v>0.86956521739130432</v>
      </c>
      <c r="C140" t="s">
        <v>97</v>
      </c>
      <c r="D140" t="s">
        <v>268</v>
      </c>
      <c r="E140" s="29">
        <v>46072</v>
      </c>
      <c r="F140">
        <v>1</v>
      </c>
      <c r="G140">
        <v>1</v>
      </c>
      <c r="H140">
        <v>1</v>
      </c>
      <c r="I140" s="30">
        <f t="shared" si="3"/>
        <v>0.86956521739130432</v>
      </c>
    </row>
    <row r="141" spans="1:9" x14ac:dyDescent="0.25">
      <c r="A141" t="s">
        <v>249</v>
      </c>
      <c r="B141" s="30">
        <f t="shared" si="2"/>
        <v>0.86956521739130432</v>
      </c>
      <c r="C141" t="s">
        <v>97</v>
      </c>
      <c r="D141" t="s">
        <v>269</v>
      </c>
      <c r="E141" s="29">
        <v>46065</v>
      </c>
      <c r="F141">
        <v>1</v>
      </c>
      <c r="G141">
        <v>1</v>
      </c>
      <c r="H141">
        <v>1</v>
      </c>
      <c r="I141" s="30">
        <f t="shared" si="3"/>
        <v>0.86956521739130432</v>
      </c>
    </row>
    <row r="142" spans="1:9" x14ac:dyDescent="0.25">
      <c r="A142" t="s">
        <v>249</v>
      </c>
      <c r="B142" s="30">
        <f t="shared" si="2"/>
        <v>0.86956521739130432</v>
      </c>
      <c r="C142" t="s">
        <v>97</v>
      </c>
      <c r="D142" t="s">
        <v>270</v>
      </c>
      <c r="E142" s="29">
        <v>46066</v>
      </c>
      <c r="F142">
        <v>1</v>
      </c>
      <c r="G142">
        <v>1</v>
      </c>
      <c r="H142">
        <v>1</v>
      </c>
      <c r="I142" s="30">
        <f t="shared" si="3"/>
        <v>0.86956521739130432</v>
      </c>
    </row>
    <row r="143" spans="1:9" x14ac:dyDescent="0.25">
      <c r="A143" t="s">
        <v>249</v>
      </c>
      <c r="B143" s="30">
        <f t="shared" si="2"/>
        <v>0.86956521739130432</v>
      </c>
      <c r="C143" t="s">
        <v>97</v>
      </c>
      <c r="D143" t="s">
        <v>271</v>
      </c>
      <c r="E143" s="29">
        <v>46069</v>
      </c>
      <c r="F143">
        <v>1</v>
      </c>
      <c r="G143">
        <v>1</v>
      </c>
      <c r="H143">
        <v>1</v>
      </c>
      <c r="I143" s="30">
        <f t="shared" si="3"/>
        <v>0.86956521739130432</v>
      </c>
    </row>
    <row r="144" spans="1:9" x14ac:dyDescent="0.25">
      <c r="A144" t="s">
        <v>249</v>
      </c>
      <c r="B144" s="30">
        <f t="shared" si="2"/>
        <v>0.86956521739130432</v>
      </c>
      <c r="C144" t="s">
        <v>97</v>
      </c>
      <c r="D144" t="s">
        <v>272</v>
      </c>
      <c r="E144" s="29">
        <v>46070</v>
      </c>
      <c r="F144">
        <v>1</v>
      </c>
      <c r="G144">
        <v>1</v>
      </c>
      <c r="H144">
        <v>1</v>
      </c>
      <c r="I144" s="30">
        <f t="shared" si="3"/>
        <v>0.86956521739130432</v>
      </c>
    </row>
    <row r="145" spans="1:9" x14ac:dyDescent="0.25">
      <c r="A145" t="s">
        <v>249</v>
      </c>
      <c r="B145" s="30">
        <f t="shared" si="2"/>
        <v>0.86956521739130432</v>
      </c>
      <c r="C145" t="s">
        <v>97</v>
      </c>
      <c r="D145" t="s">
        <v>273</v>
      </c>
      <c r="E145" s="29">
        <v>46213</v>
      </c>
      <c r="F145">
        <v>1</v>
      </c>
      <c r="G145">
        <v>1</v>
      </c>
      <c r="H145">
        <v>1</v>
      </c>
      <c r="I145" s="30">
        <f t="shared" si="3"/>
        <v>0.86956521739130432</v>
      </c>
    </row>
    <row r="146" spans="1:9" x14ac:dyDescent="0.25">
      <c r="A146" t="s">
        <v>249</v>
      </c>
      <c r="B146" s="30">
        <f t="shared" si="2"/>
        <v>0.86956521739130432</v>
      </c>
      <c r="C146" t="s">
        <v>97</v>
      </c>
      <c r="D146" t="s">
        <v>274</v>
      </c>
      <c r="E146" s="29">
        <v>46203</v>
      </c>
      <c r="F146">
        <v>1</v>
      </c>
      <c r="G146">
        <v>1</v>
      </c>
      <c r="H146">
        <v>1</v>
      </c>
      <c r="I146" s="30">
        <f t="shared" si="3"/>
        <v>0.86956521739130432</v>
      </c>
    </row>
    <row r="147" spans="1:9" x14ac:dyDescent="0.25">
      <c r="A147" t="s">
        <v>249</v>
      </c>
      <c r="B147" s="30">
        <f t="shared" si="2"/>
        <v>0.86956521739130432</v>
      </c>
      <c r="C147" t="s">
        <v>97</v>
      </c>
      <c r="D147" t="s">
        <v>275</v>
      </c>
      <c r="E147" s="29">
        <v>46204</v>
      </c>
      <c r="F147">
        <v>1</v>
      </c>
      <c r="G147">
        <v>1</v>
      </c>
      <c r="H147">
        <v>1</v>
      </c>
      <c r="I147" s="30">
        <f t="shared" si="3"/>
        <v>0.86956521739130432</v>
      </c>
    </row>
    <row r="148" spans="1:9" x14ac:dyDescent="0.25">
      <c r="A148" t="s">
        <v>249</v>
      </c>
      <c r="B148" s="30">
        <f t="shared" si="2"/>
        <v>0.86956521739130432</v>
      </c>
      <c r="C148" t="s">
        <v>97</v>
      </c>
      <c r="D148" t="s">
        <v>276</v>
      </c>
      <c r="E148" s="29">
        <v>46188</v>
      </c>
      <c r="F148">
        <v>1</v>
      </c>
      <c r="G148">
        <v>1</v>
      </c>
      <c r="H148">
        <v>1</v>
      </c>
      <c r="I148" s="30">
        <f t="shared" si="3"/>
        <v>0.86956521739130432</v>
      </c>
    </row>
    <row r="149" spans="1:9" x14ac:dyDescent="0.25">
      <c r="A149" t="s">
        <v>249</v>
      </c>
      <c r="B149" s="30">
        <f t="shared" si="2"/>
        <v>0.86956521739130432</v>
      </c>
      <c r="C149" t="s">
        <v>97</v>
      </c>
      <c r="D149" t="s">
        <v>277</v>
      </c>
      <c r="E149" s="29">
        <v>46189</v>
      </c>
      <c r="F149">
        <v>1</v>
      </c>
      <c r="G149">
        <v>1</v>
      </c>
      <c r="H149">
        <v>1</v>
      </c>
      <c r="I149" s="30">
        <f t="shared" si="3"/>
        <v>0.86956521739130432</v>
      </c>
    </row>
    <row r="150" spans="1:9" x14ac:dyDescent="0.25">
      <c r="A150" t="s">
        <v>249</v>
      </c>
      <c r="B150" s="30">
        <f t="shared" si="2"/>
        <v>0.86956521739130432</v>
      </c>
      <c r="C150" t="s">
        <v>97</v>
      </c>
      <c r="D150" t="s">
        <v>278</v>
      </c>
      <c r="E150" s="29">
        <v>46182</v>
      </c>
      <c r="F150">
        <v>1</v>
      </c>
      <c r="G150">
        <v>1</v>
      </c>
      <c r="H150">
        <v>1</v>
      </c>
      <c r="I150" s="30">
        <f t="shared" si="3"/>
        <v>0.86956521739130432</v>
      </c>
    </row>
    <row r="151" spans="1:9" x14ac:dyDescent="0.25">
      <c r="A151" t="s">
        <v>249</v>
      </c>
      <c r="B151" s="30">
        <f t="shared" si="2"/>
        <v>0.86956521739130432</v>
      </c>
      <c r="C151" t="s">
        <v>97</v>
      </c>
      <c r="D151" t="s">
        <v>279</v>
      </c>
      <c r="E151" s="29">
        <v>46162</v>
      </c>
      <c r="F151">
        <v>1</v>
      </c>
      <c r="G151">
        <v>1</v>
      </c>
      <c r="H151">
        <v>1</v>
      </c>
      <c r="I151" s="30">
        <f t="shared" si="3"/>
        <v>0.86956521739130432</v>
      </c>
    </row>
    <row r="152" spans="1:9" x14ac:dyDescent="0.25">
      <c r="A152" t="s">
        <v>249</v>
      </c>
      <c r="B152" s="30">
        <f t="shared" si="2"/>
        <v>0.86956521739130432</v>
      </c>
      <c r="C152" t="s">
        <v>97</v>
      </c>
      <c r="D152" t="s">
        <v>280</v>
      </c>
      <c r="E152" s="29">
        <v>46162</v>
      </c>
      <c r="F152">
        <v>1</v>
      </c>
      <c r="G152">
        <v>1</v>
      </c>
      <c r="H152">
        <v>1</v>
      </c>
      <c r="I152" s="30">
        <f t="shared" si="3"/>
        <v>0.86956521739130432</v>
      </c>
    </row>
    <row r="153" spans="1:9" x14ac:dyDescent="0.25">
      <c r="A153" t="s">
        <v>249</v>
      </c>
      <c r="B153" s="30">
        <f t="shared" si="2"/>
        <v>0.86956521739130432</v>
      </c>
      <c r="C153" t="s">
        <v>97</v>
      </c>
      <c r="D153" t="s">
        <v>281</v>
      </c>
      <c r="E153" s="29">
        <v>46164</v>
      </c>
      <c r="F153">
        <v>1</v>
      </c>
      <c r="G153">
        <v>1</v>
      </c>
      <c r="H153">
        <v>1</v>
      </c>
      <c r="I153" s="30">
        <f t="shared" si="3"/>
        <v>0.86956521739130432</v>
      </c>
    </row>
    <row r="154" spans="1:9" x14ac:dyDescent="0.25">
      <c r="A154" t="s">
        <v>249</v>
      </c>
      <c r="B154" s="30">
        <f t="shared" ref="B154:B185" si="4">(1/115)*100</f>
        <v>0.86956521739130432</v>
      </c>
      <c r="C154" t="s">
        <v>97</v>
      </c>
      <c r="D154" t="s">
        <v>282</v>
      </c>
      <c r="E154" s="29">
        <v>46157</v>
      </c>
      <c r="F154">
        <v>1</v>
      </c>
      <c r="G154">
        <v>1</v>
      </c>
      <c r="H154">
        <v>1</v>
      </c>
      <c r="I154" s="30">
        <f t="shared" si="3"/>
        <v>0.86956521739130432</v>
      </c>
    </row>
    <row r="155" spans="1:9" x14ac:dyDescent="0.25">
      <c r="A155" t="s">
        <v>249</v>
      </c>
      <c r="B155" s="30">
        <f t="shared" si="4"/>
        <v>0.86956521739130432</v>
      </c>
      <c r="C155" t="s">
        <v>97</v>
      </c>
      <c r="D155" t="s">
        <v>283</v>
      </c>
      <c r="E155" s="29">
        <v>46148</v>
      </c>
      <c r="F155">
        <v>1</v>
      </c>
      <c r="G155">
        <v>1</v>
      </c>
      <c r="H155">
        <v>1</v>
      </c>
      <c r="I155" s="30">
        <f t="shared" si="3"/>
        <v>0.86956521739130432</v>
      </c>
    </row>
    <row r="156" spans="1:9" x14ac:dyDescent="0.25">
      <c r="A156" t="s">
        <v>249</v>
      </c>
      <c r="B156" s="30">
        <f t="shared" si="4"/>
        <v>0.86956521739130432</v>
      </c>
      <c r="C156" t="s">
        <v>97</v>
      </c>
      <c r="D156" t="s">
        <v>284</v>
      </c>
      <c r="E156" s="29">
        <v>46051</v>
      </c>
      <c r="F156">
        <v>1</v>
      </c>
      <c r="G156">
        <v>1</v>
      </c>
      <c r="H156">
        <v>1</v>
      </c>
      <c r="I156" s="30">
        <f t="shared" si="3"/>
        <v>0.86956521739130432</v>
      </c>
    </row>
    <row r="157" spans="1:9" x14ac:dyDescent="0.25">
      <c r="A157" t="s">
        <v>249</v>
      </c>
      <c r="B157" s="30">
        <f t="shared" si="4"/>
        <v>0.86956521739130432</v>
      </c>
      <c r="C157" t="s">
        <v>103</v>
      </c>
      <c r="D157" t="s">
        <v>285</v>
      </c>
      <c r="E157" s="29">
        <v>46056</v>
      </c>
      <c r="F157">
        <v>1</v>
      </c>
      <c r="G157">
        <v>1</v>
      </c>
      <c r="H157">
        <v>1</v>
      </c>
      <c r="I157" s="30">
        <f t="shared" si="3"/>
        <v>0.86956521739130432</v>
      </c>
    </row>
    <row r="158" spans="1:9" x14ac:dyDescent="0.25">
      <c r="A158" t="s">
        <v>249</v>
      </c>
      <c r="B158" s="30">
        <f t="shared" si="4"/>
        <v>0.86956521739130432</v>
      </c>
      <c r="C158" t="s">
        <v>103</v>
      </c>
      <c r="D158" t="s">
        <v>286</v>
      </c>
      <c r="E158" s="29">
        <v>46156</v>
      </c>
      <c r="F158">
        <v>1</v>
      </c>
      <c r="G158">
        <v>1</v>
      </c>
      <c r="H158">
        <v>1</v>
      </c>
      <c r="I158" s="30">
        <f t="shared" si="3"/>
        <v>0.86956521739130432</v>
      </c>
    </row>
    <row r="159" spans="1:9" x14ac:dyDescent="0.25">
      <c r="A159" t="s">
        <v>249</v>
      </c>
      <c r="B159" s="30">
        <f t="shared" si="4"/>
        <v>0.86956521739130432</v>
      </c>
      <c r="C159" t="s">
        <v>103</v>
      </c>
      <c r="D159" t="s">
        <v>287</v>
      </c>
      <c r="E159" s="29">
        <v>46057</v>
      </c>
      <c r="F159">
        <v>1</v>
      </c>
      <c r="G159">
        <v>1</v>
      </c>
      <c r="H159">
        <v>1</v>
      </c>
      <c r="I159" s="30">
        <f t="shared" si="3"/>
        <v>0.86956521739130432</v>
      </c>
    </row>
    <row r="160" spans="1:9" x14ac:dyDescent="0.25">
      <c r="A160" t="s">
        <v>249</v>
      </c>
      <c r="B160" s="30">
        <f t="shared" si="4"/>
        <v>0.86956521739130432</v>
      </c>
      <c r="C160" t="s">
        <v>103</v>
      </c>
      <c r="D160" t="s">
        <v>288</v>
      </c>
      <c r="E160" s="29">
        <v>46049</v>
      </c>
      <c r="F160">
        <v>1</v>
      </c>
      <c r="G160">
        <v>1</v>
      </c>
      <c r="H160">
        <v>1</v>
      </c>
      <c r="I160" s="30">
        <f t="shared" si="3"/>
        <v>0.86956521739130432</v>
      </c>
    </row>
    <row r="161" spans="1:9" x14ac:dyDescent="0.25">
      <c r="A161" t="s">
        <v>249</v>
      </c>
      <c r="B161" s="30">
        <f t="shared" si="4"/>
        <v>0.86956521739130432</v>
      </c>
      <c r="C161" t="s">
        <v>103</v>
      </c>
      <c r="D161" t="s">
        <v>289</v>
      </c>
      <c r="E161" s="29">
        <v>46052</v>
      </c>
      <c r="F161">
        <v>1</v>
      </c>
      <c r="G161">
        <v>1</v>
      </c>
      <c r="H161">
        <v>1</v>
      </c>
      <c r="I161" s="30">
        <f t="shared" si="3"/>
        <v>0.86956521739130432</v>
      </c>
    </row>
    <row r="162" spans="1:9" x14ac:dyDescent="0.25">
      <c r="A162" t="s">
        <v>249</v>
      </c>
      <c r="B162" s="30">
        <f t="shared" si="4"/>
        <v>0.86956521739130432</v>
      </c>
      <c r="C162" t="s">
        <v>103</v>
      </c>
      <c r="D162" t="s">
        <v>290</v>
      </c>
      <c r="E162" s="29">
        <v>46052</v>
      </c>
      <c r="F162">
        <v>1</v>
      </c>
      <c r="G162">
        <v>1</v>
      </c>
      <c r="H162">
        <v>1</v>
      </c>
      <c r="I162" s="30">
        <f t="shared" si="3"/>
        <v>0.86956521739130432</v>
      </c>
    </row>
    <row r="163" spans="1:9" x14ac:dyDescent="0.25">
      <c r="A163" t="s">
        <v>249</v>
      </c>
      <c r="B163" s="30">
        <f t="shared" si="4"/>
        <v>0.86956521739130432</v>
      </c>
      <c r="C163" t="s">
        <v>103</v>
      </c>
      <c r="D163" t="s">
        <v>291</v>
      </c>
      <c r="E163" s="29">
        <v>46046</v>
      </c>
      <c r="F163">
        <v>1</v>
      </c>
      <c r="G163">
        <v>1.6</v>
      </c>
      <c r="H163">
        <v>1.6</v>
      </c>
      <c r="I163" s="30">
        <f t="shared" si="3"/>
        <v>1.3913043478260869</v>
      </c>
    </row>
    <row r="164" spans="1:9" x14ac:dyDescent="0.25">
      <c r="A164" t="s">
        <v>249</v>
      </c>
      <c r="B164" s="30">
        <f t="shared" si="4"/>
        <v>0.86956521739130432</v>
      </c>
      <c r="C164" t="s">
        <v>103</v>
      </c>
      <c r="D164" t="s">
        <v>292</v>
      </c>
      <c r="E164" s="29">
        <v>46037</v>
      </c>
      <c r="F164">
        <v>1</v>
      </c>
      <c r="G164">
        <v>1</v>
      </c>
      <c r="H164">
        <v>1</v>
      </c>
      <c r="I164" s="30">
        <f t="shared" si="3"/>
        <v>0.86956521739130432</v>
      </c>
    </row>
    <row r="165" spans="1:9" x14ac:dyDescent="0.25">
      <c r="A165" t="s">
        <v>249</v>
      </c>
      <c r="B165" s="30">
        <f t="shared" si="4"/>
        <v>0.86956521739130432</v>
      </c>
      <c r="C165" t="s">
        <v>103</v>
      </c>
      <c r="D165" t="s">
        <v>293</v>
      </c>
      <c r="E165" s="29">
        <v>46038</v>
      </c>
      <c r="F165">
        <v>1</v>
      </c>
      <c r="G165">
        <v>1</v>
      </c>
      <c r="H165">
        <v>1</v>
      </c>
      <c r="I165" s="30">
        <f t="shared" si="3"/>
        <v>0.86956521739130432</v>
      </c>
    </row>
    <row r="166" spans="1:9" x14ac:dyDescent="0.25">
      <c r="A166" t="s">
        <v>249</v>
      </c>
      <c r="B166" s="30">
        <f t="shared" si="4"/>
        <v>0.86956521739130432</v>
      </c>
      <c r="C166" t="s">
        <v>103</v>
      </c>
      <c r="D166" t="s">
        <v>294</v>
      </c>
      <c r="E166" s="29">
        <v>46027</v>
      </c>
      <c r="F166">
        <v>1</v>
      </c>
      <c r="G166">
        <v>1</v>
      </c>
      <c r="H166">
        <v>1</v>
      </c>
      <c r="I166" s="30">
        <f t="shared" si="3"/>
        <v>0.86956521739130432</v>
      </c>
    </row>
    <row r="167" spans="1:9" x14ac:dyDescent="0.25">
      <c r="A167" t="s">
        <v>249</v>
      </c>
      <c r="B167" s="30">
        <f t="shared" si="4"/>
        <v>0.86956521739130432</v>
      </c>
      <c r="C167" t="s">
        <v>103</v>
      </c>
      <c r="D167" t="s">
        <v>295</v>
      </c>
      <c r="E167" s="29">
        <v>46027</v>
      </c>
      <c r="F167">
        <v>1</v>
      </c>
      <c r="G167">
        <v>1.6</v>
      </c>
      <c r="H167">
        <v>1.6</v>
      </c>
      <c r="I167" s="30">
        <f t="shared" si="3"/>
        <v>1.3913043478260869</v>
      </c>
    </row>
    <row r="168" spans="1:9" x14ac:dyDescent="0.25">
      <c r="A168" t="s">
        <v>249</v>
      </c>
      <c r="B168" s="30">
        <f t="shared" si="4"/>
        <v>0.86956521739130432</v>
      </c>
      <c r="C168" t="s">
        <v>103</v>
      </c>
      <c r="D168" t="s">
        <v>296</v>
      </c>
      <c r="E168" s="29">
        <v>46121</v>
      </c>
      <c r="F168">
        <v>1</v>
      </c>
      <c r="G168">
        <v>1</v>
      </c>
      <c r="H168">
        <v>1</v>
      </c>
      <c r="I168" s="30">
        <f t="shared" si="3"/>
        <v>0.86956521739130432</v>
      </c>
    </row>
    <row r="169" spans="1:9" x14ac:dyDescent="0.25">
      <c r="A169" t="s">
        <v>249</v>
      </c>
      <c r="B169" s="30">
        <f t="shared" si="4"/>
        <v>0.86956521739130432</v>
      </c>
      <c r="C169" t="s">
        <v>103</v>
      </c>
      <c r="D169" t="s">
        <v>297</v>
      </c>
      <c r="E169" s="29">
        <v>46121</v>
      </c>
      <c r="F169">
        <v>1</v>
      </c>
      <c r="G169">
        <v>1</v>
      </c>
      <c r="H169">
        <v>1</v>
      </c>
      <c r="I169" s="30">
        <f t="shared" si="3"/>
        <v>0.86956521739130432</v>
      </c>
    </row>
    <row r="170" spans="1:9" x14ac:dyDescent="0.25">
      <c r="A170" t="s">
        <v>249</v>
      </c>
      <c r="B170" s="30">
        <f t="shared" si="4"/>
        <v>0.86956521739130432</v>
      </c>
      <c r="C170" t="s">
        <v>103</v>
      </c>
      <c r="D170" t="s">
        <v>298</v>
      </c>
      <c r="E170" s="29">
        <v>46108</v>
      </c>
      <c r="F170">
        <v>1</v>
      </c>
      <c r="G170">
        <v>1</v>
      </c>
      <c r="H170">
        <v>1</v>
      </c>
      <c r="I170" s="30">
        <f t="shared" si="3"/>
        <v>0.86956521739130432</v>
      </c>
    </row>
    <row r="171" spans="1:9" x14ac:dyDescent="0.25">
      <c r="A171" t="s">
        <v>249</v>
      </c>
      <c r="B171" s="30">
        <f t="shared" si="4"/>
        <v>0.86956521739130432</v>
      </c>
      <c r="C171" t="s">
        <v>103</v>
      </c>
      <c r="D171" t="s">
        <v>299</v>
      </c>
      <c r="E171" s="29">
        <v>46113</v>
      </c>
      <c r="F171">
        <v>1</v>
      </c>
      <c r="G171">
        <v>1</v>
      </c>
      <c r="H171">
        <v>1</v>
      </c>
      <c r="I171" s="30">
        <f t="shared" si="3"/>
        <v>0.86956521739130432</v>
      </c>
    </row>
    <row r="172" spans="1:9" x14ac:dyDescent="0.25">
      <c r="A172" t="s">
        <v>249</v>
      </c>
      <c r="B172" s="30">
        <f t="shared" si="4"/>
        <v>0.86956521739130432</v>
      </c>
      <c r="C172" t="s">
        <v>103</v>
      </c>
      <c r="D172" t="s">
        <v>300</v>
      </c>
      <c r="E172" s="29">
        <v>46104</v>
      </c>
      <c r="F172">
        <v>1</v>
      </c>
      <c r="G172">
        <v>1</v>
      </c>
      <c r="H172">
        <v>1</v>
      </c>
      <c r="I172" s="30">
        <f t="shared" si="3"/>
        <v>0.86956521739130432</v>
      </c>
    </row>
    <row r="173" spans="1:9" x14ac:dyDescent="0.25">
      <c r="A173" t="s">
        <v>249</v>
      </c>
      <c r="B173" s="30">
        <f t="shared" si="4"/>
        <v>0.86956521739130432</v>
      </c>
      <c r="C173" t="s">
        <v>103</v>
      </c>
      <c r="D173" t="s">
        <v>301</v>
      </c>
      <c r="E173" s="29">
        <v>46105</v>
      </c>
      <c r="F173">
        <v>1</v>
      </c>
      <c r="G173">
        <v>1</v>
      </c>
      <c r="H173">
        <v>1</v>
      </c>
      <c r="I173" s="30">
        <f t="shared" si="3"/>
        <v>0.86956521739130432</v>
      </c>
    </row>
    <row r="174" spans="1:9" x14ac:dyDescent="0.25">
      <c r="A174" t="s">
        <v>249</v>
      </c>
      <c r="B174" s="30">
        <f t="shared" si="4"/>
        <v>0.86956521739130432</v>
      </c>
      <c r="C174" t="s">
        <v>103</v>
      </c>
      <c r="D174" t="s">
        <v>302</v>
      </c>
      <c r="E174" s="29">
        <v>46105</v>
      </c>
      <c r="F174">
        <v>1</v>
      </c>
      <c r="G174">
        <v>1</v>
      </c>
      <c r="H174">
        <v>1</v>
      </c>
      <c r="I174" s="30">
        <f t="shared" si="3"/>
        <v>0.86956521739130432</v>
      </c>
    </row>
    <row r="175" spans="1:9" x14ac:dyDescent="0.25">
      <c r="A175" t="s">
        <v>249</v>
      </c>
      <c r="B175" s="30">
        <f t="shared" si="4"/>
        <v>0.86956521739130432</v>
      </c>
      <c r="C175" t="s">
        <v>103</v>
      </c>
      <c r="D175" t="s">
        <v>303</v>
      </c>
      <c r="E175" s="29">
        <v>46099</v>
      </c>
      <c r="F175">
        <v>1</v>
      </c>
      <c r="G175">
        <v>1</v>
      </c>
      <c r="H175">
        <v>1</v>
      </c>
      <c r="I175" s="30">
        <f t="shared" si="3"/>
        <v>0.86956521739130432</v>
      </c>
    </row>
    <row r="176" spans="1:9" x14ac:dyDescent="0.25">
      <c r="A176" t="s">
        <v>249</v>
      </c>
      <c r="B176" s="30">
        <f t="shared" si="4"/>
        <v>0.86956521739130432</v>
      </c>
      <c r="C176" t="s">
        <v>103</v>
      </c>
      <c r="D176" t="s">
        <v>304</v>
      </c>
      <c r="E176" s="29">
        <v>46094</v>
      </c>
      <c r="F176">
        <v>1</v>
      </c>
      <c r="G176">
        <v>1</v>
      </c>
      <c r="H176">
        <v>1</v>
      </c>
      <c r="I176" s="30">
        <f t="shared" si="3"/>
        <v>0.86956521739130432</v>
      </c>
    </row>
    <row r="177" spans="1:9" x14ac:dyDescent="0.25">
      <c r="A177" t="s">
        <v>249</v>
      </c>
      <c r="B177" s="30">
        <f t="shared" si="4"/>
        <v>0.86956521739130432</v>
      </c>
      <c r="C177" t="s">
        <v>103</v>
      </c>
      <c r="D177" t="s">
        <v>305</v>
      </c>
      <c r="E177" s="29">
        <v>46094</v>
      </c>
      <c r="F177">
        <v>1</v>
      </c>
      <c r="G177">
        <v>1</v>
      </c>
      <c r="H177">
        <v>1</v>
      </c>
      <c r="I177" s="30">
        <f t="shared" si="3"/>
        <v>0.86956521739130432</v>
      </c>
    </row>
    <row r="178" spans="1:9" x14ac:dyDescent="0.25">
      <c r="A178" t="s">
        <v>249</v>
      </c>
      <c r="B178" s="30">
        <f t="shared" si="4"/>
        <v>0.86956521739130432</v>
      </c>
      <c r="C178" t="s">
        <v>103</v>
      </c>
      <c r="D178" t="s">
        <v>306</v>
      </c>
      <c r="E178" s="29">
        <v>46079</v>
      </c>
      <c r="F178">
        <v>1</v>
      </c>
      <c r="G178">
        <v>1</v>
      </c>
      <c r="H178">
        <v>1</v>
      </c>
      <c r="I178" s="30">
        <f t="shared" si="3"/>
        <v>0.86956521739130432</v>
      </c>
    </row>
    <row r="179" spans="1:9" x14ac:dyDescent="0.25">
      <c r="A179" t="s">
        <v>249</v>
      </c>
      <c r="B179" s="30">
        <f t="shared" si="4"/>
        <v>0.86956521739130432</v>
      </c>
      <c r="C179" t="s">
        <v>103</v>
      </c>
      <c r="D179" t="s">
        <v>307</v>
      </c>
      <c r="E179" s="29">
        <v>46079</v>
      </c>
      <c r="F179">
        <v>1</v>
      </c>
      <c r="G179">
        <v>1</v>
      </c>
      <c r="H179">
        <v>1</v>
      </c>
      <c r="I179" s="30">
        <f t="shared" si="3"/>
        <v>0.86956521739130432</v>
      </c>
    </row>
    <row r="180" spans="1:9" x14ac:dyDescent="0.25">
      <c r="A180" t="s">
        <v>249</v>
      </c>
      <c r="B180" s="30">
        <f t="shared" si="4"/>
        <v>0.86956521739130432</v>
      </c>
      <c r="C180" t="s">
        <v>103</v>
      </c>
      <c r="D180" t="s">
        <v>308</v>
      </c>
      <c r="E180" s="29">
        <v>46080</v>
      </c>
      <c r="F180">
        <v>1</v>
      </c>
      <c r="G180">
        <v>1</v>
      </c>
      <c r="H180">
        <v>1</v>
      </c>
      <c r="I180" s="30">
        <f t="shared" si="3"/>
        <v>0.86956521739130432</v>
      </c>
    </row>
    <row r="181" spans="1:9" x14ac:dyDescent="0.25">
      <c r="A181" t="s">
        <v>249</v>
      </c>
      <c r="B181" s="30">
        <f t="shared" si="4"/>
        <v>0.86956521739130432</v>
      </c>
      <c r="C181" t="s">
        <v>103</v>
      </c>
      <c r="D181" t="s">
        <v>309</v>
      </c>
      <c r="E181" s="29">
        <v>46076</v>
      </c>
      <c r="F181">
        <v>1</v>
      </c>
      <c r="G181">
        <v>1</v>
      </c>
      <c r="H181">
        <v>1</v>
      </c>
      <c r="I181" s="30">
        <f t="shared" si="3"/>
        <v>0.86956521739130432</v>
      </c>
    </row>
    <row r="182" spans="1:9" x14ac:dyDescent="0.25">
      <c r="A182" t="s">
        <v>249</v>
      </c>
      <c r="B182" s="30">
        <f t="shared" si="4"/>
        <v>0.86956521739130432</v>
      </c>
      <c r="C182" t="s">
        <v>103</v>
      </c>
      <c r="D182" t="s">
        <v>310</v>
      </c>
      <c r="E182" s="29">
        <v>46076</v>
      </c>
      <c r="F182">
        <v>1</v>
      </c>
      <c r="G182">
        <v>1</v>
      </c>
      <c r="H182">
        <v>1</v>
      </c>
      <c r="I182" s="30">
        <f t="shared" si="3"/>
        <v>0.86956521739130432</v>
      </c>
    </row>
    <row r="183" spans="1:9" x14ac:dyDescent="0.25">
      <c r="A183" t="s">
        <v>249</v>
      </c>
      <c r="B183" s="30">
        <f t="shared" si="4"/>
        <v>0.86956521739130432</v>
      </c>
      <c r="C183" t="s">
        <v>103</v>
      </c>
      <c r="D183" t="s">
        <v>311</v>
      </c>
      <c r="E183" s="29">
        <v>46076</v>
      </c>
      <c r="F183">
        <v>1</v>
      </c>
      <c r="G183">
        <v>1</v>
      </c>
      <c r="H183">
        <v>1</v>
      </c>
      <c r="I183" s="30">
        <f t="shared" si="3"/>
        <v>0.86956521739130432</v>
      </c>
    </row>
    <row r="184" spans="1:9" x14ac:dyDescent="0.25">
      <c r="A184" t="s">
        <v>249</v>
      </c>
      <c r="B184" s="30">
        <f t="shared" si="4"/>
        <v>0.86956521739130432</v>
      </c>
      <c r="C184" t="s">
        <v>103</v>
      </c>
      <c r="D184" t="s">
        <v>312</v>
      </c>
      <c r="E184" s="29">
        <v>46076</v>
      </c>
      <c r="F184">
        <v>1</v>
      </c>
      <c r="G184">
        <v>1</v>
      </c>
      <c r="H184">
        <v>1</v>
      </c>
      <c r="I184" s="30">
        <f t="shared" si="3"/>
        <v>0.86956521739130432</v>
      </c>
    </row>
    <row r="185" spans="1:9" x14ac:dyDescent="0.25">
      <c r="A185" t="s">
        <v>249</v>
      </c>
      <c r="B185" s="30">
        <f t="shared" si="4"/>
        <v>0.86956521739130432</v>
      </c>
      <c r="C185" t="s">
        <v>103</v>
      </c>
      <c r="D185" t="s">
        <v>313</v>
      </c>
      <c r="E185" s="29">
        <v>46076</v>
      </c>
      <c r="F185">
        <v>1</v>
      </c>
      <c r="G185">
        <v>1</v>
      </c>
      <c r="H185">
        <v>1</v>
      </c>
      <c r="I185" s="30">
        <f t="shared" si="3"/>
        <v>0.86956521739130432</v>
      </c>
    </row>
    <row r="186" spans="1:9" x14ac:dyDescent="0.25">
      <c r="A186" t="s">
        <v>249</v>
      </c>
      <c r="B186" s="30">
        <f t="shared" ref="B186:B217" si="5">(1/115)*100</f>
        <v>0.86956521739130432</v>
      </c>
      <c r="C186" t="s">
        <v>103</v>
      </c>
      <c r="D186" t="s">
        <v>314</v>
      </c>
      <c r="E186" s="29">
        <v>46066</v>
      </c>
      <c r="F186">
        <v>1</v>
      </c>
      <c r="G186">
        <v>1</v>
      </c>
      <c r="H186">
        <v>1</v>
      </c>
      <c r="I186" s="30">
        <f t="shared" si="3"/>
        <v>0.86956521739130432</v>
      </c>
    </row>
    <row r="187" spans="1:9" x14ac:dyDescent="0.25">
      <c r="A187" t="s">
        <v>249</v>
      </c>
      <c r="B187" s="30">
        <f t="shared" si="5"/>
        <v>0.86956521739130432</v>
      </c>
      <c r="C187" t="s">
        <v>103</v>
      </c>
      <c r="D187" t="s">
        <v>315</v>
      </c>
      <c r="E187" s="29">
        <v>46059</v>
      </c>
      <c r="F187">
        <v>1</v>
      </c>
      <c r="G187">
        <v>1</v>
      </c>
      <c r="H187">
        <v>1</v>
      </c>
      <c r="I187" s="30">
        <f t="shared" si="3"/>
        <v>0.86956521739130432</v>
      </c>
    </row>
    <row r="188" spans="1:9" x14ac:dyDescent="0.25">
      <c r="A188" t="s">
        <v>249</v>
      </c>
      <c r="B188" s="30">
        <f t="shared" si="5"/>
        <v>0.86956521739130432</v>
      </c>
      <c r="C188" t="s">
        <v>103</v>
      </c>
      <c r="D188" t="s">
        <v>316</v>
      </c>
      <c r="E188" s="29">
        <v>46262</v>
      </c>
      <c r="F188">
        <v>1</v>
      </c>
      <c r="G188">
        <v>1</v>
      </c>
      <c r="H188">
        <v>1</v>
      </c>
      <c r="I188" s="30">
        <f t="shared" si="3"/>
        <v>0.86956521739130432</v>
      </c>
    </row>
    <row r="189" spans="1:9" x14ac:dyDescent="0.25">
      <c r="A189" t="s">
        <v>249</v>
      </c>
      <c r="B189" s="30">
        <f t="shared" si="5"/>
        <v>0.86956521739130432</v>
      </c>
      <c r="C189" t="s">
        <v>103</v>
      </c>
      <c r="D189" t="s">
        <v>317</v>
      </c>
      <c r="E189" s="29">
        <v>46247</v>
      </c>
      <c r="F189">
        <v>1</v>
      </c>
      <c r="G189">
        <v>1</v>
      </c>
      <c r="H189">
        <v>1</v>
      </c>
      <c r="I189" s="30">
        <f t="shared" si="3"/>
        <v>0.86956521739130432</v>
      </c>
    </row>
    <row r="190" spans="1:9" x14ac:dyDescent="0.25">
      <c r="A190" t="s">
        <v>249</v>
      </c>
      <c r="B190" s="30">
        <f t="shared" si="5"/>
        <v>0.86956521739130432</v>
      </c>
      <c r="C190" t="s">
        <v>103</v>
      </c>
      <c r="D190" t="s">
        <v>318</v>
      </c>
      <c r="E190" s="29">
        <v>46247</v>
      </c>
      <c r="F190">
        <v>1</v>
      </c>
      <c r="G190">
        <v>1</v>
      </c>
      <c r="H190">
        <v>1</v>
      </c>
      <c r="I190" s="30">
        <f t="shared" si="3"/>
        <v>0.86956521739130432</v>
      </c>
    </row>
    <row r="191" spans="1:9" x14ac:dyDescent="0.25">
      <c r="A191" t="s">
        <v>249</v>
      </c>
      <c r="B191" s="30">
        <f t="shared" si="5"/>
        <v>0.86956521739130432</v>
      </c>
      <c r="C191" t="s">
        <v>103</v>
      </c>
      <c r="D191" t="s">
        <v>319</v>
      </c>
      <c r="E191" s="29">
        <v>46241</v>
      </c>
      <c r="F191">
        <v>1</v>
      </c>
      <c r="G191">
        <v>1</v>
      </c>
      <c r="H191">
        <v>1</v>
      </c>
      <c r="I191" s="30">
        <f t="shared" si="3"/>
        <v>0.86956521739130432</v>
      </c>
    </row>
    <row r="192" spans="1:9" x14ac:dyDescent="0.25">
      <c r="A192" t="s">
        <v>249</v>
      </c>
      <c r="B192" s="30">
        <f t="shared" si="5"/>
        <v>0.86956521739130432</v>
      </c>
      <c r="C192" t="s">
        <v>103</v>
      </c>
      <c r="D192" t="s">
        <v>320</v>
      </c>
      <c r="E192" s="29">
        <v>46245</v>
      </c>
      <c r="F192">
        <v>1</v>
      </c>
      <c r="G192">
        <v>1</v>
      </c>
      <c r="H192">
        <v>1</v>
      </c>
      <c r="I192" s="30">
        <f t="shared" si="3"/>
        <v>0.86956521739130432</v>
      </c>
    </row>
    <row r="193" spans="1:9" x14ac:dyDescent="0.25">
      <c r="A193" t="s">
        <v>249</v>
      </c>
      <c r="B193" s="30">
        <f t="shared" si="5"/>
        <v>0.86956521739130432</v>
      </c>
      <c r="C193" t="s">
        <v>103</v>
      </c>
      <c r="D193" t="s">
        <v>321</v>
      </c>
      <c r="E193" s="29">
        <v>46245</v>
      </c>
      <c r="F193">
        <v>1</v>
      </c>
      <c r="G193">
        <v>1</v>
      </c>
      <c r="H193">
        <v>1</v>
      </c>
      <c r="I193" s="30">
        <f t="shared" si="3"/>
        <v>0.86956521739130432</v>
      </c>
    </row>
    <row r="194" spans="1:9" x14ac:dyDescent="0.25">
      <c r="A194" t="s">
        <v>249</v>
      </c>
      <c r="B194" s="30">
        <f t="shared" si="5"/>
        <v>0.86956521739130432</v>
      </c>
      <c r="C194" t="s">
        <v>103</v>
      </c>
      <c r="D194" t="s">
        <v>322</v>
      </c>
      <c r="E194" s="29">
        <v>46210</v>
      </c>
      <c r="F194">
        <v>1</v>
      </c>
      <c r="G194">
        <v>1</v>
      </c>
      <c r="H194">
        <v>1</v>
      </c>
      <c r="I194" s="30">
        <f t="shared" ref="I194:I257" si="6">B194*H194</f>
        <v>0.86956521739130432</v>
      </c>
    </row>
    <row r="195" spans="1:9" x14ac:dyDescent="0.25">
      <c r="A195" t="s">
        <v>249</v>
      </c>
      <c r="B195" s="30">
        <f t="shared" si="5"/>
        <v>0.86956521739130432</v>
      </c>
      <c r="C195" t="s">
        <v>103</v>
      </c>
      <c r="D195" t="s">
        <v>323</v>
      </c>
      <c r="E195" s="29">
        <v>46191</v>
      </c>
      <c r="F195">
        <v>1</v>
      </c>
      <c r="G195">
        <v>1</v>
      </c>
      <c r="H195">
        <v>1</v>
      </c>
      <c r="I195" s="30">
        <f t="shared" si="6"/>
        <v>0.86956521739130432</v>
      </c>
    </row>
    <row r="196" spans="1:9" x14ac:dyDescent="0.25">
      <c r="A196" t="s">
        <v>249</v>
      </c>
      <c r="B196" s="30">
        <f t="shared" si="5"/>
        <v>0.86956521739130432</v>
      </c>
      <c r="C196" t="s">
        <v>103</v>
      </c>
      <c r="D196" t="s">
        <v>324</v>
      </c>
      <c r="E196" s="29">
        <v>46184</v>
      </c>
      <c r="F196">
        <v>1</v>
      </c>
      <c r="G196">
        <v>1</v>
      </c>
      <c r="H196">
        <v>1</v>
      </c>
      <c r="I196" s="30">
        <f t="shared" si="6"/>
        <v>0.86956521739130432</v>
      </c>
    </row>
    <row r="197" spans="1:9" x14ac:dyDescent="0.25">
      <c r="A197" t="s">
        <v>249</v>
      </c>
      <c r="B197" s="30">
        <f t="shared" si="5"/>
        <v>0.86956521739130432</v>
      </c>
      <c r="C197" t="s">
        <v>103</v>
      </c>
      <c r="D197" t="s">
        <v>325</v>
      </c>
      <c r="E197" s="29">
        <v>46184</v>
      </c>
      <c r="F197">
        <v>1</v>
      </c>
      <c r="G197">
        <v>1.6</v>
      </c>
      <c r="H197">
        <v>1.6</v>
      </c>
      <c r="I197" s="30">
        <f t="shared" si="6"/>
        <v>1.3913043478260869</v>
      </c>
    </row>
    <row r="198" spans="1:9" x14ac:dyDescent="0.25">
      <c r="A198" t="s">
        <v>249</v>
      </c>
      <c r="B198" s="30">
        <f t="shared" si="5"/>
        <v>0.86956521739130432</v>
      </c>
      <c r="C198" t="s">
        <v>103</v>
      </c>
      <c r="D198" t="s">
        <v>326</v>
      </c>
      <c r="E198" s="29">
        <v>46189</v>
      </c>
      <c r="F198">
        <v>1</v>
      </c>
      <c r="G198">
        <v>1</v>
      </c>
      <c r="H198">
        <v>1</v>
      </c>
      <c r="I198" s="30">
        <f t="shared" si="6"/>
        <v>0.86956521739130432</v>
      </c>
    </row>
    <row r="199" spans="1:9" x14ac:dyDescent="0.25">
      <c r="A199" t="s">
        <v>249</v>
      </c>
      <c r="B199" s="30">
        <f t="shared" si="5"/>
        <v>0.86956521739130432</v>
      </c>
      <c r="C199" t="s">
        <v>103</v>
      </c>
      <c r="D199" t="s">
        <v>327</v>
      </c>
      <c r="E199" s="29">
        <v>46189</v>
      </c>
      <c r="F199">
        <v>1</v>
      </c>
      <c r="G199">
        <v>1</v>
      </c>
      <c r="H199">
        <v>1</v>
      </c>
      <c r="I199" s="30">
        <f t="shared" si="6"/>
        <v>0.86956521739130432</v>
      </c>
    </row>
    <row r="200" spans="1:9" x14ac:dyDescent="0.25">
      <c r="A200" t="s">
        <v>249</v>
      </c>
      <c r="B200" s="30">
        <f t="shared" si="5"/>
        <v>0.86956521739130432</v>
      </c>
      <c r="C200" t="s">
        <v>103</v>
      </c>
      <c r="D200" t="s">
        <v>328</v>
      </c>
      <c r="E200" s="29">
        <v>46167</v>
      </c>
      <c r="F200">
        <v>1</v>
      </c>
      <c r="G200">
        <v>1</v>
      </c>
      <c r="H200">
        <v>1</v>
      </c>
      <c r="I200" s="30">
        <f t="shared" si="6"/>
        <v>0.86956521739130432</v>
      </c>
    </row>
    <row r="201" spans="1:9" x14ac:dyDescent="0.25">
      <c r="A201" t="s">
        <v>249</v>
      </c>
      <c r="B201" s="30">
        <f t="shared" si="5"/>
        <v>0.86956521739130432</v>
      </c>
      <c r="C201" t="s">
        <v>103</v>
      </c>
      <c r="D201" t="s">
        <v>329</v>
      </c>
      <c r="E201" s="29">
        <v>46168</v>
      </c>
      <c r="F201">
        <v>1</v>
      </c>
      <c r="G201">
        <v>1</v>
      </c>
      <c r="H201">
        <v>1</v>
      </c>
      <c r="I201" s="30">
        <f t="shared" si="6"/>
        <v>0.86956521739130432</v>
      </c>
    </row>
    <row r="202" spans="1:9" x14ac:dyDescent="0.25">
      <c r="A202" t="s">
        <v>249</v>
      </c>
      <c r="B202" s="30">
        <f t="shared" si="5"/>
        <v>0.86956521739130432</v>
      </c>
      <c r="C202" t="s">
        <v>103</v>
      </c>
      <c r="D202" t="s">
        <v>330</v>
      </c>
      <c r="E202" s="29">
        <v>46169</v>
      </c>
      <c r="F202">
        <v>1</v>
      </c>
      <c r="G202">
        <v>1</v>
      </c>
      <c r="H202">
        <v>1</v>
      </c>
      <c r="I202" s="30">
        <f t="shared" si="6"/>
        <v>0.86956521739130432</v>
      </c>
    </row>
    <row r="203" spans="1:9" x14ac:dyDescent="0.25">
      <c r="A203" t="s">
        <v>249</v>
      </c>
      <c r="B203" s="30">
        <f t="shared" si="5"/>
        <v>0.86956521739130432</v>
      </c>
      <c r="C203" t="s">
        <v>103</v>
      </c>
      <c r="D203" t="s">
        <v>331</v>
      </c>
      <c r="E203" s="29">
        <v>46169</v>
      </c>
      <c r="F203">
        <v>1</v>
      </c>
      <c r="G203">
        <v>1</v>
      </c>
      <c r="H203">
        <v>1</v>
      </c>
      <c r="I203" s="30">
        <f t="shared" si="6"/>
        <v>0.86956521739130432</v>
      </c>
    </row>
    <row r="204" spans="1:9" x14ac:dyDescent="0.25">
      <c r="A204" t="s">
        <v>249</v>
      </c>
      <c r="B204" s="30">
        <f t="shared" si="5"/>
        <v>0.86956521739130432</v>
      </c>
      <c r="C204" t="s">
        <v>103</v>
      </c>
      <c r="D204" t="s">
        <v>332</v>
      </c>
      <c r="E204" s="29">
        <v>46170</v>
      </c>
      <c r="F204">
        <v>1</v>
      </c>
      <c r="G204">
        <v>1</v>
      </c>
      <c r="H204">
        <v>1</v>
      </c>
      <c r="I204" s="30">
        <f t="shared" si="6"/>
        <v>0.86956521739130432</v>
      </c>
    </row>
    <row r="205" spans="1:9" x14ac:dyDescent="0.25">
      <c r="A205" t="s">
        <v>249</v>
      </c>
      <c r="B205" s="30">
        <f t="shared" si="5"/>
        <v>0.86956521739130432</v>
      </c>
      <c r="C205" t="s">
        <v>103</v>
      </c>
      <c r="D205" t="s">
        <v>333</v>
      </c>
      <c r="E205" s="29">
        <v>46164</v>
      </c>
      <c r="F205">
        <v>1</v>
      </c>
      <c r="G205">
        <v>1</v>
      </c>
      <c r="H205">
        <v>1</v>
      </c>
      <c r="I205" s="30">
        <f t="shared" si="6"/>
        <v>0.86956521739130432</v>
      </c>
    </row>
    <row r="206" spans="1:9" x14ac:dyDescent="0.25">
      <c r="A206" t="s">
        <v>249</v>
      </c>
      <c r="B206" s="30">
        <f t="shared" si="5"/>
        <v>0.86956521739130432</v>
      </c>
      <c r="C206" t="s">
        <v>103</v>
      </c>
      <c r="D206" t="s">
        <v>334</v>
      </c>
      <c r="E206" s="29">
        <v>46164</v>
      </c>
      <c r="F206">
        <v>1</v>
      </c>
      <c r="G206">
        <v>1</v>
      </c>
      <c r="H206">
        <v>1</v>
      </c>
      <c r="I206" s="30">
        <f t="shared" si="6"/>
        <v>0.86956521739130432</v>
      </c>
    </row>
    <row r="207" spans="1:9" x14ac:dyDescent="0.25">
      <c r="A207" t="s">
        <v>249</v>
      </c>
      <c r="B207" s="30">
        <f t="shared" si="5"/>
        <v>0.86956521739130432</v>
      </c>
      <c r="C207" t="s">
        <v>103</v>
      </c>
      <c r="D207" t="s">
        <v>335</v>
      </c>
      <c r="E207" s="29">
        <v>46157</v>
      </c>
      <c r="F207">
        <v>1</v>
      </c>
      <c r="G207">
        <v>1</v>
      </c>
      <c r="H207">
        <v>1</v>
      </c>
      <c r="I207" s="30">
        <f t="shared" si="6"/>
        <v>0.86956521739130432</v>
      </c>
    </row>
    <row r="208" spans="1:9" x14ac:dyDescent="0.25">
      <c r="A208" t="s">
        <v>249</v>
      </c>
      <c r="B208" s="30">
        <f t="shared" si="5"/>
        <v>0.86956521739130432</v>
      </c>
      <c r="C208" t="s">
        <v>103</v>
      </c>
      <c r="D208" t="s">
        <v>336</v>
      </c>
      <c r="E208" s="29">
        <v>46156</v>
      </c>
      <c r="F208">
        <v>1</v>
      </c>
      <c r="G208">
        <v>1</v>
      </c>
      <c r="H208">
        <v>1</v>
      </c>
      <c r="I208" s="30">
        <f t="shared" si="6"/>
        <v>0.86956521739130432</v>
      </c>
    </row>
    <row r="209" spans="1:9" x14ac:dyDescent="0.25">
      <c r="A209" t="s">
        <v>249</v>
      </c>
      <c r="B209" s="30">
        <f t="shared" si="5"/>
        <v>0.86956521739130432</v>
      </c>
      <c r="C209" t="s">
        <v>103</v>
      </c>
      <c r="D209" t="s">
        <v>337</v>
      </c>
      <c r="E209" s="29">
        <v>46056</v>
      </c>
      <c r="F209">
        <v>1</v>
      </c>
      <c r="G209">
        <v>1</v>
      </c>
      <c r="H209">
        <v>1</v>
      </c>
      <c r="I209" s="30">
        <f t="shared" si="6"/>
        <v>0.86956521739130432</v>
      </c>
    </row>
    <row r="210" spans="1:9" x14ac:dyDescent="0.25">
      <c r="A210" t="s">
        <v>249</v>
      </c>
      <c r="B210" s="30">
        <f t="shared" si="5"/>
        <v>0.86956521739130432</v>
      </c>
      <c r="C210" t="s">
        <v>104</v>
      </c>
      <c r="D210" t="s">
        <v>338</v>
      </c>
      <c r="E210" s="29">
        <v>46051</v>
      </c>
      <c r="F210">
        <v>1</v>
      </c>
      <c r="G210">
        <v>1</v>
      </c>
      <c r="H210">
        <v>1</v>
      </c>
      <c r="I210" s="30">
        <f t="shared" si="6"/>
        <v>0.86956521739130432</v>
      </c>
    </row>
    <row r="211" spans="1:9" x14ac:dyDescent="0.25">
      <c r="A211" t="s">
        <v>249</v>
      </c>
      <c r="B211" s="30">
        <f t="shared" si="5"/>
        <v>0.86956521739130432</v>
      </c>
      <c r="C211" t="s">
        <v>104</v>
      </c>
      <c r="D211" t="s">
        <v>339</v>
      </c>
      <c r="E211" s="29">
        <v>46043</v>
      </c>
      <c r="F211">
        <v>1</v>
      </c>
      <c r="G211">
        <v>1</v>
      </c>
      <c r="H211">
        <v>1</v>
      </c>
      <c r="I211" s="30">
        <f t="shared" si="6"/>
        <v>0.86956521739130432</v>
      </c>
    </row>
    <row r="212" spans="1:9" x14ac:dyDescent="0.25">
      <c r="A212" t="s">
        <v>249</v>
      </c>
      <c r="B212" s="30">
        <f t="shared" si="5"/>
        <v>0.86956521739130432</v>
      </c>
      <c r="C212" t="s">
        <v>104</v>
      </c>
      <c r="D212" t="s">
        <v>340</v>
      </c>
      <c r="E212" s="29">
        <v>46034</v>
      </c>
      <c r="F212">
        <v>1</v>
      </c>
      <c r="G212">
        <v>1</v>
      </c>
      <c r="H212">
        <v>1</v>
      </c>
      <c r="I212" s="30">
        <f t="shared" si="6"/>
        <v>0.86956521739130432</v>
      </c>
    </row>
    <row r="213" spans="1:9" x14ac:dyDescent="0.25">
      <c r="A213" t="s">
        <v>249</v>
      </c>
      <c r="B213" s="30">
        <f t="shared" si="5"/>
        <v>0.86956521739130432</v>
      </c>
      <c r="C213" t="s">
        <v>104</v>
      </c>
      <c r="D213" t="s">
        <v>341</v>
      </c>
      <c r="E213" s="29">
        <v>46140</v>
      </c>
      <c r="F213">
        <v>1</v>
      </c>
      <c r="G213">
        <v>1</v>
      </c>
      <c r="H213">
        <v>1</v>
      </c>
      <c r="I213" s="30">
        <f t="shared" si="6"/>
        <v>0.86956521739130432</v>
      </c>
    </row>
    <row r="214" spans="1:9" x14ac:dyDescent="0.25">
      <c r="A214" t="s">
        <v>249</v>
      </c>
      <c r="B214" s="30">
        <f t="shared" si="5"/>
        <v>0.86956521739130432</v>
      </c>
      <c r="C214" t="s">
        <v>104</v>
      </c>
      <c r="D214" t="s">
        <v>342</v>
      </c>
      <c r="E214" s="29">
        <v>46133</v>
      </c>
      <c r="F214">
        <v>1</v>
      </c>
      <c r="G214">
        <v>1</v>
      </c>
      <c r="H214">
        <v>1</v>
      </c>
      <c r="I214" s="30">
        <f t="shared" si="6"/>
        <v>0.86956521739130432</v>
      </c>
    </row>
    <row r="215" spans="1:9" x14ac:dyDescent="0.25">
      <c r="A215" t="s">
        <v>249</v>
      </c>
      <c r="B215" s="30">
        <f t="shared" si="5"/>
        <v>0.86956521739130432</v>
      </c>
      <c r="C215" t="s">
        <v>104</v>
      </c>
      <c r="D215" t="s">
        <v>343</v>
      </c>
      <c r="E215" s="29">
        <v>46125</v>
      </c>
      <c r="F215">
        <v>1</v>
      </c>
      <c r="G215">
        <v>1</v>
      </c>
      <c r="H215">
        <v>1</v>
      </c>
      <c r="I215" s="30">
        <f t="shared" si="6"/>
        <v>0.86956521739130432</v>
      </c>
    </row>
    <row r="216" spans="1:9" x14ac:dyDescent="0.25">
      <c r="A216" t="s">
        <v>249</v>
      </c>
      <c r="B216" s="30">
        <f t="shared" si="5"/>
        <v>0.86956521739130432</v>
      </c>
      <c r="C216" t="s">
        <v>104</v>
      </c>
      <c r="D216" t="s">
        <v>344</v>
      </c>
      <c r="E216" s="29">
        <v>46119</v>
      </c>
      <c r="F216">
        <v>1</v>
      </c>
      <c r="G216">
        <v>1</v>
      </c>
      <c r="H216">
        <v>1</v>
      </c>
      <c r="I216" s="30">
        <f t="shared" si="6"/>
        <v>0.86956521739130432</v>
      </c>
    </row>
    <row r="217" spans="1:9" x14ac:dyDescent="0.25">
      <c r="A217" t="s">
        <v>249</v>
      </c>
      <c r="B217" s="30">
        <f t="shared" si="5"/>
        <v>0.86956521739130432</v>
      </c>
      <c r="C217" t="s">
        <v>104</v>
      </c>
      <c r="D217" t="s">
        <v>345</v>
      </c>
      <c r="E217" s="29">
        <v>46119</v>
      </c>
      <c r="F217">
        <v>1</v>
      </c>
      <c r="G217">
        <v>1</v>
      </c>
      <c r="H217">
        <v>1</v>
      </c>
      <c r="I217" s="30">
        <f t="shared" si="6"/>
        <v>0.86956521739130432</v>
      </c>
    </row>
    <row r="218" spans="1:9" x14ac:dyDescent="0.25">
      <c r="A218" t="s">
        <v>249</v>
      </c>
      <c r="B218" s="30">
        <f t="shared" ref="B218:B249" si="7">(1/115)*100</f>
        <v>0.86956521739130432</v>
      </c>
      <c r="C218" t="s">
        <v>104</v>
      </c>
      <c r="D218" t="s">
        <v>346</v>
      </c>
      <c r="E218" s="29">
        <v>46113</v>
      </c>
      <c r="F218">
        <v>1</v>
      </c>
      <c r="G218">
        <v>1</v>
      </c>
      <c r="H218">
        <v>1</v>
      </c>
      <c r="I218" s="30">
        <f t="shared" si="6"/>
        <v>0.86956521739130432</v>
      </c>
    </row>
    <row r="219" spans="1:9" x14ac:dyDescent="0.25">
      <c r="A219" t="s">
        <v>249</v>
      </c>
      <c r="B219" s="30">
        <f t="shared" si="7"/>
        <v>0.86956521739130432</v>
      </c>
      <c r="C219" t="s">
        <v>104</v>
      </c>
      <c r="D219" t="s">
        <v>347</v>
      </c>
      <c r="E219" s="29">
        <v>46097</v>
      </c>
      <c r="F219">
        <v>1</v>
      </c>
      <c r="G219">
        <v>1</v>
      </c>
      <c r="H219">
        <v>1</v>
      </c>
      <c r="I219" s="30">
        <f t="shared" si="6"/>
        <v>0.86956521739130432</v>
      </c>
    </row>
    <row r="220" spans="1:9" x14ac:dyDescent="0.25">
      <c r="A220" t="s">
        <v>249</v>
      </c>
      <c r="B220" s="30">
        <f t="shared" si="7"/>
        <v>0.86956521739130432</v>
      </c>
      <c r="C220" t="s">
        <v>104</v>
      </c>
      <c r="D220" t="s">
        <v>348</v>
      </c>
      <c r="E220" s="29">
        <v>46098</v>
      </c>
      <c r="F220">
        <v>1</v>
      </c>
      <c r="G220">
        <v>1</v>
      </c>
      <c r="H220">
        <v>1</v>
      </c>
      <c r="I220" s="30">
        <f t="shared" si="6"/>
        <v>0.86956521739130432</v>
      </c>
    </row>
    <row r="221" spans="1:9" x14ac:dyDescent="0.25">
      <c r="A221" t="s">
        <v>249</v>
      </c>
      <c r="B221" s="30">
        <f t="shared" si="7"/>
        <v>0.86956521739130432</v>
      </c>
      <c r="C221" t="s">
        <v>104</v>
      </c>
      <c r="D221" t="s">
        <v>349</v>
      </c>
      <c r="E221" s="29">
        <v>46085</v>
      </c>
      <c r="F221">
        <v>1</v>
      </c>
      <c r="G221">
        <v>1</v>
      </c>
      <c r="H221">
        <v>1</v>
      </c>
      <c r="I221" s="30">
        <f t="shared" si="6"/>
        <v>0.86956521739130432</v>
      </c>
    </row>
    <row r="222" spans="1:9" x14ac:dyDescent="0.25">
      <c r="A222" t="s">
        <v>249</v>
      </c>
      <c r="B222" s="30">
        <f t="shared" si="7"/>
        <v>0.86956521739130432</v>
      </c>
      <c r="C222" t="s">
        <v>104</v>
      </c>
      <c r="D222" t="s">
        <v>350</v>
      </c>
      <c r="E222" s="29">
        <v>46077</v>
      </c>
      <c r="F222">
        <v>1</v>
      </c>
      <c r="G222">
        <v>1.6</v>
      </c>
      <c r="H222">
        <v>1.6</v>
      </c>
      <c r="I222" s="30">
        <f t="shared" si="6"/>
        <v>1.3913043478260869</v>
      </c>
    </row>
    <row r="223" spans="1:9" x14ac:dyDescent="0.25">
      <c r="A223" t="s">
        <v>249</v>
      </c>
      <c r="B223" s="30">
        <f t="shared" si="7"/>
        <v>0.86956521739130432</v>
      </c>
      <c r="C223" t="s">
        <v>104</v>
      </c>
      <c r="D223" t="s">
        <v>351</v>
      </c>
      <c r="E223" s="29">
        <v>46077</v>
      </c>
      <c r="F223">
        <v>1</v>
      </c>
      <c r="G223">
        <v>1.6</v>
      </c>
      <c r="H223">
        <v>1.6</v>
      </c>
      <c r="I223" s="30">
        <f t="shared" si="6"/>
        <v>1.3913043478260869</v>
      </c>
    </row>
    <row r="224" spans="1:9" x14ac:dyDescent="0.25">
      <c r="A224" t="s">
        <v>249</v>
      </c>
      <c r="B224" s="30">
        <f t="shared" si="7"/>
        <v>0.86956521739130432</v>
      </c>
      <c r="C224" t="s">
        <v>104</v>
      </c>
      <c r="D224" t="s">
        <v>352</v>
      </c>
      <c r="E224" s="29">
        <v>46078</v>
      </c>
      <c r="F224">
        <v>1</v>
      </c>
      <c r="G224">
        <v>1</v>
      </c>
      <c r="H224">
        <v>1</v>
      </c>
      <c r="I224" s="30">
        <f t="shared" si="6"/>
        <v>0.86956521739130432</v>
      </c>
    </row>
    <row r="225" spans="1:9" x14ac:dyDescent="0.25">
      <c r="A225" t="s">
        <v>249</v>
      </c>
      <c r="B225" s="30">
        <f t="shared" si="7"/>
        <v>0.86956521739130432</v>
      </c>
      <c r="C225" t="s">
        <v>104</v>
      </c>
      <c r="D225" t="s">
        <v>353</v>
      </c>
      <c r="E225" s="29">
        <v>46055</v>
      </c>
      <c r="F225">
        <v>1</v>
      </c>
      <c r="G225">
        <v>1</v>
      </c>
      <c r="H225">
        <v>1</v>
      </c>
      <c r="I225" s="30">
        <f t="shared" si="6"/>
        <v>0.86956521739130432</v>
      </c>
    </row>
    <row r="226" spans="1:9" x14ac:dyDescent="0.25">
      <c r="A226" t="s">
        <v>249</v>
      </c>
      <c r="B226" s="30">
        <f t="shared" si="7"/>
        <v>0.86956521739130432</v>
      </c>
      <c r="C226" t="s">
        <v>104</v>
      </c>
      <c r="D226" t="s">
        <v>354</v>
      </c>
      <c r="E226" s="29">
        <v>46055</v>
      </c>
      <c r="F226">
        <v>1</v>
      </c>
      <c r="G226">
        <v>1.6</v>
      </c>
      <c r="H226">
        <v>1.6</v>
      </c>
      <c r="I226" s="30">
        <f t="shared" si="6"/>
        <v>1.3913043478260869</v>
      </c>
    </row>
    <row r="227" spans="1:9" x14ac:dyDescent="0.25">
      <c r="A227" t="s">
        <v>249</v>
      </c>
      <c r="B227" s="30">
        <f t="shared" si="7"/>
        <v>0.86956521739130432</v>
      </c>
      <c r="C227" t="s">
        <v>104</v>
      </c>
      <c r="D227" t="s">
        <v>355</v>
      </c>
      <c r="E227" s="29">
        <v>46258</v>
      </c>
      <c r="F227">
        <v>1</v>
      </c>
      <c r="G227">
        <v>1</v>
      </c>
      <c r="H227">
        <v>1</v>
      </c>
      <c r="I227" s="30">
        <f t="shared" si="6"/>
        <v>0.86956521739130432</v>
      </c>
    </row>
    <row r="228" spans="1:9" x14ac:dyDescent="0.25">
      <c r="A228" t="s">
        <v>249</v>
      </c>
      <c r="B228" s="30">
        <f t="shared" si="7"/>
        <v>0.86956521739130432</v>
      </c>
      <c r="C228" t="s">
        <v>104</v>
      </c>
      <c r="D228" t="s">
        <v>356</v>
      </c>
      <c r="E228" s="29">
        <v>46254</v>
      </c>
      <c r="F228">
        <v>1</v>
      </c>
      <c r="G228">
        <v>1</v>
      </c>
      <c r="H228">
        <v>1</v>
      </c>
      <c r="I228" s="30">
        <f t="shared" si="6"/>
        <v>0.86956521739130432</v>
      </c>
    </row>
    <row r="229" spans="1:9" x14ac:dyDescent="0.25">
      <c r="A229" t="s">
        <v>249</v>
      </c>
      <c r="B229" s="30">
        <f t="shared" si="7"/>
        <v>0.86956521739130432</v>
      </c>
      <c r="C229" t="s">
        <v>104</v>
      </c>
      <c r="D229" t="s">
        <v>357</v>
      </c>
      <c r="E229" s="29">
        <v>46254</v>
      </c>
      <c r="F229">
        <v>1</v>
      </c>
      <c r="G229">
        <v>1</v>
      </c>
      <c r="H229">
        <v>1</v>
      </c>
      <c r="I229" s="30">
        <f t="shared" si="6"/>
        <v>0.86956521739130432</v>
      </c>
    </row>
    <row r="230" spans="1:9" x14ac:dyDescent="0.25">
      <c r="A230" t="s">
        <v>249</v>
      </c>
      <c r="B230" s="30">
        <f t="shared" si="7"/>
        <v>0.86956521739130432</v>
      </c>
      <c r="C230" t="s">
        <v>104</v>
      </c>
      <c r="D230" t="s">
        <v>358</v>
      </c>
      <c r="E230" s="29">
        <v>46197</v>
      </c>
      <c r="F230">
        <v>1</v>
      </c>
      <c r="G230">
        <v>1</v>
      </c>
      <c r="H230">
        <v>1</v>
      </c>
      <c r="I230" s="30">
        <f t="shared" si="6"/>
        <v>0.86956521739130432</v>
      </c>
    </row>
    <row r="231" spans="1:9" x14ac:dyDescent="0.25">
      <c r="A231" t="s">
        <v>249</v>
      </c>
      <c r="B231" s="30">
        <f t="shared" si="7"/>
        <v>0.86956521739130432</v>
      </c>
      <c r="C231" t="s">
        <v>104</v>
      </c>
      <c r="D231" t="s">
        <v>359</v>
      </c>
      <c r="E231" s="29">
        <v>46191</v>
      </c>
      <c r="F231">
        <v>1</v>
      </c>
      <c r="G231">
        <v>1</v>
      </c>
      <c r="H231">
        <v>1</v>
      </c>
      <c r="I231" s="30">
        <f t="shared" si="6"/>
        <v>0.86956521739130432</v>
      </c>
    </row>
    <row r="232" spans="1:9" x14ac:dyDescent="0.25">
      <c r="A232" t="s">
        <v>249</v>
      </c>
      <c r="B232" s="30">
        <f t="shared" si="7"/>
        <v>0.86956521739130432</v>
      </c>
      <c r="C232" t="s">
        <v>104</v>
      </c>
      <c r="D232" t="s">
        <v>360</v>
      </c>
      <c r="E232" s="29">
        <v>46188</v>
      </c>
      <c r="F232">
        <v>1</v>
      </c>
      <c r="G232">
        <v>1</v>
      </c>
      <c r="H232">
        <v>1</v>
      </c>
      <c r="I232" s="30">
        <f t="shared" si="6"/>
        <v>0.86956521739130432</v>
      </c>
    </row>
    <row r="233" spans="1:9" x14ac:dyDescent="0.25">
      <c r="A233" t="s">
        <v>249</v>
      </c>
      <c r="B233" s="30">
        <f t="shared" si="7"/>
        <v>0.86956521739130432</v>
      </c>
      <c r="C233" t="s">
        <v>104</v>
      </c>
      <c r="D233" t="s">
        <v>361</v>
      </c>
      <c r="E233" s="29">
        <v>46174</v>
      </c>
      <c r="F233">
        <v>1</v>
      </c>
      <c r="G233">
        <v>1</v>
      </c>
      <c r="H233">
        <v>1</v>
      </c>
      <c r="I233" s="30">
        <f t="shared" si="6"/>
        <v>0.86956521739130432</v>
      </c>
    </row>
    <row r="234" spans="1:9" x14ac:dyDescent="0.25">
      <c r="A234" t="s">
        <v>249</v>
      </c>
      <c r="B234" s="30">
        <f t="shared" si="7"/>
        <v>0.86956521739130432</v>
      </c>
      <c r="C234" t="s">
        <v>104</v>
      </c>
      <c r="D234" t="s">
        <v>362</v>
      </c>
      <c r="E234" s="29">
        <v>46167</v>
      </c>
      <c r="F234">
        <v>1</v>
      </c>
      <c r="G234">
        <v>1</v>
      </c>
      <c r="H234">
        <v>1</v>
      </c>
      <c r="I234" s="30">
        <f t="shared" si="6"/>
        <v>0.86956521739130432</v>
      </c>
    </row>
    <row r="235" spans="1:9" x14ac:dyDescent="0.25">
      <c r="A235" t="s">
        <v>249</v>
      </c>
      <c r="B235" s="30">
        <f t="shared" si="7"/>
        <v>0.86956521739130432</v>
      </c>
      <c r="C235" t="s">
        <v>104</v>
      </c>
      <c r="D235" t="s">
        <v>363</v>
      </c>
      <c r="E235" s="29">
        <v>46167</v>
      </c>
      <c r="F235">
        <v>1</v>
      </c>
      <c r="G235">
        <v>1</v>
      </c>
      <c r="H235">
        <v>1</v>
      </c>
      <c r="I235" s="30">
        <f t="shared" si="6"/>
        <v>0.86956521739130432</v>
      </c>
    </row>
    <row r="236" spans="1:9" x14ac:dyDescent="0.25">
      <c r="A236" t="s">
        <v>249</v>
      </c>
      <c r="B236" s="30">
        <f t="shared" si="7"/>
        <v>0.86956521739130432</v>
      </c>
      <c r="C236" t="s">
        <v>104</v>
      </c>
      <c r="D236" t="s">
        <v>364</v>
      </c>
      <c r="E236" s="29">
        <v>46169</v>
      </c>
      <c r="F236">
        <v>1</v>
      </c>
      <c r="G236">
        <v>1</v>
      </c>
      <c r="H236">
        <v>1</v>
      </c>
      <c r="I236" s="30">
        <f t="shared" si="6"/>
        <v>0.86956521739130432</v>
      </c>
    </row>
    <row r="237" spans="1:9" x14ac:dyDescent="0.25">
      <c r="A237" t="s">
        <v>249</v>
      </c>
      <c r="B237" s="30">
        <f t="shared" si="7"/>
        <v>0.86956521739130432</v>
      </c>
      <c r="C237" t="s">
        <v>104</v>
      </c>
      <c r="D237" t="s">
        <v>365</v>
      </c>
      <c r="E237" s="29">
        <v>46170</v>
      </c>
      <c r="F237">
        <v>1</v>
      </c>
      <c r="G237">
        <v>1</v>
      </c>
      <c r="H237">
        <v>1</v>
      </c>
      <c r="I237" s="30">
        <f t="shared" si="6"/>
        <v>0.86956521739130432</v>
      </c>
    </row>
    <row r="238" spans="1:9" x14ac:dyDescent="0.25">
      <c r="A238" t="s">
        <v>249</v>
      </c>
      <c r="B238" s="30">
        <f t="shared" si="7"/>
        <v>0.86956521739130432</v>
      </c>
      <c r="C238" t="s">
        <v>104</v>
      </c>
      <c r="D238" t="s">
        <v>366</v>
      </c>
      <c r="E238" s="29">
        <v>46153</v>
      </c>
      <c r="F238">
        <v>1</v>
      </c>
      <c r="G238">
        <v>1</v>
      </c>
      <c r="H238">
        <v>1</v>
      </c>
      <c r="I238" s="30">
        <f t="shared" si="6"/>
        <v>0.86956521739130432</v>
      </c>
    </row>
    <row r="239" spans="1:9" x14ac:dyDescent="0.25">
      <c r="A239" t="s">
        <v>249</v>
      </c>
      <c r="B239" s="30">
        <f t="shared" si="7"/>
        <v>0.86956521739130432</v>
      </c>
      <c r="C239" t="s">
        <v>104</v>
      </c>
      <c r="D239" t="s">
        <v>367</v>
      </c>
      <c r="E239" s="29">
        <v>46146</v>
      </c>
      <c r="F239">
        <v>1</v>
      </c>
      <c r="G239">
        <v>1</v>
      </c>
      <c r="H239">
        <v>1</v>
      </c>
      <c r="I239" s="30">
        <f t="shared" si="6"/>
        <v>0.86956521739130432</v>
      </c>
    </row>
    <row r="240" spans="1:9" x14ac:dyDescent="0.25">
      <c r="A240" t="s">
        <v>249</v>
      </c>
      <c r="B240" s="30">
        <f t="shared" si="7"/>
        <v>0.86956521739130432</v>
      </c>
      <c r="C240" t="s">
        <v>104</v>
      </c>
      <c r="D240" t="s">
        <v>368</v>
      </c>
      <c r="E240" s="29">
        <v>46142</v>
      </c>
      <c r="F240">
        <v>1</v>
      </c>
      <c r="G240">
        <v>1</v>
      </c>
      <c r="H240">
        <v>1</v>
      </c>
      <c r="I240" s="30">
        <f t="shared" si="6"/>
        <v>0.86956521739130432</v>
      </c>
    </row>
    <row r="241" spans="1:9" x14ac:dyDescent="0.25">
      <c r="A241" t="s">
        <v>249</v>
      </c>
      <c r="B241" s="30">
        <f t="shared" si="7"/>
        <v>0.86956521739130432</v>
      </c>
      <c r="C241" t="s">
        <v>112</v>
      </c>
      <c r="D241" t="s">
        <v>369</v>
      </c>
      <c r="E241" s="29">
        <v>46056</v>
      </c>
      <c r="F241">
        <v>1</v>
      </c>
      <c r="G241">
        <v>1</v>
      </c>
      <c r="H241">
        <v>1</v>
      </c>
      <c r="I241" s="30">
        <f t="shared" si="6"/>
        <v>0.86956521739130432</v>
      </c>
    </row>
    <row r="242" spans="1:9" x14ac:dyDescent="0.25">
      <c r="A242" t="s">
        <v>249</v>
      </c>
      <c r="B242" s="30">
        <f t="shared" si="7"/>
        <v>0.86956521739130432</v>
      </c>
      <c r="C242" t="s">
        <v>112</v>
      </c>
      <c r="D242" t="s">
        <v>370</v>
      </c>
      <c r="E242" s="29">
        <v>46141</v>
      </c>
      <c r="F242">
        <v>1</v>
      </c>
      <c r="G242">
        <v>1</v>
      </c>
      <c r="H242">
        <v>1</v>
      </c>
      <c r="I242" s="30">
        <f t="shared" si="6"/>
        <v>0.86956521739130432</v>
      </c>
    </row>
    <row r="243" spans="1:9" x14ac:dyDescent="0.25">
      <c r="A243" t="s">
        <v>249</v>
      </c>
      <c r="B243" s="30">
        <f t="shared" si="7"/>
        <v>0.86956521739130432</v>
      </c>
      <c r="C243" t="s">
        <v>112</v>
      </c>
      <c r="D243" t="s">
        <v>371</v>
      </c>
      <c r="E243" s="29">
        <v>46041</v>
      </c>
      <c r="F243">
        <v>1</v>
      </c>
      <c r="G243">
        <v>1</v>
      </c>
      <c r="H243">
        <v>1</v>
      </c>
      <c r="I243" s="30">
        <f t="shared" si="6"/>
        <v>0.86956521739130432</v>
      </c>
    </row>
    <row r="244" spans="1:9" x14ac:dyDescent="0.25">
      <c r="A244" t="s">
        <v>249</v>
      </c>
      <c r="B244" s="30">
        <f t="shared" si="7"/>
        <v>0.86956521739130432</v>
      </c>
      <c r="C244" t="s">
        <v>112</v>
      </c>
      <c r="D244" t="s">
        <v>372</v>
      </c>
      <c r="E244" s="29">
        <v>46024</v>
      </c>
      <c r="F244">
        <v>1</v>
      </c>
      <c r="G244">
        <v>1</v>
      </c>
      <c r="H244">
        <v>1</v>
      </c>
      <c r="I244" s="30">
        <f t="shared" si="6"/>
        <v>0.86956521739130432</v>
      </c>
    </row>
    <row r="245" spans="1:9" x14ac:dyDescent="0.25">
      <c r="A245" t="s">
        <v>249</v>
      </c>
      <c r="B245" s="30">
        <f t="shared" si="7"/>
        <v>0.86956521739130432</v>
      </c>
      <c r="C245" t="s">
        <v>112</v>
      </c>
      <c r="D245" t="s">
        <v>373</v>
      </c>
      <c r="E245" s="29">
        <v>46024</v>
      </c>
      <c r="F245">
        <v>1</v>
      </c>
      <c r="G245">
        <v>1</v>
      </c>
      <c r="H245">
        <v>1</v>
      </c>
      <c r="I245" s="30">
        <f t="shared" si="6"/>
        <v>0.86956521739130432</v>
      </c>
    </row>
    <row r="246" spans="1:9" x14ac:dyDescent="0.25">
      <c r="A246" t="s">
        <v>249</v>
      </c>
      <c r="B246" s="30">
        <f t="shared" si="7"/>
        <v>0.86956521739130432</v>
      </c>
      <c r="C246" t="s">
        <v>112</v>
      </c>
      <c r="D246" t="s">
        <v>374</v>
      </c>
      <c r="E246" s="29">
        <v>46024</v>
      </c>
      <c r="F246">
        <v>1</v>
      </c>
      <c r="G246">
        <v>1</v>
      </c>
      <c r="H246">
        <v>1</v>
      </c>
      <c r="I246" s="30">
        <f t="shared" si="6"/>
        <v>0.86956521739130432</v>
      </c>
    </row>
    <row r="247" spans="1:9" x14ac:dyDescent="0.25">
      <c r="A247" t="s">
        <v>249</v>
      </c>
      <c r="B247" s="30">
        <f t="shared" si="7"/>
        <v>0.86956521739130432</v>
      </c>
      <c r="C247" t="s">
        <v>112</v>
      </c>
      <c r="D247" t="s">
        <v>375</v>
      </c>
      <c r="E247" s="29">
        <v>46024</v>
      </c>
      <c r="F247">
        <v>1</v>
      </c>
      <c r="G247">
        <v>1</v>
      </c>
      <c r="H247">
        <v>1</v>
      </c>
      <c r="I247" s="30">
        <f t="shared" si="6"/>
        <v>0.86956521739130432</v>
      </c>
    </row>
    <row r="248" spans="1:9" x14ac:dyDescent="0.25">
      <c r="A248" t="s">
        <v>249</v>
      </c>
      <c r="B248" s="30">
        <f t="shared" si="7"/>
        <v>0.86956521739130432</v>
      </c>
      <c r="C248" t="s">
        <v>112</v>
      </c>
      <c r="D248" t="s">
        <v>376</v>
      </c>
      <c r="E248" s="29">
        <v>46024</v>
      </c>
      <c r="F248">
        <v>1</v>
      </c>
      <c r="G248">
        <v>1</v>
      </c>
      <c r="H248">
        <v>1</v>
      </c>
      <c r="I248" s="30">
        <f t="shared" si="6"/>
        <v>0.86956521739130432</v>
      </c>
    </row>
    <row r="249" spans="1:9" x14ac:dyDescent="0.25">
      <c r="A249" t="s">
        <v>249</v>
      </c>
      <c r="B249" s="30">
        <f t="shared" si="7"/>
        <v>0.86956521739130432</v>
      </c>
      <c r="C249" t="s">
        <v>112</v>
      </c>
      <c r="D249" t="s">
        <v>377</v>
      </c>
      <c r="E249" s="29">
        <v>46024</v>
      </c>
      <c r="F249">
        <v>1</v>
      </c>
      <c r="G249">
        <v>1</v>
      </c>
      <c r="H249">
        <v>1</v>
      </c>
      <c r="I249" s="30">
        <f t="shared" si="6"/>
        <v>0.86956521739130432</v>
      </c>
    </row>
    <row r="250" spans="1:9" x14ac:dyDescent="0.25">
      <c r="A250" t="s">
        <v>249</v>
      </c>
      <c r="B250" s="30">
        <f t="shared" ref="B250:B282" si="8">(1/115)*100</f>
        <v>0.86956521739130432</v>
      </c>
      <c r="C250" t="s">
        <v>112</v>
      </c>
      <c r="D250" t="s">
        <v>378</v>
      </c>
      <c r="E250" s="29">
        <v>46024</v>
      </c>
      <c r="F250">
        <v>1</v>
      </c>
      <c r="G250">
        <v>1</v>
      </c>
      <c r="H250">
        <v>1</v>
      </c>
      <c r="I250" s="30">
        <f t="shared" si="6"/>
        <v>0.86956521739130432</v>
      </c>
    </row>
    <row r="251" spans="1:9" x14ac:dyDescent="0.25">
      <c r="A251" t="s">
        <v>249</v>
      </c>
      <c r="B251" s="30">
        <f t="shared" si="8"/>
        <v>0.86956521739130432</v>
      </c>
      <c r="C251" t="s">
        <v>112</v>
      </c>
      <c r="D251" t="s">
        <v>379</v>
      </c>
      <c r="E251" s="29">
        <v>46142</v>
      </c>
      <c r="F251">
        <v>1</v>
      </c>
      <c r="G251">
        <v>1</v>
      </c>
      <c r="H251">
        <v>1</v>
      </c>
      <c r="I251" s="30">
        <f t="shared" si="6"/>
        <v>0.86956521739130432</v>
      </c>
    </row>
    <row r="252" spans="1:9" x14ac:dyDescent="0.25">
      <c r="A252" t="s">
        <v>249</v>
      </c>
      <c r="B252" s="30">
        <f t="shared" si="8"/>
        <v>0.86956521739130432</v>
      </c>
      <c r="C252" t="s">
        <v>112</v>
      </c>
      <c r="D252" t="s">
        <v>380</v>
      </c>
      <c r="E252" s="29">
        <v>46139</v>
      </c>
      <c r="F252">
        <v>1</v>
      </c>
      <c r="G252">
        <v>1</v>
      </c>
      <c r="H252">
        <v>1</v>
      </c>
      <c r="I252" s="30">
        <f t="shared" si="6"/>
        <v>0.86956521739130432</v>
      </c>
    </row>
    <row r="253" spans="1:9" x14ac:dyDescent="0.25">
      <c r="A253" t="s">
        <v>249</v>
      </c>
      <c r="B253" s="30">
        <f t="shared" si="8"/>
        <v>0.86956521739130432</v>
      </c>
      <c r="C253" t="s">
        <v>112</v>
      </c>
      <c r="D253" t="s">
        <v>381</v>
      </c>
      <c r="E253" s="29">
        <v>46128</v>
      </c>
      <c r="F253">
        <v>1</v>
      </c>
      <c r="G253">
        <v>1.6</v>
      </c>
      <c r="H253">
        <v>1.6</v>
      </c>
      <c r="I253" s="30">
        <f t="shared" si="6"/>
        <v>1.3913043478260869</v>
      </c>
    </row>
    <row r="254" spans="1:9" x14ac:dyDescent="0.25">
      <c r="A254" t="s">
        <v>249</v>
      </c>
      <c r="B254" s="30">
        <f t="shared" si="8"/>
        <v>0.86956521739130432</v>
      </c>
      <c r="C254" t="s">
        <v>112</v>
      </c>
      <c r="D254" t="s">
        <v>382</v>
      </c>
      <c r="E254" s="29">
        <v>46127</v>
      </c>
      <c r="F254">
        <v>1</v>
      </c>
      <c r="G254">
        <v>1</v>
      </c>
      <c r="H254">
        <v>1</v>
      </c>
      <c r="I254" s="30">
        <f t="shared" si="6"/>
        <v>0.86956521739130432</v>
      </c>
    </row>
    <row r="255" spans="1:9" x14ac:dyDescent="0.25">
      <c r="A255" t="s">
        <v>249</v>
      </c>
      <c r="B255" s="30">
        <f t="shared" si="8"/>
        <v>0.86956521739130432</v>
      </c>
      <c r="C255" t="s">
        <v>112</v>
      </c>
      <c r="D255" t="s">
        <v>383</v>
      </c>
      <c r="E255" s="29">
        <v>46121</v>
      </c>
      <c r="F255">
        <v>1</v>
      </c>
      <c r="G255">
        <v>1</v>
      </c>
      <c r="H255">
        <v>1</v>
      </c>
      <c r="I255" s="30">
        <f t="shared" si="6"/>
        <v>0.86956521739130432</v>
      </c>
    </row>
    <row r="256" spans="1:9" x14ac:dyDescent="0.25">
      <c r="A256" t="s">
        <v>249</v>
      </c>
      <c r="B256" s="30">
        <f t="shared" si="8"/>
        <v>0.86956521739130432</v>
      </c>
      <c r="C256" t="s">
        <v>112</v>
      </c>
      <c r="D256" t="s">
        <v>384</v>
      </c>
      <c r="E256" s="29">
        <v>46121</v>
      </c>
      <c r="F256">
        <v>1</v>
      </c>
      <c r="G256">
        <v>1</v>
      </c>
      <c r="H256">
        <v>1</v>
      </c>
      <c r="I256" s="30">
        <f t="shared" si="6"/>
        <v>0.86956521739130432</v>
      </c>
    </row>
    <row r="257" spans="1:9" x14ac:dyDescent="0.25">
      <c r="A257" t="s">
        <v>249</v>
      </c>
      <c r="B257" s="30">
        <f t="shared" si="8"/>
        <v>0.86956521739130432</v>
      </c>
      <c r="C257" t="s">
        <v>112</v>
      </c>
      <c r="D257" t="s">
        <v>385</v>
      </c>
      <c r="E257" s="29">
        <v>46104</v>
      </c>
      <c r="F257">
        <v>1</v>
      </c>
      <c r="G257">
        <v>1</v>
      </c>
      <c r="H257">
        <v>1</v>
      </c>
      <c r="I257" s="30">
        <f t="shared" si="6"/>
        <v>0.86956521739130432</v>
      </c>
    </row>
    <row r="258" spans="1:9" x14ac:dyDescent="0.25">
      <c r="A258" t="s">
        <v>249</v>
      </c>
      <c r="B258" s="30">
        <f t="shared" si="8"/>
        <v>0.86956521739130432</v>
      </c>
      <c r="C258" t="s">
        <v>112</v>
      </c>
      <c r="D258" t="s">
        <v>386</v>
      </c>
      <c r="E258" s="29">
        <v>46104</v>
      </c>
      <c r="F258">
        <v>1</v>
      </c>
      <c r="G258">
        <v>1</v>
      </c>
      <c r="H258">
        <v>1</v>
      </c>
      <c r="I258" s="30">
        <f t="shared" ref="I258:I321" si="9">B258*H258</f>
        <v>0.86956521739130432</v>
      </c>
    </row>
    <row r="259" spans="1:9" x14ac:dyDescent="0.25">
      <c r="A259" t="s">
        <v>249</v>
      </c>
      <c r="B259" s="30">
        <f t="shared" si="8"/>
        <v>0.86956521739130432</v>
      </c>
      <c r="C259" t="s">
        <v>112</v>
      </c>
      <c r="D259" t="s">
        <v>387</v>
      </c>
      <c r="E259" s="29">
        <v>46097</v>
      </c>
      <c r="F259">
        <v>1</v>
      </c>
      <c r="G259">
        <v>1</v>
      </c>
      <c r="H259">
        <v>1</v>
      </c>
      <c r="I259" s="30">
        <f t="shared" si="9"/>
        <v>0.86956521739130432</v>
      </c>
    </row>
    <row r="260" spans="1:9" x14ac:dyDescent="0.25">
      <c r="A260" t="s">
        <v>249</v>
      </c>
      <c r="B260" s="30">
        <f t="shared" si="8"/>
        <v>0.86956521739130432</v>
      </c>
      <c r="C260" t="s">
        <v>112</v>
      </c>
      <c r="D260" t="s">
        <v>388</v>
      </c>
      <c r="E260" s="29">
        <v>46098</v>
      </c>
      <c r="F260">
        <v>1</v>
      </c>
      <c r="G260">
        <v>1</v>
      </c>
      <c r="H260">
        <v>1</v>
      </c>
      <c r="I260" s="30">
        <f t="shared" si="9"/>
        <v>0.86956521739130432</v>
      </c>
    </row>
    <row r="261" spans="1:9" x14ac:dyDescent="0.25">
      <c r="A261" t="s">
        <v>249</v>
      </c>
      <c r="B261" s="30">
        <f t="shared" si="8"/>
        <v>0.86956521739130432</v>
      </c>
      <c r="C261" t="s">
        <v>112</v>
      </c>
      <c r="D261" t="s">
        <v>389</v>
      </c>
      <c r="E261" s="29">
        <v>46099</v>
      </c>
      <c r="F261">
        <v>1</v>
      </c>
      <c r="G261">
        <v>1</v>
      </c>
      <c r="H261">
        <v>1</v>
      </c>
      <c r="I261" s="30">
        <f t="shared" si="9"/>
        <v>0.86956521739130432</v>
      </c>
    </row>
    <row r="262" spans="1:9" x14ac:dyDescent="0.25">
      <c r="A262" t="s">
        <v>249</v>
      </c>
      <c r="B262" s="30">
        <f t="shared" si="8"/>
        <v>0.86956521739130432</v>
      </c>
      <c r="C262" t="s">
        <v>112</v>
      </c>
      <c r="D262" t="s">
        <v>390</v>
      </c>
      <c r="E262" s="29">
        <v>46079</v>
      </c>
      <c r="F262">
        <v>1</v>
      </c>
      <c r="G262">
        <v>1</v>
      </c>
      <c r="H262">
        <v>1</v>
      </c>
      <c r="I262" s="30">
        <f t="shared" si="9"/>
        <v>0.86956521739130432</v>
      </c>
    </row>
    <row r="263" spans="1:9" x14ac:dyDescent="0.25">
      <c r="A263" t="s">
        <v>249</v>
      </c>
      <c r="B263" s="30">
        <f t="shared" si="8"/>
        <v>0.86956521739130432</v>
      </c>
      <c r="C263" t="s">
        <v>112</v>
      </c>
      <c r="D263" t="s">
        <v>391</v>
      </c>
      <c r="E263" s="29">
        <v>46083</v>
      </c>
      <c r="F263">
        <v>1</v>
      </c>
      <c r="G263">
        <v>1</v>
      </c>
      <c r="H263">
        <v>1</v>
      </c>
      <c r="I263" s="30">
        <f t="shared" si="9"/>
        <v>0.86956521739130432</v>
      </c>
    </row>
    <row r="264" spans="1:9" x14ac:dyDescent="0.25">
      <c r="A264" t="s">
        <v>249</v>
      </c>
      <c r="B264" s="30">
        <f t="shared" si="8"/>
        <v>0.86956521739130432</v>
      </c>
      <c r="C264" t="s">
        <v>112</v>
      </c>
      <c r="D264" t="s">
        <v>392</v>
      </c>
      <c r="E264" s="29">
        <v>46073</v>
      </c>
      <c r="F264">
        <v>1</v>
      </c>
      <c r="G264">
        <v>1</v>
      </c>
      <c r="H264">
        <v>1</v>
      </c>
      <c r="I264" s="30">
        <f t="shared" si="9"/>
        <v>0.86956521739130432</v>
      </c>
    </row>
    <row r="265" spans="1:9" x14ac:dyDescent="0.25">
      <c r="A265" t="s">
        <v>249</v>
      </c>
      <c r="B265" s="30">
        <f t="shared" si="8"/>
        <v>0.86956521739130432</v>
      </c>
      <c r="C265" t="s">
        <v>112</v>
      </c>
      <c r="D265" t="s">
        <v>393</v>
      </c>
      <c r="E265" s="29">
        <v>46066</v>
      </c>
      <c r="F265">
        <v>1</v>
      </c>
      <c r="G265">
        <v>1.6</v>
      </c>
      <c r="H265">
        <v>1.6</v>
      </c>
      <c r="I265" s="30">
        <f t="shared" si="9"/>
        <v>1.3913043478260869</v>
      </c>
    </row>
    <row r="266" spans="1:9" x14ac:dyDescent="0.25">
      <c r="A266" t="s">
        <v>249</v>
      </c>
      <c r="B266" s="30">
        <f t="shared" si="8"/>
        <v>0.86956521739130432</v>
      </c>
      <c r="C266" t="s">
        <v>112</v>
      </c>
      <c r="D266" t="s">
        <v>394</v>
      </c>
      <c r="E266" s="29">
        <v>46063</v>
      </c>
      <c r="F266">
        <v>1</v>
      </c>
      <c r="G266">
        <v>1</v>
      </c>
      <c r="H266">
        <v>1</v>
      </c>
      <c r="I266" s="30">
        <f t="shared" si="9"/>
        <v>0.86956521739130432</v>
      </c>
    </row>
    <row r="267" spans="1:9" x14ac:dyDescent="0.25">
      <c r="A267" t="s">
        <v>249</v>
      </c>
      <c r="B267" s="30">
        <f t="shared" si="8"/>
        <v>0.86956521739130432</v>
      </c>
      <c r="C267" t="s">
        <v>112</v>
      </c>
      <c r="D267" t="s">
        <v>395</v>
      </c>
      <c r="E267" s="29">
        <v>46227</v>
      </c>
      <c r="F267">
        <v>1</v>
      </c>
      <c r="G267">
        <v>1</v>
      </c>
      <c r="H267">
        <v>1</v>
      </c>
      <c r="I267" s="30">
        <f t="shared" si="9"/>
        <v>0.86956521739130432</v>
      </c>
    </row>
    <row r="268" spans="1:9" x14ac:dyDescent="0.25">
      <c r="A268" t="s">
        <v>249</v>
      </c>
      <c r="B268" s="30">
        <f t="shared" si="8"/>
        <v>0.86956521739130432</v>
      </c>
      <c r="C268" t="s">
        <v>112</v>
      </c>
      <c r="D268" t="s">
        <v>396</v>
      </c>
      <c r="E268" s="29">
        <v>46230</v>
      </c>
      <c r="F268">
        <v>1</v>
      </c>
      <c r="G268">
        <v>1</v>
      </c>
      <c r="H268">
        <v>1</v>
      </c>
      <c r="I268" s="30">
        <f t="shared" si="9"/>
        <v>0.86956521739130432</v>
      </c>
    </row>
    <row r="269" spans="1:9" x14ac:dyDescent="0.25">
      <c r="A269" t="s">
        <v>249</v>
      </c>
      <c r="B269" s="30">
        <f t="shared" si="8"/>
        <v>0.86956521739130432</v>
      </c>
      <c r="C269" t="s">
        <v>112</v>
      </c>
      <c r="D269" t="s">
        <v>397</v>
      </c>
      <c r="E269" s="29">
        <v>46226</v>
      </c>
      <c r="F269">
        <v>1</v>
      </c>
      <c r="G269">
        <v>1</v>
      </c>
      <c r="H269">
        <v>1</v>
      </c>
      <c r="I269" s="30">
        <f t="shared" si="9"/>
        <v>0.86956521739130432</v>
      </c>
    </row>
    <row r="270" spans="1:9" x14ac:dyDescent="0.25">
      <c r="A270" t="s">
        <v>249</v>
      </c>
      <c r="B270" s="30">
        <f t="shared" si="8"/>
        <v>0.86956521739130432</v>
      </c>
      <c r="C270" t="s">
        <v>112</v>
      </c>
      <c r="D270" t="s">
        <v>398</v>
      </c>
      <c r="E270" s="29">
        <v>46218</v>
      </c>
      <c r="F270">
        <v>1</v>
      </c>
      <c r="G270">
        <v>1</v>
      </c>
      <c r="H270">
        <v>1</v>
      </c>
      <c r="I270" s="30">
        <f t="shared" si="9"/>
        <v>0.86956521739130432</v>
      </c>
    </row>
    <row r="271" spans="1:9" x14ac:dyDescent="0.25">
      <c r="A271" t="s">
        <v>249</v>
      </c>
      <c r="B271" s="30">
        <f t="shared" si="8"/>
        <v>0.86956521739130432</v>
      </c>
      <c r="C271" t="s">
        <v>112</v>
      </c>
      <c r="D271" t="s">
        <v>399</v>
      </c>
      <c r="E271" s="29">
        <v>46213</v>
      </c>
      <c r="F271">
        <v>1</v>
      </c>
      <c r="G271">
        <v>1</v>
      </c>
      <c r="H271">
        <v>1</v>
      </c>
      <c r="I271" s="30">
        <f t="shared" si="9"/>
        <v>0.86956521739130432</v>
      </c>
    </row>
    <row r="272" spans="1:9" x14ac:dyDescent="0.25">
      <c r="A272" t="s">
        <v>249</v>
      </c>
      <c r="B272" s="30">
        <f t="shared" si="8"/>
        <v>0.86956521739130432</v>
      </c>
      <c r="C272" t="s">
        <v>112</v>
      </c>
      <c r="D272" t="s">
        <v>400</v>
      </c>
      <c r="E272" s="29">
        <v>46206</v>
      </c>
      <c r="F272">
        <v>1</v>
      </c>
      <c r="G272">
        <v>1</v>
      </c>
      <c r="H272">
        <v>1</v>
      </c>
      <c r="I272" s="30">
        <f t="shared" si="9"/>
        <v>0.86956521739130432</v>
      </c>
    </row>
    <row r="273" spans="1:9" x14ac:dyDescent="0.25">
      <c r="A273" t="s">
        <v>249</v>
      </c>
      <c r="B273" s="30">
        <f t="shared" si="8"/>
        <v>0.86956521739130432</v>
      </c>
      <c r="C273" t="s">
        <v>112</v>
      </c>
      <c r="D273" t="s">
        <v>401</v>
      </c>
      <c r="E273" s="29">
        <v>46205</v>
      </c>
      <c r="F273">
        <v>1</v>
      </c>
      <c r="G273">
        <v>1</v>
      </c>
      <c r="H273">
        <v>1</v>
      </c>
      <c r="I273" s="30">
        <f t="shared" si="9"/>
        <v>0.86956521739130432</v>
      </c>
    </row>
    <row r="274" spans="1:9" x14ac:dyDescent="0.25">
      <c r="A274" t="s">
        <v>249</v>
      </c>
      <c r="B274" s="30">
        <f t="shared" si="8"/>
        <v>0.86956521739130432</v>
      </c>
      <c r="C274" t="s">
        <v>112</v>
      </c>
      <c r="D274" t="s">
        <v>402</v>
      </c>
      <c r="E274" s="29">
        <v>46205</v>
      </c>
      <c r="F274">
        <v>1</v>
      </c>
      <c r="G274">
        <v>1</v>
      </c>
      <c r="H274">
        <v>1</v>
      </c>
      <c r="I274" s="30">
        <f t="shared" si="9"/>
        <v>0.86956521739130432</v>
      </c>
    </row>
    <row r="275" spans="1:9" x14ac:dyDescent="0.25">
      <c r="A275" t="s">
        <v>249</v>
      </c>
      <c r="B275" s="30">
        <f t="shared" si="8"/>
        <v>0.86956521739130432</v>
      </c>
      <c r="C275" t="s">
        <v>112</v>
      </c>
      <c r="D275" t="s">
        <v>403</v>
      </c>
      <c r="E275" s="29">
        <v>46198</v>
      </c>
      <c r="F275">
        <v>1</v>
      </c>
      <c r="G275">
        <v>1</v>
      </c>
      <c r="H275">
        <v>1</v>
      </c>
      <c r="I275" s="30">
        <f t="shared" si="9"/>
        <v>0.86956521739130432</v>
      </c>
    </row>
    <row r="276" spans="1:9" x14ac:dyDescent="0.25">
      <c r="A276" t="s">
        <v>249</v>
      </c>
      <c r="B276" s="30">
        <f t="shared" si="8"/>
        <v>0.86956521739130432</v>
      </c>
      <c r="C276" t="s">
        <v>112</v>
      </c>
      <c r="D276" t="s">
        <v>404</v>
      </c>
      <c r="E276" s="29">
        <v>46175</v>
      </c>
      <c r="F276">
        <v>1</v>
      </c>
      <c r="G276">
        <v>1</v>
      </c>
      <c r="H276">
        <v>1</v>
      </c>
      <c r="I276" s="30">
        <f t="shared" si="9"/>
        <v>0.86956521739130432</v>
      </c>
    </row>
    <row r="277" spans="1:9" x14ac:dyDescent="0.25">
      <c r="A277" t="s">
        <v>249</v>
      </c>
      <c r="B277" s="30">
        <f t="shared" si="8"/>
        <v>0.86956521739130432</v>
      </c>
      <c r="C277" t="s">
        <v>112</v>
      </c>
      <c r="D277" t="s">
        <v>405</v>
      </c>
      <c r="E277" s="29">
        <v>46167</v>
      </c>
      <c r="F277">
        <v>1</v>
      </c>
      <c r="G277">
        <v>1</v>
      </c>
      <c r="H277">
        <v>1</v>
      </c>
      <c r="I277" s="30">
        <f t="shared" si="9"/>
        <v>0.86956521739130432</v>
      </c>
    </row>
    <row r="278" spans="1:9" x14ac:dyDescent="0.25">
      <c r="A278" t="s">
        <v>249</v>
      </c>
      <c r="B278" s="30">
        <f t="shared" si="8"/>
        <v>0.86956521739130432</v>
      </c>
      <c r="C278" t="s">
        <v>112</v>
      </c>
      <c r="D278" t="s">
        <v>406</v>
      </c>
      <c r="E278" s="29">
        <v>46150</v>
      </c>
      <c r="F278">
        <v>1</v>
      </c>
      <c r="G278">
        <v>1</v>
      </c>
      <c r="H278">
        <v>1</v>
      </c>
      <c r="I278" s="30">
        <f t="shared" si="9"/>
        <v>0.86956521739130432</v>
      </c>
    </row>
    <row r="279" spans="1:9" x14ac:dyDescent="0.25">
      <c r="A279" t="s">
        <v>249</v>
      </c>
      <c r="B279" s="30">
        <f t="shared" si="8"/>
        <v>0.86956521739130432</v>
      </c>
      <c r="C279" t="s">
        <v>112</v>
      </c>
      <c r="D279" t="s">
        <v>407</v>
      </c>
      <c r="E279" s="29">
        <v>46153</v>
      </c>
      <c r="F279">
        <v>1</v>
      </c>
      <c r="G279">
        <v>1</v>
      </c>
      <c r="H279">
        <v>1</v>
      </c>
      <c r="I279" s="30">
        <f t="shared" si="9"/>
        <v>0.86956521739130432</v>
      </c>
    </row>
    <row r="280" spans="1:9" x14ac:dyDescent="0.25">
      <c r="A280" t="s">
        <v>249</v>
      </c>
      <c r="B280" s="30">
        <f t="shared" si="8"/>
        <v>0.86956521739130432</v>
      </c>
      <c r="C280" t="s">
        <v>112</v>
      </c>
      <c r="D280" t="s">
        <v>408</v>
      </c>
      <c r="E280" s="29">
        <v>46140</v>
      </c>
      <c r="F280">
        <v>1</v>
      </c>
      <c r="G280">
        <v>1</v>
      </c>
      <c r="H280">
        <v>1</v>
      </c>
      <c r="I280" s="30">
        <f t="shared" si="9"/>
        <v>0.86956521739130432</v>
      </c>
    </row>
    <row r="281" spans="1:9" x14ac:dyDescent="0.25">
      <c r="A281" t="s">
        <v>249</v>
      </c>
      <c r="B281" s="30">
        <f t="shared" si="8"/>
        <v>0.86956521739130432</v>
      </c>
      <c r="C281" t="s">
        <v>112</v>
      </c>
      <c r="D281" t="s">
        <v>409</v>
      </c>
      <c r="E281" s="29">
        <v>46140</v>
      </c>
      <c r="F281">
        <v>1</v>
      </c>
      <c r="G281">
        <v>1</v>
      </c>
      <c r="H281">
        <v>1</v>
      </c>
      <c r="I281" s="30">
        <f t="shared" si="9"/>
        <v>0.86956521739130432</v>
      </c>
    </row>
    <row r="282" spans="1:9" x14ac:dyDescent="0.25">
      <c r="A282" t="s">
        <v>249</v>
      </c>
      <c r="B282" s="30">
        <f t="shared" si="8"/>
        <v>0.86956521739130432</v>
      </c>
      <c r="C282" t="s">
        <v>112</v>
      </c>
      <c r="D282" t="s">
        <v>410</v>
      </c>
      <c r="E282" s="29">
        <v>46056</v>
      </c>
      <c r="F282">
        <v>1</v>
      </c>
      <c r="G282">
        <v>1</v>
      </c>
      <c r="H282">
        <v>1</v>
      </c>
      <c r="I282" s="30">
        <f t="shared" si="9"/>
        <v>0.86956521739130432</v>
      </c>
    </row>
    <row r="283" spans="1:9" x14ac:dyDescent="0.25">
      <c r="A283" t="s">
        <v>411</v>
      </c>
      <c r="B283" s="30">
        <f t="shared" ref="B283:B314" si="10">(1/600)*100</f>
        <v>0.16666666666666669</v>
      </c>
      <c r="C283" t="s">
        <v>97</v>
      </c>
      <c r="D283" t="s">
        <v>412</v>
      </c>
      <c r="E283" s="29">
        <v>46031</v>
      </c>
      <c r="F283">
        <v>1</v>
      </c>
      <c r="G283">
        <v>1</v>
      </c>
      <c r="H283">
        <v>1</v>
      </c>
      <c r="I283" s="30">
        <f t="shared" si="9"/>
        <v>0.16666666666666669</v>
      </c>
    </row>
    <row r="284" spans="1:9" x14ac:dyDescent="0.25">
      <c r="A284" t="s">
        <v>411</v>
      </c>
      <c r="B284" s="30">
        <f t="shared" si="10"/>
        <v>0.16666666666666669</v>
      </c>
      <c r="C284" t="s">
        <v>97</v>
      </c>
      <c r="D284" t="s">
        <v>413</v>
      </c>
      <c r="E284" s="29">
        <v>46153</v>
      </c>
      <c r="F284">
        <v>1</v>
      </c>
      <c r="G284">
        <v>1</v>
      </c>
      <c r="H284">
        <v>1</v>
      </c>
      <c r="I284" s="30">
        <f t="shared" si="9"/>
        <v>0.16666666666666669</v>
      </c>
    </row>
    <row r="285" spans="1:9" x14ac:dyDescent="0.25">
      <c r="A285" t="s">
        <v>411</v>
      </c>
      <c r="B285" s="30">
        <f t="shared" si="10"/>
        <v>0.16666666666666669</v>
      </c>
      <c r="C285" t="s">
        <v>97</v>
      </c>
      <c r="D285" t="s">
        <v>414</v>
      </c>
      <c r="E285" s="29">
        <v>46034</v>
      </c>
      <c r="F285">
        <v>1</v>
      </c>
      <c r="G285">
        <v>1</v>
      </c>
      <c r="H285">
        <v>1</v>
      </c>
      <c r="I285" s="30">
        <f t="shared" si="9"/>
        <v>0.16666666666666669</v>
      </c>
    </row>
    <row r="286" spans="1:9" x14ac:dyDescent="0.25">
      <c r="A286" t="s">
        <v>411</v>
      </c>
      <c r="B286" s="30">
        <f t="shared" si="10"/>
        <v>0.16666666666666669</v>
      </c>
      <c r="C286" t="s">
        <v>97</v>
      </c>
      <c r="D286" t="s">
        <v>415</v>
      </c>
      <c r="E286" s="29">
        <v>46031</v>
      </c>
      <c r="F286">
        <v>1</v>
      </c>
      <c r="G286">
        <v>1</v>
      </c>
      <c r="H286">
        <v>1</v>
      </c>
      <c r="I286" s="30">
        <f t="shared" si="9"/>
        <v>0.16666666666666669</v>
      </c>
    </row>
    <row r="287" spans="1:9" x14ac:dyDescent="0.25">
      <c r="A287" t="s">
        <v>411</v>
      </c>
      <c r="B287" s="30">
        <f t="shared" si="10"/>
        <v>0.16666666666666669</v>
      </c>
      <c r="C287" t="s">
        <v>97</v>
      </c>
      <c r="D287" t="s">
        <v>416</v>
      </c>
      <c r="E287" s="29">
        <v>46031</v>
      </c>
      <c r="F287">
        <v>1</v>
      </c>
      <c r="G287">
        <v>1</v>
      </c>
      <c r="H287">
        <v>1</v>
      </c>
      <c r="I287" s="30">
        <f t="shared" si="9"/>
        <v>0.16666666666666669</v>
      </c>
    </row>
    <row r="288" spans="1:9" x14ac:dyDescent="0.25">
      <c r="A288" t="s">
        <v>411</v>
      </c>
      <c r="B288" s="30">
        <f t="shared" si="10"/>
        <v>0.16666666666666669</v>
      </c>
      <c r="C288" t="s">
        <v>97</v>
      </c>
      <c r="D288" t="s">
        <v>417</v>
      </c>
      <c r="E288" s="29">
        <v>46141</v>
      </c>
      <c r="F288">
        <v>1</v>
      </c>
      <c r="G288">
        <v>1</v>
      </c>
      <c r="H288">
        <v>1</v>
      </c>
      <c r="I288" s="30">
        <f t="shared" si="9"/>
        <v>0.16666666666666669</v>
      </c>
    </row>
    <row r="289" spans="1:9" x14ac:dyDescent="0.25">
      <c r="A289" t="s">
        <v>411</v>
      </c>
      <c r="B289" s="30">
        <f t="shared" si="10"/>
        <v>0.16666666666666669</v>
      </c>
      <c r="C289" t="s">
        <v>97</v>
      </c>
      <c r="D289" t="s">
        <v>418</v>
      </c>
      <c r="E289" s="29">
        <v>46120</v>
      </c>
      <c r="F289">
        <v>1</v>
      </c>
      <c r="G289">
        <v>1</v>
      </c>
      <c r="H289">
        <v>1</v>
      </c>
      <c r="I289" s="30">
        <f t="shared" si="9"/>
        <v>0.16666666666666669</v>
      </c>
    </row>
    <row r="290" spans="1:9" x14ac:dyDescent="0.25">
      <c r="A290" t="s">
        <v>411</v>
      </c>
      <c r="B290" s="30">
        <f t="shared" si="10"/>
        <v>0.16666666666666669</v>
      </c>
      <c r="C290" t="s">
        <v>97</v>
      </c>
      <c r="D290" t="s">
        <v>419</v>
      </c>
      <c r="E290" s="29">
        <v>46097</v>
      </c>
      <c r="F290">
        <v>1</v>
      </c>
      <c r="G290">
        <v>1</v>
      </c>
      <c r="H290">
        <v>1</v>
      </c>
      <c r="I290" s="30">
        <f t="shared" si="9"/>
        <v>0.16666666666666669</v>
      </c>
    </row>
    <row r="291" spans="1:9" x14ac:dyDescent="0.25">
      <c r="A291" t="s">
        <v>411</v>
      </c>
      <c r="B291" s="30">
        <f t="shared" si="10"/>
        <v>0.16666666666666669</v>
      </c>
      <c r="C291" t="s">
        <v>97</v>
      </c>
      <c r="D291" t="s">
        <v>420</v>
      </c>
      <c r="E291" s="29">
        <v>46097</v>
      </c>
      <c r="F291">
        <v>1</v>
      </c>
      <c r="G291">
        <v>1</v>
      </c>
      <c r="H291">
        <v>1</v>
      </c>
      <c r="I291" s="30">
        <f t="shared" si="9"/>
        <v>0.16666666666666669</v>
      </c>
    </row>
    <row r="292" spans="1:9" x14ac:dyDescent="0.25">
      <c r="A292" t="s">
        <v>411</v>
      </c>
      <c r="B292" s="30">
        <f t="shared" si="10"/>
        <v>0.16666666666666669</v>
      </c>
      <c r="C292" t="s">
        <v>97</v>
      </c>
      <c r="D292" t="s">
        <v>421</v>
      </c>
      <c r="E292" s="29">
        <v>46098</v>
      </c>
      <c r="F292">
        <v>1</v>
      </c>
      <c r="G292">
        <v>1</v>
      </c>
      <c r="H292">
        <v>1</v>
      </c>
      <c r="I292" s="30">
        <f t="shared" si="9"/>
        <v>0.16666666666666669</v>
      </c>
    </row>
    <row r="293" spans="1:9" x14ac:dyDescent="0.25">
      <c r="A293" t="s">
        <v>411</v>
      </c>
      <c r="B293" s="30">
        <f t="shared" si="10"/>
        <v>0.16666666666666669</v>
      </c>
      <c r="C293" t="s">
        <v>97</v>
      </c>
      <c r="D293" t="s">
        <v>422</v>
      </c>
      <c r="E293" s="29">
        <v>46090</v>
      </c>
      <c r="F293">
        <v>1</v>
      </c>
      <c r="G293">
        <v>1</v>
      </c>
      <c r="H293">
        <v>1</v>
      </c>
      <c r="I293" s="30">
        <f t="shared" si="9"/>
        <v>0.16666666666666669</v>
      </c>
    </row>
    <row r="294" spans="1:9" x14ac:dyDescent="0.25">
      <c r="A294" t="s">
        <v>411</v>
      </c>
      <c r="B294" s="30">
        <f t="shared" si="10"/>
        <v>0.16666666666666669</v>
      </c>
      <c r="C294" t="s">
        <v>97</v>
      </c>
      <c r="D294" t="s">
        <v>423</v>
      </c>
      <c r="E294" s="29">
        <v>46094</v>
      </c>
      <c r="F294">
        <v>1</v>
      </c>
      <c r="G294">
        <v>1</v>
      </c>
      <c r="H294">
        <v>1</v>
      </c>
      <c r="I294" s="30">
        <f t="shared" si="9"/>
        <v>0.16666666666666669</v>
      </c>
    </row>
    <row r="295" spans="1:9" x14ac:dyDescent="0.25">
      <c r="A295" t="s">
        <v>411</v>
      </c>
      <c r="B295" s="30">
        <f t="shared" si="10"/>
        <v>0.16666666666666669</v>
      </c>
      <c r="C295" t="s">
        <v>97</v>
      </c>
      <c r="D295" t="s">
        <v>424</v>
      </c>
      <c r="E295" s="29">
        <v>46084</v>
      </c>
      <c r="F295">
        <v>1</v>
      </c>
      <c r="G295">
        <v>1</v>
      </c>
      <c r="H295">
        <v>1</v>
      </c>
      <c r="I295" s="30">
        <f t="shared" si="9"/>
        <v>0.16666666666666669</v>
      </c>
    </row>
    <row r="296" spans="1:9" x14ac:dyDescent="0.25">
      <c r="A296" t="s">
        <v>411</v>
      </c>
      <c r="B296" s="30">
        <f t="shared" si="10"/>
        <v>0.16666666666666669</v>
      </c>
      <c r="C296" t="s">
        <v>97</v>
      </c>
      <c r="D296" t="s">
        <v>425</v>
      </c>
      <c r="E296" s="29">
        <v>46085</v>
      </c>
      <c r="F296">
        <v>1</v>
      </c>
      <c r="G296">
        <v>1</v>
      </c>
      <c r="H296">
        <v>1</v>
      </c>
      <c r="I296" s="30">
        <f t="shared" si="9"/>
        <v>0.16666666666666669</v>
      </c>
    </row>
    <row r="297" spans="1:9" x14ac:dyDescent="0.25">
      <c r="A297" t="s">
        <v>411</v>
      </c>
      <c r="B297" s="30">
        <f t="shared" si="10"/>
        <v>0.16666666666666669</v>
      </c>
      <c r="C297" t="s">
        <v>97</v>
      </c>
      <c r="D297" t="s">
        <v>426</v>
      </c>
      <c r="E297" s="29">
        <v>46085</v>
      </c>
      <c r="F297">
        <v>1</v>
      </c>
      <c r="G297">
        <v>1</v>
      </c>
      <c r="H297">
        <v>1</v>
      </c>
      <c r="I297" s="30">
        <f t="shared" si="9"/>
        <v>0.16666666666666669</v>
      </c>
    </row>
    <row r="298" spans="1:9" x14ac:dyDescent="0.25">
      <c r="A298" t="s">
        <v>411</v>
      </c>
      <c r="B298" s="30">
        <f t="shared" si="10"/>
        <v>0.16666666666666669</v>
      </c>
      <c r="C298" t="s">
        <v>97</v>
      </c>
      <c r="D298" t="s">
        <v>427</v>
      </c>
      <c r="E298" s="29">
        <v>46080</v>
      </c>
      <c r="F298">
        <v>1</v>
      </c>
      <c r="G298">
        <v>1</v>
      </c>
      <c r="H298">
        <v>1</v>
      </c>
      <c r="I298" s="30">
        <f t="shared" si="9"/>
        <v>0.16666666666666669</v>
      </c>
    </row>
    <row r="299" spans="1:9" x14ac:dyDescent="0.25">
      <c r="A299" t="s">
        <v>411</v>
      </c>
      <c r="B299" s="30">
        <f t="shared" si="10"/>
        <v>0.16666666666666669</v>
      </c>
      <c r="C299" t="s">
        <v>97</v>
      </c>
      <c r="D299" t="s">
        <v>428</v>
      </c>
      <c r="E299" s="29">
        <v>46083</v>
      </c>
      <c r="F299">
        <v>1</v>
      </c>
      <c r="G299">
        <v>1</v>
      </c>
      <c r="H299">
        <v>1</v>
      </c>
      <c r="I299" s="30">
        <f t="shared" si="9"/>
        <v>0.16666666666666669</v>
      </c>
    </row>
    <row r="300" spans="1:9" x14ac:dyDescent="0.25">
      <c r="A300" t="s">
        <v>411</v>
      </c>
      <c r="B300" s="30">
        <f t="shared" si="10"/>
        <v>0.16666666666666669</v>
      </c>
      <c r="C300" t="s">
        <v>97</v>
      </c>
      <c r="D300" t="s">
        <v>429</v>
      </c>
      <c r="E300" s="29">
        <v>46078</v>
      </c>
      <c r="F300">
        <v>1</v>
      </c>
      <c r="G300">
        <v>1</v>
      </c>
      <c r="H300">
        <v>1</v>
      </c>
      <c r="I300" s="30">
        <f t="shared" si="9"/>
        <v>0.16666666666666669</v>
      </c>
    </row>
    <row r="301" spans="1:9" x14ac:dyDescent="0.25">
      <c r="A301" t="s">
        <v>411</v>
      </c>
      <c r="B301" s="30">
        <f t="shared" si="10"/>
        <v>0.16666666666666669</v>
      </c>
      <c r="C301" t="s">
        <v>97</v>
      </c>
      <c r="D301" t="s">
        <v>430</v>
      </c>
      <c r="E301" s="29">
        <v>46071</v>
      </c>
      <c r="F301">
        <v>1</v>
      </c>
      <c r="G301">
        <v>1</v>
      </c>
      <c r="H301">
        <v>1</v>
      </c>
      <c r="I301" s="30">
        <f t="shared" si="9"/>
        <v>0.16666666666666669</v>
      </c>
    </row>
    <row r="302" spans="1:9" x14ac:dyDescent="0.25">
      <c r="A302" t="s">
        <v>411</v>
      </c>
      <c r="B302" s="30">
        <f t="shared" si="10"/>
        <v>0.16666666666666669</v>
      </c>
      <c r="C302" t="s">
        <v>97</v>
      </c>
      <c r="D302" t="s">
        <v>431</v>
      </c>
      <c r="E302" s="29">
        <v>46066</v>
      </c>
      <c r="F302">
        <v>1</v>
      </c>
      <c r="G302">
        <v>1</v>
      </c>
      <c r="H302">
        <v>1</v>
      </c>
      <c r="I302" s="30">
        <f t="shared" si="9"/>
        <v>0.16666666666666669</v>
      </c>
    </row>
    <row r="303" spans="1:9" x14ac:dyDescent="0.25">
      <c r="A303" t="s">
        <v>411</v>
      </c>
      <c r="B303" s="30">
        <f t="shared" si="10"/>
        <v>0.16666666666666669</v>
      </c>
      <c r="C303" t="s">
        <v>97</v>
      </c>
      <c r="D303" t="s">
        <v>432</v>
      </c>
      <c r="E303" s="29">
        <v>46058</v>
      </c>
      <c r="F303">
        <v>1</v>
      </c>
      <c r="G303">
        <v>1</v>
      </c>
      <c r="H303">
        <v>1</v>
      </c>
      <c r="I303" s="30">
        <f t="shared" si="9"/>
        <v>0.16666666666666669</v>
      </c>
    </row>
    <row r="304" spans="1:9" x14ac:dyDescent="0.25">
      <c r="A304" t="s">
        <v>411</v>
      </c>
      <c r="B304" s="30">
        <f t="shared" si="10"/>
        <v>0.16666666666666669</v>
      </c>
      <c r="C304" t="s">
        <v>97</v>
      </c>
      <c r="D304" t="s">
        <v>433</v>
      </c>
      <c r="E304" s="29">
        <v>46045</v>
      </c>
      <c r="F304">
        <v>1</v>
      </c>
      <c r="G304">
        <v>1</v>
      </c>
      <c r="H304">
        <v>1</v>
      </c>
      <c r="I304" s="30">
        <f t="shared" si="9"/>
        <v>0.16666666666666669</v>
      </c>
    </row>
    <row r="305" spans="1:9" x14ac:dyDescent="0.25">
      <c r="A305" t="s">
        <v>411</v>
      </c>
      <c r="B305" s="30">
        <f t="shared" si="10"/>
        <v>0.16666666666666669</v>
      </c>
      <c r="C305" t="s">
        <v>97</v>
      </c>
      <c r="D305" t="s">
        <v>434</v>
      </c>
      <c r="E305" s="29">
        <v>46206</v>
      </c>
      <c r="F305">
        <v>1</v>
      </c>
      <c r="G305">
        <v>1</v>
      </c>
      <c r="H305">
        <v>1</v>
      </c>
      <c r="I305" s="30">
        <f t="shared" si="9"/>
        <v>0.16666666666666669</v>
      </c>
    </row>
    <row r="306" spans="1:9" x14ac:dyDescent="0.25">
      <c r="A306" t="s">
        <v>411</v>
      </c>
      <c r="B306" s="30">
        <f t="shared" si="10"/>
        <v>0.16666666666666669</v>
      </c>
      <c r="C306" t="s">
        <v>97</v>
      </c>
      <c r="D306" t="s">
        <v>435</v>
      </c>
      <c r="E306" s="29">
        <v>46184</v>
      </c>
      <c r="F306">
        <v>1</v>
      </c>
      <c r="G306">
        <v>1</v>
      </c>
      <c r="H306">
        <v>1</v>
      </c>
      <c r="I306" s="30">
        <f t="shared" si="9"/>
        <v>0.16666666666666669</v>
      </c>
    </row>
    <row r="307" spans="1:9" x14ac:dyDescent="0.25">
      <c r="A307" t="s">
        <v>411</v>
      </c>
      <c r="B307" s="30">
        <f t="shared" si="10"/>
        <v>0.16666666666666669</v>
      </c>
      <c r="C307" t="s">
        <v>97</v>
      </c>
      <c r="D307" t="s">
        <v>436</v>
      </c>
      <c r="E307" s="29">
        <v>46185</v>
      </c>
      <c r="F307">
        <v>1</v>
      </c>
      <c r="G307">
        <v>1</v>
      </c>
      <c r="H307">
        <v>1</v>
      </c>
      <c r="I307" s="30">
        <f t="shared" si="9"/>
        <v>0.16666666666666669</v>
      </c>
    </row>
    <row r="308" spans="1:9" x14ac:dyDescent="0.25">
      <c r="A308" t="s">
        <v>411</v>
      </c>
      <c r="B308" s="30">
        <f t="shared" si="10"/>
        <v>0.16666666666666669</v>
      </c>
      <c r="C308" t="s">
        <v>97</v>
      </c>
      <c r="D308" t="s">
        <v>437</v>
      </c>
      <c r="E308" s="29">
        <v>46168</v>
      </c>
      <c r="F308">
        <v>1</v>
      </c>
      <c r="G308">
        <v>1</v>
      </c>
      <c r="H308">
        <v>1</v>
      </c>
      <c r="I308" s="30">
        <f t="shared" si="9"/>
        <v>0.16666666666666669</v>
      </c>
    </row>
    <row r="309" spans="1:9" x14ac:dyDescent="0.25">
      <c r="A309" t="s">
        <v>411</v>
      </c>
      <c r="B309" s="30">
        <f t="shared" si="10"/>
        <v>0.16666666666666669</v>
      </c>
      <c r="C309" t="s">
        <v>97</v>
      </c>
      <c r="D309" t="s">
        <v>438</v>
      </c>
      <c r="E309" s="29">
        <v>46149</v>
      </c>
      <c r="F309">
        <v>1</v>
      </c>
      <c r="G309">
        <v>1</v>
      </c>
      <c r="H309">
        <v>1</v>
      </c>
      <c r="I309" s="30">
        <f t="shared" si="9"/>
        <v>0.16666666666666669</v>
      </c>
    </row>
    <row r="310" spans="1:9" x14ac:dyDescent="0.25">
      <c r="A310" t="s">
        <v>411</v>
      </c>
      <c r="B310" s="30">
        <f t="shared" si="10"/>
        <v>0.16666666666666669</v>
      </c>
      <c r="C310" t="s">
        <v>97</v>
      </c>
      <c r="D310" t="s">
        <v>439</v>
      </c>
      <c r="E310" s="29">
        <v>46031</v>
      </c>
      <c r="F310">
        <v>1</v>
      </c>
      <c r="G310">
        <v>1</v>
      </c>
      <c r="H310">
        <v>1</v>
      </c>
      <c r="I310" s="30">
        <f t="shared" si="9"/>
        <v>0.16666666666666669</v>
      </c>
    </row>
    <row r="311" spans="1:9" x14ac:dyDescent="0.25">
      <c r="A311" t="s">
        <v>411</v>
      </c>
      <c r="B311" s="30">
        <f t="shared" si="10"/>
        <v>0.16666666666666669</v>
      </c>
      <c r="C311" t="s">
        <v>103</v>
      </c>
      <c r="D311" t="s">
        <v>440</v>
      </c>
      <c r="E311" s="29">
        <v>46048</v>
      </c>
      <c r="F311">
        <v>1</v>
      </c>
      <c r="G311">
        <v>1</v>
      </c>
      <c r="H311">
        <v>1</v>
      </c>
      <c r="I311" s="30">
        <f t="shared" si="9"/>
        <v>0.16666666666666669</v>
      </c>
    </row>
    <row r="312" spans="1:9" x14ac:dyDescent="0.25">
      <c r="A312" t="s">
        <v>411</v>
      </c>
      <c r="B312" s="30">
        <f t="shared" si="10"/>
        <v>0.16666666666666669</v>
      </c>
      <c r="C312" t="s">
        <v>103</v>
      </c>
      <c r="D312" t="s">
        <v>441</v>
      </c>
      <c r="E312" s="29">
        <v>46147</v>
      </c>
      <c r="F312">
        <v>1</v>
      </c>
      <c r="G312">
        <v>1</v>
      </c>
      <c r="H312">
        <v>1</v>
      </c>
      <c r="I312" s="30">
        <f t="shared" si="9"/>
        <v>0.16666666666666669</v>
      </c>
    </row>
    <row r="313" spans="1:9" x14ac:dyDescent="0.25">
      <c r="A313" t="s">
        <v>411</v>
      </c>
      <c r="B313" s="30">
        <f t="shared" si="10"/>
        <v>0.16666666666666669</v>
      </c>
      <c r="C313" t="s">
        <v>103</v>
      </c>
      <c r="D313" t="s">
        <v>442</v>
      </c>
      <c r="E313" s="29">
        <v>46033</v>
      </c>
      <c r="F313">
        <v>1</v>
      </c>
      <c r="G313">
        <v>1</v>
      </c>
      <c r="H313">
        <v>1</v>
      </c>
      <c r="I313" s="30">
        <f t="shared" si="9"/>
        <v>0.16666666666666669</v>
      </c>
    </row>
    <row r="314" spans="1:9" x14ac:dyDescent="0.25">
      <c r="A314" t="s">
        <v>411</v>
      </c>
      <c r="B314" s="30">
        <f t="shared" si="10"/>
        <v>0.16666666666666669</v>
      </c>
      <c r="C314" t="s">
        <v>103</v>
      </c>
      <c r="D314" t="s">
        <v>443</v>
      </c>
      <c r="E314" s="29">
        <v>46030</v>
      </c>
      <c r="F314">
        <v>1</v>
      </c>
      <c r="G314">
        <v>1</v>
      </c>
      <c r="H314">
        <v>1</v>
      </c>
      <c r="I314" s="30">
        <f t="shared" si="9"/>
        <v>0.16666666666666669</v>
      </c>
    </row>
    <row r="315" spans="1:9" x14ac:dyDescent="0.25">
      <c r="A315" t="s">
        <v>411</v>
      </c>
      <c r="B315" s="30">
        <f t="shared" ref="B315:B346" si="11">(1/600)*100</f>
        <v>0.16666666666666669</v>
      </c>
      <c r="C315" t="s">
        <v>103</v>
      </c>
      <c r="D315" t="s">
        <v>444</v>
      </c>
      <c r="E315" s="29">
        <v>46030</v>
      </c>
      <c r="F315">
        <v>1</v>
      </c>
      <c r="G315">
        <v>1</v>
      </c>
      <c r="H315">
        <v>1</v>
      </c>
      <c r="I315" s="30">
        <f t="shared" si="9"/>
        <v>0.16666666666666669</v>
      </c>
    </row>
    <row r="316" spans="1:9" x14ac:dyDescent="0.25">
      <c r="A316" t="s">
        <v>411</v>
      </c>
      <c r="B316" s="30">
        <f t="shared" si="11"/>
        <v>0.16666666666666669</v>
      </c>
      <c r="C316" t="s">
        <v>103</v>
      </c>
      <c r="D316" t="s">
        <v>445</v>
      </c>
      <c r="E316" s="29">
        <v>46030</v>
      </c>
      <c r="F316">
        <v>1</v>
      </c>
      <c r="G316">
        <v>1</v>
      </c>
      <c r="H316">
        <v>1</v>
      </c>
      <c r="I316" s="30">
        <f t="shared" si="9"/>
        <v>0.16666666666666669</v>
      </c>
    </row>
    <row r="317" spans="1:9" x14ac:dyDescent="0.25">
      <c r="A317" t="s">
        <v>411</v>
      </c>
      <c r="B317" s="30">
        <f t="shared" si="11"/>
        <v>0.16666666666666669</v>
      </c>
      <c r="C317" t="s">
        <v>103</v>
      </c>
      <c r="D317" t="s">
        <v>446</v>
      </c>
      <c r="E317" s="29">
        <v>46141</v>
      </c>
      <c r="F317">
        <v>1</v>
      </c>
      <c r="G317">
        <v>1</v>
      </c>
      <c r="H317">
        <v>1</v>
      </c>
      <c r="I317" s="30">
        <f t="shared" si="9"/>
        <v>0.16666666666666669</v>
      </c>
    </row>
    <row r="318" spans="1:9" x14ac:dyDescent="0.25">
      <c r="A318" t="s">
        <v>411</v>
      </c>
      <c r="B318" s="30">
        <f t="shared" si="11"/>
        <v>0.16666666666666669</v>
      </c>
      <c r="C318" t="s">
        <v>103</v>
      </c>
      <c r="D318" t="s">
        <v>447</v>
      </c>
      <c r="E318" s="29">
        <v>46135</v>
      </c>
      <c r="F318">
        <v>1</v>
      </c>
      <c r="G318">
        <v>1</v>
      </c>
      <c r="H318">
        <v>1</v>
      </c>
      <c r="I318" s="30">
        <f t="shared" si="9"/>
        <v>0.16666666666666669</v>
      </c>
    </row>
    <row r="319" spans="1:9" x14ac:dyDescent="0.25">
      <c r="A319" t="s">
        <v>411</v>
      </c>
      <c r="B319" s="30">
        <f t="shared" si="11"/>
        <v>0.16666666666666669</v>
      </c>
      <c r="C319" t="s">
        <v>103</v>
      </c>
      <c r="D319" t="s">
        <v>448</v>
      </c>
      <c r="E319" s="29">
        <v>46135</v>
      </c>
      <c r="F319">
        <v>1</v>
      </c>
      <c r="G319">
        <v>1</v>
      </c>
      <c r="H319">
        <v>1</v>
      </c>
      <c r="I319" s="30">
        <f t="shared" si="9"/>
        <v>0.16666666666666669</v>
      </c>
    </row>
    <row r="320" spans="1:9" x14ac:dyDescent="0.25">
      <c r="A320" t="s">
        <v>411</v>
      </c>
      <c r="B320" s="30">
        <f t="shared" si="11"/>
        <v>0.16666666666666669</v>
      </c>
      <c r="C320" t="s">
        <v>103</v>
      </c>
      <c r="D320" t="s">
        <v>449</v>
      </c>
      <c r="E320" s="29">
        <v>46135</v>
      </c>
      <c r="F320">
        <v>1</v>
      </c>
      <c r="G320">
        <v>1</v>
      </c>
      <c r="H320">
        <v>1</v>
      </c>
      <c r="I320" s="30">
        <f t="shared" si="9"/>
        <v>0.16666666666666669</v>
      </c>
    </row>
    <row r="321" spans="1:9" x14ac:dyDescent="0.25">
      <c r="A321" t="s">
        <v>411</v>
      </c>
      <c r="B321" s="30">
        <f t="shared" si="11"/>
        <v>0.16666666666666669</v>
      </c>
      <c r="C321" t="s">
        <v>103</v>
      </c>
      <c r="D321" t="s">
        <v>450</v>
      </c>
      <c r="E321" s="29">
        <v>46133</v>
      </c>
      <c r="F321">
        <v>1</v>
      </c>
      <c r="G321">
        <v>1</v>
      </c>
      <c r="H321">
        <v>1</v>
      </c>
      <c r="I321" s="30">
        <f t="shared" si="9"/>
        <v>0.16666666666666669</v>
      </c>
    </row>
    <row r="322" spans="1:9" x14ac:dyDescent="0.25">
      <c r="A322" t="s">
        <v>411</v>
      </c>
      <c r="B322" s="30">
        <f t="shared" si="11"/>
        <v>0.16666666666666669</v>
      </c>
      <c r="C322" t="s">
        <v>103</v>
      </c>
      <c r="D322" t="s">
        <v>451</v>
      </c>
      <c r="E322" s="29">
        <v>46133</v>
      </c>
      <c r="F322">
        <v>1</v>
      </c>
      <c r="G322">
        <v>1</v>
      </c>
      <c r="H322">
        <v>1</v>
      </c>
      <c r="I322" s="30">
        <f t="shared" ref="I322:I385" si="12">B322*H322</f>
        <v>0.16666666666666669</v>
      </c>
    </row>
    <row r="323" spans="1:9" x14ac:dyDescent="0.25">
      <c r="A323" t="s">
        <v>411</v>
      </c>
      <c r="B323" s="30">
        <f t="shared" si="11"/>
        <v>0.16666666666666669</v>
      </c>
      <c r="C323" t="s">
        <v>103</v>
      </c>
      <c r="D323" t="s">
        <v>452</v>
      </c>
      <c r="E323" s="29">
        <v>46127</v>
      </c>
      <c r="F323">
        <v>1</v>
      </c>
      <c r="G323">
        <v>1</v>
      </c>
      <c r="H323">
        <v>1</v>
      </c>
      <c r="I323" s="30">
        <f t="shared" si="12"/>
        <v>0.16666666666666669</v>
      </c>
    </row>
    <row r="324" spans="1:9" x14ac:dyDescent="0.25">
      <c r="A324" t="s">
        <v>411</v>
      </c>
      <c r="B324" s="30">
        <f t="shared" si="11"/>
        <v>0.16666666666666669</v>
      </c>
      <c r="C324" t="s">
        <v>103</v>
      </c>
      <c r="D324" t="s">
        <v>453</v>
      </c>
      <c r="E324" s="29">
        <v>46127</v>
      </c>
      <c r="F324">
        <v>1</v>
      </c>
      <c r="G324">
        <v>1</v>
      </c>
      <c r="H324">
        <v>1</v>
      </c>
      <c r="I324" s="30">
        <f t="shared" si="12"/>
        <v>0.16666666666666669</v>
      </c>
    </row>
    <row r="325" spans="1:9" x14ac:dyDescent="0.25">
      <c r="A325" t="s">
        <v>411</v>
      </c>
      <c r="B325" s="30">
        <f t="shared" si="11"/>
        <v>0.16666666666666669</v>
      </c>
      <c r="C325" t="s">
        <v>103</v>
      </c>
      <c r="D325" t="s">
        <v>454</v>
      </c>
      <c r="E325" s="29">
        <v>46127</v>
      </c>
      <c r="F325">
        <v>1</v>
      </c>
      <c r="G325">
        <v>1</v>
      </c>
      <c r="H325">
        <v>1</v>
      </c>
      <c r="I325" s="30">
        <f t="shared" si="12"/>
        <v>0.16666666666666669</v>
      </c>
    </row>
    <row r="326" spans="1:9" x14ac:dyDescent="0.25">
      <c r="A326" t="s">
        <v>411</v>
      </c>
      <c r="B326" s="30">
        <f t="shared" si="11"/>
        <v>0.16666666666666669</v>
      </c>
      <c r="C326" t="s">
        <v>103</v>
      </c>
      <c r="D326" t="s">
        <v>455</v>
      </c>
      <c r="E326" s="29">
        <v>46127</v>
      </c>
      <c r="F326">
        <v>1</v>
      </c>
      <c r="G326">
        <v>1</v>
      </c>
      <c r="H326">
        <v>1</v>
      </c>
      <c r="I326" s="30">
        <f t="shared" si="12"/>
        <v>0.16666666666666669</v>
      </c>
    </row>
    <row r="327" spans="1:9" x14ac:dyDescent="0.25">
      <c r="A327" t="s">
        <v>411</v>
      </c>
      <c r="B327" s="30">
        <f t="shared" si="11"/>
        <v>0.16666666666666669</v>
      </c>
      <c r="C327" t="s">
        <v>103</v>
      </c>
      <c r="D327" t="s">
        <v>456</v>
      </c>
      <c r="E327" s="29">
        <v>46127</v>
      </c>
      <c r="F327">
        <v>1</v>
      </c>
      <c r="G327">
        <v>1</v>
      </c>
      <c r="H327">
        <v>1</v>
      </c>
      <c r="I327" s="30">
        <f t="shared" si="12"/>
        <v>0.16666666666666669</v>
      </c>
    </row>
    <row r="328" spans="1:9" x14ac:dyDescent="0.25">
      <c r="A328" t="s">
        <v>411</v>
      </c>
      <c r="B328" s="30">
        <f t="shared" si="11"/>
        <v>0.16666666666666669</v>
      </c>
      <c r="C328" t="s">
        <v>103</v>
      </c>
      <c r="D328" t="s">
        <v>457</v>
      </c>
      <c r="E328" s="29">
        <v>46127</v>
      </c>
      <c r="F328">
        <v>1</v>
      </c>
      <c r="G328">
        <v>1</v>
      </c>
      <c r="H328">
        <v>1</v>
      </c>
      <c r="I328" s="30">
        <f t="shared" si="12"/>
        <v>0.16666666666666669</v>
      </c>
    </row>
    <row r="329" spans="1:9" x14ac:dyDescent="0.25">
      <c r="A329" t="s">
        <v>411</v>
      </c>
      <c r="B329" s="30">
        <f t="shared" si="11"/>
        <v>0.16666666666666669</v>
      </c>
      <c r="C329" t="s">
        <v>103</v>
      </c>
      <c r="D329" t="s">
        <v>458</v>
      </c>
      <c r="E329" s="29">
        <v>46100</v>
      </c>
      <c r="F329">
        <v>1</v>
      </c>
      <c r="G329">
        <v>1</v>
      </c>
      <c r="H329">
        <v>1</v>
      </c>
      <c r="I329" s="30">
        <f t="shared" si="12"/>
        <v>0.16666666666666669</v>
      </c>
    </row>
    <row r="330" spans="1:9" x14ac:dyDescent="0.25">
      <c r="A330" t="s">
        <v>411</v>
      </c>
      <c r="B330" s="30">
        <f t="shared" si="11"/>
        <v>0.16666666666666669</v>
      </c>
      <c r="C330" t="s">
        <v>103</v>
      </c>
      <c r="D330" t="s">
        <v>459</v>
      </c>
      <c r="E330" s="29">
        <v>46059</v>
      </c>
      <c r="F330">
        <v>1</v>
      </c>
      <c r="G330">
        <v>1</v>
      </c>
      <c r="H330">
        <v>1</v>
      </c>
      <c r="I330" s="30">
        <f t="shared" si="12"/>
        <v>0.16666666666666669</v>
      </c>
    </row>
    <row r="331" spans="1:9" x14ac:dyDescent="0.25">
      <c r="A331" t="s">
        <v>411</v>
      </c>
      <c r="B331" s="30">
        <f t="shared" si="11"/>
        <v>0.16666666666666669</v>
      </c>
      <c r="C331" t="s">
        <v>103</v>
      </c>
      <c r="D331" t="s">
        <v>460</v>
      </c>
      <c r="E331" s="29">
        <v>46057</v>
      </c>
      <c r="F331">
        <v>1</v>
      </c>
      <c r="G331">
        <v>1</v>
      </c>
      <c r="H331">
        <v>1</v>
      </c>
      <c r="I331" s="30">
        <f t="shared" si="12"/>
        <v>0.16666666666666669</v>
      </c>
    </row>
    <row r="332" spans="1:9" x14ac:dyDescent="0.25">
      <c r="A332" t="s">
        <v>411</v>
      </c>
      <c r="B332" s="30">
        <f t="shared" si="11"/>
        <v>0.16666666666666669</v>
      </c>
      <c r="C332" t="s">
        <v>103</v>
      </c>
      <c r="D332" t="s">
        <v>461</v>
      </c>
      <c r="E332" s="29">
        <v>46049</v>
      </c>
      <c r="F332">
        <v>1</v>
      </c>
      <c r="G332">
        <v>1</v>
      </c>
      <c r="H332">
        <v>1</v>
      </c>
      <c r="I332" s="30">
        <f t="shared" si="12"/>
        <v>0.16666666666666669</v>
      </c>
    </row>
    <row r="333" spans="1:9" x14ac:dyDescent="0.25">
      <c r="A333" t="s">
        <v>411</v>
      </c>
      <c r="B333" s="30">
        <f t="shared" si="11"/>
        <v>0.16666666666666669</v>
      </c>
      <c r="C333" t="s">
        <v>103</v>
      </c>
      <c r="D333" t="s">
        <v>462</v>
      </c>
      <c r="E333" s="29">
        <v>46052</v>
      </c>
      <c r="F333">
        <v>1</v>
      </c>
      <c r="G333">
        <v>1</v>
      </c>
      <c r="H333">
        <v>1</v>
      </c>
      <c r="I333" s="30">
        <f t="shared" si="12"/>
        <v>0.16666666666666669</v>
      </c>
    </row>
    <row r="334" spans="1:9" x14ac:dyDescent="0.25">
      <c r="A334" t="s">
        <v>411</v>
      </c>
      <c r="B334" s="30">
        <f t="shared" si="11"/>
        <v>0.16666666666666669</v>
      </c>
      <c r="C334" t="s">
        <v>103</v>
      </c>
      <c r="D334" t="s">
        <v>463</v>
      </c>
      <c r="E334" s="29">
        <v>46052</v>
      </c>
      <c r="F334">
        <v>1</v>
      </c>
      <c r="G334">
        <v>1</v>
      </c>
      <c r="H334">
        <v>1</v>
      </c>
      <c r="I334" s="30">
        <f t="shared" si="12"/>
        <v>0.16666666666666669</v>
      </c>
    </row>
    <row r="335" spans="1:9" x14ac:dyDescent="0.25">
      <c r="A335" t="s">
        <v>411</v>
      </c>
      <c r="B335" s="30">
        <f t="shared" si="11"/>
        <v>0.16666666666666669</v>
      </c>
      <c r="C335" t="s">
        <v>103</v>
      </c>
      <c r="D335" t="s">
        <v>464</v>
      </c>
      <c r="E335" s="29">
        <v>46256</v>
      </c>
      <c r="F335">
        <v>1</v>
      </c>
      <c r="G335">
        <v>1</v>
      </c>
      <c r="H335">
        <v>1</v>
      </c>
      <c r="I335" s="30">
        <f t="shared" si="12"/>
        <v>0.16666666666666669</v>
      </c>
    </row>
    <row r="336" spans="1:9" x14ac:dyDescent="0.25">
      <c r="A336" t="s">
        <v>411</v>
      </c>
      <c r="B336" s="30">
        <f t="shared" si="11"/>
        <v>0.16666666666666669</v>
      </c>
      <c r="C336" t="s">
        <v>103</v>
      </c>
      <c r="D336" t="s">
        <v>465</v>
      </c>
      <c r="E336" s="29">
        <v>46246</v>
      </c>
      <c r="F336">
        <v>1</v>
      </c>
      <c r="G336">
        <v>1</v>
      </c>
      <c r="H336">
        <v>1</v>
      </c>
      <c r="I336" s="30">
        <f t="shared" si="12"/>
        <v>0.16666666666666669</v>
      </c>
    </row>
    <row r="337" spans="1:9" x14ac:dyDescent="0.25">
      <c r="A337" t="s">
        <v>411</v>
      </c>
      <c r="B337" s="30">
        <f t="shared" si="11"/>
        <v>0.16666666666666669</v>
      </c>
      <c r="C337" t="s">
        <v>103</v>
      </c>
      <c r="D337" t="s">
        <v>466</v>
      </c>
      <c r="E337" s="29">
        <v>46247</v>
      </c>
      <c r="F337">
        <v>1</v>
      </c>
      <c r="G337">
        <v>1</v>
      </c>
      <c r="H337">
        <v>1</v>
      </c>
      <c r="I337" s="30">
        <f t="shared" si="12"/>
        <v>0.16666666666666669</v>
      </c>
    </row>
    <row r="338" spans="1:9" x14ac:dyDescent="0.25">
      <c r="A338" t="s">
        <v>411</v>
      </c>
      <c r="B338" s="30">
        <f t="shared" si="11"/>
        <v>0.16666666666666669</v>
      </c>
      <c r="C338" t="s">
        <v>103</v>
      </c>
      <c r="D338" t="s">
        <v>467</v>
      </c>
      <c r="E338" s="29">
        <v>46212</v>
      </c>
      <c r="F338">
        <v>1</v>
      </c>
      <c r="G338">
        <v>1</v>
      </c>
      <c r="H338">
        <v>1</v>
      </c>
      <c r="I338" s="30">
        <f t="shared" si="12"/>
        <v>0.16666666666666669</v>
      </c>
    </row>
    <row r="339" spans="1:9" x14ac:dyDescent="0.25">
      <c r="A339" t="s">
        <v>411</v>
      </c>
      <c r="B339" s="30">
        <f t="shared" si="11"/>
        <v>0.16666666666666669</v>
      </c>
      <c r="C339" t="s">
        <v>103</v>
      </c>
      <c r="D339" t="s">
        <v>468</v>
      </c>
      <c r="E339" s="29">
        <v>46206</v>
      </c>
      <c r="F339">
        <v>1</v>
      </c>
      <c r="G339">
        <v>1</v>
      </c>
      <c r="H339">
        <v>1</v>
      </c>
      <c r="I339" s="30">
        <f t="shared" si="12"/>
        <v>0.16666666666666669</v>
      </c>
    </row>
    <row r="340" spans="1:9" x14ac:dyDescent="0.25">
      <c r="A340" t="s">
        <v>411</v>
      </c>
      <c r="B340" s="30">
        <f t="shared" si="11"/>
        <v>0.16666666666666669</v>
      </c>
      <c r="C340" t="s">
        <v>103</v>
      </c>
      <c r="D340" t="s">
        <v>469</v>
      </c>
      <c r="E340" s="29">
        <v>46211</v>
      </c>
      <c r="F340">
        <v>1</v>
      </c>
      <c r="G340">
        <v>1</v>
      </c>
      <c r="H340">
        <v>1</v>
      </c>
      <c r="I340" s="30">
        <f t="shared" si="12"/>
        <v>0.16666666666666669</v>
      </c>
    </row>
    <row r="341" spans="1:9" x14ac:dyDescent="0.25">
      <c r="A341" t="s">
        <v>411</v>
      </c>
      <c r="B341" s="30">
        <f t="shared" si="11"/>
        <v>0.16666666666666669</v>
      </c>
      <c r="C341" t="s">
        <v>103</v>
      </c>
      <c r="D341" t="s">
        <v>470</v>
      </c>
      <c r="E341" s="29">
        <v>46204</v>
      </c>
      <c r="F341">
        <v>1</v>
      </c>
      <c r="G341">
        <v>1</v>
      </c>
      <c r="H341">
        <v>1</v>
      </c>
      <c r="I341" s="30">
        <f t="shared" si="12"/>
        <v>0.16666666666666669</v>
      </c>
    </row>
    <row r="342" spans="1:9" x14ac:dyDescent="0.25">
      <c r="A342" t="s">
        <v>411</v>
      </c>
      <c r="B342" s="30">
        <f t="shared" si="11"/>
        <v>0.16666666666666669</v>
      </c>
      <c r="C342" t="s">
        <v>103</v>
      </c>
      <c r="D342" t="s">
        <v>471</v>
      </c>
      <c r="E342" s="29">
        <v>46202</v>
      </c>
      <c r="F342">
        <v>1</v>
      </c>
      <c r="G342">
        <v>1</v>
      </c>
      <c r="H342">
        <v>1</v>
      </c>
      <c r="I342" s="30">
        <f t="shared" si="12"/>
        <v>0.16666666666666669</v>
      </c>
    </row>
    <row r="343" spans="1:9" x14ac:dyDescent="0.25">
      <c r="A343" t="s">
        <v>411</v>
      </c>
      <c r="B343" s="30">
        <f t="shared" si="11"/>
        <v>0.16666666666666669</v>
      </c>
      <c r="C343" t="s">
        <v>103</v>
      </c>
      <c r="D343" t="s">
        <v>472</v>
      </c>
      <c r="E343" s="29">
        <v>46188</v>
      </c>
      <c r="F343">
        <v>1</v>
      </c>
      <c r="G343">
        <v>1</v>
      </c>
      <c r="H343">
        <v>1</v>
      </c>
      <c r="I343" s="30">
        <f t="shared" si="12"/>
        <v>0.16666666666666669</v>
      </c>
    </row>
    <row r="344" spans="1:9" x14ac:dyDescent="0.25">
      <c r="A344" t="s">
        <v>411</v>
      </c>
      <c r="B344" s="30">
        <f t="shared" si="11"/>
        <v>0.16666666666666669</v>
      </c>
      <c r="C344" t="s">
        <v>103</v>
      </c>
      <c r="D344" t="s">
        <v>473</v>
      </c>
      <c r="E344" s="29">
        <v>46176</v>
      </c>
      <c r="F344">
        <v>1</v>
      </c>
      <c r="G344">
        <v>1</v>
      </c>
      <c r="H344">
        <v>1</v>
      </c>
      <c r="I344" s="30">
        <f t="shared" si="12"/>
        <v>0.16666666666666669</v>
      </c>
    </row>
    <row r="345" spans="1:9" x14ac:dyDescent="0.25">
      <c r="A345" t="s">
        <v>411</v>
      </c>
      <c r="B345" s="30">
        <f t="shared" si="11"/>
        <v>0.16666666666666669</v>
      </c>
      <c r="C345" t="s">
        <v>103</v>
      </c>
      <c r="D345" t="s">
        <v>474</v>
      </c>
      <c r="E345" s="29">
        <v>46168</v>
      </c>
      <c r="F345">
        <v>1</v>
      </c>
      <c r="G345">
        <v>1</v>
      </c>
      <c r="H345">
        <v>1</v>
      </c>
      <c r="I345" s="30">
        <f t="shared" si="12"/>
        <v>0.16666666666666669</v>
      </c>
    </row>
    <row r="346" spans="1:9" x14ac:dyDescent="0.25">
      <c r="A346" t="s">
        <v>411</v>
      </c>
      <c r="B346" s="30">
        <f t="shared" si="11"/>
        <v>0.16666666666666669</v>
      </c>
      <c r="C346" t="s">
        <v>103</v>
      </c>
      <c r="D346" t="s">
        <v>475</v>
      </c>
      <c r="E346" s="29">
        <v>46170</v>
      </c>
      <c r="F346">
        <v>1</v>
      </c>
      <c r="G346">
        <v>1</v>
      </c>
      <c r="H346">
        <v>1</v>
      </c>
      <c r="I346" s="30">
        <f t="shared" si="12"/>
        <v>0.16666666666666669</v>
      </c>
    </row>
    <row r="347" spans="1:9" x14ac:dyDescent="0.25">
      <c r="A347" t="s">
        <v>411</v>
      </c>
      <c r="B347" s="30">
        <f t="shared" ref="B347:B378" si="13">(1/600)*100</f>
        <v>0.16666666666666669</v>
      </c>
      <c r="C347" t="s">
        <v>103</v>
      </c>
      <c r="D347" t="s">
        <v>476</v>
      </c>
      <c r="E347" s="29">
        <v>46145</v>
      </c>
      <c r="F347">
        <v>1</v>
      </c>
      <c r="G347">
        <v>1</v>
      </c>
      <c r="H347">
        <v>1</v>
      </c>
      <c r="I347" s="30">
        <f t="shared" si="12"/>
        <v>0.16666666666666669</v>
      </c>
    </row>
    <row r="348" spans="1:9" x14ac:dyDescent="0.25">
      <c r="A348" t="s">
        <v>411</v>
      </c>
      <c r="B348" s="30">
        <f t="shared" si="13"/>
        <v>0.16666666666666669</v>
      </c>
      <c r="C348" t="s">
        <v>103</v>
      </c>
      <c r="D348" t="s">
        <v>477</v>
      </c>
      <c r="E348" s="29">
        <v>46146</v>
      </c>
      <c r="F348">
        <v>1</v>
      </c>
      <c r="G348">
        <v>1</v>
      </c>
      <c r="H348">
        <v>1</v>
      </c>
      <c r="I348" s="30">
        <f t="shared" si="12"/>
        <v>0.16666666666666669</v>
      </c>
    </row>
    <row r="349" spans="1:9" x14ac:dyDescent="0.25">
      <c r="A349" t="s">
        <v>411</v>
      </c>
      <c r="B349" s="30">
        <f t="shared" si="13"/>
        <v>0.16666666666666669</v>
      </c>
      <c r="C349" t="s">
        <v>103</v>
      </c>
      <c r="D349" t="s">
        <v>478</v>
      </c>
      <c r="E349" s="29">
        <v>46147</v>
      </c>
      <c r="F349">
        <v>1</v>
      </c>
      <c r="G349">
        <v>1</v>
      </c>
      <c r="H349">
        <v>1</v>
      </c>
      <c r="I349" s="30">
        <f t="shared" si="12"/>
        <v>0.16666666666666669</v>
      </c>
    </row>
    <row r="350" spans="1:9" x14ac:dyDescent="0.25">
      <c r="A350" t="s">
        <v>411</v>
      </c>
      <c r="B350" s="30">
        <f t="shared" si="13"/>
        <v>0.16666666666666669</v>
      </c>
      <c r="C350" t="s">
        <v>103</v>
      </c>
      <c r="D350" t="s">
        <v>479</v>
      </c>
      <c r="E350" s="29">
        <v>46031</v>
      </c>
      <c r="F350">
        <v>1</v>
      </c>
      <c r="G350">
        <v>1</v>
      </c>
      <c r="H350">
        <v>1</v>
      </c>
      <c r="I350" s="30">
        <f t="shared" si="12"/>
        <v>0.16666666666666669</v>
      </c>
    </row>
    <row r="351" spans="1:9" x14ac:dyDescent="0.25">
      <c r="A351" t="s">
        <v>411</v>
      </c>
      <c r="B351" s="30">
        <f t="shared" si="13"/>
        <v>0.16666666666666669</v>
      </c>
      <c r="C351" t="s">
        <v>104</v>
      </c>
      <c r="D351" t="s">
        <v>480</v>
      </c>
      <c r="E351" s="29">
        <v>46045</v>
      </c>
      <c r="F351">
        <v>1</v>
      </c>
      <c r="G351">
        <v>1</v>
      </c>
      <c r="H351">
        <v>1</v>
      </c>
      <c r="I351" s="30">
        <f t="shared" si="12"/>
        <v>0.16666666666666669</v>
      </c>
    </row>
    <row r="352" spans="1:9" x14ac:dyDescent="0.25">
      <c r="A352" t="s">
        <v>411</v>
      </c>
      <c r="B352" s="30">
        <f t="shared" si="13"/>
        <v>0.16666666666666669</v>
      </c>
      <c r="C352" t="s">
        <v>104</v>
      </c>
      <c r="D352" t="s">
        <v>481</v>
      </c>
      <c r="E352" s="29">
        <v>46048</v>
      </c>
      <c r="F352">
        <v>1</v>
      </c>
      <c r="G352">
        <v>1</v>
      </c>
      <c r="H352">
        <v>1</v>
      </c>
      <c r="I352" s="30">
        <f t="shared" si="12"/>
        <v>0.16666666666666669</v>
      </c>
    </row>
    <row r="353" spans="1:9" x14ac:dyDescent="0.25">
      <c r="A353" t="s">
        <v>411</v>
      </c>
      <c r="B353" s="30">
        <f t="shared" si="13"/>
        <v>0.16666666666666669</v>
      </c>
      <c r="C353" t="s">
        <v>104</v>
      </c>
      <c r="D353" t="s">
        <v>482</v>
      </c>
      <c r="E353" s="29">
        <v>46049</v>
      </c>
      <c r="F353">
        <v>1</v>
      </c>
      <c r="G353">
        <v>1</v>
      </c>
      <c r="H353">
        <v>1</v>
      </c>
      <c r="I353" s="30">
        <f t="shared" si="12"/>
        <v>0.16666666666666669</v>
      </c>
    </row>
    <row r="354" spans="1:9" x14ac:dyDescent="0.25">
      <c r="A354" t="s">
        <v>411</v>
      </c>
      <c r="B354" s="30">
        <f t="shared" si="13"/>
        <v>0.16666666666666669</v>
      </c>
      <c r="C354" t="s">
        <v>104</v>
      </c>
      <c r="D354" t="s">
        <v>483</v>
      </c>
      <c r="E354" s="29">
        <v>46037</v>
      </c>
      <c r="F354">
        <v>1</v>
      </c>
      <c r="G354">
        <v>1</v>
      </c>
      <c r="H354">
        <v>1</v>
      </c>
      <c r="I354" s="30">
        <f t="shared" si="12"/>
        <v>0.16666666666666669</v>
      </c>
    </row>
    <row r="355" spans="1:9" x14ac:dyDescent="0.25">
      <c r="A355" t="s">
        <v>411</v>
      </c>
      <c r="B355" s="30">
        <f t="shared" si="13"/>
        <v>0.16666666666666669</v>
      </c>
      <c r="C355" t="s">
        <v>104</v>
      </c>
      <c r="D355" t="s">
        <v>484</v>
      </c>
      <c r="E355" s="29">
        <v>46034</v>
      </c>
      <c r="F355">
        <v>1</v>
      </c>
      <c r="G355">
        <v>1</v>
      </c>
      <c r="H355">
        <v>1</v>
      </c>
      <c r="I355" s="30">
        <f t="shared" si="12"/>
        <v>0.16666666666666669</v>
      </c>
    </row>
    <row r="356" spans="1:9" x14ac:dyDescent="0.25">
      <c r="A356" t="s">
        <v>411</v>
      </c>
      <c r="B356" s="30">
        <f t="shared" si="13"/>
        <v>0.16666666666666669</v>
      </c>
      <c r="C356" t="s">
        <v>104</v>
      </c>
      <c r="D356" t="s">
        <v>485</v>
      </c>
      <c r="E356" s="29">
        <v>46034</v>
      </c>
      <c r="F356">
        <v>1</v>
      </c>
      <c r="G356">
        <v>1</v>
      </c>
      <c r="H356">
        <v>1</v>
      </c>
      <c r="I356" s="30">
        <f t="shared" si="12"/>
        <v>0.16666666666666669</v>
      </c>
    </row>
    <row r="357" spans="1:9" x14ac:dyDescent="0.25">
      <c r="A357" t="s">
        <v>411</v>
      </c>
      <c r="B357" s="30">
        <f t="shared" si="13"/>
        <v>0.16666666666666669</v>
      </c>
      <c r="C357" t="s">
        <v>104</v>
      </c>
      <c r="D357" t="s">
        <v>486</v>
      </c>
      <c r="E357" s="29">
        <v>46034</v>
      </c>
      <c r="F357">
        <v>1</v>
      </c>
      <c r="G357">
        <v>1</v>
      </c>
      <c r="H357">
        <v>1</v>
      </c>
      <c r="I357" s="30">
        <f t="shared" si="12"/>
        <v>0.16666666666666669</v>
      </c>
    </row>
    <row r="358" spans="1:9" x14ac:dyDescent="0.25">
      <c r="A358" t="s">
        <v>411</v>
      </c>
      <c r="B358" s="30">
        <f t="shared" si="13"/>
        <v>0.16666666666666669</v>
      </c>
      <c r="C358" t="s">
        <v>104</v>
      </c>
      <c r="D358" t="s">
        <v>487</v>
      </c>
      <c r="E358" s="29">
        <v>46034</v>
      </c>
      <c r="F358">
        <v>1</v>
      </c>
      <c r="G358">
        <v>1</v>
      </c>
      <c r="H358">
        <v>1</v>
      </c>
      <c r="I358" s="30">
        <f t="shared" si="12"/>
        <v>0.16666666666666669</v>
      </c>
    </row>
    <row r="359" spans="1:9" x14ac:dyDescent="0.25">
      <c r="A359" t="s">
        <v>411</v>
      </c>
      <c r="B359" s="30">
        <f t="shared" si="13"/>
        <v>0.16666666666666669</v>
      </c>
      <c r="C359" t="s">
        <v>104</v>
      </c>
      <c r="D359" t="s">
        <v>488</v>
      </c>
      <c r="E359" s="29">
        <v>46034</v>
      </c>
      <c r="F359">
        <v>1</v>
      </c>
      <c r="G359">
        <v>1</v>
      </c>
      <c r="H359">
        <v>1</v>
      </c>
      <c r="I359" s="30">
        <f t="shared" si="12"/>
        <v>0.16666666666666669</v>
      </c>
    </row>
    <row r="360" spans="1:9" x14ac:dyDescent="0.25">
      <c r="A360" t="s">
        <v>411</v>
      </c>
      <c r="B360" s="30">
        <f t="shared" si="13"/>
        <v>0.16666666666666669</v>
      </c>
      <c r="C360" t="s">
        <v>104</v>
      </c>
      <c r="D360" t="s">
        <v>489</v>
      </c>
      <c r="E360" s="29">
        <v>46136</v>
      </c>
      <c r="F360">
        <v>1</v>
      </c>
      <c r="G360">
        <v>1</v>
      </c>
      <c r="H360">
        <v>1</v>
      </c>
      <c r="I360" s="30">
        <f t="shared" si="12"/>
        <v>0.16666666666666669</v>
      </c>
    </row>
    <row r="361" spans="1:9" x14ac:dyDescent="0.25">
      <c r="A361" t="s">
        <v>411</v>
      </c>
      <c r="B361" s="30">
        <f t="shared" si="13"/>
        <v>0.16666666666666669</v>
      </c>
      <c r="C361" t="s">
        <v>104</v>
      </c>
      <c r="D361" t="s">
        <v>490</v>
      </c>
      <c r="E361" s="29">
        <v>46133</v>
      </c>
      <c r="F361">
        <v>1</v>
      </c>
      <c r="G361">
        <v>1</v>
      </c>
      <c r="H361">
        <v>1</v>
      </c>
      <c r="I361" s="30">
        <f t="shared" si="12"/>
        <v>0.16666666666666669</v>
      </c>
    </row>
    <row r="362" spans="1:9" x14ac:dyDescent="0.25">
      <c r="A362" t="s">
        <v>411</v>
      </c>
      <c r="B362" s="30">
        <f t="shared" si="13"/>
        <v>0.16666666666666669</v>
      </c>
      <c r="C362" t="s">
        <v>104</v>
      </c>
      <c r="D362" t="s">
        <v>491</v>
      </c>
      <c r="E362" s="29">
        <v>46119</v>
      </c>
      <c r="F362">
        <v>1</v>
      </c>
      <c r="G362">
        <v>1</v>
      </c>
      <c r="H362">
        <v>1</v>
      </c>
      <c r="I362" s="30">
        <f t="shared" si="12"/>
        <v>0.16666666666666669</v>
      </c>
    </row>
    <row r="363" spans="1:9" x14ac:dyDescent="0.25">
      <c r="A363" t="s">
        <v>411</v>
      </c>
      <c r="B363" s="30">
        <f t="shared" si="13"/>
        <v>0.16666666666666669</v>
      </c>
      <c r="C363" t="s">
        <v>104</v>
      </c>
      <c r="D363" t="s">
        <v>492</v>
      </c>
      <c r="E363" s="29">
        <v>46119</v>
      </c>
      <c r="F363">
        <v>1</v>
      </c>
      <c r="G363">
        <v>1</v>
      </c>
      <c r="H363">
        <v>1</v>
      </c>
      <c r="I363" s="30">
        <f t="shared" si="12"/>
        <v>0.16666666666666669</v>
      </c>
    </row>
    <row r="364" spans="1:9" x14ac:dyDescent="0.25">
      <c r="A364" t="s">
        <v>411</v>
      </c>
      <c r="B364" s="30">
        <f t="shared" si="13"/>
        <v>0.16666666666666669</v>
      </c>
      <c r="C364" t="s">
        <v>104</v>
      </c>
      <c r="D364" t="s">
        <v>493</v>
      </c>
      <c r="E364" s="29">
        <v>46119</v>
      </c>
      <c r="F364">
        <v>1</v>
      </c>
      <c r="G364">
        <v>1</v>
      </c>
      <c r="H364">
        <v>1</v>
      </c>
      <c r="I364" s="30">
        <f t="shared" si="12"/>
        <v>0.16666666666666669</v>
      </c>
    </row>
    <row r="365" spans="1:9" x14ac:dyDescent="0.25">
      <c r="A365" t="s">
        <v>411</v>
      </c>
      <c r="B365" s="30">
        <f t="shared" si="13"/>
        <v>0.16666666666666669</v>
      </c>
      <c r="C365" t="s">
        <v>104</v>
      </c>
      <c r="D365" t="s">
        <v>494</v>
      </c>
      <c r="E365" s="29">
        <v>46120</v>
      </c>
      <c r="F365">
        <v>1</v>
      </c>
      <c r="G365">
        <v>1</v>
      </c>
      <c r="H365">
        <v>1</v>
      </c>
      <c r="I365" s="30">
        <f t="shared" si="12"/>
        <v>0.16666666666666669</v>
      </c>
    </row>
    <row r="366" spans="1:9" x14ac:dyDescent="0.25">
      <c r="A366" t="s">
        <v>411</v>
      </c>
      <c r="B366" s="30">
        <f t="shared" si="13"/>
        <v>0.16666666666666669</v>
      </c>
      <c r="C366" t="s">
        <v>104</v>
      </c>
      <c r="D366" t="s">
        <v>495</v>
      </c>
      <c r="E366" s="29">
        <v>46120</v>
      </c>
      <c r="F366">
        <v>1</v>
      </c>
      <c r="G366">
        <v>1</v>
      </c>
      <c r="H366">
        <v>1</v>
      </c>
      <c r="I366" s="30">
        <f t="shared" si="12"/>
        <v>0.16666666666666669</v>
      </c>
    </row>
    <row r="367" spans="1:9" x14ac:dyDescent="0.25">
      <c r="A367" t="s">
        <v>411</v>
      </c>
      <c r="B367" s="30">
        <f t="shared" si="13"/>
        <v>0.16666666666666669</v>
      </c>
      <c r="C367" t="s">
        <v>104</v>
      </c>
      <c r="D367" t="s">
        <v>496</v>
      </c>
      <c r="E367" s="29">
        <v>46099</v>
      </c>
      <c r="F367">
        <v>1</v>
      </c>
      <c r="G367">
        <v>1</v>
      </c>
      <c r="H367">
        <v>1</v>
      </c>
      <c r="I367" s="30">
        <f t="shared" si="12"/>
        <v>0.16666666666666669</v>
      </c>
    </row>
    <row r="368" spans="1:9" x14ac:dyDescent="0.25">
      <c r="A368" t="s">
        <v>411</v>
      </c>
      <c r="B368" s="30">
        <f t="shared" si="13"/>
        <v>0.16666666666666669</v>
      </c>
      <c r="C368" t="s">
        <v>104</v>
      </c>
      <c r="D368" t="s">
        <v>497</v>
      </c>
      <c r="E368" s="29">
        <v>46099</v>
      </c>
      <c r="F368">
        <v>1</v>
      </c>
      <c r="G368">
        <v>1</v>
      </c>
      <c r="H368">
        <v>1</v>
      </c>
      <c r="I368" s="30">
        <f t="shared" si="12"/>
        <v>0.16666666666666669</v>
      </c>
    </row>
    <row r="369" spans="1:9" x14ac:dyDescent="0.25">
      <c r="A369" t="s">
        <v>411</v>
      </c>
      <c r="B369" s="30">
        <f t="shared" si="13"/>
        <v>0.16666666666666669</v>
      </c>
      <c r="C369" t="s">
        <v>104</v>
      </c>
      <c r="D369" t="s">
        <v>498</v>
      </c>
      <c r="E369" s="29">
        <v>46099</v>
      </c>
      <c r="F369">
        <v>1</v>
      </c>
      <c r="G369">
        <v>1</v>
      </c>
      <c r="H369">
        <v>1</v>
      </c>
      <c r="I369" s="30">
        <f t="shared" si="12"/>
        <v>0.16666666666666669</v>
      </c>
    </row>
    <row r="370" spans="1:9" x14ac:dyDescent="0.25">
      <c r="A370" t="s">
        <v>411</v>
      </c>
      <c r="B370" s="30">
        <f t="shared" si="13"/>
        <v>0.16666666666666669</v>
      </c>
      <c r="C370" t="s">
        <v>104</v>
      </c>
      <c r="D370" t="s">
        <v>499</v>
      </c>
      <c r="E370" s="29">
        <v>46083</v>
      </c>
      <c r="F370">
        <v>1</v>
      </c>
      <c r="G370">
        <v>1</v>
      </c>
      <c r="H370">
        <v>1</v>
      </c>
      <c r="I370" s="30">
        <f t="shared" si="12"/>
        <v>0.16666666666666669</v>
      </c>
    </row>
    <row r="371" spans="1:9" x14ac:dyDescent="0.25">
      <c r="A371" t="s">
        <v>411</v>
      </c>
      <c r="B371" s="30">
        <f t="shared" si="13"/>
        <v>0.16666666666666669</v>
      </c>
      <c r="C371" t="s">
        <v>104</v>
      </c>
      <c r="D371" t="s">
        <v>500</v>
      </c>
      <c r="E371" s="29">
        <v>46086</v>
      </c>
      <c r="F371">
        <v>1</v>
      </c>
      <c r="G371">
        <v>1</v>
      </c>
      <c r="H371">
        <v>1</v>
      </c>
      <c r="I371" s="30">
        <f t="shared" si="12"/>
        <v>0.16666666666666669</v>
      </c>
    </row>
    <row r="372" spans="1:9" x14ac:dyDescent="0.25">
      <c r="A372" t="s">
        <v>411</v>
      </c>
      <c r="B372" s="30">
        <f t="shared" si="13"/>
        <v>0.16666666666666669</v>
      </c>
      <c r="C372" t="s">
        <v>104</v>
      </c>
      <c r="D372" t="s">
        <v>501</v>
      </c>
      <c r="E372" s="29">
        <v>46083</v>
      </c>
      <c r="F372">
        <v>1</v>
      </c>
      <c r="G372">
        <v>1</v>
      </c>
      <c r="H372">
        <v>1</v>
      </c>
      <c r="I372" s="30">
        <f t="shared" si="12"/>
        <v>0.16666666666666669</v>
      </c>
    </row>
    <row r="373" spans="1:9" x14ac:dyDescent="0.25">
      <c r="A373" t="s">
        <v>411</v>
      </c>
      <c r="B373" s="30">
        <f t="shared" si="13"/>
        <v>0.16666666666666669</v>
      </c>
      <c r="C373" t="s">
        <v>104</v>
      </c>
      <c r="D373" t="s">
        <v>502</v>
      </c>
      <c r="E373" s="29">
        <v>46076</v>
      </c>
      <c r="F373">
        <v>1</v>
      </c>
      <c r="G373">
        <v>1</v>
      </c>
      <c r="H373">
        <v>1</v>
      </c>
      <c r="I373" s="30">
        <f t="shared" si="12"/>
        <v>0.16666666666666669</v>
      </c>
    </row>
    <row r="374" spans="1:9" x14ac:dyDescent="0.25">
      <c r="A374" t="s">
        <v>411</v>
      </c>
      <c r="B374" s="30">
        <f t="shared" si="13"/>
        <v>0.16666666666666669</v>
      </c>
      <c r="C374" t="s">
        <v>104</v>
      </c>
      <c r="D374" t="s">
        <v>503</v>
      </c>
      <c r="E374" s="29">
        <v>46069</v>
      </c>
      <c r="F374">
        <v>1</v>
      </c>
      <c r="G374">
        <v>1</v>
      </c>
      <c r="H374">
        <v>1</v>
      </c>
      <c r="I374" s="30">
        <f t="shared" si="12"/>
        <v>0.16666666666666669</v>
      </c>
    </row>
    <row r="375" spans="1:9" x14ac:dyDescent="0.25">
      <c r="A375" t="s">
        <v>411</v>
      </c>
      <c r="B375" s="30">
        <f t="shared" si="13"/>
        <v>0.16666666666666669</v>
      </c>
      <c r="C375" t="s">
        <v>104</v>
      </c>
      <c r="D375" t="s">
        <v>504</v>
      </c>
      <c r="E375" s="29">
        <v>46069</v>
      </c>
      <c r="F375">
        <v>1</v>
      </c>
      <c r="G375">
        <v>1</v>
      </c>
      <c r="H375">
        <v>1</v>
      </c>
      <c r="I375" s="30">
        <f t="shared" si="12"/>
        <v>0.16666666666666669</v>
      </c>
    </row>
    <row r="376" spans="1:9" x14ac:dyDescent="0.25">
      <c r="A376" t="s">
        <v>411</v>
      </c>
      <c r="B376" s="30">
        <f t="shared" si="13"/>
        <v>0.16666666666666669</v>
      </c>
      <c r="C376" t="s">
        <v>104</v>
      </c>
      <c r="D376" t="s">
        <v>505</v>
      </c>
      <c r="E376" s="29">
        <v>46262</v>
      </c>
      <c r="F376">
        <v>1</v>
      </c>
      <c r="G376">
        <v>1</v>
      </c>
      <c r="H376">
        <v>1</v>
      </c>
      <c r="I376" s="30">
        <f t="shared" si="12"/>
        <v>0.16666666666666669</v>
      </c>
    </row>
    <row r="377" spans="1:9" x14ac:dyDescent="0.25">
      <c r="A377" t="s">
        <v>411</v>
      </c>
      <c r="B377" s="30">
        <f t="shared" si="13"/>
        <v>0.16666666666666669</v>
      </c>
      <c r="C377" t="s">
        <v>104</v>
      </c>
      <c r="D377" t="s">
        <v>506</v>
      </c>
      <c r="E377" s="29">
        <v>46265</v>
      </c>
      <c r="F377">
        <v>1</v>
      </c>
      <c r="G377">
        <v>1</v>
      </c>
      <c r="H377">
        <v>1</v>
      </c>
      <c r="I377" s="30">
        <f t="shared" si="12"/>
        <v>0.16666666666666669</v>
      </c>
    </row>
    <row r="378" spans="1:9" x14ac:dyDescent="0.25">
      <c r="A378" t="s">
        <v>411</v>
      </c>
      <c r="B378" s="30">
        <f t="shared" si="13"/>
        <v>0.16666666666666669</v>
      </c>
      <c r="C378" t="s">
        <v>104</v>
      </c>
      <c r="D378" t="s">
        <v>507</v>
      </c>
      <c r="E378" s="29">
        <v>46261</v>
      </c>
      <c r="F378">
        <v>1</v>
      </c>
      <c r="G378">
        <v>1</v>
      </c>
      <c r="H378">
        <v>1</v>
      </c>
      <c r="I378" s="30">
        <f t="shared" si="12"/>
        <v>0.16666666666666669</v>
      </c>
    </row>
    <row r="379" spans="1:9" x14ac:dyDescent="0.25">
      <c r="A379" t="s">
        <v>411</v>
      </c>
      <c r="B379" s="30">
        <f t="shared" ref="B379:B410" si="14">(1/600)*100</f>
        <v>0.16666666666666669</v>
      </c>
      <c r="C379" t="s">
        <v>104</v>
      </c>
      <c r="D379" t="s">
        <v>508</v>
      </c>
      <c r="E379" s="29">
        <v>46262</v>
      </c>
      <c r="F379">
        <v>1</v>
      </c>
      <c r="G379">
        <v>1</v>
      </c>
      <c r="H379">
        <v>1</v>
      </c>
      <c r="I379" s="30">
        <f t="shared" si="12"/>
        <v>0.16666666666666669</v>
      </c>
    </row>
    <row r="380" spans="1:9" x14ac:dyDescent="0.25">
      <c r="A380" t="s">
        <v>411</v>
      </c>
      <c r="B380" s="30">
        <f t="shared" si="14"/>
        <v>0.16666666666666669</v>
      </c>
      <c r="C380" t="s">
        <v>104</v>
      </c>
      <c r="D380" t="s">
        <v>509</v>
      </c>
      <c r="E380" s="29">
        <v>46237</v>
      </c>
      <c r="F380">
        <v>1</v>
      </c>
      <c r="G380">
        <v>1</v>
      </c>
      <c r="H380">
        <v>1</v>
      </c>
      <c r="I380" s="30">
        <f t="shared" si="12"/>
        <v>0.16666666666666669</v>
      </c>
    </row>
    <row r="381" spans="1:9" x14ac:dyDescent="0.25">
      <c r="A381" t="s">
        <v>411</v>
      </c>
      <c r="B381" s="30">
        <f t="shared" si="14"/>
        <v>0.16666666666666669</v>
      </c>
      <c r="C381" t="s">
        <v>104</v>
      </c>
      <c r="D381" t="s">
        <v>510</v>
      </c>
      <c r="E381" s="29">
        <v>46227</v>
      </c>
      <c r="F381">
        <v>1</v>
      </c>
      <c r="G381">
        <v>1</v>
      </c>
      <c r="H381">
        <v>1</v>
      </c>
      <c r="I381" s="30">
        <f t="shared" si="12"/>
        <v>0.16666666666666669</v>
      </c>
    </row>
    <row r="382" spans="1:9" x14ac:dyDescent="0.25">
      <c r="A382" t="s">
        <v>411</v>
      </c>
      <c r="B382" s="30">
        <f t="shared" si="14"/>
        <v>0.16666666666666669</v>
      </c>
      <c r="C382" t="s">
        <v>104</v>
      </c>
      <c r="D382" t="s">
        <v>511</v>
      </c>
      <c r="E382" s="29">
        <v>46223</v>
      </c>
      <c r="F382">
        <v>1</v>
      </c>
      <c r="G382">
        <v>1</v>
      </c>
      <c r="H382">
        <v>1</v>
      </c>
      <c r="I382" s="30">
        <f t="shared" si="12"/>
        <v>0.16666666666666669</v>
      </c>
    </row>
    <row r="383" spans="1:9" x14ac:dyDescent="0.25">
      <c r="A383" t="s">
        <v>411</v>
      </c>
      <c r="B383" s="30">
        <f t="shared" si="14"/>
        <v>0.16666666666666669</v>
      </c>
      <c r="C383" t="s">
        <v>104</v>
      </c>
      <c r="D383" t="s">
        <v>512</v>
      </c>
      <c r="E383" s="29">
        <v>46223</v>
      </c>
      <c r="F383">
        <v>1</v>
      </c>
      <c r="G383">
        <v>1</v>
      </c>
      <c r="H383">
        <v>1</v>
      </c>
      <c r="I383" s="30">
        <f t="shared" si="12"/>
        <v>0.16666666666666669</v>
      </c>
    </row>
    <row r="384" spans="1:9" x14ac:dyDescent="0.25">
      <c r="A384" t="s">
        <v>411</v>
      </c>
      <c r="B384" s="30">
        <f t="shared" si="14"/>
        <v>0.16666666666666669</v>
      </c>
      <c r="C384" t="s">
        <v>104</v>
      </c>
      <c r="D384" t="s">
        <v>513</v>
      </c>
      <c r="E384" s="29">
        <v>46224</v>
      </c>
      <c r="F384">
        <v>1</v>
      </c>
      <c r="G384">
        <v>1</v>
      </c>
      <c r="H384">
        <v>1</v>
      </c>
      <c r="I384" s="30">
        <f t="shared" si="12"/>
        <v>0.16666666666666669</v>
      </c>
    </row>
    <row r="385" spans="1:9" x14ac:dyDescent="0.25">
      <c r="A385" t="s">
        <v>411</v>
      </c>
      <c r="B385" s="30">
        <f t="shared" si="14"/>
        <v>0.16666666666666669</v>
      </c>
      <c r="C385" t="s">
        <v>104</v>
      </c>
      <c r="D385" t="s">
        <v>514</v>
      </c>
      <c r="E385" s="29">
        <v>46223</v>
      </c>
      <c r="F385">
        <v>1</v>
      </c>
      <c r="G385">
        <v>1</v>
      </c>
      <c r="H385">
        <v>1</v>
      </c>
      <c r="I385" s="30">
        <f t="shared" si="12"/>
        <v>0.16666666666666669</v>
      </c>
    </row>
    <row r="386" spans="1:9" x14ac:dyDescent="0.25">
      <c r="A386" t="s">
        <v>411</v>
      </c>
      <c r="B386" s="30">
        <f t="shared" si="14"/>
        <v>0.16666666666666669</v>
      </c>
      <c r="C386" t="s">
        <v>104</v>
      </c>
      <c r="D386" t="s">
        <v>515</v>
      </c>
      <c r="E386" s="29">
        <v>46223</v>
      </c>
      <c r="F386">
        <v>1</v>
      </c>
      <c r="G386">
        <v>1</v>
      </c>
      <c r="H386">
        <v>1</v>
      </c>
      <c r="I386" s="30">
        <f t="shared" ref="I386:I449" si="15">B386*H386</f>
        <v>0.16666666666666669</v>
      </c>
    </row>
    <row r="387" spans="1:9" x14ac:dyDescent="0.25">
      <c r="A387" t="s">
        <v>411</v>
      </c>
      <c r="B387" s="30">
        <f t="shared" si="14"/>
        <v>0.16666666666666669</v>
      </c>
      <c r="C387" t="s">
        <v>104</v>
      </c>
      <c r="D387" t="s">
        <v>516</v>
      </c>
      <c r="E387" s="29">
        <v>46223</v>
      </c>
      <c r="F387">
        <v>1</v>
      </c>
      <c r="G387">
        <v>1</v>
      </c>
      <c r="H387">
        <v>1</v>
      </c>
      <c r="I387" s="30">
        <f t="shared" si="15"/>
        <v>0.16666666666666669</v>
      </c>
    </row>
    <row r="388" spans="1:9" x14ac:dyDescent="0.25">
      <c r="A388" t="s">
        <v>411</v>
      </c>
      <c r="B388" s="30">
        <f t="shared" si="14"/>
        <v>0.16666666666666669</v>
      </c>
      <c r="C388" t="s">
        <v>104</v>
      </c>
      <c r="D388" t="s">
        <v>517</v>
      </c>
      <c r="E388" s="29">
        <v>46206</v>
      </c>
      <c r="F388">
        <v>1</v>
      </c>
      <c r="G388">
        <v>1</v>
      </c>
      <c r="H388">
        <v>1</v>
      </c>
      <c r="I388" s="30">
        <f t="shared" si="15"/>
        <v>0.16666666666666669</v>
      </c>
    </row>
    <row r="389" spans="1:9" x14ac:dyDescent="0.25">
      <c r="A389" t="s">
        <v>411</v>
      </c>
      <c r="B389" s="30">
        <f t="shared" si="14"/>
        <v>0.16666666666666669</v>
      </c>
      <c r="C389" t="s">
        <v>104</v>
      </c>
      <c r="D389" t="s">
        <v>518</v>
      </c>
      <c r="E389" s="29">
        <v>46207</v>
      </c>
      <c r="F389">
        <v>1</v>
      </c>
      <c r="G389">
        <v>1</v>
      </c>
      <c r="H389">
        <v>1</v>
      </c>
      <c r="I389" s="30">
        <f t="shared" si="15"/>
        <v>0.16666666666666669</v>
      </c>
    </row>
    <row r="390" spans="1:9" x14ac:dyDescent="0.25">
      <c r="A390" t="s">
        <v>411</v>
      </c>
      <c r="B390" s="30">
        <f t="shared" si="14"/>
        <v>0.16666666666666669</v>
      </c>
      <c r="C390" t="s">
        <v>104</v>
      </c>
      <c r="D390" t="s">
        <v>519</v>
      </c>
      <c r="E390" s="29">
        <v>46211</v>
      </c>
      <c r="F390">
        <v>1</v>
      </c>
      <c r="G390">
        <v>1</v>
      </c>
      <c r="H390">
        <v>1</v>
      </c>
      <c r="I390" s="30">
        <f t="shared" si="15"/>
        <v>0.16666666666666669</v>
      </c>
    </row>
    <row r="391" spans="1:9" x14ac:dyDescent="0.25">
      <c r="A391" t="s">
        <v>411</v>
      </c>
      <c r="B391" s="30">
        <f t="shared" si="14"/>
        <v>0.16666666666666669</v>
      </c>
      <c r="C391" t="s">
        <v>104</v>
      </c>
      <c r="D391" t="s">
        <v>520</v>
      </c>
      <c r="E391" s="29">
        <v>46204</v>
      </c>
      <c r="F391">
        <v>1</v>
      </c>
      <c r="G391">
        <v>1</v>
      </c>
      <c r="H391">
        <v>1</v>
      </c>
      <c r="I391" s="30">
        <f t="shared" si="15"/>
        <v>0.16666666666666669</v>
      </c>
    </row>
    <row r="392" spans="1:9" x14ac:dyDescent="0.25">
      <c r="A392" t="s">
        <v>411</v>
      </c>
      <c r="B392" s="30">
        <f t="shared" si="14"/>
        <v>0.16666666666666669</v>
      </c>
      <c r="C392" t="s">
        <v>104</v>
      </c>
      <c r="D392" t="s">
        <v>521</v>
      </c>
      <c r="E392" s="29">
        <v>46190</v>
      </c>
      <c r="F392">
        <v>1</v>
      </c>
      <c r="G392">
        <v>1</v>
      </c>
      <c r="H392">
        <v>1</v>
      </c>
      <c r="I392" s="30">
        <f t="shared" si="15"/>
        <v>0.16666666666666669</v>
      </c>
    </row>
    <row r="393" spans="1:9" x14ac:dyDescent="0.25">
      <c r="A393" t="s">
        <v>411</v>
      </c>
      <c r="B393" s="30">
        <f t="shared" si="14"/>
        <v>0.16666666666666669</v>
      </c>
      <c r="C393" t="s">
        <v>104</v>
      </c>
      <c r="D393" t="s">
        <v>522</v>
      </c>
      <c r="E393" s="29">
        <v>46192</v>
      </c>
      <c r="F393">
        <v>1</v>
      </c>
      <c r="G393">
        <v>1</v>
      </c>
      <c r="H393">
        <v>1</v>
      </c>
      <c r="I393" s="30">
        <f t="shared" si="15"/>
        <v>0.16666666666666669</v>
      </c>
    </row>
    <row r="394" spans="1:9" x14ac:dyDescent="0.25">
      <c r="A394" t="s">
        <v>411</v>
      </c>
      <c r="B394" s="30">
        <f t="shared" si="14"/>
        <v>0.16666666666666669</v>
      </c>
      <c r="C394" t="s">
        <v>104</v>
      </c>
      <c r="D394" t="s">
        <v>523</v>
      </c>
      <c r="E394" s="29">
        <v>46188</v>
      </c>
      <c r="F394">
        <v>1</v>
      </c>
      <c r="G394">
        <v>1</v>
      </c>
      <c r="H394">
        <v>1</v>
      </c>
      <c r="I394" s="30">
        <f t="shared" si="15"/>
        <v>0.16666666666666669</v>
      </c>
    </row>
    <row r="395" spans="1:9" x14ac:dyDescent="0.25">
      <c r="A395" t="s">
        <v>411</v>
      </c>
      <c r="B395" s="30">
        <f t="shared" si="14"/>
        <v>0.16666666666666669</v>
      </c>
      <c r="C395" t="s">
        <v>104</v>
      </c>
      <c r="D395" t="s">
        <v>524</v>
      </c>
      <c r="E395" s="29">
        <v>46189</v>
      </c>
      <c r="F395">
        <v>1</v>
      </c>
      <c r="G395">
        <v>1</v>
      </c>
      <c r="H395">
        <v>1</v>
      </c>
      <c r="I395" s="30">
        <f t="shared" si="15"/>
        <v>0.16666666666666669</v>
      </c>
    </row>
    <row r="396" spans="1:9" x14ac:dyDescent="0.25">
      <c r="A396" t="s">
        <v>411</v>
      </c>
      <c r="B396" s="30">
        <f t="shared" si="14"/>
        <v>0.16666666666666669</v>
      </c>
      <c r="C396" t="s">
        <v>104</v>
      </c>
      <c r="D396" t="s">
        <v>525</v>
      </c>
      <c r="E396" s="29">
        <v>46164</v>
      </c>
      <c r="F396">
        <v>1</v>
      </c>
      <c r="G396">
        <v>1</v>
      </c>
      <c r="H396">
        <v>1</v>
      </c>
      <c r="I396" s="30">
        <f t="shared" si="15"/>
        <v>0.16666666666666669</v>
      </c>
    </row>
    <row r="397" spans="1:9" x14ac:dyDescent="0.25">
      <c r="A397" t="s">
        <v>411</v>
      </c>
      <c r="B397" s="30">
        <f t="shared" si="14"/>
        <v>0.16666666666666669</v>
      </c>
      <c r="C397" t="s">
        <v>104</v>
      </c>
      <c r="D397" t="s">
        <v>526</v>
      </c>
      <c r="E397" s="29">
        <v>46163</v>
      </c>
      <c r="F397">
        <v>1</v>
      </c>
      <c r="G397">
        <v>1</v>
      </c>
      <c r="H397">
        <v>1</v>
      </c>
      <c r="I397" s="30">
        <f t="shared" si="15"/>
        <v>0.16666666666666669</v>
      </c>
    </row>
    <row r="398" spans="1:9" x14ac:dyDescent="0.25">
      <c r="A398" t="s">
        <v>411</v>
      </c>
      <c r="B398" s="30">
        <f t="shared" si="14"/>
        <v>0.16666666666666669</v>
      </c>
      <c r="C398" t="s">
        <v>104</v>
      </c>
      <c r="D398" t="s">
        <v>527</v>
      </c>
      <c r="E398" s="29">
        <v>46164</v>
      </c>
      <c r="F398">
        <v>1</v>
      </c>
      <c r="G398">
        <v>1</v>
      </c>
      <c r="H398">
        <v>1</v>
      </c>
      <c r="I398" s="30">
        <f t="shared" si="15"/>
        <v>0.16666666666666669</v>
      </c>
    </row>
    <row r="399" spans="1:9" x14ac:dyDescent="0.25">
      <c r="A399" t="s">
        <v>411</v>
      </c>
      <c r="B399" s="30">
        <f t="shared" si="14"/>
        <v>0.16666666666666669</v>
      </c>
      <c r="C399" t="s">
        <v>104</v>
      </c>
      <c r="D399" t="s">
        <v>528</v>
      </c>
      <c r="E399" s="29">
        <v>46142</v>
      </c>
      <c r="F399">
        <v>1</v>
      </c>
      <c r="G399">
        <v>1</v>
      </c>
      <c r="H399">
        <v>1</v>
      </c>
      <c r="I399" s="30">
        <f t="shared" si="15"/>
        <v>0.16666666666666669</v>
      </c>
    </row>
    <row r="400" spans="1:9" x14ac:dyDescent="0.25">
      <c r="A400" t="s">
        <v>411</v>
      </c>
      <c r="B400" s="30">
        <f t="shared" si="14"/>
        <v>0.16666666666666669</v>
      </c>
      <c r="C400" t="s">
        <v>104</v>
      </c>
      <c r="D400" t="s">
        <v>529</v>
      </c>
      <c r="E400" s="29">
        <v>46148</v>
      </c>
      <c r="F400">
        <v>1</v>
      </c>
      <c r="G400">
        <v>1</v>
      </c>
      <c r="H400">
        <v>1</v>
      </c>
      <c r="I400" s="30">
        <f t="shared" si="15"/>
        <v>0.16666666666666669</v>
      </c>
    </row>
    <row r="401" spans="1:9" x14ac:dyDescent="0.25">
      <c r="A401" t="s">
        <v>411</v>
      </c>
      <c r="B401" s="30">
        <f t="shared" si="14"/>
        <v>0.16666666666666669</v>
      </c>
      <c r="C401" t="s">
        <v>112</v>
      </c>
      <c r="D401" t="s">
        <v>530</v>
      </c>
      <c r="E401" s="29">
        <v>46045</v>
      </c>
      <c r="F401">
        <v>1</v>
      </c>
      <c r="G401">
        <v>1</v>
      </c>
      <c r="H401">
        <v>1</v>
      </c>
      <c r="I401" s="30">
        <f t="shared" si="15"/>
        <v>0.16666666666666669</v>
      </c>
    </row>
    <row r="402" spans="1:9" x14ac:dyDescent="0.25">
      <c r="A402" t="s">
        <v>411</v>
      </c>
      <c r="B402" s="30">
        <f t="shared" si="14"/>
        <v>0.16666666666666669</v>
      </c>
      <c r="C402" t="s">
        <v>112</v>
      </c>
      <c r="D402" t="s">
        <v>531</v>
      </c>
      <c r="E402" s="29">
        <v>46148</v>
      </c>
      <c r="F402">
        <v>1</v>
      </c>
      <c r="G402">
        <v>1</v>
      </c>
      <c r="H402">
        <v>1</v>
      </c>
      <c r="I402" s="30">
        <f t="shared" si="15"/>
        <v>0.16666666666666669</v>
      </c>
    </row>
    <row r="403" spans="1:9" x14ac:dyDescent="0.25">
      <c r="A403" t="s">
        <v>411</v>
      </c>
      <c r="B403" s="30">
        <f t="shared" si="14"/>
        <v>0.16666666666666669</v>
      </c>
      <c r="C403" t="s">
        <v>112</v>
      </c>
      <c r="D403" t="s">
        <v>532</v>
      </c>
      <c r="E403" s="29">
        <v>46048</v>
      </c>
      <c r="F403">
        <v>1</v>
      </c>
      <c r="G403">
        <v>1</v>
      </c>
      <c r="H403">
        <v>1</v>
      </c>
      <c r="I403" s="30">
        <f t="shared" si="15"/>
        <v>0.16666666666666669</v>
      </c>
    </row>
    <row r="404" spans="1:9" x14ac:dyDescent="0.25">
      <c r="A404" t="s">
        <v>411</v>
      </c>
      <c r="B404" s="30">
        <f t="shared" si="14"/>
        <v>0.16666666666666669</v>
      </c>
      <c r="C404" t="s">
        <v>112</v>
      </c>
      <c r="D404" t="s">
        <v>533</v>
      </c>
      <c r="E404" s="29">
        <v>46037</v>
      </c>
      <c r="F404">
        <v>1</v>
      </c>
      <c r="G404">
        <v>1</v>
      </c>
      <c r="H404">
        <v>1</v>
      </c>
      <c r="I404" s="30">
        <f t="shared" si="15"/>
        <v>0.16666666666666669</v>
      </c>
    </row>
    <row r="405" spans="1:9" x14ac:dyDescent="0.25">
      <c r="A405" t="s">
        <v>411</v>
      </c>
      <c r="B405" s="30">
        <f t="shared" si="14"/>
        <v>0.16666666666666669</v>
      </c>
      <c r="C405" t="s">
        <v>112</v>
      </c>
      <c r="D405" t="s">
        <v>534</v>
      </c>
      <c r="E405" s="29">
        <v>46037</v>
      </c>
      <c r="F405">
        <v>1</v>
      </c>
      <c r="G405">
        <v>1</v>
      </c>
      <c r="H405">
        <v>1</v>
      </c>
      <c r="I405" s="30">
        <f t="shared" si="15"/>
        <v>0.16666666666666669</v>
      </c>
    </row>
    <row r="406" spans="1:9" x14ac:dyDescent="0.25">
      <c r="A406" t="s">
        <v>411</v>
      </c>
      <c r="B406" s="30">
        <f t="shared" si="14"/>
        <v>0.16666666666666669</v>
      </c>
      <c r="C406" t="s">
        <v>112</v>
      </c>
      <c r="D406" t="s">
        <v>535</v>
      </c>
      <c r="E406" s="29">
        <v>46035</v>
      </c>
      <c r="F406">
        <v>1</v>
      </c>
      <c r="G406">
        <v>1</v>
      </c>
      <c r="H406">
        <v>1</v>
      </c>
      <c r="I406" s="30">
        <f t="shared" si="15"/>
        <v>0.16666666666666669</v>
      </c>
    </row>
    <row r="407" spans="1:9" x14ac:dyDescent="0.25">
      <c r="A407" t="s">
        <v>411</v>
      </c>
      <c r="B407" s="30">
        <f t="shared" si="14"/>
        <v>0.16666666666666669</v>
      </c>
      <c r="C407" t="s">
        <v>112</v>
      </c>
      <c r="D407" t="s">
        <v>536</v>
      </c>
      <c r="E407" s="29">
        <v>46024</v>
      </c>
      <c r="F407">
        <v>1</v>
      </c>
      <c r="G407">
        <v>1</v>
      </c>
      <c r="H407">
        <v>1</v>
      </c>
      <c r="I407" s="30">
        <f t="shared" si="15"/>
        <v>0.16666666666666669</v>
      </c>
    </row>
    <row r="408" spans="1:9" x14ac:dyDescent="0.25">
      <c r="A408" t="s">
        <v>411</v>
      </c>
      <c r="B408" s="30">
        <f t="shared" si="14"/>
        <v>0.16666666666666669</v>
      </c>
      <c r="C408" t="s">
        <v>112</v>
      </c>
      <c r="D408" t="s">
        <v>537</v>
      </c>
      <c r="E408" s="29">
        <v>46024</v>
      </c>
      <c r="F408">
        <v>1</v>
      </c>
      <c r="G408">
        <v>1</v>
      </c>
      <c r="H408">
        <v>1</v>
      </c>
      <c r="I408" s="30">
        <f t="shared" si="15"/>
        <v>0.16666666666666669</v>
      </c>
    </row>
    <row r="409" spans="1:9" x14ac:dyDescent="0.25">
      <c r="A409" t="s">
        <v>411</v>
      </c>
      <c r="B409" s="30">
        <f t="shared" si="14"/>
        <v>0.16666666666666669</v>
      </c>
      <c r="C409" t="s">
        <v>112</v>
      </c>
      <c r="D409" t="s">
        <v>538</v>
      </c>
      <c r="E409" s="29">
        <v>46024</v>
      </c>
      <c r="F409">
        <v>1</v>
      </c>
      <c r="G409">
        <v>1</v>
      </c>
      <c r="H409">
        <v>1</v>
      </c>
      <c r="I409" s="30">
        <f t="shared" si="15"/>
        <v>0.16666666666666669</v>
      </c>
    </row>
    <row r="410" spans="1:9" x14ac:dyDescent="0.25">
      <c r="A410" t="s">
        <v>411</v>
      </c>
      <c r="B410" s="30">
        <f t="shared" si="14"/>
        <v>0.16666666666666669</v>
      </c>
      <c r="C410" t="s">
        <v>112</v>
      </c>
      <c r="D410" t="s">
        <v>539</v>
      </c>
      <c r="E410" s="29">
        <v>46024</v>
      </c>
      <c r="F410">
        <v>1</v>
      </c>
      <c r="G410">
        <v>1</v>
      </c>
      <c r="H410">
        <v>1</v>
      </c>
      <c r="I410" s="30">
        <f t="shared" si="15"/>
        <v>0.16666666666666669</v>
      </c>
    </row>
    <row r="411" spans="1:9" x14ac:dyDescent="0.25">
      <c r="A411" t="s">
        <v>411</v>
      </c>
      <c r="B411" s="30">
        <f t="shared" ref="B411:B447" si="16">(1/600)*100</f>
        <v>0.16666666666666669</v>
      </c>
      <c r="C411" t="s">
        <v>112</v>
      </c>
      <c r="D411" t="s">
        <v>540</v>
      </c>
      <c r="E411" s="29">
        <v>46024</v>
      </c>
      <c r="F411">
        <v>1</v>
      </c>
      <c r="G411">
        <v>1</v>
      </c>
      <c r="H411">
        <v>1</v>
      </c>
      <c r="I411" s="30">
        <f t="shared" si="15"/>
        <v>0.16666666666666669</v>
      </c>
    </row>
    <row r="412" spans="1:9" x14ac:dyDescent="0.25">
      <c r="A412" t="s">
        <v>411</v>
      </c>
      <c r="B412" s="30">
        <f t="shared" si="16"/>
        <v>0.16666666666666669</v>
      </c>
      <c r="C412" t="s">
        <v>112</v>
      </c>
      <c r="D412" t="s">
        <v>541</v>
      </c>
      <c r="E412" s="29">
        <v>46024</v>
      </c>
      <c r="F412">
        <v>1</v>
      </c>
      <c r="G412">
        <v>1</v>
      </c>
      <c r="H412">
        <v>1</v>
      </c>
      <c r="I412" s="30">
        <f t="shared" si="15"/>
        <v>0.16666666666666669</v>
      </c>
    </row>
    <row r="413" spans="1:9" x14ac:dyDescent="0.25">
      <c r="A413" t="s">
        <v>411</v>
      </c>
      <c r="B413" s="30">
        <f t="shared" si="16"/>
        <v>0.16666666666666669</v>
      </c>
      <c r="C413" t="s">
        <v>112</v>
      </c>
      <c r="D413" t="s">
        <v>542</v>
      </c>
      <c r="E413" s="29">
        <v>46024</v>
      </c>
      <c r="F413">
        <v>1</v>
      </c>
      <c r="G413">
        <v>1</v>
      </c>
      <c r="H413">
        <v>1</v>
      </c>
      <c r="I413" s="30">
        <f t="shared" si="15"/>
        <v>0.16666666666666669</v>
      </c>
    </row>
    <row r="414" spans="1:9" x14ac:dyDescent="0.25">
      <c r="A414" t="s">
        <v>411</v>
      </c>
      <c r="B414" s="30">
        <f t="shared" si="16"/>
        <v>0.16666666666666669</v>
      </c>
      <c r="C414" t="s">
        <v>112</v>
      </c>
      <c r="D414" t="s">
        <v>543</v>
      </c>
      <c r="E414" s="29">
        <v>46024</v>
      </c>
      <c r="F414">
        <v>1</v>
      </c>
      <c r="G414">
        <v>1</v>
      </c>
      <c r="H414">
        <v>1</v>
      </c>
      <c r="I414" s="30">
        <f t="shared" si="15"/>
        <v>0.16666666666666669</v>
      </c>
    </row>
    <row r="415" spans="1:9" x14ac:dyDescent="0.25">
      <c r="A415" t="s">
        <v>411</v>
      </c>
      <c r="B415" s="30">
        <f t="shared" si="16"/>
        <v>0.16666666666666669</v>
      </c>
      <c r="C415" t="s">
        <v>112</v>
      </c>
      <c r="D415" t="s">
        <v>544</v>
      </c>
      <c r="E415" s="29">
        <v>46024</v>
      </c>
      <c r="F415">
        <v>1</v>
      </c>
      <c r="G415">
        <v>1</v>
      </c>
      <c r="H415">
        <v>1</v>
      </c>
      <c r="I415" s="30">
        <f t="shared" si="15"/>
        <v>0.16666666666666669</v>
      </c>
    </row>
    <row r="416" spans="1:9" x14ac:dyDescent="0.25">
      <c r="A416" t="s">
        <v>411</v>
      </c>
      <c r="B416" s="30">
        <f t="shared" si="16"/>
        <v>0.16666666666666669</v>
      </c>
      <c r="C416" t="s">
        <v>112</v>
      </c>
      <c r="D416" t="s">
        <v>545</v>
      </c>
      <c r="E416" s="29">
        <v>46024</v>
      </c>
      <c r="F416">
        <v>1</v>
      </c>
      <c r="G416">
        <v>1</v>
      </c>
      <c r="H416">
        <v>1</v>
      </c>
      <c r="I416" s="30">
        <f t="shared" si="15"/>
        <v>0.16666666666666669</v>
      </c>
    </row>
    <row r="417" spans="1:9" x14ac:dyDescent="0.25">
      <c r="A417" t="s">
        <v>411</v>
      </c>
      <c r="B417" s="30">
        <f t="shared" si="16"/>
        <v>0.16666666666666669</v>
      </c>
      <c r="C417" t="s">
        <v>112</v>
      </c>
      <c r="D417" t="s">
        <v>546</v>
      </c>
      <c r="E417" s="29">
        <v>46024</v>
      </c>
      <c r="F417">
        <v>1</v>
      </c>
      <c r="G417">
        <v>1</v>
      </c>
      <c r="H417">
        <v>1</v>
      </c>
      <c r="I417" s="30">
        <f t="shared" si="15"/>
        <v>0.16666666666666669</v>
      </c>
    </row>
    <row r="418" spans="1:9" x14ac:dyDescent="0.25">
      <c r="A418" t="s">
        <v>411</v>
      </c>
      <c r="B418" s="30">
        <f t="shared" si="16"/>
        <v>0.16666666666666669</v>
      </c>
      <c r="C418" t="s">
        <v>112</v>
      </c>
      <c r="D418" t="s">
        <v>547</v>
      </c>
      <c r="E418" s="29">
        <v>46134</v>
      </c>
      <c r="F418">
        <v>1</v>
      </c>
      <c r="G418">
        <v>1</v>
      </c>
      <c r="H418">
        <v>1</v>
      </c>
      <c r="I418" s="30">
        <f t="shared" si="15"/>
        <v>0.16666666666666669</v>
      </c>
    </row>
    <row r="419" spans="1:9" x14ac:dyDescent="0.25">
      <c r="A419" t="s">
        <v>411</v>
      </c>
      <c r="B419" s="30">
        <f t="shared" si="16"/>
        <v>0.16666666666666669</v>
      </c>
      <c r="C419" t="s">
        <v>112</v>
      </c>
      <c r="D419" t="s">
        <v>548</v>
      </c>
      <c r="E419" s="29">
        <v>46133</v>
      </c>
      <c r="F419">
        <v>1</v>
      </c>
      <c r="G419">
        <v>1</v>
      </c>
      <c r="H419">
        <v>1</v>
      </c>
      <c r="I419" s="30">
        <f t="shared" si="15"/>
        <v>0.16666666666666669</v>
      </c>
    </row>
    <row r="420" spans="1:9" x14ac:dyDescent="0.25">
      <c r="A420" t="s">
        <v>411</v>
      </c>
      <c r="B420" s="30">
        <f t="shared" si="16"/>
        <v>0.16666666666666669</v>
      </c>
      <c r="C420" t="s">
        <v>112</v>
      </c>
      <c r="D420" t="s">
        <v>549</v>
      </c>
      <c r="E420" s="29">
        <v>46107</v>
      </c>
      <c r="F420">
        <v>1</v>
      </c>
      <c r="G420">
        <v>1</v>
      </c>
      <c r="H420">
        <v>1</v>
      </c>
      <c r="I420" s="30">
        <f t="shared" si="15"/>
        <v>0.16666666666666669</v>
      </c>
    </row>
    <row r="421" spans="1:9" x14ac:dyDescent="0.25">
      <c r="A421" t="s">
        <v>411</v>
      </c>
      <c r="B421" s="30">
        <f t="shared" si="16"/>
        <v>0.16666666666666669</v>
      </c>
      <c r="C421" t="s">
        <v>112</v>
      </c>
      <c r="D421" t="s">
        <v>550</v>
      </c>
      <c r="E421" s="29">
        <v>46112</v>
      </c>
      <c r="F421">
        <v>1</v>
      </c>
      <c r="G421">
        <v>1</v>
      </c>
      <c r="H421">
        <v>1</v>
      </c>
      <c r="I421" s="30">
        <f t="shared" si="15"/>
        <v>0.16666666666666669</v>
      </c>
    </row>
    <row r="422" spans="1:9" x14ac:dyDescent="0.25">
      <c r="A422" t="s">
        <v>411</v>
      </c>
      <c r="B422" s="30">
        <f t="shared" si="16"/>
        <v>0.16666666666666669</v>
      </c>
      <c r="C422" t="s">
        <v>112</v>
      </c>
      <c r="D422" t="s">
        <v>551</v>
      </c>
      <c r="E422" s="29">
        <v>46104</v>
      </c>
      <c r="F422">
        <v>1</v>
      </c>
      <c r="G422">
        <v>1</v>
      </c>
      <c r="H422">
        <v>1</v>
      </c>
      <c r="I422" s="30">
        <f t="shared" si="15"/>
        <v>0.16666666666666669</v>
      </c>
    </row>
    <row r="423" spans="1:9" x14ac:dyDescent="0.25">
      <c r="A423" t="s">
        <v>411</v>
      </c>
      <c r="B423" s="30">
        <f t="shared" si="16"/>
        <v>0.16666666666666669</v>
      </c>
      <c r="C423" t="s">
        <v>112</v>
      </c>
      <c r="D423" t="s">
        <v>552</v>
      </c>
      <c r="E423" s="29">
        <v>46105</v>
      </c>
      <c r="F423">
        <v>1</v>
      </c>
      <c r="G423">
        <v>1</v>
      </c>
      <c r="H423">
        <v>1</v>
      </c>
      <c r="I423" s="30">
        <f t="shared" si="15"/>
        <v>0.16666666666666669</v>
      </c>
    </row>
    <row r="424" spans="1:9" x14ac:dyDescent="0.25">
      <c r="A424" t="s">
        <v>411</v>
      </c>
      <c r="B424" s="30">
        <f t="shared" si="16"/>
        <v>0.16666666666666669</v>
      </c>
      <c r="C424" t="s">
        <v>112</v>
      </c>
      <c r="D424" t="s">
        <v>553</v>
      </c>
      <c r="E424" s="29">
        <v>46091</v>
      </c>
      <c r="F424">
        <v>1</v>
      </c>
      <c r="G424">
        <v>1</v>
      </c>
      <c r="H424">
        <v>1</v>
      </c>
      <c r="I424" s="30">
        <f t="shared" si="15"/>
        <v>0.16666666666666669</v>
      </c>
    </row>
    <row r="425" spans="1:9" x14ac:dyDescent="0.25">
      <c r="A425" t="s">
        <v>411</v>
      </c>
      <c r="B425" s="30">
        <f t="shared" si="16"/>
        <v>0.16666666666666669</v>
      </c>
      <c r="C425" t="s">
        <v>112</v>
      </c>
      <c r="D425" t="s">
        <v>554</v>
      </c>
      <c r="E425" s="29">
        <v>46083</v>
      </c>
      <c r="F425">
        <v>1</v>
      </c>
      <c r="G425">
        <v>1</v>
      </c>
      <c r="H425">
        <v>1</v>
      </c>
      <c r="I425" s="30">
        <f t="shared" si="15"/>
        <v>0.16666666666666669</v>
      </c>
    </row>
    <row r="426" spans="1:9" x14ac:dyDescent="0.25">
      <c r="A426" t="s">
        <v>411</v>
      </c>
      <c r="B426" s="30">
        <f t="shared" si="16"/>
        <v>0.16666666666666669</v>
      </c>
      <c r="C426" t="s">
        <v>112</v>
      </c>
      <c r="D426" t="s">
        <v>555</v>
      </c>
      <c r="E426" s="29">
        <v>46073</v>
      </c>
      <c r="F426">
        <v>1</v>
      </c>
      <c r="G426">
        <v>1</v>
      </c>
      <c r="H426">
        <v>1</v>
      </c>
      <c r="I426" s="30">
        <f t="shared" si="15"/>
        <v>0.16666666666666669</v>
      </c>
    </row>
    <row r="427" spans="1:9" x14ac:dyDescent="0.25">
      <c r="A427" t="s">
        <v>411</v>
      </c>
      <c r="B427" s="30">
        <f t="shared" si="16"/>
        <v>0.16666666666666669</v>
      </c>
      <c r="C427" t="s">
        <v>112</v>
      </c>
      <c r="D427" t="s">
        <v>556</v>
      </c>
      <c r="E427" s="29">
        <v>46066</v>
      </c>
      <c r="F427">
        <v>1</v>
      </c>
      <c r="G427">
        <v>1</v>
      </c>
      <c r="H427">
        <v>1</v>
      </c>
      <c r="I427" s="30">
        <f t="shared" si="15"/>
        <v>0.16666666666666669</v>
      </c>
    </row>
    <row r="428" spans="1:9" x14ac:dyDescent="0.25">
      <c r="A428" t="s">
        <v>411</v>
      </c>
      <c r="B428" s="30">
        <f t="shared" si="16"/>
        <v>0.16666666666666669</v>
      </c>
      <c r="C428" t="s">
        <v>112</v>
      </c>
      <c r="D428" t="s">
        <v>557</v>
      </c>
      <c r="E428" s="29">
        <v>46056</v>
      </c>
      <c r="F428">
        <v>1</v>
      </c>
      <c r="G428">
        <v>1</v>
      </c>
      <c r="H428">
        <v>1</v>
      </c>
      <c r="I428" s="30">
        <f t="shared" si="15"/>
        <v>0.16666666666666669</v>
      </c>
    </row>
    <row r="429" spans="1:9" x14ac:dyDescent="0.25">
      <c r="A429" t="s">
        <v>411</v>
      </c>
      <c r="B429" s="30">
        <f t="shared" si="16"/>
        <v>0.16666666666666669</v>
      </c>
      <c r="C429" t="s">
        <v>112</v>
      </c>
      <c r="D429" t="s">
        <v>558</v>
      </c>
      <c r="E429" s="29">
        <v>46049</v>
      </c>
      <c r="F429">
        <v>1</v>
      </c>
      <c r="G429">
        <v>1</v>
      </c>
      <c r="H429">
        <v>1</v>
      </c>
      <c r="I429" s="30">
        <f t="shared" si="15"/>
        <v>0.16666666666666669</v>
      </c>
    </row>
    <row r="430" spans="1:9" x14ac:dyDescent="0.25">
      <c r="A430" t="s">
        <v>411</v>
      </c>
      <c r="B430" s="30">
        <f t="shared" si="16"/>
        <v>0.16666666666666669</v>
      </c>
      <c r="C430" t="s">
        <v>112</v>
      </c>
      <c r="D430" t="s">
        <v>559</v>
      </c>
      <c r="E430" s="29">
        <v>46050</v>
      </c>
      <c r="F430">
        <v>1</v>
      </c>
      <c r="G430">
        <v>1</v>
      </c>
      <c r="H430">
        <v>1</v>
      </c>
      <c r="I430" s="30">
        <f t="shared" si="15"/>
        <v>0.16666666666666669</v>
      </c>
    </row>
    <row r="431" spans="1:9" x14ac:dyDescent="0.25">
      <c r="A431" t="s">
        <v>411</v>
      </c>
      <c r="B431" s="30">
        <f t="shared" si="16"/>
        <v>0.16666666666666669</v>
      </c>
      <c r="C431" t="s">
        <v>112</v>
      </c>
      <c r="D431" t="s">
        <v>560</v>
      </c>
      <c r="E431" s="29">
        <v>46231</v>
      </c>
      <c r="F431">
        <v>1</v>
      </c>
      <c r="G431">
        <v>1</v>
      </c>
      <c r="H431">
        <v>1</v>
      </c>
      <c r="I431" s="30">
        <f t="shared" si="15"/>
        <v>0.16666666666666669</v>
      </c>
    </row>
    <row r="432" spans="1:9" x14ac:dyDescent="0.25">
      <c r="A432" t="s">
        <v>411</v>
      </c>
      <c r="B432" s="30">
        <f t="shared" si="16"/>
        <v>0.16666666666666669</v>
      </c>
      <c r="C432" t="s">
        <v>112</v>
      </c>
      <c r="D432" t="s">
        <v>561</v>
      </c>
      <c r="E432" s="29">
        <v>46225</v>
      </c>
      <c r="F432">
        <v>1</v>
      </c>
      <c r="G432">
        <v>1</v>
      </c>
      <c r="H432">
        <v>1</v>
      </c>
      <c r="I432" s="30">
        <f t="shared" si="15"/>
        <v>0.16666666666666669</v>
      </c>
    </row>
    <row r="433" spans="1:9" x14ac:dyDescent="0.25">
      <c r="A433" t="s">
        <v>411</v>
      </c>
      <c r="B433" s="30">
        <f t="shared" si="16"/>
        <v>0.16666666666666669</v>
      </c>
      <c r="C433" t="s">
        <v>112</v>
      </c>
      <c r="D433" t="s">
        <v>562</v>
      </c>
      <c r="E433" s="29">
        <v>46225</v>
      </c>
      <c r="F433">
        <v>1</v>
      </c>
      <c r="G433">
        <v>1</v>
      </c>
      <c r="H433">
        <v>1</v>
      </c>
      <c r="I433" s="30">
        <f t="shared" si="15"/>
        <v>0.16666666666666669</v>
      </c>
    </row>
    <row r="434" spans="1:9" x14ac:dyDescent="0.25">
      <c r="A434" t="s">
        <v>411</v>
      </c>
      <c r="B434" s="30">
        <f t="shared" si="16"/>
        <v>0.16666666666666669</v>
      </c>
      <c r="C434" t="s">
        <v>112</v>
      </c>
      <c r="D434" t="s">
        <v>563</v>
      </c>
      <c r="E434" s="29">
        <v>46220</v>
      </c>
      <c r="F434">
        <v>1</v>
      </c>
      <c r="G434">
        <v>1</v>
      </c>
      <c r="H434">
        <v>1</v>
      </c>
      <c r="I434" s="30">
        <f t="shared" si="15"/>
        <v>0.16666666666666669</v>
      </c>
    </row>
    <row r="435" spans="1:9" x14ac:dyDescent="0.25">
      <c r="A435" t="s">
        <v>411</v>
      </c>
      <c r="B435" s="30">
        <f t="shared" si="16"/>
        <v>0.16666666666666669</v>
      </c>
      <c r="C435" t="s">
        <v>112</v>
      </c>
      <c r="D435" t="s">
        <v>564</v>
      </c>
      <c r="E435" s="29">
        <v>46220</v>
      </c>
      <c r="F435">
        <v>1</v>
      </c>
      <c r="G435">
        <v>1</v>
      </c>
      <c r="H435">
        <v>1</v>
      </c>
      <c r="I435" s="30">
        <f t="shared" si="15"/>
        <v>0.16666666666666669</v>
      </c>
    </row>
    <row r="436" spans="1:9" x14ac:dyDescent="0.25">
      <c r="A436" t="s">
        <v>411</v>
      </c>
      <c r="B436" s="30">
        <f t="shared" si="16"/>
        <v>0.16666666666666669</v>
      </c>
      <c r="C436" t="s">
        <v>112</v>
      </c>
      <c r="D436" t="s">
        <v>565</v>
      </c>
      <c r="E436" s="29">
        <v>46213</v>
      </c>
      <c r="F436">
        <v>1</v>
      </c>
      <c r="G436">
        <v>1</v>
      </c>
      <c r="H436">
        <v>1</v>
      </c>
      <c r="I436" s="30">
        <f t="shared" si="15"/>
        <v>0.16666666666666669</v>
      </c>
    </row>
    <row r="437" spans="1:9" x14ac:dyDescent="0.25">
      <c r="A437" t="s">
        <v>411</v>
      </c>
      <c r="B437" s="30">
        <f t="shared" si="16"/>
        <v>0.16666666666666669</v>
      </c>
      <c r="C437" t="s">
        <v>112</v>
      </c>
      <c r="D437" t="s">
        <v>566</v>
      </c>
      <c r="E437" s="29">
        <v>46213</v>
      </c>
      <c r="F437">
        <v>1</v>
      </c>
      <c r="G437">
        <v>1</v>
      </c>
      <c r="H437">
        <v>1</v>
      </c>
      <c r="I437" s="30">
        <f t="shared" si="15"/>
        <v>0.16666666666666669</v>
      </c>
    </row>
    <row r="438" spans="1:9" x14ac:dyDescent="0.25">
      <c r="A438" t="s">
        <v>411</v>
      </c>
      <c r="B438" s="30">
        <f t="shared" si="16"/>
        <v>0.16666666666666669</v>
      </c>
      <c r="C438" t="s">
        <v>112</v>
      </c>
      <c r="D438" t="s">
        <v>567</v>
      </c>
      <c r="E438" s="29">
        <v>46206</v>
      </c>
      <c r="F438">
        <v>1</v>
      </c>
      <c r="G438">
        <v>1</v>
      </c>
      <c r="H438">
        <v>1</v>
      </c>
      <c r="I438" s="30">
        <f t="shared" si="15"/>
        <v>0.16666666666666669</v>
      </c>
    </row>
    <row r="439" spans="1:9" x14ac:dyDescent="0.25">
      <c r="A439" t="s">
        <v>411</v>
      </c>
      <c r="B439" s="30">
        <f t="shared" si="16"/>
        <v>0.16666666666666669</v>
      </c>
      <c r="C439" t="s">
        <v>112</v>
      </c>
      <c r="D439" t="s">
        <v>568</v>
      </c>
      <c r="E439" s="29">
        <v>46181</v>
      </c>
      <c r="F439">
        <v>1</v>
      </c>
      <c r="G439">
        <v>1</v>
      </c>
      <c r="H439">
        <v>1</v>
      </c>
      <c r="I439" s="30">
        <f t="shared" si="15"/>
        <v>0.16666666666666669</v>
      </c>
    </row>
    <row r="440" spans="1:9" x14ac:dyDescent="0.25">
      <c r="A440" t="s">
        <v>411</v>
      </c>
      <c r="B440" s="30">
        <f t="shared" si="16"/>
        <v>0.16666666666666669</v>
      </c>
      <c r="C440" t="s">
        <v>112</v>
      </c>
      <c r="D440" t="s">
        <v>569</v>
      </c>
      <c r="E440" s="29">
        <v>46171</v>
      </c>
      <c r="F440">
        <v>1</v>
      </c>
      <c r="G440">
        <v>1</v>
      </c>
      <c r="H440">
        <v>1</v>
      </c>
      <c r="I440" s="30">
        <f t="shared" si="15"/>
        <v>0.16666666666666669</v>
      </c>
    </row>
    <row r="441" spans="1:9" x14ac:dyDescent="0.25">
      <c r="A441" t="s">
        <v>411</v>
      </c>
      <c r="B441" s="30">
        <f t="shared" si="16"/>
        <v>0.16666666666666669</v>
      </c>
      <c r="C441" t="s">
        <v>112</v>
      </c>
      <c r="D441" t="s">
        <v>570</v>
      </c>
      <c r="E441" s="29">
        <v>46174</v>
      </c>
      <c r="F441">
        <v>1</v>
      </c>
      <c r="G441">
        <v>1</v>
      </c>
      <c r="H441">
        <v>1</v>
      </c>
      <c r="I441" s="30">
        <f t="shared" si="15"/>
        <v>0.16666666666666669</v>
      </c>
    </row>
    <row r="442" spans="1:9" x14ac:dyDescent="0.25">
      <c r="A442" t="s">
        <v>411</v>
      </c>
      <c r="B442" s="30">
        <f t="shared" si="16"/>
        <v>0.16666666666666669</v>
      </c>
      <c r="C442" t="s">
        <v>112</v>
      </c>
      <c r="D442" t="s">
        <v>571</v>
      </c>
      <c r="E442" s="29">
        <v>46175</v>
      </c>
      <c r="F442">
        <v>1</v>
      </c>
      <c r="G442">
        <v>1</v>
      </c>
      <c r="H442">
        <v>1</v>
      </c>
      <c r="I442" s="30">
        <f t="shared" si="15"/>
        <v>0.16666666666666669</v>
      </c>
    </row>
    <row r="443" spans="1:9" x14ac:dyDescent="0.25">
      <c r="A443" t="s">
        <v>411</v>
      </c>
      <c r="B443" s="30">
        <f t="shared" si="16"/>
        <v>0.16666666666666669</v>
      </c>
      <c r="C443" t="s">
        <v>112</v>
      </c>
      <c r="D443" t="s">
        <v>572</v>
      </c>
      <c r="E443" s="29">
        <v>46168</v>
      </c>
      <c r="F443">
        <v>1</v>
      </c>
      <c r="G443">
        <v>1</v>
      </c>
      <c r="H443">
        <v>1</v>
      </c>
      <c r="I443" s="30">
        <f t="shared" si="15"/>
        <v>0.16666666666666669</v>
      </c>
    </row>
    <row r="444" spans="1:9" x14ac:dyDescent="0.25">
      <c r="A444" t="s">
        <v>411</v>
      </c>
      <c r="B444" s="30">
        <f t="shared" si="16"/>
        <v>0.16666666666666669</v>
      </c>
      <c r="C444" t="s">
        <v>112</v>
      </c>
      <c r="D444" t="s">
        <v>573</v>
      </c>
      <c r="E444" s="29">
        <v>46168</v>
      </c>
      <c r="F444">
        <v>1</v>
      </c>
      <c r="G444">
        <v>1</v>
      </c>
      <c r="H444">
        <v>1</v>
      </c>
      <c r="I444" s="30">
        <f t="shared" si="15"/>
        <v>0.16666666666666669</v>
      </c>
    </row>
    <row r="445" spans="1:9" x14ac:dyDescent="0.25">
      <c r="A445" t="s">
        <v>411</v>
      </c>
      <c r="B445" s="30">
        <f t="shared" si="16"/>
        <v>0.16666666666666669</v>
      </c>
      <c r="C445" t="s">
        <v>112</v>
      </c>
      <c r="D445" t="s">
        <v>574</v>
      </c>
      <c r="E445" s="29">
        <v>46161</v>
      </c>
      <c r="F445">
        <v>1</v>
      </c>
      <c r="G445">
        <v>1</v>
      </c>
      <c r="H445">
        <v>1</v>
      </c>
      <c r="I445" s="30">
        <f t="shared" si="15"/>
        <v>0.16666666666666669</v>
      </c>
    </row>
    <row r="446" spans="1:9" x14ac:dyDescent="0.25">
      <c r="A446" t="s">
        <v>411</v>
      </c>
      <c r="B446" s="30">
        <f t="shared" si="16"/>
        <v>0.16666666666666669</v>
      </c>
      <c r="C446" t="s">
        <v>112</v>
      </c>
      <c r="D446" t="s">
        <v>575</v>
      </c>
      <c r="E446" s="29">
        <v>46148</v>
      </c>
      <c r="F446">
        <v>1</v>
      </c>
      <c r="G446">
        <v>1</v>
      </c>
      <c r="H446">
        <v>1</v>
      </c>
      <c r="I446" s="30">
        <f t="shared" si="15"/>
        <v>0.16666666666666669</v>
      </c>
    </row>
    <row r="447" spans="1:9" x14ac:dyDescent="0.25">
      <c r="A447" t="s">
        <v>411</v>
      </c>
      <c r="B447" s="30">
        <f t="shared" si="16"/>
        <v>0.16666666666666669</v>
      </c>
      <c r="C447" t="s">
        <v>112</v>
      </c>
      <c r="D447" t="s">
        <v>576</v>
      </c>
      <c r="E447" s="29">
        <v>46045</v>
      </c>
      <c r="F447">
        <v>1</v>
      </c>
      <c r="G447">
        <v>1</v>
      </c>
      <c r="H447">
        <v>1</v>
      </c>
      <c r="I447" s="30">
        <f t="shared" si="15"/>
        <v>0.16666666666666669</v>
      </c>
    </row>
    <row r="448" spans="1:9" x14ac:dyDescent="0.25">
      <c r="A448" t="s">
        <v>577</v>
      </c>
      <c r="B448" s="30">
        <f t="shared" ref="B448:B479" si="17">(1/250)*100</f>
        <v>0.4</v>
      </c>
      <c r="C448" t="s">
        <v>97</v>
      </c>
      <c r="D448" t="s">
        <v>578</v>
      </c>
      <c r="E448" s="29">
        <v>46097</v>
      </c>
      <c r="F448">
        <v>1</v>
      </c>
      <c r="G448">
        <v>1</v>
      </c>
      <c r="H448">
        <v>1</v>
      </c>
      <c r="I448" s="30">
        <f t="shared" si="15"/>
        <v>0.4</v>
      </c>
    </row>
    <row r="449" spans="1:9" x14ac:dyDescent="0.25">
      <c r="A449" t="s">
        <v>577</v>
      </c>
      <c r="B449" s="30">
        <f t="shared" si="17"/>
        <v>0.4</v>
      </c>
      <c r="C449" t="s">
        <v>97</v>
      </c>
      <c r="D449" t="s">
        <v>579</v>
      </c>
      <c r="E449" s="29">
        <v>46185</v>
      </c>
      <c r="F449">
        <v>1</v>
      </c>
      <c r="G449">
        <v>1</v>
      </c>
      <c r="H449">
        <v>1</v>
      </c>
      <c r="I449" s="30">
        <f t="shared" si="15"/>
        <v>0.4</v>
      </c>
    </row>
    <row r="450" spans="1:9" x14ac:dyDescent="0.25">
      <c r="A450" t="s">
        <v>577</v>
      </c>
      <c r="B450" s="30">
        <f t="shared" si="17"/>
        <v>0.4</v>
      </c>
      <c r="C450" t="s">
        <v>97</v>
      </c>
      <c r="D450" t="s">
        <v>580</v>
      </c>
      <c r="E450" s="29">
        <v>46085</v>
      </c>
      <c r="F450">
        <v>1</v>
      </c>
      <c r="G450">
        <v>1</v>
      </c>
      <c r="H450">
        <v>1</v>
      </c>
      <c r="I450" s="30">
        <f t="shared" ref="I450:I513" si="18">B450*H450</f>
        <v>0.4</v>
      </c>
    </row>
    <row r="451" spans="1:9" x14ac:dyDescent="0.25">
      <c r="A451" t="s">
        <v>577</v>
      </c>
      <c r="B451" s="30">
        <f t="shared" si="17"/>
        <v>0.4</v>
      </c>
      <c r="C451" t="s">
        <v>97</v>
      </c>
      <c r="D451" t="s">
        <v>581</v>
      </c>
      <c r="E451" s="29">
        <v>46083</v>
      </c>
      <c r="F451">
        <v>1</v>
      </c>
      <c r="G451">
        <v>1</v>
      </c>
      <c r="H451">
        <v>1</v>
      </c>
      <c r="I451" s="30">
        <f t="shared" si="18"/>
        <v>0.4</v>
      </c>
    </row>
    <row r="452" spans="1:9" x14ac:dyDescent="0.25">
      <c r="A452" t="s">
        <v>577</v>
      </c>
      <c r="B452" s="30">
        <f t="shared" si="17"/>
        <v>0.4</v>
      </c>
      <c r="C452" t="s">
        <v>97</v>
      </c>
      <c r="D452" t="s">
        <v>582</v>
      </c>
      <c r="E452" s="29">
        <v>46073</v>
      </c>
      <c r="F452">
        <v>1</v>
      </c>
      <c r="G452">
        <v>1</v>
      </c>
      <c r="H452">
        <v>1</v>
      </c>
      <c r="I452" s="30">
        <f t="shared" si="18"/>
        <v>0.4</v>
      </c>
    </row>
    <row r="453" spans="1:9" x14ac:dyDescent="0.25">
      <c r="A453" t="s">
        <v>577</v>
      </c>
      <c r="B453" s="30">
        <f t="shared" si="17"/>
        <v>0.4</v>
      </c>
      <c r="C453" t="s">
        <v>97</v>
      </c>
      <c r="D453" t="s">
        <v>583</v>
      </c>
      <c r="E453" s="29">
        <v>46069</v>
      </c>
      <c r="F453">
        <v>1</v>
      </c>
      <c r="G453">
        <v>1</v>
      </c>
      <c r="H453">
        <v>1</v>
      </c>
      <c r="I453" s="30">
        <f t="shared" si="18"/>
        <v>0.4</v>
      </c>
    </row>
    <row r="454" spans="1:9" x14ac:dyDescent="0.25">
      <c r="A454" t="s">
        <v>577</v>
      </c>
      <c r="B454" s="30">
        <f t="shared" si="17"/>
        <v>0.4</v>
      </c>
      <c r="C454" t="s">
        <v>97</v>
      </c>
      <c r="D454" t="s">
        <v>584</v>
      </c>
      <c r="E454" s="29">
        <v>46062</v>
      </c>
      <c r="F454">
        <v>1</v>
      </c>
      <c r="G454">
        <v>1</v>
      </c>
      <c r="H454">
        <v>1</v>
      </c>
      <c r="I454" s="30">
        <f t="shared" si="18"/>
        <v>0.4</v>
      </c>
    </row>
    <row r="455" spans="1:9" x14ac:dyDescent="0.25">
      <c r="A455" t="s">
        <v>577</v>
      </c>
      <c r="B455" s="30">
        <f t="shared" si="17"/>
        <v>0.4</v>
      </c>
      <c r="C455" t="s">
        <v>97</v>
      </c>
      <c r="D455" t="s">
        <v>585</v>
      </c>
      <c r="E455" s="29">
        <v>46062</v>
      </c>
      <c r="F455">
        <v>1</v>
      </c>
      <c r="G455">
        <v>1</v>
      </c>
      <c r="H455">
        <v>1</v>
      </c>
      <c r="I455" s="30">
        <f t="shared" si="18"/>
        <v>0.4</v>
      </c>
    </row>
    <row r="456" spans="1:9" x14ac:dyDescent="0.25">
      <c r="A456" t="s">
        <v>577</v>
      </c>
      <c r="B456" s="30">
        <f t="shared" si="17"/>
        <v>0.4</v>
      </c>
      <c r="C456" t="s">
        <v>97</v>
      </c>
      <c r="D456" t="s">
        <v>586</v>
      </c>
      <c r="E456" s="29">
        <v>46052</v>
      </c>
      <c r="F456">
        <v>1</v>
      </c>
      <c r="G456">
        <v>1</v>
      </c>
      <c r="H456">
        <v>1</v>
      </c>
      <c r="I456" s="30">
        <f t="shared" si="18"/>
        <v>0.4</v>
      </c>
    </row>
    <row r="457" spans="1:9" x14ac:dyDescent="0.25">
      <c r="A457" t="s">
        <v>577</v>
      </c>
      <c r="B457" s="30">
        <f t="shared" si="17"/>
        <v>0.4</v>
      </c>
      <c r="C457" t="s">
        <v>97</v>
      </c>
      <c r="D457" t="s">
        <v>587</v>
      </c>
      <c r="E457" s="29">
        <v>46041</v>
      </c>
      <c r="F457">
        <v>1</v>
      </c>
      <c r="G457">
        <v>1</v>
      </c>
      <c r="H457">
        <v>1</v>
      </c>
      <c r="I457" s="30">
        <f t="shared" si="18"/>
        <v>0.4</v>
      </c>
    </row>
    <row r="458" spans="1:9" x14ac:dyDescent="0.25">
      <c r="A458" t="s">
        <v>577</v>
      </c>
      <c r="B458" s="30">
        <f t="shared" si="17"/>
        <v>0.4</v>
      </c>
      <c r="C458" t="s">
        <v>97</v>
      </c>
      <c r="D458" t="s">
        <v>588</v>
      </c>
      <c r="E458" s="29">
        <v>46042</v>
      </c>
      <c r="F458">
        <v>1</v>
      </c>
      <c r="G458">
        <v>1</v>
      </c>
      <c r="H458">
        <v>1</v>
      </c>
      <c r="I458" s="30">
        <f t="shared" si="18"/>
        <v>0.4</v>
      </c>
    </row>
    <row r="459" spans="1:9" x14ac:dyDescent="0.25">
      <c r="A459" t="s">
        <v>577</v>
      </c>
      <c r="B459" s="30">
        <f t="shared" si="17"/>
        <v>0.4</v>
      </c>
      <c r="C459" t="s">
        <v>97</v>
      </c>
      <c r="D459" t="s">
        <v>589</v>
      </c>
      <c r="E459" s="29">
        <v>46034</v>
      </c>
      <c r="F459">
        <v>1</v>
      </c>
      <c r="G459">
        <v>1</v>
      </c>
      <c r="H459">
        <v>1</v>
      </c>
      <c r="I459" s="30">
        <f t="shared" si="18"/>
        <v>0.4</v>
      </c>
    </row>
    <row r="460" spans="1:9" x14ac:dyDescent="0.25">
      <c r="A460" t="s">
        <v>577</v>
      </c>
      <c r="B460" s="30">
        <f t="shared" si="17"/>
        <v>0.4</v>
      </c>
      <c r="C460" t="s">
        <v>97</v>
      </c>
      <c r="D460" t="s">
        <v>590</v>
      </c>
      <c r="E460" s="29">
        <v>46034</v>
      </c>
      <c r="F460">
        <v>1</v>
      </c>
      <c r="G460">
        <v>1</v>
      </c>
      <c r="H460">
        <v>1</v>
      </c>
      <c r="I460" s="30">
        <f t="shared" si="18"/>
        <v>0.4</v>
      </c>
    </row>
    <row r="461" spans="1:9" x14ac:dyDescent="0.25">
      <c r="A461" t="s">
        <v>577</v>
      </c>
      <c r="B461" s="30">
        <f t="shared" si="17"/>
        <v>0.4</v>
      </c>
      <c r="C461" t="s">
        <v>97</v>
      </c>
      <c r="D461" t="s">
        <v>591</v>
      </c>
      <c r="E461" s="29">
        <v>46034</v>
      </c>
      <c r="F461">
        <v>1</v>
      </c>
      <c r="G461">
        <v>1</v>
      </c>
      <c r="H461">
        <v>1</v>
      </c>
      <c r="I461" s="30">
        <f t="shared" si="18"/>
        <v>0.4</v>
      </c>
    </row>
    <row r="462" spans="1:9" x14ac:dyDescent="0.25">
      <c r="A462" t="s">
        <v>577</v>
      </c>
      <c r="B462" s="30">
        <f t="shared" si="17"/>
        <v>0.4</v>
      </c>
      <c r="C462" t="s">
        <v>97</v>
      </c>
      <c r="D462" t="s">
        <v>592</v>
      </c>
      <c r="E462" s="29">
        <v>46034</v>
      </c>
      <c r="F462">
        <v>1</v>
      </c>
      <c r="G462">
        <v>1</v>
      </c>
      <c r="H462">
        <v>1</v>
      </c>
      <c r="I462" s="30">
        <f t="shared" si="18"/>
        <v>0.4</v>
      </c>
    </row>
    <row r="463" spans="1:9" x14ac:dyDescent="0.25">
      <c r="A463" t="s">
        <v>577</v>
      </c>
      <c r="B463" s="30">
        <f t="shared" si="17"/>
        <v>0.4</v>
      </c>
      <c r="C463" t="s">
        <v>97</v>
      </c>
      <c r="D463" t="s">
        <v>593</v>
      </c>
      <c r="E463" s="29">
        <v>46034</v>
      </c>
      <c r="F463">
        <v>1</v>
      </c>
      <c r="G463">
        <v>1</v>
      </c>
      <c r="H463">
        <v>1</v>
      </c>
      <c r="I463" s="30">
        <f t="shared" si="18"/>
        <v>0.4</v>
      </c>
    </row>
    <row r="464" spans="1:9" x14ac:dyDescent="0.25">
      <c r="A464" t="s">
        <v>577</v>
      </c>
      <c r="B464" s="30">
        <f t="shared" si="17"/>
        <v>0.4</v>
      </c>
      <c r="C464" t="s">
        <v>97</v>
      </c>
      <c r="D464" t="s">
        <v>594</v>
      </c>
      <c r="E464" s="29">
        <v>46029</v>
      </c>
      <c r="F464">
        <v>1</v>
      </c>
      <c r="G464">
        <v>1</v>
      </c>
      <c r="H464">
        <v>1</v>
      </c>
      <c r="I464" s="30">
        <f t="shared" si="18"/>
        <v>0.4</v>
      </c>
    </row>
    <row r="465" spans="1:9" x14ac:dyDescent="0.25">
      <c r="A465" t="s">
        <v>577</v>
      </c>
      <c r="B465" s="30">
        <f t="shared" si="17"/>
        <v>0.4</v>
      </c>
      <c r="C465" t="s">
        <v>97</v>
      </c>
      <c r="D465" t="s">
        <v>595</v>
      </c>
      <c r="E465" s="29">
        <v>46182</v>
      </c>
      <c r="F465">
        <v>1</v>
      </c>
      <c r="G465">
        <v>1</v>
      </c>
      <c r="H465">
        <v>1</v>
      </c>
      <c r="I465" s="30">
        <f t="shared" si="18"/>
        <v>0.4</v>
      </c>
    </row>
    <row r="466" spans="1:9" x14ac:dyDescent="0.25">
      <c r="A466" t="s">
        <v>577</v>
      </c>
      <c r="B466" s="30">
        <f t="shared" si="17"/>
        <v>0.4</v>
      </c>
      <c r="C466" t="s">
        <v>97</v>
      </c>
      <c r="D466" t="s">
        <v>596</v>
      </c>
      <c r="E466" s="29">
        <v>46167</v>
      </c>
      <c r="F466">
        <v>1</v>
      </c>
      <c r="G466">
        <v>1</v>
      </c>
      <c r="H466">
        <v>1</v>
      </c>
      <c r="I466" s="30">
        <f t="shared" si="18"/>
        <v>0.4</v>
      </c>
    </row>
    <row r="467" spans="1:9" x14ac:dyDescent="0.25">
      <c r="A467" t="s">
        <v>577</v>
      </c>
      <c r="B467" s="30">
        <f t="shared" si="17"/>
        <v>0.4</v>
      </c>
      <c r="C467" t="s">
        <v>97</v>
      </c>
      <c r="D467" t="s">
        <v>597</v>
      </c>
      <c r="E467" s="29">
        <v>46167</v>
      </c>
      <c r="F467">
        <v>1</v>
      </c>
      <c r="G467">
        <v>1</v>
      </c>
      <c r="H467">
        <v>1</v>
      </c>
      <c r="I467" s="30">
        <f t="shared" si="18"/>
        <v>0.4</v>
      </c>
    </row>
    <row r="468" spans="1:9" x14ac:dyDescent="0.25">
      <c r="A468" t="s">
        <v>577</v>
      </c>
      <c r="B468" s="30">
        <f t="shared" si="17"/>
        <v>0.4</v>
      </c>
      <c r="C468" t="s">
        <v>97</v>
      </c>
      <c r="D468" t="s">
        <v>598</v>
      </c>
      <c r="E468" s="29">
        <v>46157</v>
      </c>
      <c r="F468">
        <v>1</v>
      </c>
      <c r="G468">
        <v>1</v>
      </c>
      <c r="H468">
        <v>1</v>
      </c>
      <c r="I468" s="30">
        <f t="shared" si="18"/>
        <v>0.4</v>
      </c>
    </row>
    <row r="469" spans="1:9" x14ac:dyDescent="0.25">
      <c r="A469" t="s">
        <v>577</v>
      </c>
      <c r="B469" s="30">
        <f t="shared" si="17"/>
        <v>0.4</v>
      </c>
      <c r="C469" t="s">
        <v>97</v>
      </c>
      <c r="D469" t="s">
        <v>599</v>
      </c>
      <c r="E469" s="29">
        <v>46160</v>
      </c>
      <c r="F469">
        <v>1</v>
      </c>
      <c r="G469">
        <v>1</v>
      </c>
      <c r="H469">
        <v>1</v>
      </c>
      <c r="I469" s="30">
        <f t="shared" si="18"/>
        <v>0.4</v>
      </c>
    </row>
    <row r="470" spans="1:9" x14ac:dyDescent="0.25">
      <c r="A470" t="s">
        <v>577</v>
      </c>
      <c r="B470" s="30">
        <f t="shared" si="17"/>
        <v>0.4</v>
      </c>
      <c r="C470" t="s">
        <v>97</v>
      </c>
      <c r="D470" t="s">
        <v>600</v>
      </c>
      <c r="E470" s="29">
        <v>46161</v>
      </c>
      <c r="F470">
        <v>1</v>
      </c>
      <c r="G470">
        <v>1</v>
      </c>
      <c r="H470">
        <v>1</v>
      </c>
      <c r="I470" s="30">
        <f t="shared" si="18"/>
        <v>0.4</v>
      </c>
    </row>
    <row r="471" spans="1:9" x14ac:dyDescent="0.25">
      <c r="A471" t="s">
        <v>577</v>
      </c>
      <c r="B471" s="30">
        <f t="shared" si="17"/>
        <v>0.4</v>
      </c>
      <c r="C471" t="s">
        <v>97</v>
      </c>
      <c r="D471" t="s">
        <v>601</v>
      </c>
      <c r="E471" s="29">
        <v>46149</v>
      </c>
      <c r="F471">
        <v>1</v>
      </c>
      <c r="G471">
        <v>1</v>
      </c>
      <c r="H471">
        <v>1</v>
      </c>
      <c r="I471" s="30">
        <f t="shared" si="18"/>
        <v>0.4</v>
      </c>
    </row>
    <row r="472" spans="1:9" x14ac:dyDescent="0.25">
      <c r="A472" t="s">
        <v>577</v>
      </c>
      <c r="B472" s="30">
        <f t="shared" si="17"/>
        <v>0.4</v>
      </c>
      <c r="C472" t="s">
        <v>97</v>
      </c>
      <c r="D472" t="s">
        <v>602</v>
      </c>
      <c r="E472" s="29">
        <v>46150</v>
      </c>
      <c r="F472">
        <v>1</v>
      </c>
      <c r="G472">
        <v>1</v>
      </c>
      <c r="H472">
        <v>1</v>
      </c>
      <c r="I472" s="30">
        <f t="shared" si="18"/>
        <v>0.4</v>
      </c>
    </row>
    <row r="473" spans="1:9" x14ac:dyDescent="0.25">
      <c r="A473" t="s">
        <v>577</v>
      </c>
      <c r="B473" s="30">
        <f t="shared" si="17"/>
        <v>0.4</v>
      </c>
      <c r="C473" t="s">
        <v>97</v>
      </c>
      <c r="D473" t="s">
        <v>603</v>
      </c>
      <c r="E473" s="29">
        <v>46153</v>
      </c>
      <c r="F473">
        <v>1</v>
      </c>
      <c r="G473">
        <v>1</v>
      </c>
      <c r="H473">
        <v>1</v>
      </c>
      <c r="I473" s="30">
        <f t="shared" si="18"/>
        <v>0.4</v>
      </c>
    </row>
    <row r="474" spans="1:9" x14ac:dyDescent="0.25">
      <c r="A474" t="s">
        <v>577</v>
      </c>
      <c r="B474" s="30">
        <f t="shared" si="17"/>
        <v>0.4</v>
      </c>
      <c r="C474" t="s">
        <v>97</v>
      </c>
      <c r="D474" t="s">
        <v>604</v>
      </c>
      <c r="E474" s="29">
        <v>46153</v>
      </c>
      <c r="F474">
        <v>1</v>
      </c>
      <c r="G474">
        <v>1</v>
      </c>
      <c r="H474">
        <v>1</v>
      </c>
      <c r="I474" s="30">
        <f t="shared" si="18"/>
        <v>0.4</v>
      </c>
    </row>
    <row r="475" spans="1:9" x14ac:dyDescent="0.25">
      <c r="A475" t="s">
        <v>577</v>
      </c>
      <c r="B475" s="30">
        <f t="shared" si="17"/>
        <v>0.4</v>
      </c>
      <c r="C475" t="s">
        <v>97</v>
      </c>
      <c r="D475" t="s">
        <v>605</v>
      </c>
      <c r="E475" s="29">
        <v>46141</v>
      </c>
      <c r="F475">
        <v>1</v>
      </c>
      <c r="G475">
        <v>1</v>
      </c>
      <c r="H475">
        <v>1</v>
      </c>
      <c r="I475" s="30">
        <f t="shared" si="18"/>
        <v>0.4</v>
      </c>
    </row>
    <row r="476" spans="1:9" x14ac:dyDescent="0.25">
      <c r="A476" t="s">
        <v>577</v>
      </c>
      <c r="B476" s="30">
        <f t="shared" si="17"/>
        <v>0.4</v>
      </c>
      <c r="C476" t="s">
        <v>97</v>
      </c>
      <c r="D476" t="s">
        <v>606</v>
      </c>
      <c r="E476" s="29">
        <v>46141</v>
      </c>
      <c r="F476">
        <v>1</v>
      </c>
      <c r="G476">
        <v>1</v>
      </c>
      <c r="H476">
        <v>1</v>
      </c>
      <c r="I476" s="30">
        <f t="shared" si="18"/>
        <v>0.4</v>
      </c>
    </row>
    <row r="477" spans="1:9" x14ac:dyDescent="0.25">
      <c r="A477" t="s">
        <v>577</v>
      </c>
      <c r="B477" s="30">
        <f t="shared" si="17"/>
        <v>0.4</v>
      </c>
      <c r="C477" t="s">
        <v>97</v>
      </c>
      <c r="D477" t="s">
        <v>607</v>
      </c>
      <c r="E477" s="29">
        <v>46141</v>
      </c>
      <c r="F477">
        <v>1</v>
      </c>
      <c r="G477">
        <v>1</v>
      </c>
      <c r="H477">
        <v>1</v>
      </c>
      <c r="I477" s="30">
        <f t="shared" si="18"/>
        <v>0.4</v>
      </c>
    </row>
    <row r="478" spans="1:9" x14ac:dyDescent="0.25">
      <c r="A478" t="s">
        <v>577</v>
      </c>
      <c r="B478" s="30">
        <f t="shared" si="17"/>
        <v>0.4</v>
      </c>
      <c r="C478" t="s">
        <v>97</v>
      </c>
      <c r="D478" t="s">
        <v>608</v>
      </c>
      <c r="E478" s="29">
        <v>46134</v>
      </c>
      <c r="F478">
        <v>1</v>
      </c>
      <c r="G478">
        <v>1</v>
      </c>
      <c r="H478">
        <v>1</v>
      </c>
      <c r="I478" s="30">
        <f t="shared" si="18"/>
        <v>0.4</v>
      </c>
    </row>
    <row r="479" spans="1:9" x14ac:dyDescent="0.25">
      <c r="A479" t="s">
        <v>577</v>
      </c>
      <c r="B479" s="30">
        <f t="shared" si="17"/>
        <v>0.4</v>
      </c>
      <c r="C479" t="s">
        <v>97</v>
      </c>
      <c r="D479" t="s">
        <v>609</v>
      </c>
      <c r="E479" s="29">
        <v>46121</v>
      </c>
      <c r="F479">
        <v>1</v>
      </c>
      <c r="G479">
        <v>1</v>
      </c>
      <c r="H479">
        <v>1</v>
      </c>
      <c r="I479" s="30">
        <f t="shared" si="18"/>
        <v>0.4</v>
      </c>
    </row>
    <row r="480" spans="1:9" x14ac:dyDescent="0.25">
      <c r="A480" t="s">
        <v>577</v>
      </c>
      <c r="B480" s="30">
        <f t="shared" ref="B480:B511" si="19">(1/250)*100</f>
        <v>0.4</v>
      </c>
      <c r="C480" t="s">
        <v>97</v>
      </c>
      <c r="D480" t="s">
        <v>610</v>
      </c>
      <c r="E480" s="29">
        <v>46212</v>
      </c>
      <c r="F480">
        <v>1</v>
      </c>
      <c r="G480">
        <v>1</v>
      </c>
      <c r="H480">
        <v>1</v>
      </c>
      <c r="I480" s="30">
        <f t="shared" si="18"/>
        <v>0.4</v>
      </c>
    </row>
    <row r="481" spans="1:9" x14ac:dyDescent="0.25">
      <c r="A481" t="s">
        <v>577</v>
      </c>
      <c r="B481" s="30">
        <f t="shared" si="19"/>
        <v>0.4</v>
      </c>
      <c r="C481" t="s">
        <v>97</v>
      </c>
      <c r="D481" t="s">
        <v>611</v>
      </c>
      <c r="E481" s="29">
        <v>46216</v>
      </c>
      <c r="F481">
        <v>1</v>
      </c>
      <c r="G481">
        <v>1</v>
      </c>
      <c r="H481">
        <v>1</v>
      </c>
      <c r="I481" s="30">
        <f t="shared" si="18"/>
        <v>0.4</v>
      </c>
    </row>
    <row r="482" spans="1:9" x14ac:dyDescent="0.25">
      <c r="A482" t="s">
        <v>577</v>
      </c>
      <c r="B482" s="30">
        <f t="shared" si="19"/>
        <v>0.4</v>
      </c>
      <c r="C482" t="s">
        <v>97</v>
      </c>
      <c r="D482" t="s">
        <v>612</v>
      </c>
      <c r="E482" s="29">
        <v>46206</v>
      </c>
      <c r="F482">
        <v>1</v>
      </c>
      <c r="G482">
        <v>1</v>
      </c>
      <c r="H482">
        <v>1</v>
      </c>
      <c r="I482" s="30">
        <f t="shared" si="18"/>
        <v>0.4</v>
      </c>
    </row>
    <row r="483" spans="1:9" x14ac:dyDescent="0.25">
      <c r="A483" t="s">
        <v>577</v>
      </c>
      <c r="B483" s="30">
        <f t="shared" si="19"/>
        <v>0.4</v>
      </c>
      <c r="C483" t="s">
        <v>97</v>
      </c>
      <c r="D483" t="s">
        <v>613</v>
      </c>
      <c r="E483" s="29">
        <v>46203</v>
      </c>
      <c r="F483">
        <v>1</v>
      </c>
      <c r="G483">
        <v>1</v>
      </c>
      <c r="H483">
        <v>1</v>
      </c>
      <c r="I483" s="30">
        <f t="shared" si="18"/>
        <v>0.4</v>
      </c>
    </row>
    <row r="484" spans="1:9" x14ac:dyDescent="0.25">
      <c r="A484" t="s">
        <v>577</v>
      </c>
      <c r="B484" s="30">
        <f t="shared" si="19"/>
        <v>0.4</v>
      </c>
      <c r="C484" t="s">
        <v>97</v>
      </c>
      <c r="D484" t="s">
        <v>614</v>
      </c>
      <c r="E484" s="29">
        <v>46205</v>
      </c>
      <c r="F484">
        <v>1</v>
      </c>
      <c r="G484">
        <v>1</v>
      </c>
      <c r="H484">
        <v>1</v>
      </c>
      <c r="I484" s="30">
        <f t="shared" si="18"/>
        <v>0.4</v>
      </c>
    </row>
    <row r="485" spans="1:9" x14ac:dyDescent="0.25">
      <c r="A485" t="s">
        <v>577</v>
      </c>
      <c r="B485" s="30">
        <f t="shared" si="19"/>
        <v>0.4</v>
      </c>
      <c r="C485" t="s">
        <v>97</v>
      </c>
      <c r="D485" t="s">
        <v>615</v>
      </c>
      <c r="E485" s="29">
        <v>46205</v>
      </c>
      <c r="F485">
        <v>1</v>
      </c>
      <c r="G485">
        <v>1</v>
      </c>
      <c r="H485">
        <v>1</v>
      </c>
      <c r="I485" s="30">
        <f t="shared" si="18"/>
        <v>0.4</v>
      </c>
    </row>
    <row r="486" spans="1:9" x14ac:dyDescent="0.25">
      <c r="A486" t="s">
        <v>577</v>
      </c>
      <c r="B486" s="30">
        <f t="shared" si="19"/>
        <v>0.4</v>
      </c>
      <c r="C486" t="s">
        <v>97</v>
      </c>
      <c r="D486" t="s">
        <v>616</v>
      </c>
      <c r="E486" s="29">
        <v>46205</v>
      </c>
      <c r="F486">
        <v>1</v>
      </c>
      <c r="G486">
        <v>1</v>
      </c>
      <c r="H486">
        <v>1</v>
      </c>
      <c r="I486" s="30">
        <f t="shared" si="18"/>
        <v>0.4</v>
      </c>
    </row>
    <row r="487" spans="1:9" x14ac:dyDescent="0.25">
      <c r="A487" t="s">
        <v>577</v>
      </c>
      <c r="B487" s="30">
        <f t="shared" si="19"/>
        <v>0.4</v>
      </c>
      <c r="C487" t="s">
        <v>97</v>
      </c>
      <c r="D487" t="s">
        <v>617</v>
      </c>
      <c r="E487" s="29">
        <v>46205</v>
      </c>
      <c r="F487">
        <v>1</v>
      </c>
      <c r="G487">
        <v>1</v>
      </c>
      <c r="H487">
        <v>1</v>
      </c>
      <c r="I487" s="30">
        <f t="shared" si="18"/>
        <v>0.4</v>
      </c>
    </row>
    <row r="488" spans="1:9" x14ac:dyDescent="0.25">
      <c r="A488" t="s">
        <v>577</v>
      </c>
      <c r="B488" s="30">
        <f t="shared" si="19"/>
        <v>0.4</v>
      </c>
      <c r="C488" t="s">
        <v>97</v>
      </c>
      <c r="D488" t="s">
        <v>618</v>
      </c>
      <c r="E488" s="29">
        <v>46205</v>
      </c>
      <c r="F488">
        <v>1</v>
      </c>
      <c r="G488">
        <v>1</v>
      </c>
      <c r="H488">
        <v>1</v>
      </c>
      <c r="I488" s="30">
        <f t="shared" si="18"/>
        <v>0.4</v>
      </c>
    </row>
    <row r="489" spans="1:9" x14ac:dyDescent="0.25">
      <c r="A489" t="s">
        <v>577</v>
      </c>
      <c r="B489" s="30">
        <f t="shared" si="19"/>
        <v>0.4</v>
      </c>
      <c r="C489" t="s">
        <v>97</v>
      </c>
      <c r="D489" t="s">
        <v>619</v>
      </c>
      <c r="E489" s="29">
        <v>46197</v>
      </c>
      <c r="F489">
        <v>1</v>
      </c>
      <c r="G489">
        <v>1</v>
      </c>
      <c r="H489">
        <v>1</v>
      </c>
      <c r="I489" s="30">
        <f t="shared" si="18"/>
        <v>0.4</v>
      </c>
    </row>
    <row r="490" spans="1:9" x14ac:dyDescent="0.25">
      <c r="A490" t="s">
        <v>577</v>
      </c>
      <c r="B490" s="30">
        <f t="shared" si="19"/>
        <v>0.4</v>
      </c>
      <c r="C490" t="s">
        <v>97</v>
      </c>
      <c r="D490" t="s">
        <v>620</v>
      </c>
      <c r="E490" s="29">
        <v>46198</v>
      </c>
      <c r="F490">
        <v>1</v>
      </c>
      <c r="G490">
        <v>1</v>
      </c>
      <c r="H490">
        <v>1</v>
      </c>
      <c r="I490" s="30">
        <f t="shared" si="18"/>
        <v>0.4</v>
      </c>
    </row>
    <row r="491" spans="1:9" x14ac:dyDescent="0.25">
      <c r="A491" t="s">
        <v>577</v>
      </c>
      <c r="B491" s="30">
        <f t="shared" si="19"/>
        <v>0.4</v>
      </c>
      <c r="C491" t="s">
        <v>97</v>
      </c>
      <c r="D491" t="s">
        <v>621</v>
      </c>
      <c r="E491" s="29">
        <v>46198</v>
      </c>
      <c r="F491">
        <v>1</v>
      </c>
      <c r="G491">
        <v>1</v>
      </c>
      <c r="H491">
        <v>1</v>
      </c>
      <c r="I491" s="30">
        <f t="shared" si="18"/>
        <v>0.4</v>
      </c>
    </row>
    <row r="492" spans="1:9" x14ac:dyDescent="0.25">
      <c r="A492" t="s">
        <v>577</v>
      </c>
      <c r="B492" s="30">
        <f t="shared" si="19"/>
        <v>0.4</v>
      </c>
      <c r="C492" t="s">
        <v>97</v>
      </c>
      <c r="D492" t="s">
        <v>622</v>
      </c>
      <c r="E492" s="29">
        <v>46198</v>
      </c>
      <c r="F492">
        <v>1</v>
      </c>
      <c r="G492">
        <v>1</v>
      </c>
      <c r="H492">
        <v>1</v>
      </c>
      <c r="I492" s="30">
        <f t="shared" si="18"/>
        <v>0.4</v>
      </c>
    </row>
    <row r="493" spans="1:9" x14ac:dyDescent="0.25">
      <c r="A493" t="s">
        <v>577</v>
      </c>
      <c r="B493" s="30">
        <f t="shared" si="19"/>
        <v>0.4</v>
      </c>
      <c r="C493" t="s">
        <v>97</v>
      </c>
      <c r="D493" t="s">
        <v>623</v>
      </c>
      <c r="E493" s="29">
        <v>46190</v>
      </c>
      <c r="F493">
        <v>1</v>
      </c>
      <c r="G493">
        <v>1</v>
      </c>
      <c r="H493">
        <v>1</v>
      </c>
      <c r="I493" s="30">
        <f t="shared" si="18"/>
        <v>0.4</v>
      </c>
    </row>
    <row r="494" spans="1:9" x14ac:dyDescent="0.25">
      <c r="A494" t="s">
        <v>577</v>
      </c>
      <c r="B494" s="30">
        <f t="shared" si="19"/>
        <v>0.4</v>
      </c>
      <c r="C494" t="s">
        <v>97</v>
      </c>
      <c r="D494" t="s">
        <v>624</v>
      </c>
      <c r="E494" s="29">
        <v>46190</v>
      </c>
      <c r="F494">
        <v>1</v>
      </c>
      <c r="G494">
        <v>1</v>
      </c>
      <c r="H494">
        <v>1</v>
      </c>
      <c r="I494" s="30">
        <f t="shared" si="18"/>
        <v>0.4</v>
      </c>
    </row>
    <row r="495" spans="1:9" x14ac:dyDescent="0.25">
      <c r="A495" t="s">
        <v>577</v>
      </c>
      <c r="B495" s="30">
        <f t="shared" si="19"/>
        <v>0.4</v>
      </c>
      <c r="C495" t="s">
        <v>97</v>
      </c>
      <c r="D495" t="s">
        <v>625</v>
      </c>
      <c r="E495" s="29">
        <v>46191</v>
      </c>
      <c r="F495">
        <v>1</v>
      </c>
      <c r="G495">
        <v>1</v>
      </c>
      <c r="H495">
        <v>1</v>
      </c>
      <c r="I495" s="30">
        <f t="shared" si="18"/>
        <v>0.4</v>
      </c>
    </row>
    <row r="496" spans="1:9" x14ac:dyDescent="0.25">
      <c r="A496" t="s">
        <v>577</v>
      </c>
      <c r="B496" s="30">
        <f t="shared" si="19"/>
        <v>0.4</v>
      </c>
      <c r="C496" t="s">
        <v>97</v>
      </c>
      <c r="D496" t="s">
        <v>626</v>
      </c>
      <c r="E496" s="29">
        <v>46191</v>
      </c>
      <c r="F496">
        <v>1</v>
      </c>
      <c r="G496">
        <v>1</v>
      </c>
      <c r="H496">
        <v>1</v>
      </c>
      <c r="I496" s="30">
        <f t="shared" si="18"/>
        <v>0.4</v>
      </c>
    </row>
    <row r="497" spans="1:9" x14ac:dyDescent="0.25">
      <c r="A497" t="s">
        <v>577</v>
      </c>
      <c r="B497" s="30">
        <f t="shared" si="19"/>
        <v>0.4</v>
      </c>
      <c r="C497" t="s">
        <v>97</v>
      </c>
      <c r="D497" t="s">
        <v>627</v>
      </c>
      <c r="E497" s="29">
        <v>46191</v>
      </c>
      <c r="F497">
        <v>1</v>
      </c>
      <c r="G497">
        <v>1</v>
      </c>
      <c r="H497">
        <v>1</v>
      </c>
      <c r="I497" s="30">
        <f t="shared" si="18"/>
        <v>0.4</v>
      </c>
    </row>
    <row r="498" spans="1:9" x14ac:dyDescent="0.25">
      <c r="A498" t="s">
        <v>577</v>
      </c>
      <c r="B498" s="30">
        <f t="shared" si="19"/>
        <v>0.4</v>
      </c>
      <c r="C498" t="s">
        <v>97</v>
      </c>
      <c r="D498" t="s">
        <v>628</v>
      </c>
      <c r="E498" s="29">
        <v>46185</v>
      </c>
      <c r="F498">
        <v>1</v>
      </c>
      <c r="G498">
        <v>1</v>
      </c>
      <c r="H498">
        <v>1</v>
      </c>
      <c r="I498" s="30">
        <f t="shared" si="18"/>
        <v>0.4</v>
      </c>
    </row>
    <row r="499" spans="1:9" x14ac:dyDescent="0.25">
      <c r="A499" t="s">
        <v>577</v>
      </c>
      <c r="B499" s="30">
        <f t="shared" si="19"/>
        <v>0.4</v>
      </c>
      <c r="C499" t="s">
        <v>97</v>
      </c>
      <c r="D499" t="s">
        <v>629</v>
      </c>
      <c r="E499" s="29">
        <v>46100</v>
      </c>
      <c r="F499">
        <v>1</v>
      </c>
      <c r="G499">
        <v>1</v>
      </c>
      <c r="H499">
        <v>1</v>
      </c>
      <c r="I499" s="30">
        <f t="shared" si="18"/>
        <v>0.4</v>
      </c>
    </row>
    <row r="500" spans="1:9" x14ac:dyDescent="0.25">
      <c r="A500" t="s">
        <v>577</v>
      </c>
      <c r="B500" s="30">
        <f t="shared" si="19"/>
        <v>0.4</v>
      </c>
      <c r="C500" t="s">
        <v>103</v>
      </c>
      <c r="D500" t="s">
        <v>630</v>
      </c>
      <c r="E500" s="29">
        <v>46108</v>
      </c>
      <c r="F500">
        <v>1</v>
      </c>
      <c r="G500">
        <v>1</v>
      </c>
      <c r="H500">
        <v>1</v>
      </c>
      <c r="I500" s="30">
        <f t="shared" si="18"/>
        <v>0.4</v>
      </c>
    </row>
    <row r="501" spans="1:9" x14ac:dyDescent="0.25">
      <c r="A501" t="s">
        <v>577</v>
      </c>
      <c r="B501" s="30">
        <f t="shared" si="19"/>
        <v>0.4</v>
      </c>
      <c r="C501" t="s">
        <v>103</v>
      </c>
      <c r="D501" t="s">
        <v>631</v>
      </c>
      <c r="E501" s="29">
        <v>46181</v>
      </c>
      <c r="F501">
        <v>1</v>
      </c>
      <c r="G501">
        <v>1</v>
      </c>
      <c r="H501">
        <v>1</v>
      </c>
      <c r="I501" s="30">
        <f t="shared" si="18"/>
        <v>0.4</v>
      </c>
    </row>
    <row r="502" spans="1:9" x14ac:dyDescent="0.25">
      <c r="A502" t="s">
        <v>577</v>
      </c>
      <c r="B502" s="30">
        <f t="shared" si="19"/>
        <v>0.4</v>
      </c>
      <c r="C502" t="s">
        <v>103</v>
      </c>
      <c r="D502" t="s">
        <v>632</v>
      </c>
      <c r="E502" s="29">
        <v>46108</v>
      </c>
      <c r="F502">
        <v>1</v>
      </c>
      <c r="G502">
        <v>1</v>
      </c>
      <c r="H502">
        <v>1</v>
      </c>
      <c r="I502" s="30">
        <f t="shared" si="18"/>
        <v>0.4</v>
      </c>
    </row>
    <row r="503" spans="1:9" x14ac:dyDescent="0.25">
      <c r="A503" t="s">
        <v>577</v>
      </c>
      <c r="B503" s="30">
        <f t="shared" si="19"/>
        <v>0.4</v>
      </c>
      <c r="C503" t="s">
        <v>103</v>
      </c>
      <c r="D503" t="s">
        <v>633</v>
      </c>
      <c r="E503" s="29">
        <v>46108</v>
      </c>
      <c r="F503">
        <v>1</v>
      </c>
      <c r="G503">
        <v>1</v>
      </c>
      <c r="H503">
        <v>1</v>
      </c>
      <c r="I503" s="30">
        <f t="shared" si="18"/>
        <v>0.4</v>
      </c>
    </row>
    <row r="504" spans="1:9" x14ac:dyDescent="0.25">
      <c r="A504" t="s">
        <v>577</v>
      </c>
      <c r="B504" s="30">
        <f t="shared" si="19"/>
        <v>0.4</v>
      </c>
      <c r="C504" t="s">
        <v>103</v>
      </c>
      <c r="D504" t="s">
        <v>634</v>
      </c>
      <c r="E504" s="29">
        <v>46079</v>
      </c>
      <c r="F504">
        <v>1</v>
      </c>
      <c r="G504">
        <v>1</v>
      </c>
      <c r="H504">
        <v>1</v>
      </c>
      <c r="I504" s="30">
        <f t="shared" si="18"/>
        <v>0.4</v>
      </c>
    </row>
    <row r="505" spans="1:9" x14ac:dyDescent="0.25">
      <c r="A505" t="s">
        <v>577</v>
      </c>
      <c r="B505" s="30">
        <f t="shared" si="19"/>
        <v>0.4</v>
      </c>
      <c r="C505" t="s">
        <v>103</v>
      </c>
      <c r="D505" t="s">
        <v>635</v>
      </c>
      <c r="E505" s="29">
        <v>46073</v>
      </c>
      <c r="F505">
        <v>1</v>
      </c>
      <c r="G505">
        <v>1</v>
      </c>
      <c r="H505">
        <v>1</v>
      </c>
      <c r="I505" s="30">
        <f t="shared" si="18"/>
        <v>0.4</v>
      </c>
    </row>
    <row r="506" spans="1:9" x14ac:dyDescent="0.25">
      <c r="A506" t="s">
        <v>577</v>
      </c>
      <c r="B506" s="30">
        <f t="shared" si="19"/>
        <v>0.4</v>
      </c>
      <c r="C506" t="s">
        <v>103</v>
      </c>
      <c r="D506" t="s">
        <v>636</v>
      </c>
      <c r="E506" s="29">
        <v>46076</v>
      </c>
      <c r="F506">
        <v>1</v>
      </c>
      <c r="G506">
        <v>1</v>
      </c>
      <c r="H506">
        <v>1</v>
      </c>
      <c r="I506" s="30">
        <f t="shared" si="18"/>
        <v>0.4</v>
      </c>
    </row>
    <row r="507" spans="1:9" x14ac:dyDescent="0.25">
      <c r="A507" t="s">
        <v>577</v>
      </c>
      <c r="B507" s="30">
        <f t="shared" si="19"/>
        <v>0.4</v>
      </c>
      <c r="C507" t="s">
        <v>103</v>
      </c>
      <c r="D507" t="s">
        <v>637</v>
      </c>
      <c r="E507" s="29">
        <v>46058</v>
      </c>
      <c r="F507">
        <v>1</v>
      </c>
      <c r="G507">
        <v>1</v>
      </c>
      <c r="H507">
        <v>1</v>
      </c>
      <c r="I507" s="30">
        <f t="shared" si="18"/>
        <v>0.4</v>
      </c>
    </row>
    <row r="508" spans="1:9" x14ac:dyDescent="0.25">
      <c r="A508" t="s">
        <v>577</v>
      </c>
      <c r="B508" s="30">
        <f t="shared" si="19"/>
        <v>0.4</v>
      </c>
      <c r="C508" t="s">
        <v>103</v>
      </c>
      <c r="D508" t="s">
        <v>638</v>
      </c>
      <c r="E508" s="29">
        <v>46050</v>
      </c>
      <c r="F508">
        <v>1</v>
      </c>
      <c r="G508">
        <v>1</v>
      </c>
      <c r="H508">
        <v>1</v>
      </c>
      <c r="I508" s="30">
        <f t="shared" si="18"/>
        <v>0.4</v>
      </c>
    </row>
    <row r="509" spans="1:9" x14ac:dyDescent="0.25">
      <c r="A509" t="s">
        <v>577</v>
      </c>
      <c r="B509" s="30">
        <f t="shared" si="19"/>
        <v>0.4</v>
      </c>
      <c r="C509" t="s">
        <v>103</v>
      </c>
      <c r="D509" t="s">
        <v>639</v>
      </c>
      <c r="E509" s="29">
        <v>46031</v>
      </c>
      <c r="F509">
        <v>1</v>
      </c>
      <c r="G509">
        <v>1</v>
      </c>
      <c r="H509">
        <v>1</v>
      </c>
      <c r="I509" s="30">
        <f t="shared" si="18"/>
        <v>0.4</v>
      </c>
    </row>
    <row r="510" spans="1:9" x14ac:dyDescent="0.25">
      <c r="A510" t="s">
        <v>577</v>
      </c>
      <c r="B510" s="30">
        <f t="shared" si="19"/>
        <v>0.4</v>
      </c>
      <c r="C510" t="s">
        <v>103</v>
      </c>
      <c r="D510" t="s">
        <v>640</v>
      </c>
      <c r="E510" s="29">
        <v>46029</v>
      </c>
      <c r="F510">
        <v>1</v>
      </c>
      <c r="G510">
        <v>1</v>
      </c>
      <c r="H510">
        <v>1</v>
      </c>
      <c r="I510" s="30">
        <f t="shared" si="18"/>
        <v>0.4</v>
      </c>
    </row>
    <row r="511" spans="1:9" x14ac:dyDescent="0.25">
      <c r="A511" t="s">
        <v>577</v>
      </c>
      <c r="B511" s="30">
        <f t="shared" si="19"/>
        <v>0.4</v>
      </c>
      <c r="C511" t="s">
        <v>103</v>
      </c>
      <c r="D511" t="s">
        <v>641</v>
      </c>
      <c r="E511" s="29">
        <v>46175</v>
      </c>
      <c r="F511">
        <v>1</v>
      </c>
      <c r="G511">
        <v>1</v>
      </c>
      <c r="H511">
        <v>1</v>
      </c>
      <c r="I511" s="30">
        <f t="shared" si="18"/>
        <v>0.4</v>
      </c>
    </row>
    <row r="512" spans="1:9" x14ac:dyDescent="0.25">
      <c r="A512" t="s">
        <v>577</v>
      </c>
      <c r="B512" s="30">
        <f t="shared" ref="B512:B543" si="20">(1/250)*100</f>
        <v>0.4</v>
      </c>
      <c r="C512" t="s">
        <v>103</v>
      </c>
      <c r="D512" t="s">
        <v>642</v>
      </c>
      <c r="E512" s="29">
        <v>46175</v>
      </c>
      <c r="F512">
        <v>1</v>
      </c>
      <c r="G512">
        <v>1</v>
      </c>
      <c r="H512">
        <v>1</v>
      </c>
      <c r="I512" s="30">
        <f t="shared" si="18"/>
        <v>0.4</v>
      </c>
    </row>
    <row r="513" spans="1:9" x14ac:dyDescent="0.25">
      <c r="A513" t="s">
        <v>577</v>
      </c>
      <c r="B513" s="30">
        <f t="shared" si="20"/>
        <v>0.4</v>
      </c>
      <c r="C513" t="s">
        <v>103</v>
      </c>
      <c r="D513" t="s">
        <v>643</v>
      </c>
      <c r="E513" s="29">
        <v>46176</v>
      </c>
      <c r="F513">
        <v>1</v>
      </c>
      <c r="G513">
        <v>1</v>
      </c>
      <c r="H513">
        <v>1</v>
      </c>
      <c r="I513" s="30">
        <f t="shared" si="18"/>
        <v>0.4</v>
      </c>
    </row>
    <row r="514" spans="1:9" x14ac:dyDescent="0.25">
      <c r="A514" t="s">
        <v>577</v>
      </c>
      <c r="B514" s="30">
        <f t="shared" si="20"/>
        <v>0.4</v>
      </c>
      <c r="C514" t="s">
        <v>103</v>
      </c>
      <c r="D514" t="s">
        <v>644</v>
      </c>
      <c r="E514" s="29">
        <v>46164</v>
      </c>
      <c r="F514">
        <v>1</v>
      </c>
      <c r="G514">
        <v>1</v>
      </c>
      <c r="H514">
        <v>1</v>
      </c>
      <c r="I514" s="30">
        <f t="shared" ref="I514:I577" si="21">B514*H514</f>
        <v>0.4</v>
      </c>
    </row>
    <row r="515" spans="1:9" x14ac:dyDescent="0.25">
      <c r="A515" t="s">
        <v>577</v>
      </c>
      <c r="B515" s="30">
        <f t="shared" si="20"/>
        <v>0.4</v>
      </c>
      <c r="C515" t="s">
        <v>103</v>
      </c>
      <c r="D515" t="s">
        <v>645</v>
      </c>
      <c r="E515" s="29">
        <v>46164</v>
      </c>
      <c r="F515">
        <v>1</v>
      </c>
      <c r="G515">
        <v>1</v>
      </c>
      <c r="H515">
        <v>1</v>
      </c>
      <c r="I515" s="30">
        <f t="shared" si="21"/>
        <v>0.4</v>
      </c>
    </row>
    <row r="516" spans="1:9" x14ac:dyDescent="0.25">
      <c r="A516" t="s">
        <v>577</v>
      </c>
      <c r="B516" s="30">
        <f t="shared" si="20"/>
        <v>0.4</v>
      </c>
      <c r="C516" t="s">
        <v>103</v>
      </c>
      <c r="D516" t="s">
        <v>646</v>
      </c>
      <c r="E516" s="29">
        <v>46157</v>
      </c>
      <c r="F516">
        <v>1</v>
      </c>
      <c r="G516">
        <v>1</v>
      </c>
      <c r="H516">
        <v>1</v>
      </c>
      <c r="I516" s="30">
        <f t="shared" si="21"/>
        <v>0.4</v>
      </c>
    </row>
    <row r="517" spans="1:9" x14ac:dyDescent="0.25">
      <c r="A517" t="s">
        <v>577</v>
      </c>
      <c r="B517" s="30">
        <f t="shared" si="20"/>
        <v>0.4</v>
      </c>
      <c r="C517" t="s">
        <v>103</v>
      </c>
      <c r="D517" t="s">
        <v>647</v>
      </c>
      <c r="E517" s="29">
        <v>46157</v>
      </c>
      <c r="F517">
        <v>1</v>
      </c>
      <c r="G517">
        <v>1</v>
      </c>
      <c r="H517">
        <v>1</v>
      </c>
      <c r="I517" s="30">
        <f t="shared" si="21"/>
        <v>0.4</v>
      </c>
    </row>
    <row r="518" spans="1:9" x14ac:dyDescent="0.25">
      <c r="A518" t="s">
        <v>577</v>
      </c>
      <c r="B518" s="30">
        <f t="shared" si="20"/>
        <v>0.4</v>
      </c>
      <c r="C518" t="s">
        <v>103</v>
      </c>
      <c r="D518" t="s">
        <v>648</v>
      </c>
      <c r="E518" s="29">
        <v>46156</v>
      </c>
      <c r="F518">
        <v>1</v>
      </c>
      <c r="G518">
        <v>1</v>
      </c>
      <c r="H518">
        <v>1</v>
      </c>
      <c r="I518" s="30">
        <f t="shared" si="21"/>
        <v>0.4</v>
      </c>
    </row>
    <row r="519" spans="1:9" x14ac:dyDescent="0.25">
      <c r="A519" t="s">
        <v>577</v>
      </c>
      <c r="B519" s="30">
        <f t="shared" si="20"/>
        <v>0.4</v>
      </c>
      <c r="C519" t="s">
        <v>103</v>
      </c>
      <c r="D519" t="s">
        <v>649</v>
      </c>
      <c r="E519" s="29">
        <v>46141</v>
      </c>
      <c r="F519">
        <v>1</v>
      </c>
      <c r="G519">
        <v>1</v>
      </c>
      <c r="H519">
        <v>1</v>
      </c>
      <c r="I519" s="30">
        <f t="shared" si="21"/>
        <v>0.4</v>
      </c>
    </row>
    <row r="520" spans="1:9" x14ac:dyDescent="0.25">
      <c r="A520" t="s">
        <v>577</v>
      </c>
      <c r="B520" s="30">
        <f t="shared" si="20"/>
        <v>0.4</v>
      </c>
      <c r="C520" t="s">
        <v>103</v>
      </c>
      <c r="D520" t="s">
        <v>650</v>
      </c>
      <c r="E520" s="29">
        <v>46140</v>
      </c>
      <c r="F520">
        <v>1</v>
      </c>
      <c r="G520">
        <v>1</v>
      </c>
      <c r="H520">
        <v>1</v>
      </c>
      <c r="I520" s="30">
        <f t="shared" si="21"/>
        <v>0.4</v>
      </c>
    </row>
    <row r="521" spans="1:9" x14ac:dyDescent="0.25">
      <c r="A521" t="s">
        <v>577</v>
      </c>
      <c r="B521" s="30">
        <f t="shared" si="20"/>
        <v>0.4</v>
      </c>
      <c r="C521" t="s">
        <v>103</v>
      </c>
      <c r="D521" t="s">
        <v>651</v>
      </c>
      <c r="E521" s="29">
        <v>46132</v>
      </c>
      <c r="F521">
        <v>1</v>
      </c>
      <c r="G521">
        <v>1</v>
      </c>
      <c r="H521">
        <v>1</v>
      </c>
      <c r="I521" s="30">
        <f t="shared" si="21"/>
        <v>0.4</v>
      </c>
    </row>
    <row r="522" spans="1:9" x14ac:dyDescent="0.25">
      <c r="A522" t="s">
        <v>577</v>
      </c>
      <c r="B522" s="30">
        <f t="shared" si="20"/>
        <v>0.4</v>
      </c>
      <c r="C522" t="s">
        <v>103</v>
      </c>
      <c r="D522" t="s">
        <v>652</v>
      </c>
      <c r="E522" s="29">
        <v>46129</v>
      </c>
      <c r="F522">
        <v>1</v>
      </c>
      <c r="G522">
        <v>1</v>
      </c>
      <c r="H522">
        <v>1</v>
      </c>
      <c r="I522" s="30">
        <f t="shared" si="21"/>
        <v>0.4</v>
      </c>
    </row>
    <row r="523" spans="1:9" x14ac:dyDescent="0.25">
      <c r="A523" t="s">
        <v>577</v>
      </c>
      <c r="B523" s="30">
        <f t="shared" si="20"/>
        <v>0.4</v>
      </c>
      <c r="C523" t="s">
        <v>103</v>
      </c>
      <c r="D523" t="s">
        <v>653</v>
      </c>
      <c r="E523" s="29">
        <v>46129</v>
      </c>
      <c r="F523">
        <v>1</v>
      </c>
      <c r="G523">
        <v>1</v>
      </c>
      <c r="H523">
        <v>1</v>
      </c>
      <c r="I523" s="30">
        <f t="shared" si="21"/>
        <v>0.4</v>
      </c>
    </row>
    <row r="524" spans="1:9" x14ac:dyDescent="0.25">
      <c r="A524" t="s">
        <v>577</v>
      </c>
      <c r="B524" s="30">
        <f t="shared" si="20"/>
        <v>0.4</v>
      </c>
      <c r="C524" t="s">
        <v>103</v>
      </c>
      <c r="D524" t="s">
        <v>654</v>
      </c>
      <c r="E524" s="29">
        <v>46129</v>
      </c>
      <c r="F524">
        <v>1</v>
      </c>
      <c r="G524">
        <v>1</v>
      </c>
      <c r="H524">
        <v>1</v>
      </c>
      <c r="I524" s="30">
        <f t="shared" si="21"/>
        <v>0.4</v>
      </c>
    </row>
    <row r="525" spans="1:9" x14ac:dyDescent="0.25">
      <c r="A525" t="s">
        <v>577</v>
      </c>
      <c r="B525" s="30">
        <f t="shared" si="20"/>
        <v>0.4</v>
      </c>
      <c r="C525" t="s">
        <v>103</v>
      </c>
      <c r="D525" t="s">
        <v>655</v>
      </c>
      <c r="E525" s="29">
        <v>46129</v>
      </c>
      <c r="F525">
        <v>1</v>
      </c>
      <c r="G525">
        <v>1</v>
      </c>
      <c r="H525">
        <v>1</v>
      </c>
      <c r="I525" s="30">
        <f t="shared" si="21"/>
        <v>0.4</v>
      </c>
    </row>
    <row r="526" spans="1:9" x14ac:dyDescent="0.25">
      <c r="A526" t="s">
        <v>577</v>
      </c>
      <c r="B526" s="30">
        <f t="shared" si="20"/>
        <v>0.4</v>
      </c>
      <c r="C526" t="s">
        <v>103</v>
      </c>
      <c r="D526" t="s">
        <v>656</v>
      </c>
      <c r="E526" s="29">
        <v>46129</v>
      </c>
      <c r="F526">
        <v>1</v>
      </c>
      <c r="G526">
        <v>1</v>
      </c>
      <c r="H526">
        <v>1</v>
      </c>
      <c r="I526" s="30">
        <f t="shared" si="21"/>
        <v>0.4</v>
      </c>
    </row>
    <row r="527" spans="1:9" x14ac:dyDescent="0.25">
      <c r="A527" t="s">
        <v>577</v>
      </c>
      <c r="B527" s="30">
        <f t="shared" si="20"/>
        <v>0.4</v>
      </c>
      <c r="C527" t="s">
        <v>103</v>
      </c>
      <c r="D527" t="s">
        <v>657</v>
      </c>
      <c r="E527" s="29">
        <v>46129</v>
      </c>
      <c r="F527">
        <v>1</v>
      </c>
      <c r="G527">
        <v>1</v>
      </c>
      <c r="H527">
        <v>1</v>
      </c>
      <c r="I527" s="30">
        <f t="shared" si="21"/>
        <v>0.4</v>
      </c>
    </row>
    <row r="528" spans="1:9" x14ac:dyDescent="0.25">
      <c r="A528" t="s">
        <v>577</v>
      </c>
      <c r="B528" s="30">
        <f t="shared" si="20"/>
        <v>0.4</v>
      </c>
      <c r="C528" t="s">
        <v>103</v>
      </c>
      <c r="D528" t="s">
        <v>658</v>
      </c>
      <c r="E528" s="29">
        <v>46129</v>
      </c>
      <c r="F528">
        <v>1</v>
      </c>
      <c r="G528">
        <v>1</v>
      </c>
      <c r="H528">
        <v>1</v>
      </c>
      <c r="I528" s="30">
        <f t="shared" si="21"/>
        <v>0.4</v>
      </c>
    </row>
    <row r="529" spans="1:9" x14ac:dyDescent="0.25">
      <c r="A529" t="s">
        <v>577</v>
      </c>
      <c r="B529" s="30">
        <f t="shared" si="20"/>
        <v>0.4</v>
      </c>
      <c r="C529" t="s">
        <v>103</v>
      </c>
      <c r="D529" t="s">
        <v>659</v>
      </c>
      <c r="E529" s="29">
        <v>46129</v>
      </c>
      <c r="F529">
        <v>1</v>
      </c>
      <c r="G529">
        <v>1</v>
      </c>
      <c r="H529">
        <v>1</v>
      </c>
      <c r="I529" s="30">
        <f t="shared" si="21"/>
        <v>0.4</v>
      </c>
    </row>
    <row r="530" spans="1:9" x14ac:dyDescent="0.25">
      <c r="A530" t="s">
        <v>577</v>
      </c>
      <c r="B530" s="30">
        <f t="shared" si="20"/>
        <v>0.4</v>
      </c>
      <c r="C530" t="s">
        <v>103</v>
      </c>
      <c r="D530" t="s">
        <v>660</v>
      </c>
      <c r="E530" s="29">
        <v>46113</v>
      </c>
      <c r="F530">
        <v>1</v>
      </c>
      <c r="G530">
        <v>1</v>
      </c>
      <c r="H530">
        <v>1</v>
      </c>
      <c r="I530" s="30">
        <f t="shared" si="21"/>
        <v>0.4</v>
      </c>
    </row>
    <row r="531" spans="1:9" x14ac:dyDescent="0.25">
      <c r="A531" t="s">
        <v>577</v>
      </c>
      <c r="B531" s="30">
        <f t="shared" si="20"/>
        <v>0.4</v>
      </c>
      <c r="C531" t="s">
        <v>103</v>
      </c>
      <c r="D531" t="s">
        <v>661</v>
      </c>
      <c r="E531" s="29">
        <v>46247</v>
      </c>
      <c r="F531">
        <v>1</v>
      </c>
      <c r="G531">
        <v>1</v>
      </c>
      <c r="H531">
        <v>1</v>
      </c>
      <c r="I531" s="30">
        <f t="shared" si="21"/>
        <v>0.4</v>
      </c>
    </row>
    <row r="532" spans="1:9" x14ac:dyDescent="0.25">
      <c r="A532" t="s">
        <v>577</v>
      </c>
      <c r="B532" s="30">
        <f t="shared" si="20"/>
        <v>0.4</v>
      </c>
      <c r="C532" t="s">
        <v>103</v>
      </c>
      <c r="D532" t="s">
        <v>662</v>
      </c>
      <c r="E532" s="29">
        <v>46212</v>
      </c>
      <c r="F532">
        <v>1</v>
      </c>
      <c r="G532">
        <v>1</v>
      </c>
      <c r="H532">
        <v>1</v>
      </c>
      <c r="I532" s="30">
        <f t="shared" si="21"/>
        <v>0.4</v>
      </c>
    </row>
    <row r="533" spans="1:9" x14ac:dyDescent="0.25">
      <c r="A533" t="s">
        <v>577</v>
      </c>
      <c r="B533" s="30">
        <f t="shared" si="20"/>
        <v>0.4</v>
      </c>
      <c r="C533" t="s">
        <v>103</v>
      </c>
      <c r="D533" t="s">
        <v>663</v>
      </c>
      <c r="E533" s="29">
        <v>46212</v>
      </c>
      <c r="F533">
        <v>1</v>
      </c>
      <c r="G533">
        <v>1</v>
      </c>
      <c r="H533">
        <v>1</v>
      </c>
      <c r="I533" s="30">
        <f t="shared" si="21"/>
        <v>0.4</v>
      </c>
    </row>
    <row r="534" spans="1:9" x14ac:dyDescent="0.25">
      <c r="A534" t="s">
        <v>577</v>
      </c>
      <c r="B534" s="30">
        <f t="shared" si="20"/>
        <v>0.4</v>
      </c>
      <c r="C534" t="s">
        <v>103</v>
      </c>
      <c r="D534" t="s">
        <v>664</v>
      </c>
      <c r="E534" s="29">
        <v>46213</v>
      </c>
      <c r="F534">
        <v>1</v>
      </c>
      <c r="G534">
        <v>1</v>
      </c>
      <c r="H534">
        <v>1</v>
      </c>
      <c r="I534" s="30">
        <f t="shared" si="21"/>
        <v>0.4</v>
      </c>
    </row>
    <row r="535" spans="1:9" x14ac:dyDescent="0.25">
      <c r="A535" t="s">
        <v>577</v>
      </c>
      <c r="B535" s="30">
        <f t="shared" si="20"/>
        <v>0.4</v>
      </c>
      <c r="C535" t="s">
        <v>103</v>
      </c>
      <c r="D535" t="s">
        <v>665</v>
      </c>
      <c r="E535" s="29">
        <v>46213</v>
      </c>
      <c r="F535">
        <v>1</v>
      </c>
      <c r="G535">
        <v>1</v>
      </c>
      <c r="H535">
        <v>1</v>
      </c>
      <c r="I535" s="30">
        <f t="shared" si="21"/>
        <v>0.4</v>
      </c>
    </row>
    <row r="536" spans="1:9" x14ac:dyDescent="0.25">
      <c r="A536" t="s">
        <v>577</v>
      </c>
      <c r="B536" s="30">
        <f t="shared" si="20"/>
        <v>0.4</v>
      </c>
      <c r="C536" t="s">
        <v>103</v>
      </c>
      <c r="D536" t="s">
        <v>666</v>
      </c>
      <c r="E536" s="29">
        <v>46212</v>
      </c>
      <c r="F536">
        <v>1</v>
      </c>
      <c r="G536">
        <v>1</v>
      </c>
      <c r="H536">
        <v>1</v>
      </c>
      <c r="I536" s="30">
        <f t="shared" si="21"/>
        <v>0.4</v>
      </c>
    </row>
    <row r="537" spans="1:9" x14ac:dyDescent="0.25">
      <c r="A537" t="s">
        <v>577</v>
      </c>
      <c r="B537" s="30">
        <f t="shared" si="20"/>
        <v>0.4</v>
      </c>
      <c r="C537" t="s">
        <v>103</v>
      </c>
      <c r="D537" t="s">
        <v>667</v>
      </c>
      <c r="E537" s="29">
        <v>46108</v>
      </c>
      <c r="F537">
        <v>1</v>
      </c>
      <c r="G537">
        <v>1</v>
      </c>
      <c r="H537">
        <v>1</v>
      </c>
      <c r="I537" s="30">
        <f t="shared" si="21"/>
        <v>0.4</v>
      </c>
    </row>
    <row r="538" spans="1:9" x14ac:dyDescent="0.25">
      <c r="A538" t="s">
        <v>577</v>
      </c>
      <c r="B538" s="30">
        <f t="shared" si="20"/>
        <v>0.4</v>
      </c>
      <c r="C538" t="s">
        <v>104</v>
      </c>
      <c r="D538" t="s">
        <v>668</v>
      </c>
      <c r="E538" s="29">
        <v>46114</v>
      </c>
      <c r="F538">
        <v>1</v>
      </c>
      <c r="G538">
        <v>1</v>
      </c>
      <c r="H538">
        <v>1</v>
      </c>
      <c r="I538" s="30">
        <f t="shared" si="21"/>
        <v>0.4</v>
      </c>
    </row>
    <row r="539" spans="1:9" x14ac:dyDescent="0.25">
      <c r="A539" t="s">
        <v>577</v>
      </c>
      <c r="B539" s="30">
        <f t="shared" si="20"/>
        <v>0.4</v>
      </c>
      <c r="C539" t="s">
        <v>104</v>
      </c>
      <c r="D539" t="s">
        <v>669</v>
      </c>
      <c r="E539" s="29">
        <v>46188</v>
      </c>
      <c r="F539">
        <v>1</v>
      </c>
      <c r="G539">
        <v>1</v>
      </c>
      <c r="H539">
        <v>1</v>
      </c>
      <c r="I539" s="30">
        <f t="shared" si="21"/>
        <v>0.4</v>
      </c>
    </row>
    <row r="540" spans="1:9" x14ac:dyDescent="0.25">
      <c r="A540" t="s">
        <v>577</v>
      </c>
      <c r="B540" s="30">
        <f t="shared" si="20"/>
        <v>0.4</v>
      </c>
      <c r="C540" t="s">
        <v>104</v>
      </c>
      <c r="D540" t="s">
        <v>670</v>
      </c>
      <c r="E540" s="29">
        <v>46090</v>
      </c>
      <c r="F540">
        <v>1</v>
      </c>
      <c r="G540">
        <v>1</v>
      </c>
      <c r="H540">
        <v>1</v>
      </c>
      <c r="I540" s="30">
        <f t="shared" si="21"/>
        <v>0.4</v>
      </c>
    </row>
    <row r="541" spans="1:9" x14ac:dyDescent="0.25">
      <c r="A541" t="s">
        <v>577</v>
      </c>
      <c r="B541" s="30">
        <f t="shared" si="20"/>
        <v>0.4</v>
      </c>
      <c r="C541" t="s">
        <v>104</v>
      </c>
      <c r="D541" t="s">
        <v>671</v>
      </c>
      <c r="E541" s="29">
        <v>46090</v>
      </c>
      <c r="F541">
        <v>1</v>
      </c>
      <c r="G541">
        <v>1</v>
      </c>
      <c r="H541">
        <v>1</v>
      </c>
      <c r="I541" s="30">
        <f t="shared" si="21"/>
        <v>0.4</v>
      </c>
    </row>
    <row r="542" spans="1:9" x14ac:dyDescent="0.25">
      <c r="A542" t="s">
        <v>577</v>
      </c>
      <c r="B542" s="30">
        <f t="shared" si="20"/>
        <v>0.4</v>
      </c>
      <c r="C542" t="s">
        <v>104</v>
      </c>
      <c r="D542" t="s">
        <v>672</v>
      </c>
      <c r="E542" s="29">
        <v>46091</v>
      </c>
      <c r="F542">
        <v>1</v>
      </c>
      <c r="G542">
        <v>1</v>
      </c>
      <c r="H542">
        <v>1</v>
      </c>
      <c r="I542" s="30">
        <f t="shared" si="21"/>
        <v>0.4</v>
      </c>
    </row>
    <row r="543" spans="1:9" x14ac:dyDescent="0.25">
      <c r="A543" t="s">
        <v>577</v>
      </c>
      <c r="B543" s="30">
        <f t="shared" si="20"/>
        <v>0.4</v>
      </c>
      <c r="C543" t="s">
        <v>104</v>
      </c>
      <c r="D543" t="s">
        <v>673</v>
      </c>
      <c r="E543" s="29">
        <v>46092</v>
      </c>
      <c r="F543">
        <v>1</v>
      </c>
      <c r="G543">
        <v>1</v>
      </c>
      <c r="H543">
        <v>1</v>
      </c>
      <c r="I543" s="30">
        <f t="shared" si="21"/>
        <v>0.4</v>
      </c>
    </row>
    <row r="544" spans="1:9" x14ac:dyDescent="0.25">
      <c r="A544" t="s">
        <v>577</v>
      </c>
      <c r="B544" s="30">
        <f t="shared" ref="B544:B575" si="22">(1/250)*100</f>
        <v>0.4</v>
      </c>
      <c r="C544" t="s">
        <v>104</v>
      </c>
      <c r="D544" t="s">
        <v>674</v>
      </c>
      <c r="E544" s="29">
        <v>46094</v>
      </c>
      <c r="F544">
        <v>1</v>
      </c>
      <c r="G544">
        <v>1</v>
      </c>
      <c r="H544">
        <v>1</v>
      </c>
      <c r="I544" s="30">
        <f t="shared" si="21"/>
        <v>0.4</v>
      </c>
    </row>
    <row r="545" spans="1:9" x14ac:dyDescent="0.25">
      <c r="A545" t="s">
        <v>577</v>
      </c>
      <c r="B545" s="30">
        <f t="shared" si="22"/>
        <v>0.4</v>
      </c>
      <c r="C545" t="s">
        <v>104</v>
      </c>
      <c r="D545" t="s">
        <v>675</v>
      </c>
      <c r="E545" s="29">
        <v>46094</v>
      </c>
      <c r="F545">
        <v>1</v>
      </c>
      <c r="G545">
        <v>1</v>
      </c>
      <c r="H545">
        <v>1</v>
      </c>
      <c r="I545" s="30">
        <f t="shared" si="21"/>
        <v>0.4</v>
      </c>
    </row>
    <row r="546" spans="1:9" x14ac:dyDescent="0.25">
      <c r="A546" t="s">
        <v>577</v>
      </c>
      <c r="B546" s="30">
        <f t="shared" si="22"/>
        <v>0.4</v>
      </c>
      <c r="C546" t="s">
        <v>104</v>
      </c>
      <c r="D546" t="s">
        <v>676</v>
      </c>
      <c r="E546" s="29">
        <v>46084</v>
      </c>
      <c r="F546">
        <v>1</v>
      </c>
      <c r="G546">
        <v>1</v>
      </c>
      <c r="H546">
        <v>1</v>
      </c>
      <c r="I546" s="30">
        <f t="shared" si="21"/>
        <v>0.4</v>
      </c>
    </row>
    <row r="547" spans="1:9" x14ac:dyDescent="0.25">
      <c r="A547" t="s">
        <v>577</v>
      </c>
      <c r="B547" s="30">
        <f t="shared" si="22"/>
        <v>0.4</v>
      </c>
      <c r="C547" t="s">
        <v>104</v>
      </c>
      <c r="D547" t="s">
        <v>677</v>
      </c>
      <c r="E547" s="29">
        <v>46087</v>
      </c>
      <c r="F547">
        <v>1</v>
      </c>
      <c r="G547">
        <v>1</v>
      </c>
      <c r="H547">
        <v>1</v>
      </c>
      <c r="I547" s="30">
        <f t="shared" si="21"/>
        <v>0.4</v>
      </c>
    </row>
    <row r="548" spans="1:9" x14ac:dyDescent="0.25">
      <c r="A548" t="s">
        <v>577</v>
      </c>
      <c r="B548" s="30">
        <f t="shared" si="22"/>
        <v>0.4</v>
      </c>
      <c r="C548" t="s">
        <v>104</v>
      </c>
      <c r="D548" t="s">
        <v>678</v>
      </c>
      <c r="E548" s="29">
        <v>46051</v>
      </c>
      <c r="F548">
        <v>1</v>
      </c>
      <c r="G548">
        <v>1</v>
      </c>
      <c r="H548">
        <v>1</v>
      </c>
      <c r="I548" s="30">
        <f t="shared" si="21"/>
        <v>0.4</v>
      </c>
    </row>
    <row r="549" spans="1:9" x14ac:dyDescent="0.25">
      <c r="A549" t="s">
        <v>577</v>
      </c>
      <c r="B549" s="30">
        <f t="shared" si="22"/>
        <v>0.4</v>
      </c>
      <c r="C549" t="s">
        <v>104</v>
      </c>
      <c r="D549" t="s">
        <v>679</v>
      </c>
      <c r="E549" s="29">
        <v>46048</v>
      </c>
      <c r="F549">
        <v>1</v>
      </c>
      <c r="G549">
        <v>1</v>
      </c>
      <c r="H549">
        <v>1</v>
      </c>
      <c r="I549" s="30">
        <f t="shared" si="21"/>
        <v>0.4</v>
      </c>
    </row>
    <row r="550" spans="1:9" x14ac:dyDescent="0.25">
      <c r="A550" t="s">
        <v>577</v>
      </c>
      <c r="B550" s="30">
        <f t="shared" si="22"/>
        <v>0.4</v>
      </c>
      <c r="C550" t="s">
        <v>104</v>
      </c>
      <c r="D550" t="s">
        <v>680</v>
      </c>
      <c r="E550" s="29">
        <v>46035</v>
      </c>
      <c r="F550">
        <v>1</v>
      </c>
      <c r="G550">
        <v>1</v>
      </c>
      <c r="H550">
        <v>1</v>
      </c>
      <c r="I550" s="30">
        <f t="shared" si="21"/>
        <v>0.4</v>
      </c>
    </row>
    <row r="551" spans="1:9" x14ac:dyDescent="0.25">
      <c r="A551" t="s">
        <v>577</v>
      </c>
      <c r="B551" s="30">
        <f t="shared" si="22"/>
        <v>0.4</v>
      </c>
      <c r="C551" t="s">
        <v>104</v>
      </c>
      <c r="D551" t="s">
        <v>681</v>
      </c>
      <c r="E551" s="29">
        <v>46175</v>
      </c>
      <c r="F551">
        <v>1</v>
      </c>
      <c r="G551">
        <v>1</v>
      </c>
      <c r="H551">
        <v>1</v>
      </c>
      <c r="I551" s="30">
        <f t="shared" si="21"/>
        <v>0.4</v>
      </c>
    </row>
    <row r="552" spans="1:9" x14ac:dyDescent="0.25">
      <c r="A552" t="s">
        <v>577</v>
      </c>
      <c r="B552" s="30">
        <f t="shared" si="22"/>
        <v>0.4</v>
      </c>
      <c r="C552" t="s">
        <v>104</v>
      </c>
      <c r="D552" t="s">
        <v>682</v>
      </c>
      <c r="E552" s="29">
        <v>46169</v>
      </c>
      <c r="F552">
        <v>1</v>
      </c>
      <c r="G552">
        <v>1</v>
      </c>
      <c r="H552">
        <v>1</v>
      </c>
      <c r="I552" s="30">
        <f t="shared" si="21"/>
        <v>0.4</v>
      </c>
    </row>
    <row r="553" spans="1:9" x14ac:dyDescent="0.25">
      <c r="A553" t="s">
        <v>577</v>
      </c>
      <c r="B553" s="30">
        <f t="shared" si="22"/>
        <v>0.4</v>
      </c>
      <c r="C553" t="s">
        <v>104</v>
      </c>
      <c r="D553" t="s">
        <v>683</v>
      </c>
      <c r="E553" s="29">
        <v>46162</v>
      </c>
      <c r="F553">
        <v>1</v>
      </c>
      <c r="G553">
        <v>1</v>
      </c>
      <c r="H553">
        <v>1</v>
      </c>
      <c r="I553" s="30">
        <f t="shared" si="21"/>
        <v>0.4</v>
      </c>
    </row>
    <row r="554" spans="1:9" x14ac:dyDescent="0.25">
      <c r="A554" t="s">
        <v>577</v>
      </c>
      <c r="B554" s="30">
        <f t="shared" si="22"/>
        <v>0.4</v>
      </c>
      <c r="C554" t="s">
        <v>104</v>
      </c>
      <c r="D554" t="s">
        <v>684</v>
      </c>
      <c r="E554" s="29">
        <v>46160</v>
      </c>
      <c r="F554">
        <v>1</v>
      </c>
      <c r="G554">
        <v>1</v>
      </c>
      <c r="H554">
        <v>1</v>
      </c>
      <c r="I554" s="30">
        <f t="shared" si="21"/>
        <v>0.4</v>
      </c>
    </row>
    <row r="555" spans="1:9" x14ac:dyDescent="0.25">
      <c r="A555" t="s">
        <v>577</v>
      </c>
      <c r="B555" s="30">
        <f t="shared" si="22"/>
        <v>0.4</v>
      </c>
      <c r="C555" t="s">
        <v>104</v>
      </c>
      <c r="D555" t="s">
        <v>685</v>
      </c>
      <c r="E555" s="29">
        <v>46162</v>
      </c>
      <c r="F555">
        <v>1</v>
      </c>
      <c r="G555">
        <v>1</v>
      </c>
      <c r="H555">
        <v>1</v>
      </c>
      <c r="I555" s="30">
        <f t="shared" si="21"/>
        <v>0.4</v>
      </c>
    </row>
    <row r="556" spans="1:9" x14ac:dyDescent="0.25">
      <c r="A556" t="s">
        <v>577</v>
      </c>
      <c r="B556" s="30">
        <f t="shared" si="22"/>
        <v>0.4</v>
      </c>
      <c r="C556" t="s">
        <v>104</v>
      </c>
      <c r="D556" t="s">
        <v>686</v>
      </c>
      <c r="E556" s="29">
        <v>46162</v>
      </c>
      <c r="F556">
        <v>1</v>
      </c>
      <c r="G556">
        <v>1</v>
      </c>
      <c r="H556">
        <v>1</v>
      </c>
      <c r="I556" s="30">
        <f t="shared" si="21"/>
        <v>0.4</v>
      </c>
    </row>
    <row r="557" spans="1:9" x14ac:dyDescent="0.25">
      <c r="A557" t="s">
        <v>577</v>
      </c>
      <c r="B557" s="30">
        <f t="shared" si="22"/>
        <v>0.4</v>
      </c>
      <c r="C557" t="s">
        <v>104</v>
      </c>
      <c r="D557" t="s">
        <v>687</v>
      </c>
      <c r="E557" s="29">
        <v>46150</v>
      </c>
      <c r="F557">
        <v>1</v>
      </c>
      <c r="G557">
        <v>1</v>
      </c>
      <c r="H557">
        <v>1</v>
      </c>
      <c r="I557" s="30">
        <f t="shared" si="21"/>
        <v>0.4</v>
      </c>
    </row>
    <row r="558" spans="1:9" x14ac:dyDescent="0.25">
      <c r="A558" t="s">
        <v>577</v>
      </c>
      <c r="B558" s="30">
        <f t="shared" si="22"/>
        <v>0.4</v>
      </c>
      <c r="C558" t="s">
        <v>104</v>
      </c>
      <c r="D558" t="s">
        <v>688</v>
      </c>
      <c r="E558" s="29">
        <v>46153</v>
      </c>
      <c r="F558">
        <v>1</v>
      </c>
      <c r="G558">
        <v>1</v>
      </c>
      <c r="H558">
        <v>1</v>
      </c>
      <c r="I558" s="30">
        <f t="shared" si="21"/>
        <v>0.4</v>
      </c>
    </row>
    <row r="559" spans="1:9" x14ac:dyDescent="0.25">
      <c r="A559" t="s">
        <v>577</v>
      </c>
      <c r="B559" s="30">
        <f t="shared" si="22"/>
        <v>0.4</v>
      </c>
      <c r="C559" t="s">
        <v>104</v>
      </c>
      <c r="D559" t="s">
        <v>689</v>
      </c>
      <c r="E559" s="29">
        <v>46154</v>
      </c>
      <c r="F559">
        <v>1</v>
      </c>
      <c r="G559">
        <v>1</v>
      </c>
      <c r="H559">
        <v>1</v>
      </c>
      <c r="I559" s="30">
        <f t="shared" si="21"/>
        <v>0.4</v>
      </c>
    </row>
    <row r="560" spans="1:9" x14ac:dyDescent="0.25">
      <c r="A560" t="s">
        <v>577</v>
      </c>
      <c r="B560" s="30">
        <f t="shared" si="22"/>
        <v>0.4</v>
      </c>
      <c r="C560" t="s">
        <v>104</v>
      </c>
      <c r="D560" t="s">
        <v>690</v>
      </c>
      <c r="E560" s="29">
        <v>46146</v>
      </c>
      <c r="F560">
        <v>1</v>
      </c>
      <c r="G560">
        <v>1</v>
      </c>
      <c r="H560">
        <v>1</v>
      </c>
      <c r="I560" s="30">
        <f t="shared" si="21"/>
        <v>0.4</v>
      </c>
    </row>
    <row r="561" spans="1:9" x14ac:dyDescent="0.25">
      <c r="A561" t="s">
        <v>577</v>
      </c>
      <c r="B561" s="30">
        <f t="shared" si="22"/>
        <v>0.4</v>
      </c>
      <c r="C561" t="s">
        <v>104</v>
      </c>
      <c r="D561" t="s">
        <v>691</v>
      </c>
      <c r="E561" s="29">
        <v>46148</v>
      </c>
      <c r="F561">
        <v>1</v>
      </c>
      <c r="G561">
        <v>1</v>
      </c>
      <c r="H561">
        <v>1</v>
      </c>
      <c r="I561" s="30">
        <f t="shared" si="21"/>
        <v>0.4</v>
      </c>
    </row>
    <row r="562" spans="1:9" x14ac:dyDescent="0.25">
      <c r="A562" t="s">
        <v>577</v>
      </c>
      <c r="B562" s="30">
        <f t="shared" si="22"/>
        <v>0.4</v>
      </c>
      <c r="C562" t="s">
        <v>104</v>
      </c>
      <c r="D562" t="s">
        <v>692</v>
      </c>
      <c r="E562" s="29">
        <v>46142</v>
      </c>
      <c r="F562">
        <v>1</v>
      </c>
      <c r="G562">
        <v>1</v>
      </c>
      <c r="H562">
        <v>1</v>
      </c>
      <c r="I562" s="30">
        <f t="shared" si="21"/>
        <v>0.4</v>
      </c>
    </row>
    <row r="563" spans="1:9" x14ac:dyDescent="0.25">
      <c r="A563" t="s">
        <v>577</v>
      </c>
      <c r="B563" s="30">
        <f t="shared" si="22"/>
        <v>0.4</v>
      </c>
      <c r="C563" t="s">
        <v>104</v>
      </c>
      <c r="D563" t="s">
        <v>693</v>
      </c>
      <c r="E563" s="29">
        <v>46133</v>
      </c>
      <c r="F563">
        <v>1</v>
      </c>
      <c r="G563">
        <v>1</v>
      </c>
      <c r="H563">
        <v>1</v>
      </c>
      <c r="I563" s="30">
        <f t="shared" si="21"/>
        <v>0.4</v>
      </c>
    </row>
    <row r="564" spans="1:9" x14ac:dyDescent="0.25">
      <c r="A564" t="s">
        <v>577</v>
      </c>
      <c r="B564" s="30">
        <f t="shared" si="22"/>
        <v>0.4</v>
      </c>
      <c r="C564" t="s">
        <v>104</v>
      </c>
      <c r="D564" t="s">
        <v>694</v>
      </c>
      <c r="E564" s="29">
        <v>46129</v>
      </c>
      <c r="F564">
        <v>1</v>
      </c>
      <c r="G564">
        <v>1</v>
      </c>
      <c r="H564">
        <v>1</v>
      </c>
      <c r="I564" s="30">
        <f t="shared" si="21"/>
        <v>0.4</v>
      </c>
    </row>
    <row r="565" spans="1:9" x14ac:dyDescent="0.25">
      <c r="A565" t="s">
        <v>577</v>
      </c>
      <c r="B565" s="30">
        <f t="shared" si="22"/>
        <v>0.4</v>
      </c>
      <c r="C565" t="s">
        <v>104</v>
      </c>
      <c r="D565" t="s">
        <v>695</v>
      </c>
      <c r="E565" s="29">
        <v>46121</v>
      </c>
      <c r="F565">
        <v>1</v>
      </c>
      <c r="G565">
        <v>1</v>
      </c>
      <c r="H565">
        <v>1</v>
      </c>
      <c r="I565" s="30">
        <f t="shared" si="21"/>
        <v>0.4</v>
      </c>
    </row>
    <row r="566" spans="1:9" x14ac:dyDescent="0.25">
      <c r="A566" t="s">
        <v>577</v>
      </c>
      <c r="B566" s="30">
        <f t="shared" si="22"/>
        <v>0.4</v>
      </c>
      <c r="C566" t="s">
        <v>104</v>
      </c>
      <c r="D566" t="s">
        <v>696</v>
      </c>
      <c r="E566" s="29">
        <v>46254</v>
      </c>
      <c r="F566">
        <v>1</v>
      </c>
      <c r="G566">
        <v>1</v>
      </c>
      <c r="H566">
        <v>1</v>
      </c>
      <c r="I566" s="30">
        <f t="shared" si="21"/>
        <v>0.4</v>
      </c>
    </row>
    <row r="567" spans="1:9" x14ac:dyDescent="0.25">
      <c r="A567" t="s">
        <v>577</v>
      </c>
      <c r="B567" s="30">
        <f t="shared" si="22"/>
        <v>0.4</v>
      </c>
      <c r="C567" t="s">
        <v>104</v>
      </c>
      <c r="D567" t="s">
        <v>697</v>
      </c>
      <c r="E567" s="29">
        <v>46254</v>
      </c>
      <c r="F567">
        <v>1</v>
      </c>
      <c r="G567">
        <v>1</v>
      </c>
      <c r="H567">
        <v>1</v>
      </c>
      <c r="I567" s="30">
        <f t="shared" si="21"/>
        <v>0.4</v>
      </c>
    </row>
    <row r="568" spans="1:9" x14ac:dyDescent="0.25">
      <c r="A568" t="s">
        <v>577</v>
      </c>
      <c r="B568" s="30">
        <f t="shared" si="22"/>
        <v>0.4</v>
      </c>
      <c r="C568" t="s">
        <v>104</v>
      </c>
      <c r="D568" t="s">
        <v>698</v>
      </c>
      <c r="E568" s="29">
        <v>46251</v>
      </c>
      <c r="F568">
        <v>1</v>
      </c>
      <c r="G568">
        <v>1</v>
      </c>
      <c r="H568">
        <v>1</v>
      </c>
      <c r="I568" s="30">
        <f t="shared" si="21"/>
        <v>0.4</v>
      </c>
    </row>
    <row r="569" spans="1:9" x14ac:dyDescent="0.25">
      <c r="A569" t="s">
        <v>577</v>
      </c>
      <c r="B569" s="30">
        <f t="shared" si="22"/>
        <v>0.4</v>
      </c>
      <c r="C569" t="s">
        <v>104</v>
      </c>
      <c r="D569" t="s">
        <v>699</v>
      </c>
      <c r="E569" s="29">
        <v>46253</v>
      </c>
      <c r="F569">
        <v>1</v>
      </c>
      <c r="G569">
        <v>1</v>
      </c>
      <c r="H569">
        <v>1</v>
      </c>
      <c r="I569" s="30">
        <f t="shared" si="21"/>
        <v>0.4</v>
      </c>
    </row>
    <row r="570" spans="1:9" x14ac:dyDescent="0.25">
      <c r="A570" t="s">
        <v>577</v>
      </c>
      <c r="B570" s="30">
        <f t="shared" si="22"/>
        <v>0.4</v>
      </c>
      <c r="C570" t="s">
        <v>104</v>
      </c>
      <c r="D570" t="s">
        <v>700</v>
      </c>
      <c r="E570" s="29">
        <v>46253</v>
      </c>
      <c r="F570">
        <v>1</v>
      </c>
      <c r="G570">
        <v>1</v>
      </c>
      <c r="H570">
        <v>1</v>
      </c>
      <c r="I570" s="30">
        <f t="shared" si="21"/>
        <v>0.4</v>
      </c>
    </row>
    <row r="571" spans="1:9" x14ac:dyDescent="0.25">
      <c r="A571" t="s">
        <v>577</v>
      </c>
      <c r="B571" s="30">
        <f t="shared" si="22"/>
        <v>0.4</v>
      </c>
      <c r="C571" t="s">
        <v>104</v>
      </c>
      <c r="D571" t="s">
        <v>701</v>
      </c>
      <c r="E571" s="29">
        <v>46253</v>
      </c>
      <c r="F571">
        <v>1</v>
      </c>
      <c r="G571">
        <v>1</v>
      </c>
      <c r="H571">
        <v>1</v>
      </c>
      <c r="I571" s="30">
        <f t="shared" si="21"/>
        <v>0.4</v>
      </c>
    </row>
    <row r="572" spans="1:9" x14ac:dyDescent="0.25">
      <c r="A572" t="s">
        <v>577</v>
      </c>
      <c r="B572" s="30">
        <f t="shared" si="22"/>
        <v>0.4</v>
      </c>
      <c r="C572" t="s">
        <v>104</v>
      </c>
      <c r="D572" t="s">
        <v>702</v>
      </c>
      <c r="E572" s="29">
        <v>46254</v>
      </c>
      <c r="F572">
        <v>1</v>
      </c>
      <c r="G572">
        <v>1</v>
      </c>
      <c r="H572">
        <v>1</v>
      </c>
      <c r="I572" s="30">
        <f t="shared" si="21"/>
        <v>0.4</v>
      </c>
    </row>
    <row r="573" spans="1:9" x14ac:dyDescent="0.25">
      <c r="A573" t="s">
        <v>577</v>
      </c>
      <c r="B573" s="30">
        <f t="shared" si="22"/>
        <v>0.4</v>
      </c>
      <c r="C573" t="s">
        <v>104</v>
      </c>
      <c r="D573" t="s">
        <v>703</v>
      </c>
      <c r="E573" s="29">
        <v>46226</v>
      </c>
      <c r="F573">
        <v>1</v>
      </c>
      <c r="G573">
        <v>1</v>
      </c>
      <c r="H573">
        <v>1</v>
      </c>
      <c r="I573" s="30">
        <f t="shared" si="21"/>
        <v>0.4</v>
      </c>
    </row>
    <row r="574" spans="1:9" x14ac:dyDescent="0.25">
      <c r="A574" t="s">
        <v>577</v>
      </c>
      <c r="B574" s="30">
        <f t="shared" si="22"/>
        <v>0.4</v>
      </c>
      <c r="C574" t="s">
        <v>104</v>
      </c>
      <c r="D574" t="s">
        <v>704</v>
      </c>
      <c r="E574" s="29">
        <v>46218</v>
      </c>
      <c r="F574">
        <v>1</v>
      </c>
      <c r="G574">
        <v>1</v>
      </c>
      <c r="H574">
        <v>1</v>
      </c>
      <c r="I574" s="30">
        <f t="shared" si="21"/>
        <v>0.4</v>
      </c>
    </row>
    <row r="575" spans="1:9" x14ac:dyDescent="0.25">
      <c r="A575" t="s">
        <v>577</v>
      </c>
      <c r="B575" s="30">
        <f t="shared" si="22"/>
        <v>0.4</v>
      </c>
      <c r="C575" t="s">
        <v>104</v>
      </c>
      <c r="D575" t="s">
        <v>705</v>
      </c>
      <c r="E575" s="29">
        <v>46218</v>
      </c>
      <c r="F575">
        <v>1</v>
      </c>
      <c r="G575">
        <v>1</v>
      </c>
      <c r="H575">
        <v>1</v>
      </c>
      <c r="I575" s="30">
        <f t="shared" si="21"/>
        <v>0.4</v>
      </c>
    </row>
    <row r="576" spans="1:9" x14ac:dyDescent="0.25">
      <c r="A576" t="s">
        <v>577</v>
      </c>
      <c r="B576" s="30">
        <f t="shared" ref="B576:B607" si="23">(1/250)*100</f>
        <v>0.4</v>
      </c>
      <c r="C576" t="s">
        <v>104</v>
      </c>
      <c r="D576" t="s">
        <v>706</v>
      </c>
      <c r="E576" s="29">
        <v>46218</v>
      </c>
      <c r="F576">
        <v>1</v>
      </c>
      <c r="G576">
        <v>1</v>
      </c>
      <c r="H576">
        <v>1</v>
      </c>
      <c r="I576" s="30">
        <f t="shared" si="21"/>
        <v>0.4</v>
      </c>
    </row>
    <row r="577" spans="1:9" x14ac:dyDescent="0.25">
      <c r="A577" t="s">
        <v>577</v>
      </c>
      <c r="B577" s="30">
        <f t="shared" si="23"/>
        <v>0.4</v>
      </c>
      <c r="C577" t="s">
        <v>104</v>
      </c>
      <c r="D577" t="s">
        <v>707</v>
      </c>
      <c r="E577" s="29">
        <v>46219</v>
      </c>
      <c r="F577">
        <v>1</v>
      </c>
      <c r="G577">
        <v>1</v>
      </c>
      <c r="H577">
        <v>1</v>
      </c>
      <c r="I577" s="30">
        <f t="shared" si="21"/>
        <v>0.4</v>
      </c>
    </row>
    <row r="578" spans="1:9" x14ac:dyDescent="0.25">
      <c r="A578" t="s">
        <v>577</v>
      </c>
      <c r="B578" s="30">
        <f t="shared" si="23"/>
        <v>0.4</v>
      </c>
      <c r="C578" t="s">
        <v>104</v>
      </c>
      <c r="D578" t="s">
        <v>708</v>
      </c>
      <c r="E578" s="29">
        <v>46209</v>
      </c>
      <c r="F578">
        <v>1</v>
      </c>
      <c r="G578">
        <v>1</v>
      </c>
      <c r="H578">
        <v>1</v>
      </c>
      <c r="I578" s="30">
        <f t="shared" ref="I578:I641" si="24">B578*H578</f>
        <v>0.4</v>
      </c>
    </row>
    <row r="579" spans="1:9" x14ac:dyDescent="0.25">
      <c r="A579" t="s">
        <v>577</v>
      </c>
      <c r="B579" s="30">
        <f t="shared" si="23"/>
        <v>0.4</v>
      </c>
      <c r="C579" t="s">
        <v>104</v>
      </c>
      <c r="D579" t="s">
        <v>709</v>
      </c>
      <c r="E579" s="29">
        <v>46211</v>
      </c>
      <c r="F579">
        <v>1</v>
      </c>
      <c r="G579">
        <v>1</v>
      </c>
      <c r="H579">
        <v>1</v>
      </c>
      <c r="I579" s="30">
        <f t="shared" si="24"/>
        <v>0.4</v>
      </c>
    </row>
    <row r="580" spans="1:9" x14ac:dyDescent="0.25">
      <c r="A580" t="s">
        <v>577</v>
      </c>
      <c r="B580" s="30">
        <f t="shared" si="23"/>
        <v>0.4</v>
      </c>
      <c r="C580" t="s">
        <v>104</v>
      </c>
      <c r="D580" t="s">
        <v>710</v>
      </c>
      <c r="E580" s="29">
        <v>46203</v>
      </c>
      <c r="F580">
        <v>1</v>
      </c>
      <c r="G580">
        <v>1</v>
      </c>
      <c r="H580">
        <v>1</v>
      </c>
      <c r="I580" s="30">
        <f t="shared" si="24"/>
        <v>0.4</v>
      </c>
    </row>
    <row r="581" spans="1:9" x14ac:dyDescent="0.25">
      <c r="A581" t="s">
        <v>577</v>
      </c>
      <c r="B581" s="30">
        <f t="shared" si="23"/>
        <v>0.4</v>
      </c>
      <c r="C581" t="s">
        <v>104</v>
      </c>
      <c r="D581" t="s">
        <v>711</v>
      </c>
      <c r="E581" s="29">
        <v>46202</v>
      </c>
      <c r="F581">
        <v>1</v>
      </c>
      <c r="G581">
        <v>1</v>
      </c>
      <c r="H581">
        <v>1</v>
      </c>
      <c r="I581" s="30">
        <f t="shared" si="24"/>
        <v>0.4</v>
      </c>
    </row>
    <row r="582" spans="1:9" x14ac:dyDescent="0.25">
      <c r="A582" t="s">
        <v>577</v>
      </c>
      <c r="B582" s="30">
        <f t="shared" si="23"/>
        <v>0.4</v>
      </c>
      <c r="C582" t="s">
        <v>104</v>
      </c>
      <c r="D582" t="s">
        <v>712</v>
      </c>
      <c r="E582" s="29">
        <v>46202</v>
      </c>
      <c r="F582">
        <v>1</v>
      </c>
      <c r="G582">
        <v>1</v>
      </c>
      <c r="H582">
        <v>1</v>
      </c>
      <c r="I582" s="30">
        <f t="shared" si="24"/>
        <v>0.4</v>
      </c>
    </row>
    <row r="583" spans="1:9" x14ac:dyDescent="0.25">
      <c r="A583" t="s">
        <v>577</v>
      </c>
      <c r="B583" s="30">
        <f t="shared" si="23"/>
        <v>0.4</v>
      </c>
      <c r="C583" t="s">
        <v>104</v>
      </c>
      <c r="D583" t="s">
        <v>713</v>
      </c>
      <c r="E583" s="29">
        <v>46190</v>
      </c>
      <c r="F583">
        <v>1</v>
      </c>
      <c r="G583">
        <v>1</v>
      </c>
      <c r="H583">
        <v>1</v>
      </c>
      <c r="I583" s="30">
        <f t="shared" si="24"/>
        <v>0.4</v>
      </c>
    </row>
    <row r="584" spans="1:9" x14ac:dyDescent="0.25">
      <c r="A584" t="s">
        <v>577</v>
      </c>
      <c r="B584" s="30">
        <f t="shared" si="23"/>
        <v>0.4</v>
      </c>
      <c r="C584" t="s">
        <v>104</v>
      </c>
      <c r="D584" t="s">
        <v>714</v>
      </c>
      <c r="E584" s="29">
        <v>46192</v>
      </c>
      <c r="F584">
        <v>1</v>
      </c>
      <c r="G584">
        <v>1</v>
      </c>
      <c r="H584">
        <v>1</v>
      </c>
      <c r="I584" s="30">
        <f t="shared" si="24"/>
        <v>0.4</v>
      </c>
    </row>
    <row r="585" spans="1:9" x14ac:dyDescent="0.25">
      <c r="A585" t="s">
        <v>577</v>
      </c>
      <c r="B585" s="30">
        <f t="shared" si="23"/>
        <v>0.4</v>
      </c>
      <c r="C585" t="s">
        <v>104</v>
      </c>
      <c r="D585" t="s">
        <v>715</v>
      </c>
      <c r="E585" s="29">
        <v>46188</v>
      </c>
      <c r="F585">
        <v>1</v>
      </c>
      <c r="G585">
        <v>1</v>
      </c>
      <c r="H585">
        <v>1</v>
      </c>
      <c r="I585" s="30">
        <f t="shared" si="24"/>
        <v>0.4</v>
      </c>
    </row>
    <row r="586" spans="1:9" x14ac:dyDescent="0.25">
      <c r="A586" t="s">
        <v>577</v>
      </c>
      <c r="B586" s="30">
        <f t="shared" si="23"/>
        <v>0.4</v>
      </c>
      <c r="C586" t="s">
        <v>104</v>
      </c>
      <c r="D586" t="s">
        <v>716</v>
      </c>
      <c r="E586" s="29">
        <v>46188</v>
      </c>
      <c r="F586">
        <v>1</v>
      </c>
      <c r="G586">
        <v>1</v>
      </c>
      <c r="H586">
        <v>1</v>
      </c>
      <c r="I586" s="30">
        <f t="shared" si="24"/>
        <v>0.4</v>
      </c>
    </row>
    <row r="587" spans="1:9" x14ac:dyDescent="0.25">
      <c r="A587" t="s">
        <v>577</v>
      </c>
      <c r="B587" s="30">
        <f t="shared" si="23"/>
        <v>0.4</v>
      </c>
      <c r="C587" t="s">
        <v>104</v>
      </c>
      <c r="D587" t="s">
        <v>717</v>
      </c>
      <c r="E587" s="29">
        <v>46115</v>
      </c>
      <c r="F587">
        <v>1</v>
      </c>
      <c r="G587">
        <v>1</v>
      </c>
      <c r="H587">
        <v>1</v>
      </c>
      <c r="I587" s="30">
        <f t="shared" si="24"/>
        <v>0.4</v>
      </c>
    </row>
    <row r="588" spans="1:9" x14ac:dyDescent="0.25">
      <c r="A588" t="s">
        <v>577</v>
      </c>
      <c r="B588" s="30">
        <f t="shared" si="23"/>
        <v>0.4</v>
      </c>
      <c r="C588" t="s">
        <v>112</v>
      </c>
      <c r="D588" t="s">
        <v>718</v>
      </c>
      <c r="E588" s="29">
        <v>46114</v>
      </c>
      <c r="F588">
        <v>1</v>
      </c>
      <c r="G588">
        <v>1</v>
      </c>
      <c r="H588">
        <v>1</v>
      </c>
      <c r="I588" s="30">
        <f t="shared" si="24"/>
        <v>0.4</v>
      </c>
    </row>
    <row r="589" spans="1:9" x14ac:dyDescent="0.25">
      <c r="A589" t="s">
        <v>577</v>
      </c>
      <c r="B589" s="30">
        <f t="shared" si="23"/>
        <v>0.4</v>
      </c>
      <c r="C589" t="s">
        <v>112</v>
      </c>
      <c r="D589" t="s">
        <v>719</v>
      </c>
      <c r="E589" s="29">
        <v>46111</v>
      </c>
      <c r="F589">
        <v>1</v>
      </c>
      <c r="G589">
        <v>1</v>
      </c>
      <c r="H589">
        <v>1</v>
      </c>
      <c r="I589" s="30">
        <f t="shared" si="24"/>
        <v>0.4</v>
      </c>
    </row>
    <row r="590" spans="1:9" x14ac:dyDescent="0.25">
      <c r="A590" t="s">
        <v>577</v>
      </c>
      <c r="B590" s="30">
        <f t="shared" si="23"/>
        <v>0.4</v>
      </c>
      <c r="C590" t="s">
        <v>112</v>
      </c>
      <c r="D590" t="s">
        <v>720</v>
      </c>
      <c r="E590" s="29">
        <v>46111</v>
      </c>
      <c r="F590">
        <v>1</v>
      </c>
      <c r="G590">
        <v>1</v>
      </c>
      <c r="H590">
        <v>1</v>
      </c>
      <c r="I590" s="30">
        <f t="shared" si="24"/>
        <v>0.4</v>
      </c>
    </row>
    <row r="591" spans="1:9" x14ac:dyDescent="0.25">
      <c r="A591" t="s">
        <v>577</v>
      </c>
      <c r="B591" s="30">
        <f t="shared" si="23"/>
        <v>0.4</v>
      </c>
      <c r="C591" t="s">
        <v>112</v>
      </c>
      <c r="D591" t="s">
        <v>721</v>
      </c>
      <c r="E591" s="29">
        <v>46112</v>
      </c>
      <c r="F591">
        <v>1</v>
      </c>
      <c r="G591">
        <v>1</v>
      </c>
      <c r="H591">
        <v>1</v>
      </c>
      <c r="I591" s="30">
        <f t="shared" si="24"/>
        <v>0.4</v>
      </c>
    </row>
    <row r="592" spans="1:9" x14ac:dyDescent="0.25">
      <c r="A592" t="s">
        <v>577</v>
      </c>
      <c r="B592" s="30">
        <f t="shared" si="23"/>
        <v>0.4</v>
      </c>
      <c r="C592" t="s">
        <v>112</v>
      </c>
      <c r="D592" t="s">
        <v>722</v>
      </c>
      <c r="E592" s="29">
        <v>46104</v>
      </c>
      <c r="F592">
        <v>1</v>
      </c>
      <c r="G592">
        <v>1</v>
      </c>
      <c r="H592">
        <v>1</v>
      </c>
      <c r="I592" s="30">
        <f t="shared" si="24"/>
        <v>0.4</v>
      </c>
    </row>
    <row r="593" spans="1:9" x14ac:dyDescent="0.25">
      <c r="A593" t="s">
        <v>577</v>
      </c>
      <c r="B593" s="30">
        <f t="shared" si="23"/>
        <v>0.4</v>
      </c>
      <c r="C593" t="s">
        <v>112</v>
      </c>
      <c r="D593" t="s">
        <v>723</v>
      </c>
      <c r="E593" s="29">
        <v>46090</v>
      </c>
      <c r="F593">
        <v>1</v>
      </c>
      <c r="G593">
        <v>1</v>
      </c>
      <c r="H593">
        <v>1</v>
      </c>
      <c r="I593" s="30">
        <f t="shared" si="24"/>
        <v>0.4</v>
      </c>
    </row>
    <row r="594" spans="1:9" x14ac:dyDescent="0.25">
      <c r="A594" t="s">
        <v>577</v>
      </c>
      <c r="B594" s="30">
        <f t="shared" si="23"/>
        <v>0.4</v>
      </c>
      <c r="C594" t="s">
        <v>112</v>
      </c>
      <c r="D594" t="s">
        <v>724</v>
      </c>
      <c r="E594" s="29">
        <v>46069</v>
      </c>
      <c r="F594">
        <v>1</v>
      </c>
      <c r="G594">
        <v>1</v>
      </c>
      <c r="H594">
        <v>1</v>
      </c>
      <c r="I594" s="30">
        <f t="shared" si="24"/>
        <v>0.4</v>
      </c>
    </row>
    <row r="595" spans="1:9" x14ac:dyDescent="0.25">
      <c r="A595" t="s">
        <v>577</v>
      </c>
      <c r="B595" s="30">
        <f t="shared" si="23"/>
        <v>0.4</v>
      </c>
      <c r="C595" t="s">
        <v>112</v>
      </c>
      <c r="D595" t="s">
        <v>725</v>
      </c>
      <c r="E595" s="29">
        <v>46062</v>
      </c>
      <c r="F595">
        <v>1</v>
      </c>
      <c r="G595">
        <v>1</v>
      </c>
      <c r="H595">
        <v>1</v>
      </c>
      <c r="I595" s="30">
        <f t="shared" si="24"/>
        <v>0.4</v>
      </c>
    </row>
    <row r="596" spans="1:9" x14ac:dyDescent="0.25">
      <c r="A596" t="s">
        <v>577</v>
      </c>
      <c r="B596" s="30">
        <f t="shared" si="23"/>
        <v>0.4</v>
      </c>
      <c r="C596" t="s">
        <v>112</v>
      </c>
      <c r="D596" t="s">
        <v>726</v>
      </c>
      <c r="E596" s="29">
        <v>46044</v>
      </c>
      <c r="F596">
        <v>1</v>
      </c>
      <c r="G596">
        <v>1</v>
      </c>
      <c r="H596">
        <v>1</v>
      </c>
      <c r="I596" s="30">
        <f t="shared" si="24"/>
        <v>0.4</v>
      </c>
    </row>
    <row r="597" spans="1:9" x14ac:dyDescent="0.25">
      <c r="A597" t="s">
        <v>577</v>
      </c>
      <c r="B597" s="30">
        <f t="shared" si="23"/>
        <v>0.4</v>
      </c>
      <c r="C597" t="s">
        <v>112</v>
      </c>
      <c r="D597" t="s">
        <v>727</v>
      </c>
      <c r="E597" s="29">
        <v>46044</v>
      </c>
      <c r="F597">
        <v>1</v>
      </c>
      <c r="G597">
        <v>1</v>
      </c>
      <c r="H597">
        <v>1</v>
      </c>
      <c r="I597" s="30">
        <f t="shared" si="24"/>
        <v>0.4</v>
      </c>
    </row>
    <row r="598" spans="1:9" x14ac:dyDescent="0.25">
      <c r="A598" t="s">
        <v>577</v>
      </c>
      <c r="B598" s="30">
        <f t="shared" si="23"/>
        <v>0.4</v>
      </c>
      <c r="C598" t="s">
        <v>112</v>
      </c>
      <c r="D598" t="s">
        <v>728</v>
      </c>
      <c r="E598" s="29">
        <v>46045</v>
      </c>
      <c r="F598">
        <v>1</v>
      </c>
      <c r="G598">
        <v>1</v>
      </c>
      <c r="H598">
        <v>1</v>
      </c>
      <c r="I598" s="30">
        <f t="shared" si="24"/>
        <v>0.4</v>
      </c>
    </row>
    <row r="599" spans="1:9" x14ac:dyDescent="0.25">
      <c r="A599" t="s">
        <v>577</v>
      </c>
      <c r="B599" s="30">
        <f t="shared" si="23"/>
        <v>0.4</v>
      </c>
      <c r="C599" t="s">
        <v>112</v>
      </c>
      <c r="D599" t="s">
        <v>729</v>
      </c>
      <c r="E599" s="29">
        <v>46041</v>
      </c>
      <c r="F599">
        <v>1</v>
      </c>
      <c r="G599">
        <v>1</v>
      </c>
      <c r="H599">
        <v>1</v>
      </c>
      <c r="I599" s="30">
        <f t="shared" si="24"/>
        <v>0.4</v>
      </c>
    </row>
    <row r="600" spans="1:9" x14ac:dyDescent="0.25">
      <c r="A600" t="s">
        <v>577</v>
      </c>
      <c r="B600" s="30">
        <f t="shared" si="23"/>
        <v>0.4</v>
      </c>
      <c r="C600" t="s">
        <v>112</v>
      </c>
      <c r="D600" t="s">
        <v>730</v>
      </c>
      <c r="E600" s="29">
        <v>46034</v>
      </c>
      <c r="F600">
        <v>1</v>
      </c>
      <c r="G600">
        <v>1</v>
      </c>
      <c r="H600">
        <v>1</v>
      </c>
      <c r="I600" s="30">
        <f t="shared" si="24"/>
        <v>0.4</v>
      </c>
    </row>
    <row r="601" spans="1:9" x14ac:dyDescent="0.25">
      <c r="A601" t="s">
        <v>577</v>
      </c>
      <c r="B601" s="30">
        <f t="shared" si="23"/>
        <v>0.4</v>
      </c>
      <c r="C601" t="s">
        <v>112</v>
      </c>
      <c r="D601" t="s">
        <v>731</v>
      </c>
      <c r="E601" s="29">
        <v>46024</v>
      </c>
      <c r="F601">
        <v>1</v>
      </c>
      <c r="G601">
        <v>1</v>
      </c>
      <c r="H601">
        <v>1</v>
      </c>
      <c r="I601" s="30">
        <f t="shared" si="24"/>
        <v>0.4</v>
      </c>
    </row>
    <row r="602" spans="1:9" x14ac:dyDescent="0.25">
      <c r="A602" t="s">
        <v>577</v>
      </c>
      <c r="B602" s="30">
        <f t="shared" si="23"/>
        <v>0.4</v>
      </c>
      <c r="C602" t="s">
        <v>112</v>
      </c>
      <c r="D602" t="s">
        <v>732</v>
      </c>
      <c r="E602" s="29">
        <v>46024</v>
      </c>
      <c r="F602">
        <v>1</v>
      </c>
      <c r="G602">
        <v>1</v>
      </c>
      <c r="H602">
        <v>1</v>
      </c>
      <c r="I602" s="30">
        <f t="shared" si="24"/>
        <v>0.4</v>
      </c>
    </row>
    <row r="603" spans="1:9" x14ac:dyDescent="0.25">
      <c r="A603" t="s">
        <v>577</v>
      </c>
      <c r="B603" s="30">
        <f t="shared" si="23"/>
        <v>0.4</v>
      </c>
      <c r="C603" t="s">
        <v>112</v>
      </c>
      <c r="D603" t="s">
        <v>733</v>
      </c>
      <c r="E603" s="29">
        <v>46024</v>
      </c>
      <c r="F603">
        <v>1</v>
      </c>
      <c r="G603">
        <v>1</v>
      </c>
      <c r="H603">
        <v>1</v>
      </c>
      <c r="I603" s="30">
        <f t="shared" si="24"/>
        <v>0.4</v>
      </c>
    </row>
    <row r="604" spans="1:9" x14ac:dyDescent="0.25">
      <c r="A604" t="s">
        <v>577</v>
      </c>
      <c r="B604" s="30">
        <f t="shared" si="23"/>
        <v>0.4</v>
      </c>
      <c r="C604" t="s">
        <v>112</v>
      </c>
      <c r="D604" t="s">
        <v>734</v>
      </c>
      <c r="E604" s="29">
        <v>46024</v>
      </c>
      <c r="F604">
        <v>1</v>
      </c>
      <c r="G604">
        <v>1</v>
      </c>
      <c r="H604">
        <v>1</v>
      </c>
      <c r="I604" s="30">
        <f t="shared" si="24"/>
        <v>0.4</v>
      </c>
    </row>
    <row r="605" spans="1:9" x14ac:dyDescent="0.25">
      <c r="A605" t="s">
        <v>577</v>
      </c>
      <c r="B605" s="30">
        <f t="shared" si="23"/>
        <v>0.4</v>
      </c>
      <c r="C605" t="s">
        <v>112</v>
      </c>
      <c r="D605" t="s">
        <v>735</v>
      </c>
      <c r="E605" s="29">
        <v>46024</v>
      </c>
      <c r="F605">
        <v>1</v>
      </c>
      <c r="G605">
        <v>1</v>
      </c>
      <c r="H605">
        <v>1</v>
      </c>
      <c r="I605" s="30">
        <f t="shared" si="24"/>
        <v>0.4</v>
      </c>
    </row>
    <row r="606" spans="1:9" x14ac:dyDescent="0.25">
      <c r="A606" t="s">
        <v>577</v>
      </c>
      <c r="B606" s="30">
        <f t="shared" si="23"/>
        <v>0.4</v>
      </c>
      <c r="C606" t="s">
        <v>112</v>
      </c>
      <c r="D606" t="s">
        <v>736</v>
      </c>
      <c r="E606" s="29">
        <v>46024</v>
      </c>
      <c r="F606">
        <v>1</v>
      </c>
      <c r="G606">
        <v>1</v>
      </c>
      <c r="H606">
        <v>1</v>
      </c>
      <c r="I606" s="30">
        <f t="shared" si="24"/>
        <v>0.4</v>
      </c>
    </row>
    <row r="607" spans="1:9" x14ac:dyDescent="0.25">
      <c r="A607" t="s">
        <v>577</v>
      </c>
      <c r="B607" s="30">
        <f t="shared" si="23"/>
        <v>0.4</v>
      </c>
      <c r="C607" t="s">
        <v>112</v>
      </c>
      <c r="D607" t="s">
        <v>737</v>
      </c>
      <c r="E607" s="29">
        <v>46163</v>
      </c>
      <c r="F607">
        <v>1</v>
      </c>
      <c r="G607">
        <v>1</v>
      </c>
      <c r="H607">
        <v>1</v>
      </c>
      <c r="I607" s="30">
        <f t="shared" si="24"/>
        <v>0.4</v>
      </c>
    </row>
    <row r="608" spans="1:9" x14ac:dyDescent="0.25">
      <c r="A608" t="s">
        <v>577</v>
      </c>
      <c r="B608" s="30">
        <f t="shared" ref="B608:B635" si="25">(1/250)*100</f>
        <v>0.4</v>
      </c>
      <c r="C608" t="s">
        <v>112</v>
      </c>
      <c r="D608" t="s">
        <v>738</v>
      </c>
      <c r="E608" s="29">
        <v>46161</v>
      </c>
      <c r="F608">
        <v>1</v>
      </c>
      <c r="G608">
        <v>1</v>
      </c>
      <c r="H608">
        <v>1</v>
      </c>
      <c r="I608" s="30">
        <f t="shared" si="24"/>
        <v>0.4</v>
      </c>
    </row>
    <row r="609" spans="1:9" x14ac:dyDescent="0.25">
      <c r="A609" t="s">
        <v>577</v>
      </c>
      <c r="B609" s="30">
        <f t="shared" si="25"/>
        <v>0.4</v>
      </c>
      <c r="C609" t="s">
        <v>112</v>
      </c>
      <c r="D609" t="s">
        <v>739</v>
      </c>
      <c r="E609" s="29">
        <v>46149</v>
      </c>
      <c r="F609">
        <v>1</v>
      </c>
      <c r="G609">
        <v>1</v>
      </c>
      <c r="H609">
        <v>1</v>
      </c>
      <c r="I609" s="30">
        <f t="shared" si="24"/>
        <v>0.4</v>
      </c>
    </row>
    <row r="610" spans="1:9" x14ac:dyDescent="0.25">
      <c r="A610" t="s">
        <v>577</v>
      </c>
      <c r="B610" s="30">
        <f t="shared" si="25"/>
        <v>0.4</v>
      </c>
      <c r="C610" t="s">
        <v>112</v>
      </c>
      <c r="D610" t="s">
        <v>740</v>
      </c>
      <c r="E610" s="29">
        <v>46156</v>
      </c>
      <c r="F610">
        <v>1</v>
      </c>
      <c r="G610">
        <v>1</v>
      </c>
      <c r="H610">
        <v>1</v>
      </c>
      <c r="I610" s="30">
        <f t="shared" si="24"/>
        <v>0.4</v>
      </c>
    </row>
    <row r="611" spans="1:9" x14ac:dyDescent="0.25">
      <c r="A611" t="s">
        <v>577</v>
      </c>
      <c r="B611" s="30">
        <f t="shared" si="25"/>
        <v>0.4</v>
      </c>
      <c r="C611" t="s">
        <v>112</v>
      </c>
      <c r="D611" t="s">
        <v>741</v>
      </c>
      <c r="E611" s="29">
        <v>46146</v>
      </c>
      <c r="F611">
        <v>1</v>
      </c>
      <c r="G611">
        <v>1</v>
      </c>
      <c r="H611">
        <v>1</v>
      </c>
      <c r="I611" s="30">
        <f t="shared" si="24"/>
        <v>0.4</v>
      </c>
    </row>
    <row r="612" spans="1:9" x14ac:dyDescent="0.25">
      <c r="A612" t="s">
        <v>577</v>
      </c>
      <c r="B612" s="30">
        <f t="shared" si="25"/>
        <v>0.4</v>
      </c>
      <c r="C612" t="s">
        <v>112</v>
      </c>
      <c r="D612" t="s">
        <v>742</v>
      </c>
      <c r="E612" s="29">
        <v>46147</v>
      </c>
      <c r="F612">
        <v>1</v>
      </c>
      <c r="G612">
        <v>1</v>
      </c>
      <c r="H612">
        <v>1</v>
      </c>
      <c r="I612" s="30">
        <f t="shared" si="24"/>
        <v>0.4</v>
      </c>
    </row>
    <row r="613" spans="1:9" x14ac:dyDescent="0.25">
      <c r="A613" t="s">
        <v>577</v>
      </c>
      <c r="B613" s="30">
        <f t="shared" si="25"/>
        <v>0.4</v>
      </c>
      <c r="C613" t="s">
        <v>112</v>
      </c>
      <c r="D613" t="s">
        <v>743</v>
      </c>
      <c r="E613" s="29">
        <v>46148</v>
      </c>
      <c r="F613">
        <v>1</v>
      </c>
      <c r="G613">
        <v>1</v>
      </c>
      <c r="H613">
        <v>1</v>
      </c>
      <c r="I613" s="30">
        <f t="shared" si="24"/>
        <v>0.4</v>
      </c>
    </row>
    <row r="614" spans="1:9" x14ac:dyDescent="0.25">
      <c r="A614" t="s">
        <v>577</v>
      </c>
      <c r="B614" s="30">
        <f t="shared" si="25"/>
        <v>0.4</v>
      </c>
      <c r="C614" t="s">
        <v>112</v>
      </c>
      <c r="D614" t="s">
        <v>744</v>
      </c>
      <c r="E614" s="29">
        <v>46132</v>
      </c>
      <c r="F614">
        <v>1</v>
      </c>
      <c r="G614">
        <v>1</v>
      </c>
      <c r="H614">
        <v>1</v>
      </c>
      <c r="I614" s="30">
        <f t="shared" si="24"/>
        <v>0.4</v>
      </c>
    </row>
    <row r="615" spans="1:9" x14ac:dyDescent="0.25">
      <c r="A615" t="s">
        <v>577</v>
      </c>
      <c r="B615" s="30">
        <f t="shared" si="25"/>
        <v>0.4</v>
      </c>
      <c r="C615" t="s">
        <v>112</v>
      </c>
      <c r="D615" t="s">
        <v>745</v>
      </c>
      <c r="E615" s="29">
        <v>46133</v>
      </c>
      <c r="F615">
        <v>1</v>
      </c>
      <c r="G615">
        <v>1</v>
      </c>
      <c r="H615">
        <v>1</v>
      </c>
      <c r="I615" s="30">
        <f t="shared" si="24"/>
        <v>0.4</v>
      </c>
    </row>
    <row r="616" spans="1:9" x14ac:dyDescent="0.25">
      <c r="A616" t="s">
        <v>577</v>
      </c>
      <c r="B616" s="30">
        <f t="shared" si="25"/>
        <v>0.4</v>
      </c>
      <c r="C616" t="s">
        <v>112</v>
      </c>
      <c r="D616" t="s">
        <v>746</v>
      </c>
      <c r="E616" s="29">
        <v>46128</v>
      </c>
      <c r="F616">
        <v>1</v>
      </c>
      <c r="G616">
        <v>1</v>
      </c>
      <c r="H616">
        <v>1</v>
      </c>
      <c r="I616" s="30">
        <f t="shared" si="24"/>
        <v>0.4</v>
      </c>
    </row>
    <row r="617" spans="1:9" x14ac:dyDescent="0.25">
      <c r="A617" t="s">
        <v>577</v>
      </c>
      <c r="B617" s="30">
        <f t="shared" si="25"/>
        <v>0.4</v>
      </c>
      <c r="C617" t="s">
        <v>112</v>
      </c>
      <c r="D617" t="s">
        <v>747</v>
      </c>
      <c r="E617" s="29">
        <v>46126</v>
      </c>
      <c r="F617">
        <v>1</v>
      </c>
      <c r="G617">
        <v>1</v>
      </c>
      <c r="H617">
        <v>1</v>
      </c>
      <c r="I617" s="30">
        <f t="shared" si="24"/>
        <v>0.4</v>
      </c>
    </row>
    <row r="618" spans="1:9" x14ac:dyDescent="0.25">
      <c r="A618" t="s">
        <v>577</v>
      </c>
      <c r="B618" s="30">
        <f t="shared" si="25"/>
        <v>0.4</v>
      </c>
      <c r="C618" t="s">
        <v>112</v>
      </c>
      <c r="D618" t="s">
        <v>748</v>
      </c>
      <c r="E618" s="29">
        <v>46126</v>
      </c>
      <c r="F618">
        <v>1</v>
      </c>
      <c r="G618">
        <v>1</v>
      </c>
      <c r="H618">
        <v>1</v>
      </c>
      <c r="I618" s="30">
        <f t="shared" si="24"/>
        <v>0.4</v>
      </c>
    </row>
    <row r="619" spans="1:9" x14ac:dyDescent="0.25">
      <c r="A619" t="s">
        <v>577</v>
      </c>
      <c r="B619" s="30">
        <f t="shared" si="25"/>
        <v>0.4</v>
      </c>
      <c r="C619" t="s">
        <v>112</v>
      </c>
      <c r="D619" t="s">
        <v>749</v>
      </c>
      <c r="E619" s="29">
        <v>46119</v>
      </c>
      <c r="F619">
        <v>1</v>
      </c>
      <c r="G619">
        <v>1</v>
      </c>
      <c r="H619">
        <v>1</v>
      </c>
      <c r="I619" s="30">
        <f t="shared" si="24"/>
        <v>0.4</v>
      </c>
    </row>
    <row r="620" spans="1:9" x14ac:dyDescent="0.25">
      <c r="A620" t="s">
        <v>577</v>
      </c>
      <c r="B620" s="30">
        <f t="shared" si="25"/>
        <v>0.4</v>
      </c>
      <c r="C620" t="s">
        <v>112</v>
      </c>
      <c r="D620" t="s">
        <v>750</v>
      </c>
      <c r="E620" s="29">
        <v>46113</v>
      </c>
      <c r="F620">
        <v>1</v>
      </c>
      <c r="G620">
        <v>1</v>
      </c>
      <c r="H620">
        <v>1</v>
      </c>
      <c r="I620" s="30">
        <f t="shared" si="24"/>
        <v>0.4</v>
      </c>
    </row>
    <row r="621" spans="1:9" x14ac:dyDescent="0.25">
      <c r="A621" t="s">
        <v>577</v>
      </c>
      <c r="B621" s="30">
        <f t="shared" si="25"/>
        <v>0.4</v>
      </c>
      <c r="C621" t="s">
        <v>112</v>
      </c>
      <c r="D621" t="s">
        <v>751</v>
      </c>
      <c r="E621" s="29">
        <v>46231</v>
      </c>
      <c r="F621">
        <v>1</v>
      </c>
      <c r="G621">
        <v>1</v>
      </c>
      <c r="H621">
        <v>1</v>
      </c>
      <c r="I621" s="30">
        <f t="shared" si="24"/>
        <v>0.4</v>
      </c>
    </row>
    <row r="622" spans="1:9" x14ac:dyDescent="0.25">
      <c r="A622" t="s">
        <v>577</v>
      </c>
      <c r="B622" s="30">
        <f t="shared" si="25"/>
        <v>0.4</v>
      </c>
      <c r="C622" t="s">
        <v>112</v>
      </c>
      <c r="D622" t="s">
        <v>752</v>
      </c>
      <c r="E622" s="29">
        <v>46223</v>
      </c>
      <c r="F622">
        <v>1</v>
      </c>
      <c r="G622">
        <v>1</v>
      </c>
      <c r="H622">
        <v>1</v>
      </c>
      <c r="I622" s="30">
        <f t="shared" si="24"/>
        <v>0.4</v>
      </c>
    </row>
    <row r="623" spans="1:9" x14ac:dyDescent="0.25">
      <c r="A623" t="s">
        <v>577</v>
      </c>
      <c r="B623" s="30">
        <f t="shared" si="25"/>
        <v>0.4</v>
      </c>
      <c r="C623" t="s">
        <v>112</v>
      </c>
      <c r="D623" t="s">
        <v>753</v>
      </c>
      <c r="E623" s="29">
        <v>46218</v>
      </c>
      <c r="F623">
        <v>1</v>
      </c>
      <c r="G623">
        <v>1</v>
      </c>
      <c r="H623">
        <v>1</v>
      </c>
      <c r="I623" s="30">
        <f t="shared" si="24"/>
        <v>0.4</v>
      </c>
    </row>
    <row r="624" spans="1:9" x14ac:dyDescent="0.25">
      <c r="A624" t="s">
        <v>577</v>
      </c>
      <c r="B624" s="30">
        <f t="shared" si="25"/>
        <v>0.4</v>
      </c>
      <c r="C624" t="s">
        <v>112</v>
      </c>
      <c r="D624" t="s">
        <v>754</v>
      </c>
      <c r="E624" s="29">
        <v>46219</v>
      </c>
      <c r="F624">
        <v>1</v>
      </c>
      <c r="G624">
        <v>1</v>
      </c>
      <c r="H624">
        <v>1</v>
      </c>
      <c r="I624" s="30">
        <f t="shared" si="24"/>
        <v>0.4</v>
      </c>
    </row>
    <row r="625" spans="1:9" x14ac:dyDescent="0.25">
      <c r="A625" t="s">
        <v>577</v>
      </c>
      <c r="B625" s="30">
        <f t="shared" si="25"/>
        <v>0.4</v>
      </c>
      <c r="C625" t="s">
        <v>112</v>
      </c>
      <c r="D625" t="s">
        <v>755</v>
      </c>
      <c r="E625" s="29">
        <v>46223</v>
      </c>
      <c r="F625">
        <v>1</v>
      </c>
      <c r="G625">
        <v>1</v>
      </c>
      <c r="H625">
        <v>1</v>
      </c>
      <c r="I625" s="30">
        <f t="shared" si="24"/>
        <v>0.4</v>
      </c>
    </row>
    <row r="626" spans="1:9" x14ac:dyDescent="0.25">
      <c r="A626" t="s">
        <v>577</v>
      </c>
      <c r="B626" s="30">
        <f t="shared" si="25"/>
        <v>0.4</v>
      </c>
      <c r="C626" t="s">
        <v>112</v>
      </c>
      <c r="D626" t="s">
        <v>756</v>
      </c>
      <c r="E626" s="29">
        <v>46223</v>
      </c>
      <c r="F626">
        <v>1</v>
      </c>
      <c r="G626">
        <v>1</v>
      </c>
      <c r="H626">
        <v>1</v>
      </c>
      <c r="I626" s="30">
        <f t="shared" si="24"/>
        <v>0.4</v>
      </c>
    </row>
    <row r="627" spans="1:9" x14ac:dyDescent="0.25">
      <c r="A627" t="s">
        <v>577</v>
      </c>
      <c r="B627" s="30">
        <f t="shared" si="25"/>
        <v>0.4</v>
      </c>
      <c r="C627" t="s">
        <v>112</v>
      </c>
      <c r="D627" t="s">
        <v>757</v>
      </c>
      <c r="E627" s="29">
        <v>46210</v>
      </c>
      <c r="F627">
        <v>1</v>
      </c>
      <c r="G627">
        <v>1</v>
      </c>
      <c r="H627">
        <v>1</v>
      </c>
      <c r="I627" s="30">
        <f t="shared" si="24"/>
        <v>0.4</v>
      </c>
    </row>
    <row r="628" spans="1:9" x14ac:dyDescent="0.25">
      <c r="A628" t="s">
        <v>577</v>
      </c>
      <c r="B628" s="30">
        <f t="shared" si="25"/>
        <v>0.4</v>
      </c>
      <c r="C628" t="s">
        <v>112</v>
      </c>
      <c r="D628" t="s">
        <v>758</v>
      </c>
      <c r="E628" s="29">
        <v>46197</v>
      </c>
      <c r="F628">
        <v>1</v>
      </c>
      <c r="G628">
        <v>1</v>
      </c>
      <c r="H628">
        <v>1</v>
      </c>
      <c r="I628" s="30">
        <f t="shared" si="24"/>
        <v>0.4</v>
      </c>
    </row>
    <row r="629" spans="1:9" x14ac:dyDescent="0.25">
      <c r="A629" t="s">
        <v>577</v>
      </c>
      <c r="B629" s="30">
        <f t="shared" si="25"/>
        <v>0.4</v>
      </c>
      <c r="C629" t="s">
        <v>112</v>
      </c>
      <c r="D629" t="s">
        <v>759</v>
      </c>
      <c r="E629" s="29">
        <v>46197</v>
      </c>
      <c r="F629">
        <v>1</v>
      </c>
      <c r="G629">
        <v>1</v>
      </c>
      <c r="H629">
        <v>1</v>
      </c>
      <c r="I629" s="30">
        <f t="shared" si="24"/>
        <v>0.4</v>
      </c>
    </row>
    <row r="630" spans="1:9" x14ac:dyDescent="0.25">
      <c r="A630" t="s">
        <v>577</v>
      </c>
      <c r="B630" s="30">
        <f t="shared" si="25"/>
        <v>0.4</v>
      </c>
      <c r="C630" t="s">
        <v>112</v>
      </c>
      <c r="D630" t="s">
        <v>760</v>
      </c>
      <c r="E630" s="29">
        <v>46197</v>
      </c>
      <c r="F630">
        <v>1</v>
      </c>
      <c r="G630">
        <v>1</v>
      </c>
      <c r="H630">
        <v>1</v>
      </c>
      <c r="I630" s="30">
        <f t="shared" si="24"/>
        <v>0.4</v>
      </c>
    </row>
    <row r="631" spans="1:9" x14ac:dyDescent="0.25">
      <c r="A631" t="s">
        <v>577</v>
      </c>
      <c r="B631" s="30">
        <f t="shared" si="25"/>
        <v>0.4</v>
      </c>
      <c r="C631" t="s">
        <v>112</v>
      </c>
      <c r="D631" t="s">
        <v>761</v>
      </c>
      <c r="E631" s="29">
        <v>46197</v>
      </c>
      <c r="F631">
        <v>1</v>
      </c>
      <c r="G631">
        <v>1</v>
      </c>
      <c r="H631">
        <v>1</v>
      </c>
      <c r="I631" s="30">
        <f t="shared" si="24"/>
        <v>0.4</v>
      </c>
    </row>
    <row r="632" spans="1:9" x14ac:dyDescent="0.25">
      <c r="A632" t="s">
        <v>577</v>
      </c>
      <c r="B632" s="30">
        <f t="shared" si="25"/>
        <v>0.4</v>
      </c>
      <c r="C632" t="s">
        <v>112</v>
      </c>
      <c r="D632" t="s">
        <v>762</v>
      </c>
      <c r="E632" s="29">
        <v>46184</v>
      </c>
      <c r="F632">
        <v>1</v>
      </c>
      <c r="G632">
        <v>1</v>
      </c>
      <c r="H632">
        <v>1</v>
      </c>
      <c r="I632" s="30">
        <f t="shared" si="24"/>
        <v>0.4</v>
      </c>
    </row>
    <row r="633" spans="1:9" x14ac:dyDescent="0.25">
      <c r="A633" t="s">
        <v>577</v>
      </c>
      <c r="B633" s="30">
        <f t="shared" si="25"/>
        <v>0.4</v>
      </c>
      <c r="C633" t="s">
        <v>112</v>
      </c>
      <c r="D633" t="s">
        <v>763</v>
      </c>
      <c r="E633" s="29">
        <v>46185</v>
      </c>
      <c r="F633">
        <v>1</v>
      </c>
      <c r="G633">
        <v>1</v>
      </c>
      <c r="H633">
        <v>1</v>
      </c>
      <c r="I633" s="30">
        <f t="shared" si="24"/>
        <v>0.4</v>
      </c>
    </row>
    <row r="634" spans="1:9" x14ac:dyDescent="0.25">
      <c r="A634" t="s">
        <v>577</v>
      </c>
      <c r="B634" s="30">
        <f t="shared" si="25"/>
        <v>0.4</v>
      </c>
      <c r="C634" t="s">
        <v>112</v>
      </c>
      <c r="D634" t="s">
        <v>764</v>
      </c>
      <c r="E634" s="29">
        <v>46178</v>
      </c>
      <c r="F634">
        <v>1</v>
      </c>
      <c r="G634">
        <v>1</v>
      </c>
      <c r="H634">
        <v>1</v>
      </c>
      <c r="I634" s="30">
        <f t="shared" si="24"/>
        <v>0.4</v>
      </c>
    </row>
    <row r="635" spans="1:9" x14ac:dyDescent="0.25">
      <c r="A635" t="s">
        <v>577</v>
      </c>
      <c r="B635" s="30">
        <f t="shared" si="25"/>
        <v>0.4</v>
      </c>
      <c r="C635" t="s">
        <v>112</v>
      </c>
      <c r="D635" t="s">
        <v>765</v>
      </c>
      <c r="E635" s="29">
        <v>46182</v>
      </c>
      <c r="F635">
        <v>1</v>
      </c>
      <c r="G635">
        <v>1</v>
      </c>
      <c r="H635">
        <v>1</v>
      </c>
      <c r="I635" s="30">
        <f t="shared" si="24"/>
        <v>0.4</v>
      </c>
    </row>
    <row r="636" spans="1:9" x14ac:dyDescent="0.25">
      <c r="A636" t="s">
        <v>766</v>
      </c>
      <c r="B636" s="30">
        <f t="shared" ref="B636:B667" si="26">(1/580)*100</f>
        <v>0.17241379310344829</v>
      </c>
      <c r="C636" t="s">
        <v>97</v>
      </c>
      <c r="D636" t="s">
        <v>767</v>
      </c>
      <c r="E636" s="29">
        <v>46056</v>
      </c>
      <c r="F636">
        <v>1</v>
      </c>
      <c r="G636">
        <v>1</v>
      </c>
      <c r="H636">
        <v>1</v>
      </c>
      <c r="I636" s="30">
        <f t="shared" si="24"/>
        <v>0.17241379310344829</v>
      </c>
    </row>
    <row r="637" spans="1:9" x14ac:dyDescent="0.25">
      <c r="A637" t="s">
        <v>766</v>
      </c>
      <c r="B637" s="30">
        <f t="shared" si="26"/>
        <v>0.17241379310344829</v>
      </c>
      <c r="C637" t="s">
        <v>97</v>
      </c>
      <c r="D637" t="s">
        <v>768</v>
      </c>
      <c r="E637" s="29">
        <v>46077</v>
      </c>
      <c r="F637">
        <v>1</v>
      </c>
      <c r="G637">
        <v>1</v>
      </c>
      <c r="H637">
        <v>1</v>
      </c>
      <c r="I637" s="30">
        <f t="shared" si="24"/>
        <v>0.17241379310344829</v>
      </c>
    </row>
    <row r="638" spans="1:9" x14ac:dyDescent="0.25">
      <c r="A638" t="s">
        <v>766</v>
      </c>
      <c r="B638" s="30">
        <f t="shared" si="26"/>
        <v>0.17241379310344829</v>
      </c>
      <c r="C638" t="s">
        <v>97</v>
      </c>
      <c r="D638" t="s">
        <v>769</v>
      </c>
      <c r="E638" s="29">
        <v>46052</v>
      </c>
      <c r="F638">
        <v>1</v>
      </c>
      <c r="G638">
        <v>1</v>
      </c>
      <c r="H638">
        <v>1</v>
      </c>
      <c r="I638" s="30">
        <f t="shared" si="24"/>
        <v>0.17241379310344829</v>
      </c>
    </row>
    <row r="639" spans="1:9" x14ac:dyDescent="0.25">
      <c r="A639" t="s">
        <v>766</v>
      </c>
      <c r="B639" s="30">
        <f t="shared" si="26"/>
        <v>0.17241379310344829</v>
      </c>
      <c r="C639" t="s">
        <v>97</v>
      </c>
      <c r="D639" t="s">
        <v>770</v>
      </c>
      <c r="E639" s="29">
        <v>46044</v>
      </c>
      <c r="F639">
        <v>1</v>
      </c>
      <c r="G639">
        <v>1</v>
      </c>
      <c r="H639">
        <v>1</v>
      </c>
      <c r="I639" s="30">
        <f t="shared" si="24"/>
        <v>0.17241379310344829</v>
      </c>
    </row>
    <row r="640" spans="1:9" x14ac:dyDescent="0.25">
      <c r="A640" t="s">
        <v>766</v>
      </c>
      <c r="B640" s="30">
        <f t="shared" si="26"/>
        <v>0.17241379310344829</v>
      </c>
      <c r="C640" t="s">
        <v>97</v>
      </c>
      <c r="D640" t="s">
        <v>771</v>
      </c>
      <c r="E640" s="29">
        <v>46029</v>
      </c>
      <c r="F640">
        <v>1</v>
      </c>
      <c r="G640">
        <v>1</v>
      </c>
      <c r="H640">
        <v>1</v>
      </c>
      <c r="I640" s="30">
        <f t="shared" si="24"/>
        <v>0.17241379310344829</v>
      </c>
    </row>
    <row r="641" spans="1:9" x14ac:dyDescent="0.25">
      <c r="A641" t="s">
        <v>766</v>
      </c>
      <c r="B641" s="30">
        <f t="shared" si="26"/>
        <v>0.17241379310344829</v>
      </c>
      <c r="C641" t="s">
        <v>97</v>
      </c>
      <c r="D641" t="s">
        <v>772</v>
      </c>
      <c r="E641" s="29">
        <v>46030</v>
      </c>
      <c r="F641">
        <v>1</v>
      </c>
      <c r="G641">
        <v>1</v>
      </c>
      <c r="H641">
        <v>1</v>
      </c>
      <c r="I641" s="30">
        <f t="shared" si="24"/>
        <v>0.17241379310344829</v>
      </c>
    </row>
    <row r="642" spans="1:9" x14ac:dyDescent="0.25">
      <c r="A642" t="s">
        <v>766</v>
      </c>
      <c r="B642" s="30">
        <f t="shared" si="26"/>
        <v>0.17241379310344829</v>
      </c>
      <c r="C642" t="s">
        <v>97</v>
      </c>
      <c r="D642" t="s">
        <v>773</v>
      </c>
      <c r="E642" s="29">
        <v>46030</v>
      </c>
      <c r="F642">
        <v>1</v>
      </c>
      <c r="G642">
        <v>1</v>
      </c>
      <c r="H642">
        <v>1</v>
      </c>
      <c r="I642" s="30">
        <f t="shared" ref="I642:I705" si="27">B642*H642</f>
        <v>0.17241379310344829</v>
      </c>
    </row>
    <row r="643" spans="1:9" x14ac:dyDescent="0.25">
      <c r="A643" t="s">
        <v>766</v>
      </c>
      <c r="B643" s="30">
        <f t="shared" si="26"/>
        <v>0.17241379310344829</v>
      </c>
      <c r="C643" t="s">
        <v>97</v>
      </c>
      <c r="D643" t="s">
        <v>774</v>
      </c>
      <c r="E643" s="29">
        <v>46030</v>
      </c>
      <c r="F643">
        <v>1</v>
      </c>
      <c r="G643">
        <v>1</v>
      </c>
      <c r="H643">
        <v>1</v>
      </c>
      <c r="I643" s="30">
        <f t="shared" si="27"/>
        <v>0.17241379310344829</v>
      </c>
    </row>
    <row r="644" spans="1:9" x14ac:dyDescent="0.25">
      <c r="A644" t="s">
        <v>766</v>
      </c>
      <c r="B644" s="30">
        <f t="shared" si="26"/>
        <v>0.17241379310344829</v>
      </c>
      <c r="C644" t="s">
        <v>97</v>
      </c>
      <c r="D644" t="s">
        <v>775</v>
      </c>
      <c r="E644" s="29">
        <v>46030</v>
      </c>
      <c r="F644">
        <v>1</v>
      </c>
      <c r="G644">
        <v>1</v>
      </c>
      <c r="H644">
        <v>1</v>
      </c>
      <c r="I644" s="30">
        <f t="shared" si="27"/>
        <v>0.17241379310344829</v>
      </c>
    </row>
    <row r="645" spans="1:9" x14ac:dyDescent="0.25">
      <c r="A645" t="s">
        <v>766</v>
      </c>
      <c r="B645" s="30">
        <f t="shared" si="26"/>
        <v>0.17241379310344829</v>
      </c>
      <c r="C645" t="s">
        <v>97</v>
      </c>
      <c r="D645" t="s">
        <v>776</v>
      </c>
      <c r="E645" s="29">
        <v>46030</v>
      </c>
      <c r="F645">
        <v>1</v>
      </c>
      <c r="G645">
        <v>1</v>
      </c>
      <c r="H645">
        <v>1</v>
      </c>
      <c r="I645" s="30">
        <f t="shared" si="27"/>
        <v>0.17241379310344829</v>
      </c>
    </row>
    <row r="646" spans="1:9" x14ac:dyDescent="0.25">
      <c r="A646" t="s">
        <v>766</v>
      </c>
      <c r="B646" s="30">
        <f t="shared" si="26"/>
        <v>0.17241379310344829</v>
      </c>
      <c r="C646" t="s">
        <v>97</v>
      </c>
      <c r="D646" t="s">
        <v>777</v>
      </c>
      <c r="E646" s="29">
        <v>46030</v>
      </c>
      <c r="F646">
        <v>1</v>
      </c>
      <c r="G646">
        <v>1</v>
      </c>
      <c r="H646">
        <v>1</v>
      </c>
      <c r="I646" s="30">
        <f t="shared" si="27"/>
        <v>0.17241379310344829</v>
      </c>
    </row>
    <row r="647" spans="1:9" x14ac:dyDescent="0.25">
      <c r="A647" t="s">
        <v>766</v>
      </c>
      <c r="B647" s="30">
        <f t="shared" si="26"/>
        <v>0.17241379310344829</v>
      </c>
      <c r="C647" t="s">
        <v>97</v>
      </c>
      <c r="D647" t="s">
        <v>778</v>
      </c>
      <c r="E647" s="29">
        <v>46030</v>
      </c>
      <c r="F647">
        <v>1</v>
      </c>
      <c r="G647">
        <v>1</v>
      </c>
      <c r="H647">
        <v>1</v>
      </c>
      <c r="I647" s="30">
        <f t="shared" si="27"/>
        <v>0.17241379310344829</v>
      </c>
    </row>
    <row r="648" spans="1:9" x14ac:dyDescent="0.25">
      <c r="A648" t="s">
        <v>766</v>
      </c>
      <c r="B648" s="30">
        <f t="shared" si="26"/>
        <v>0.17241379310344829</v>
      </c>
      <c r="C648" t="s">
        <v>97</v>
      </c>
      <c r="D648" t="s">
        <v>779</v>
      </c>
      <c r="E648" s="29">
        <v>46030</v>
      </c>
      <c r="F648">
        <v>1</v>
      </c>
      <c r="G648">
        <v>1</v>
      </c>
      <c r="H648">
        <v>1</v>
      </c>
      <c r="I648" s="30">
        <f t="shared" si="27"/>
        <v>0.17241379310344829</v>
      </c>
    </row>
    <row r="649" spans="1:9" x14ac:dyDescent="0.25">
      <c r="A649" t="s">
        <v>766</v>
      </c>
      <c r="B649" s="30">
        <f t="shared" si="26"/>
        <v>0.17241379310344829</v>
      </c>
      <c r="C649" t="s">
        <v>97</v>
      </c>
      <c r="D649" t="s">
        <v>780</v>
      </c>
      <c r="E649" s="29">
        <v>46030</v>
      </c>
      <c r="F649">
        <v>1</v>
      </c>
      <c r="G649">
        <v>1</v>
      </c>
      <c r="H649">
        <v>1</v>
      </c>
      <c r="I649" s="30">
        <f t="shared" si="27"/>
        <v>0.17241379310344829</v>
      </c>
    </row>
    <row r="650" spans="1:9" x14ac:dyDescent="0.25">
      <c r="A650" t="s">
        <v>766</v>
      </c>
      <c r="B650" s="30">
        <f t="shared" si="26"/>
        <v>0.17241379310344829</v>
      </c>
      <c r="C650" t="s">
        <v>97</v>
      </c>
      <c r="D650" t="s">
        <v>781</v>
      </c>
      <c r="E650" s="29">
        <v>46030</v>
      </c>
      <c r="F650">
        <v>1</v>
      </c>
      <c r="G650">
        <v>1</v>
      </c>
      <c r="H650">
        <v>1</v>
      </c>
      <c r="I650" s="30">
        <f t="shared" si="27"/>
        <v>0.17241379310344829</v>
      </c>
    </row>
    <row r="651" spans="1:9" x14ac:dyDescent="0.25">
      <c r="A651" t="s">
        <v>766</v>
      </c>
      <c r="B651" s="30">
        <f t="shared" si="26"/>
        <v>0.17241379310344829</v>
      </c>
      <c r="C651" t="s">
        <v>97</v>
      </c>
      <c r="D651" t="s">
        <v>782</v>
      </c>
      <c r="E651" s="29">
        <v>46030</v>
      </c>
      <c r="F651">
        <v>1</v>
      </c>
      <c r="G651">
        <v>1</v>
      </c>
      <c r="H651">
        <v>1</v>
      </c>
      <c r="I651" s="30">
        <f t="shared" si="27"/>
        <v>0.17241379310344829</v>
      </c>
    </row>
    <row r="652" spans="1:9" x14ac:dyDescent="0.25">
      <c r="A652" t="s">
        <v>766</v>
      </c>
      <c r="B652" s="30">
        <f t="shared" si="26"/>
        <v>0.17241379310344829</v>
      </c>
      <c r="C652" t="s">
        <v>97</v>
      </c>
      <c r="D652" t="s">
        <v>783</v>
      </c>
      <c r="E652" s="29">
        <v>46030</v>
      </c>
      <c r="F652">
        <v>1</v>
      </c>
      <c r="G652">
        <v>1</v>
      </c>
      <c r="H652">
        <v>1</v>
      </c>
      <c r="I652" s="30">
        <f t="shared" si="27"/>
        <v>0.17241379310344829</v>
      </c>
    </row>
    <row r="653" spans="1:9" x14ac:dyDescent="0.25">
      <c r="A653" t="s">
        <v>766</v>
      </c>
      <c r="B653" s="30">
        <f t="shared" si="26"/>
        <v>0.17241379310344829</v>
      </c>
      <c r="C653" t="s">
        <v>97</v>
      </c>
      <c r="D653" t="s">
        <v>784</v>
      </c>
      <c r="E653" s="29">
        <v>46030</v>
      </c>
      <c r="F653">
        <v>1</v>
      </c>
      <c r="G653">
        <v>1</v>
      </c>
      <c r="H653">
        <v>1</v>
      </c>
      <c r="I653" s="30">
        <f t="shared" si="27"/>
        <v>0.17241379310344829</v>
      </c>
    </row>
    <row r="654" spans="1:9" x14ac:dyDescent="0.25">
      <c r="A654" t="s">
        <v>766</v>
      </c>
      <c r="B654" s="30">
        <f t="shared" si="26"/>
        <v>0.17241379310344829</v>
      </c>
      <c r="C654" t="s">
        <v>97</v>
      </c>
      <c r="D654" t="s">
        <v>785</v>
      </c>
      <c r="E654" s="29">
        <v>46205</v>
      </c>
      <c r="F654">
        <v>1</v>
      </c>
      <c r="G654">
        <v>1</v>
      </c>
      <c r="H654">
        <v>1</v>
      </c>
      <c r="I654" s="30">
        <f t="shared" si="27"/>
        <v>0.17241379310344829</v>
      </c>
    </row>
    <row r="655" spans="1:9" x14ac:dyDescent="0.25">
      <c r="A655" t="s">
        <v>766</v>
      </c>
      <c r="B655" s="30">
        <f t="shared" si="26"/>
        <v>0.17241379310344829</v>
      </c>
      <c r="C655" t="s">
        <v>97</v>
      </c>
      <c r="D655" t="s">
        <v>786</v>
      </c>
      <c r="E655" s="29">
        <v>46182</v>
      </c>
      <c r="F655">
        <v>1</v>
      </c>
      <c r="G655">
        <v>1</v>
      </c>
      <c r="H655">
        <v>1</v>
      </c>
      <c r="I655" s="30">
        <f t="shared" si="27"/>
        <v>0.17241379310344829</v>
      </c>
    </row>
    <row r="656" spans="1:9" x14ac:dyDescent="0.25">
      <c r="A656" t="s">
        <v>766</v>
      </c>
      <c r="B656" s="30">
        <f t="shared" si="26"/>
        <v>0.17241379310344829</v>
      </c>
      <c r="C656" t="s">
        <v>97</v>
      </c>
      <c r="D656" t="s">
        <v>787</v>
      </c>
      <c r="E656" s="29">
        <v>46183</v>
      </c>
      <c r="F656">
        <v>1</v>
      </c>
      <c r="G656">
        <v>1</v>
      </c>
      <c r="H656">
        <v>1</v>
      </c>
      <c r="I656" s="30">
        <f t="shared" si="27"/>
        <v>0.17241379310344829</v>
      </c>
    </row>
    <row r="657" spans="1:9" x14ac:dyDescent="0.25">
      <c r="A657" t="s">
        <v>766</v>
      </c>
      <c r="B657" s="30">
        <f t="shared" si="26"/>
        <v>0.17241379310344829</v>
      </c>
      <c r="C657" t="s">
        <v>97</v>
      </c>
      <c r="D657" t="s">
        <v>788</v>
      </c>
      <c r="E657" s="29">
        <v>46164</v>
      </c>
      <c r="F657">
        <v>1</v>
      </c>
      <c r="G657">
        <v>1</v>
      </c>
      <c r="H657">
        <v>1</v>
      </c>
      <c r="I657" s="30">
        <f t="shared" si="27"/>
        <v>0.17241379310344829</v>
      </c>
    </row>
    <row r="658" spans="1:9" x14ac:dyDescent="0.25">
      <c r="A658" t="s">
        <v>766</v>
      </c>
      <c r="B658" s="30">
        <f t="shared" si="26"/>
        <v>0.17241379310344829</v>
      </c>
      <c r="C658" t="s">
        <v>97</v>
      </c>
      <c r="D658" t="s">
        <v>789</v>
      </c>
      <c r="E658" s="29">
        <v>46160</v>
      </c>
      <c r="F658">
        <v>1</v>
      </c>
      <c r="G658">
        <v>1</v>
      </c>
      <c r="H658">
        <v>1</v>
      </c>
      <c r="I658" s="30">
        <f t="shared" si="27"/>
        <v>0.17241379310344829</v>
      </c>
    </row>
    <row r="659" spans="1:9" x14ac:dyDescent="0.25">
      <c r="A659" t="s">
        <v>766</v>
      </c>
      <c r="B659" s="30">
        <f t="shared" si="26"/>
        <v>0.17241379310344829</v>
      </c>
      <c r="C659" t="s">
        <v>97</v>
      </c>
      <c r="D659" t="s">
        <v>790</v>
      </c>
      <c r="E659" s="29">
        <v>46155</v>
      </c>
      <c r="F659">
        <v>1</v>
      </c>
      <c r="G659">
        <v>1</v>
      </c>
      <c r="H659">
        <v>1</v>
      </c>
      <c r="I659" s="30">
        <f t="shared" si="27"/>
        <v>0.17241379310344829</v>
      </c>
    </row>
    <row r="660" spans="1:9" x14ac:dyDescent="0.25">
      <c r="A660" t="s">
        <v>766</v>
      </c>
      <c r="B660" s="30">
        <f t="shared" si="26"/>
        <v>0.17241379310344829</v>
      </c>
      <c r="C660" t="s">
        <v>97</v>
      </c>
      <c r="D660" t="s">
        <v>791</v>
      </c>
      <c r="E660" s="29">
        <v>46141</v>
      </c>
      <c r="F660">
        <v>1</v>
      </c>
      <c r="G660">
        <v>1</v>
      </c>
      <c r="H660">
        <v>1</v>
      </c>
      <c r="I660" s="30">
        <f t="shared" si="27"/>
        <v>0.17241379310344829</v>
      </c>
    </row>
    <row r="661" spans="1:9" x14ac:dyDescent="0.25">
      <c r="A661" t="s">
        <v>766</v>
      </c>
      <c r="B661" s="30">
        <f t="shared" si="26"/>
        <v>0.17241379310344829</v>
      </c>
      <c r="C661" t="s">
        <v>97</v>
      </c>
      <c r="D661" t="s">
        <v>792</v>
      </c>
      <c r="E661" s="29">
        <v>46141</v>
      </c>
      <c r="F661">
        <v>1</v>
      </c>
      <c r="G661">
        <v>1</v>
      </c>
      <c r="H661">
        <v>1</v>
      </c>
      <c r="I661" s="30">
        <f t="shared" si="27"/>
        <v>0.17241379310344829</v>
      </c>
    </row>
    <row r="662" spans="1:9" x14ac:dyDescent="0.25">
      <c r="A662" t="s">
        <v>766</v>
      </c>
      <c r="B662" s="30">
        <f t="shared" si="26"/>
        <v>0.17241379310344829</v>
      </c>
      <c r="C662" t="s">
        <v>97</v>
      </c>
      <c r="D662" t="s">
        <v>793</v>
      </c>
      <c r="E662" s="29">
        <v>46129</v>
      </c>
      <c r="F662">
        <v>1</v>
      </c>
      <c r="G662">
        <v>1</v>
      </c>
      <c r="H662">
        <v>1</v>
      </c>
      <c r="I662" s="30">
        <f t="shared" si="27"/>
        <v>0.17241379310344829</v>
      </c>
    </row>
    <row r="663" spans="1:9" x14ac:dyDescent="0.25">
      <c r="A663" t="s">
        <v>766</v>
      </c>
      <c r="B663" s="30">
        <f t="shared" si="26"/>
        <v>0.17241379310344829</v>
      </c>
      <c r="C663" t="s">
        <v>97</v>
      </c>
      <c r="D663" t="s">
        <v>794</v>
      </c>
      <c r="E663" s="29">
        <v>46084</v>
      </c>
      <c r="F663">
        <v>1</v>
      </c>
      <c r="G663">
        <v>1</v>
      </c>
      <c r="H663">
        <v>1</v>
      </c>
      <c r="I663" s="30">
        <f t="shared" si="27"/>
        <v>0.17241379310344829</v>
      </c>
    </row>
    <row r="664" spans="1:9" x14ac:dyDescent="0.25">
      <c r="A664" t="s">
        <v>766</v>
      </c>
      <c r="B664" s="30">
        <f t="shared" si="26"/>
        <v>0.17241379310344829</v>
      </c>
      <c r="C664" t="s">
        <v>97</v>
      </c>
      <c r="D664" t="s">
        <v>795</v>
      </c>
      <c r="E664" s="29">
        <v>46077</v>
      </c>
      <c r="F664">
        <v>1</v>
      </c>
      <c r="G664">
        <v>1</v>
      </c>
      <c r="H664">
        <v>1</v>
      </c>
      <c r="I664" s="30">
        <f t="shared" si="27"/>
        <v>0.17241379310344829</v>
      </c>
    </row>
    <row r="665" spans="1:9" x14ac:dyDescent="0.25">
      <c r="A665" t="s">
        <v>766</v>
      </c>
      <c r="B665" s="30">
        <f t="shared" si="26"/>
        <v>0.17241379310344829</v>
      </c>
      <c r="C665" t="s">
        <v>97</v>
      </c>
      <c r="D665" t="s">
        <v>796</v>
      </c>
      <c r="E665" s="29">
        <v>46056</v>
      </c>
      <c r="F665">
        <v>1</v>
      </c>
      <c r="G665">
        <v>1</v>
      </c>
      <c r="H665">
        <v>1</v>
      </c>
      <c r="I665" s="30">
        <f t="shared" si="27"/>
        <v>0.17241379310344829</v>
      </c>
    </row>
    <row r="666" spans="1:9" x14ac:dyDescent="0.25">
      <c r="A666" t="s">
        <v>766</v>
      </c>
      <c r="B666" s="30">
        <f t="shared" si="26"/>
        <v>0.17241379310344829</v>
      </c>
      <c r="C666" t="s">
        <v>103</v>
      </c>
      <c r="D666" t="s">
        <v>797</v>
      </c>
      <c r="E666" s="29">
        <v>46073</v>
      </c>
      <c r="F666">
        <v>1</v>
      </c>
      <c r="G666">
        <v>1</v>
      </c>
      <c r="H666">
        <v>1</v>
      </c>
      <c r="I666" s="30">
        <f t="shared" si="27"/>
        <v>0.17241379310344829</v>
      </c>
    </row>
    <row r="667" spans="1:9" x14ac:dyDescent="0.25">
      <c r="A667" t="s">
        <v>766</v>
      </c>
      <c r="B667" s="30">
        <f t="shared" si="26"/>
        <v>0.17241379310344829</v>
      </c>
      <c r="C667" t="s">
        <v>103</v>
      </c>
      <c r="D667" t="s">
        <v>798</v>
      </c>
      <c r="E667" s="29">
        <v>46087</v>
      </c>
      <c r="F667">
        <v>1</v>
      </c>
      <c r="G667">
        <v>1</v>
      </c>
      <c r="H667">
        <v>1</v>
      </c>
      <c r="I667" s="30">
        <f t="shared" si="27"/>
        <v>0.17241379310344829</v>
      </c>
    </row>
    <row r="668" spans="1:9" x14ac:dyDescent="0.25">
      <c r="A668" t="s">
        <v>766</v>
      </c>
      <c r="B668" s="30">
        <f t="shared" ref="B668:B699" si="28">(1/580)*100</f>
        <v>0.17241379310344829</v>
      </c>
      <c r="C668" t="s">
        <v>103</v>
      </c>
      <c r="D668" t="s">
        <v>799</v>
      </c>
      <c r="E668" s="29">
        <v>46063</v>
      </c>
      <c r="F668">
        <v>1</v>
      </c>
      <c r="G668">
        <v>1</v>
      </c>
      <c r="H668">
        <v>1</v>
      </c>
      <c r="I668" s="30">
        <f t="shared" si="27"/>
        <v>0.17241379310344829</v>
      </c>
    </row>
    <row r="669" spans="1:9" x14ac:dyDescent="0.25">
      <c r="A669" t="s">
        <v>766</v>
      </c>
      <c r="B669" s="30">
        <f t="shared" si="28"/>
        <v>0.17241379310344829</v>
      </c>
      <c r="C669" t="s">
        <v>103</v>
      </c>
      <c r="D669" t="s">
        <v>800</v>
      </c>
      <c r="E669" s="29">
        <v>46036</v>
      </c>
      <c r="F669">
        <v>1</v>
      </c>
      <c r="G669">
        <v>1</v>
      </c>
      <c r="H669">
        <v>1</v>
      </c>
      <c r="I669" s="30">
        <f t="shared" si="27"/>
        <v>0.17241379310344829</v>
      </c>
    </row>
    <row r="670" spans="1:9" x14ac:dyDescent="0.25">
      <c r="A670" t="s">
        <v>766</v>
      </c>
      <c r="B670" s="30">
        <f t="shared" si="28"/>
        <v>0.17241379310344829</v>
      </c>
      <c r="C670" t="s">
        <v>103</v>
      </c>
      <c r="D670" t="s">
        <v>801</v>
      </c>
      <c r="E670" s="29">
        <v>46265</v>
      </c>
      <c r="F670">
        <v>1</v>
      </c>
      <c r="G670">
        <v>1</v>
      </c>
      <c r="H670">
        <v>1</v>
      </c>
      <c r="I670" s="30">
        <f t="shared" si="27"/>
        <v>0.17241379310344829</v>
      </c>
    </row>
    <row r="671" spans="1:9" x14ac:dyDescent="0.25">
      <c r="A671" t="s">
        <v>766</v>
      </c>
      <c r="B671" s="30">
        <f t="shared" si="28"/>
        <v>0.17241379310344829</v>
      </c>
      <c r="C671" t="s">
        <v>103</v>
      </c>
      <c r="D671" t="s">
        <v>802</v>
      </c>
      <c r="E671" s="29">
        <v>46246</v>
      </c>
      <c r="F671">
        <v>1</v>
      </c>
      <c r="G671">
        <v>1</v>
      </c>
      <c r="H671">
        <v>1</v>
      </c>
      <c r="I671" s="30">
        <f t="shared" si="27"/>
        <v>0.17241379310344829</v>
      </c>
    </row>
    <row r="672" spans="1:9" x14ac:dyDescent="0.25">
      <c r="A672" t="s">
        <v>766</v>
      </c>
      <c r="B672" s="30">
        <f t="shared" si="28"/>
        <v>0.17241379310344829</v>
      </c>
      <c r="C672" t="s">
        <v>103</v>
      </c>
      <c r="D672" t="s">
        <v>803</v>
      </c>
      <c r="E672" s="29">
        <v>46248</v>
      </c>
      <c r="F672">
        <v>1</v>
      </c>
      <c r="G672">
        <v>1</v>
      </c>
      <c r="H672">
        <v>1</v>
      </c>
      <c r="I672" s="30">
        <f t="shared" si="27"/>
        <v>0.17241379310344829</v>
      </c>
    </row>
    <row r="673" spans="1:9" x14ac:dyDescent="0.25">
      <c r="A673" t="s">
        <v>766</v>
      </c>
      <c r="B673" s="30">
        <f t="shared" si="28"/>
        <v>0.17241379310344829</v>
      </c>
      <c r="C673" t="s">
        <v>103</v>
      </c>
      <c r="D673" t="s">
        <v>804</v>
      </c>
      <c r="E673" s="29">
        <v>46252</v>
      </c>
      <c r="F673">
        <v>1</v>
      </c>
      <c r="G673">
        <v>1</v>
      </c>
      <c r="H673">
        <v>1</v>
      </c>
      <c r="I673" s="30">
        <f t="shared" si="27"/>
        <v>0.17241379310344829</v>
      </c>
    </row>
    <row r="674" spans="1:9" x14ac:dyDescent="0.25">
      <c r="A674" t="s">
        <v>766</v>
      </c>
      <c r="B674" s="30">
        <f t="shared" si="28"/>
        <v>0.17241379310344829</v>
      </c>
      <c r="C674" t="s">
        <v>103</v>
      </c>
      <c r="D674" t="s">
        <v>805</v>
      </c>
      <c r="E674" s="29">
        <v>46221</v>
      </c>
      <c r="F674">
        <v>1</v>
      </c>
      <c r="G674">
        <v>1</v>
      </c>
      <c r="H674">
        <v>1</v>
      </c>
      <c r="I674" s="30">
        <f t="shared" si="27"/>
        <v>0.17241379310344829</v>
      </c>
    </row>
    <row r="675" spans="1:9" x14ac:dyDescent="0.25">
      <c r="A675" t="s">
        <v>766</v>
      </c>
      <c r="B675" s="30">
        <f t="shared" si="28"/>
        <v>0.17241379310344829</v>
      </c>
      <c r="C675" t="s">
        <v>103</v>
      </c>
      <c r="D675" t="s">
        <v>806</v>
      </c>
      <c r="E675" s="29">
        <v>46222</v>
      </c>
      <c r="F675">
        <v>1</v>
      </c>
      <c r="G675">
        <v>1</v>
      </c>
      <c r="H675">
        <v>1</v>
      </c>
      <c r="I675" s="30">
        <f t="shared" si="27"/>
        <v>0.17241379310344829</v>
      </c>
    </row>
    <row r="676" spans="1:9" x14ac:dyDescent="0.25">
      <c r="A676" t="s">
        <v>766</v>
      </c>
      <c r="B676" s="30">
        <f t="shared" si="28"/>
        <v>0.17241379310344829</v>
      </c>
      <c r="C676" t="s">
        <v>103</v>
      </c>
      <c r="D676" t="s">
        <v>807</v>
      </c>
      <c r="E676" s="29">
        <v>46213</v>
      </c>
      <c r="F676">
        <v>1</v>
      </c>
      <c r="G676">
        <v>1</v>
      </c>
      <c r="H676">
        <v>1</v>
      </c>
      <c r="I676" s="30">
        <f t="shared" si="27"/>
        <v>0.17241379310344829</v>
      </c>
    </row>
    <row r="677" spans="1:9" x14ac:dyDescent="0.25">
      <c r="A677" t="s">
        <v>766</v>
      </c>
      <c r="B677" s="30">
        <f t="shared" si="28"/>
        <v>0.17241379310344829</v>
      </c>
      <c r="C677" t="s">
        <v>103</v>
      </c>
      <c r="D677" t="s">
        <v>808</v>
      </c>
      <c r="E677" s="29">
        <v>46204</v>
      </c>
      <c r="F677">
        <v>1</v>
      </c>
      <c r="G677">
        <v>1</v>
      </c>
      <c r="H677">
        <v>1</v>
      </c>
      <c r="I677" s="30">
        <f t="shared" si="27"/>
        <v>0.17241379310344829</v>
      </c>
    </row>
    <row r="678" spans="1:9" x14ac:dyDescent="0.25">
      <c r="A678" t="s">
        <v>766</v>
      </c>
      <c r="B678" s="30">
        <f t="shared" si="28"/>
        <v>0.17241379310344829</v>
      </c>
      <c r="C678" t="s">
        <v>103</v>
      </c>
      <c r="D678" t="s">
        <v>809</v>
      </c>
      <c r="E678" s="29">
        <v>46204</v>
      </c>
      <c r="F678">
        <v>1</v>
      </c>
      <c r="G678">
        <v>1</v>
      </c>
      <c r="H678">
        <v>1</v>
      </c>
      <c r="I678" s="30">
        <f t="shared" si="27"/>
        <v>0.17241379310344829</v>
      </c>
    </row>
    <row r="679" spans="1:9" x14ac:dyDescent="0.25">
      <c r="A679" t="s">
        <v>766</v>
      </c>
      <c r="B679" s="30">
        <f t="shared" si="28"/>
        <v>0.17241379310344829</v>
      </c>
      <c r="C679" t="s">
        <v>103</v>
      </c>
      <c r="D679" t="s">
        <v>810</v>
      </c>
      <c r="E679" s="29">
        <v>46204</v>
      </c>
      <c r="F679">
        <v>1</v>
      </c>
      <c r="G679">
        <v>1</v>
      </c>
      <c r="H679">
        <v>1</v>
      </c>
      <c r="I679" s="30">
        <f t="shared" si="27"/>
        <v>0.17241379310344829</v>
      </c>
    </row>
    <row r="680" spans="1:9" x14ac:dyDescent="0.25">
      <c r="A680" t="s">
        <v>766</v>
      </c>
      <c r="B680" s="30">
        <f t="shared" si="28"/>
        <v>0.17241379310344829</v>
      </c>
      <c r="C680" t="s">
        <v>103</v>
      </c>
      <c r="D680" t="s">
        <v>811</v>
      </c>
      <c r="E680" s="29">
        <v>46204</v>
      </c>
      <c r="F680">
        <v>1</v>
      </c>
      <c r="G680">
        <v>1</v>
      </c>
      <c r="H680">
        <v>1</v>
      </c>
      <c r="I680" s="30">
        <f t="shared" si="27"/>
        <v>0.17241379310344829</v>
      </c>
    </row>
    <row r="681" spans="1:9" x14ac:dyDescent="0.25">
      <c r="A681" t="s">
        <v>766</v>
      </c>
      <c r="B681" s="30">
        <f t="shared" si="28"/>
        <v>0.17241379310344829</v>
      </c>
      <c r="C681" t="s">
        <v>103</v>
      </c>
      <c r="D681" t="s">
        <v>812</v>
      </c>
      <c r="E681" s="29">
        <v>46204</v>
      </c>
      <c r="F681">
        <v>1</v>
      </c>
      <c r="G681">
        <v>1</v>
      </c>
      <c r="H681">
        <v>1</v>
      </c>
      <c r="I681" s="30">
        <f t="shared" si="27"/>
        <v>0.17241379310344829</v>
      </c>
    </row>
    <row r="682" spans="1:9" x14ac:dyDescent="0.25">
      <c r="A682" t="s">
        <v>766</v>
      </c>
      <c r="B682" s="30">
        <f t="shared" si="28"/>
        <v>0.17241379310344829</v>
      </c>
      <c r="C682" t="s">
        <v>103</v>
      </c>
      <c r="D682" t="s">
        <v>813</v>
      </c>
      <c r="E682" s="29">
        <v>46188</v>
      </c>
      <c r="F682">
        <v>1</v>
      </c>
      <c r="G682">
        <v>1</v>
      </c>
      <c r="H682">
        <v>1</v>
      </c>
      <c r="I682" s="30">
        <f t="shared" si="27"/>
        <v>0.17241379310344829</v>
      </c>
    </row>
    <row r="683" spans="1:9" x14ac:dyDescent="0.25">
      <c r="A683" t="s">
        <v>766</v>
      </c>
      <c r="B683" s="30">
        <f t="shared" si="28"/>
        <v>0.17241379310344829</v>
      </c>
      <c r="C683" t="s">
        <v>103</v>
      </c>
      <c r="D683" t="s">
        <v>814</v>
      </c>
      <c r="E683" s="29">
        <v>46175</v>
      </c>
      <c r="F683">
        <v>1</v>
      </c>
      <c r="G683">
        <v>1</v>
      </c>
      <c r="H683">
        <v>1</v>
      </c>
      <c r="I683" s="30">
        <f t="shared" si="27"/>
        <v>0.17241379310344829</v>
      </c>
    </row>
    <row r="684" spans="1:9" x14ac:dyDescent="0.25">
      <c r="A684" t="s">
        <v>766</v>
      </c>
      <c r="B684" s="30">
        <f t="shared" si="28"/>
        <v>0.17241379310344829</v>
      </c>
      <c r="C684" t="s">
        <v>103</v>
      </c>
      <c r="D684" t="s">
        <v>815</v>
      </c>
      <c r="E684" s="29">
        <v>46170</v>
      </c>
      <c r="F684">
        <v>1</v>
      </c>
      <c r="G684">
        <v>1</v>
      </c>
      <c r="H684">
        <v>1</v>
      </c>
      <c r="I684" s="30">
        <f t="shared" si="27"/>
        <v>0.17241379310344829</v>
      </c>
    </row>
    <row r="685" spans="1:9" x14ac:dyDescent="0.25">
      <c r="A685" t="s">
        <v>766</v>
      </c>
      <c r="B685" s="30">
        <f t="shared" si="28"/>
        <v>0.17241379310344829</v>
      </c>
      <c r="C685" t="s">
        <v>103</v>
      </c>
      <c r="D685" t="s">
        <v>816</v>
      </c>
      <c r="E685" s="29">
        <v>46160</v>
      </c>
      <c r="F685">
        <v>1</v>
      </c>
      <c r="G685">
        <v>1</v>
      </c>
      <c r="H685">
        <v>1</v>
      </c>
      <c r="I685" s="30">
        <f t="shared" si="27"/>
        <v>0.17241379310344829</v>
      </c>
    </row>
    <row r="686" spans="1:9" x14ac:dyDescent="0.25">
      <c r="A686" t="s">
        <v>766</v>
      </c>
      <c r="B686" s="30">
        <f t="shared" si="28"/>
        <v>0.17241379310344829</v>
      </c>
      <c r="C686" t="s">
        <v>103</v>
      </c>
      <c r="D686" t="s">
        <v>817</v>
      </c>
      <c r="E686" s="29">
        <v>46091</v>
      </c>
      <c r="F686">
        <v>1</v>
      </c>
      <c r="G686">
        <v>1</v>
      </c>
      <c r="H686">
        <v>1</v>
      </c>
      <c r="I686" s="30">
        <f t="shared" si="27"/>
        <v>0.17241379310344829</v>
      </c>
    </row>
    <row r="687" spans="1:9" x14ac:dyDescent="0.25">
      <c r="A687" t="s">
        <v>766</v>
      </c>
      <c r="B687" s="30">
        <f t="shared" si="28"/>
        <v>0.17241379310344829</v>
      </c>
      <c r="C687" t="s">
        <v>103</v>
      </c>
      <c r="D687" t="s">
        <v>818</v>
      </c>
      <c r="E687" s="29">
        <v>46064</v>
      </c>
      <c r="F687">
        <v>1</v>
      </c>
      <c r="G687">
        <v>1</v>
      </c>
      <c r="H687">
        <v>1</v>
      </c>
      <c r="I687" s="30">
        <f t="shared" si="27"/>
        <v>0.17241379310344829</v>
      </c>
    </row>
    <row r="688" spans="1:9" x14ac:dyDescent="0.25">
      <c r="A688" t="s">
        <v>766</v>
      </c>
      <c r="B688" s="30">
        <f t="shared" si="28"/>
        <v>0.17241379310344829</v>
      </c>
      <c r="C688" t="s">
        <v>104</v>
      </c>
      <c r="D688" t="s">
        <v>819</v>
      </c>
      <c r="E688" s="29">
        <v>46071</v>
      </c>
      <c r="F688">
        <v>1</v>
      </c>
      <c r="G688">
        <v>1</v>
      </c>
      <c r="H688">
        <v>1</v>
      </c>
      <c r="I688" s="30">
        <f t="shared" si="27"/>
        <v>0.17241379310344829</v>
      </c>
    </row>
    <row r="689" spans="1:9" x14ac:dyDescent="0.25">
      <c r="A689" t="s">
        <v>766</v>
      </c>
      <c r="B689" s="30">
        <f t="shared" si="28"/>
        <v>0.17241379310344829</v>
      </c>
      <c r="C689" t="s">
        <v>104</v>
      </c>
      <c r="D689" t="s">
        <v>820</v>
      </c>
      <c r="E689" s="29">
        <v>46085</v>
      </c>
      <c r="F689">
        <v>1</v>
      </c>
      <c r="G689">
        <v>1</v>
      </c>
      <c r="H689">
        <v>1</v>
      </c>
      <c r="I689" s="30">
        <f t="shared" si="27"/>
        <v>0.17241379310344829</v>
      </c>
    </row>
    <row r="690" spans="1:9" x14ac:dyDescent="0.25">
      <c r="A690" t="s">
        <v>766</v>
      </c>
      <c r="B690" s="30">
        <f t="shared" si="28"/>
        <v>0.17241379310344829</v>
      </c>
      <c r="C690" t="s">
        <v>104</v>
      </c>
      <c r="D690" t="s">
        <v>821</v>
      </c>
      <c r="E690" s="29">
        <v>46055</v>
      </c>
      <c r="F690">
        <v>1</v>
      </c>
      <c r="G690">
        <v>1</v>
      </c>
      <c r="H690">
        <v>1</v>
      </c>
      <c r="I690" s="30">
        <f t="shared" si="27"/>
        <v>0.17241379310344829</v>
      </c>
    </row>
    <row r="691" spans="1:9" x14ac:dyDescent="0.25">
      <c r="A691" t="s">
        <v>766</v>
      </c>
      <c r="B691" s="30">
        <f t="shared" si="28"/>
        <v>0.17241379310344829</v>
      </c>
      <c r="C691" t="s">
        <v>104</v>
      </c>
      <c r="D691" t="s">
        <v>822</v>
      </c>
      <c r="E691" s="29">
        <v>46034</v>
      </c>
      <c r="F691">
        <v>1</v>
      </c>
      <c r="G691">
        <v>1</v>
      </c>
      <c r="H691">
        <v>1</v>
      </c>
      <c r="I691" s="30">
        <f t="shared" si="27"/>
        <v>0.17241379310344829</v>
      </c>
    </row>
    <row r="692" spans="1:9" x14ac:dyDescent="0.25">
      <c r="A692" t="s">
        <v>766</v>
      </c>
      <c r="B692" s="30">
        <f t="shared" si="28"/>
        <v>0.17241379310344829</v>
      </c>
      <c r="C692" t="s">
        <v>104</v>
      </c>
      <c r="D692" t="s">
        <v>823</v>
      </c>
      <c r="E692" s="29">
        <v>46034</v>
      </c>
      <c r="F692">
        <v>1</v>
      </c>
      <c r="G692">
        <v>1</v>
      </c>
      <c r="H692">
        <v>1</v>
      </c>
      <c r="I692" s="30">
        <f t="shared" si="27"/>
        <v>0.17241379310344829</v>
      </c>
    </row>
    <row r="693" spans="1:9" x14ac:dyDescent="0.25">
      <c r="A693" t="s">
        <v>766</v>
      </c>
      <c r="B693" s="30">
        <f t="shared" si="28"/>
        <v>0.17241379310344829</v>
      </c>
      <c r="C693" t="s">
        <v>104</v>
      </c>
      <c r="D693" t="s">
        <v>824</v>
      </c>
      <c r="E693" s="29">
        <v>46034</v>
      </c>
      <c r="F693">
        <v>1</v>
      </c>
      <c r="G693">
        <v>1</v>
      </c>
      <c r="H693">
        <v>1</v>
      </c>
      <c r="I693" s="30">
        <f t="shared" si="27"/>
        <v>0.17241379310344829</v>
      </c>
    </row>
    <row r="694" spans="1:9" x14ac:dyDescent="0.25">
      <c r="A694" t="s">
        <v>766</v>
      </c>
      <c r="B694" s="30">
        <f t="shared" si="28"/>
        <v>0.17241379310344829</v>
      </c>
      <c r="C694" t="s">
        <v>104</v>
      </c>
      <c r="D694" t="s">
        <v>825</v>
      </c>
      <c r="E694" s="29">
        <v>46034</v>
      </c>
      <c r="F694">
        <v>1</v>
      </c>
      <c r="G694">
        <v>1</v>
      </c>
      <c r="H694">
        <v>1</v>
      </c>
      <c r="I694" s="30">
        <f t="shared" si="27"/>
        <v>0.17241379310344829</v>
      </c>
    </row>
    <row r="695" spans="1:9" x14ac:dyDescent="0.25">
      <c r="A695" t="s">
        <v>766</v>
      </c>
      <c r="B695" s="30">
        <f t="shared" si="28"/>
        <v>0.17241379310344829</v>
      </c>
      <c r="C695" t="s">
        <v>104</v>
      </c>
      <c r="D695" t="s">
        <v>826</v>
      </c>
      <c r="E695" s="29">
        <v>46034</v>
      </c>
      <c r="F695">
        <v>1</v>
      </c>
      <c r="G695">
        <v>1</v>
      </c>
      <c r="H695">
        <v>1</v>
      </c>
      <c r="I695" s="30">
        <f t="shared" si="27"/>
        <v>0.17241379310344829</v>
      </c>
    </row>
    <row r="696" spans="1:9" x14ac:dyDescent="0.25">
      <c r="A696" t="s">
        <v>766</v>
      </c>
      <c r="B696" s="30">
        <f t="shared" si="28"/>
        <v>0.17241379310344829</v>
      </c>
      <c r="C696" t="s">
        <v>104</v>
      </c>
      <c r="D696" t="s">
        <v>827</v>
      </c>
      <c r="E696" s="29">
        <v>46034</v>
      </c>
      <c r="F696">
        <v>1</v>
      </c>
      <c r="G696">
        <v>1</v>
      </c>
      <c r="H696">
        <v>1</v>
      </c>
      <c r="I696" s="30">
        <f t="shared" si="27"/>
        <v>0.17241379310344829</v>
      </c>
    </row>
    <row r="697" spans="1:9" x14ac:dyDescent="0.25">
      <c r="A697" t="s">
        <v>766</v>
      </c>
      <c r="B697" s="30">
        <f t="shared" si="28"/>
        <v>0.17241379310344829</v>
      </c>
      <c r="C697" t="s">
        <v>104</v>
      </c>
      <c r="D697" t="s">
        <v>828</v>
      </c>
      <c r="E697" s="29">
        <v>46034</v>
      </c>
      <c r="F697">
        <v>1</v>
      </c>
      <c r="G697">
        <v>1</v>
      </c>
      <c r="H697">
        <v>1</v>
      </c>
      <c r="I697" s="30">
        <f t="shared" si="27"/>
        <v>0.17241379310344829</v>
      </c>
    </row>
    <row r="698" spans="1:9" x14ac:dyDescent="0.25">
      <c r="A698" t="s">
        <v>766</v>
      </c>
      <c r="B698" s="30">
        <f t="shared" si="28"/>
        <v>0.17241379310344829</v>
      </c>
      <c r="C698" t="s">
        <v>104</v>
      </c>
      <c r="D698" t="s">
        <v>829</v>
      </c>
      <c r="E698" s="29">
        <v>46265</v>
      </c>
      <c r="F698">
        <v>1</v>
      </c>
      <c r="G698">
        <v>1</v>
      </c>
      <c r="H698">
        <v>1</v>
      </c>
      <c r="I698" s="30">
        <f t="shared" si="27"/>
        <v>0.17241379310344829</v>
      </c>
    </row>
    <row r="699" spans="1:9" x14ac:dyDescent="0.25">
      <c r="A699" t="s">
        <v>766</v>
      </c>
      <c r="B699" s="30">
        <f t="shared" si="28"/>
        <v>0.17241379310344829</v>
      </c>
      <c r="C699" t="s">
        <v>104</v>
      </c>
      <c r="D699" t="s">
        <v>830</v>
      </c>
      <c r="E699" s="29">
        <v>46258</v>
      </c>
      <c r="F699">
        <v>1</v>
      </c>
      <c r="G699">
        <v>1</v>
      </c>
      <c r="H699">
        <v>1</v>
      </c>
      <c r="I699" s="30">
        <f t="shared" si="27"/>
        <v>0.17241379310344829</v>
      </c>
    </row>
    <row r="700" spans="1:9" x14ac:dyDescent="0.25">
      <c r="A700" t="s">
        <v>766</v>
      </c>
      <c r="B700" s="30">
        <f t="shared" ref="B700:B731" si="29">(1/580)*100</f>
        <v>0.17241379310344829</v>
      </c>
      <c r="C700" t="s">
        <v>104</v>
      </c>
      <c r="D700" t="s">
        <v>831</v>
      </c>
      <c r="E700" s="29">
        <v>46258</v>
      </c>
      <c r="F700">
        <v>1</v>
      </c>
      <c r="G700">
        <v>1</v>
      </c>
      <c r="H700">
        <v>1</v>
      </c>
      <c r="I700" s="30">
        <f t="shared" si="27"/>
        <v>0.17241379310344829</v>
      </c>
    </row>
    <row r="701" spans="1:9" x14ac:dyDescent="0.25">
      <c r="A701" t="s">
        <v>766</v>
      </c>
      <c r="B701" s="30">
        <f t="shared" si="29"/>
        <v>0.17241379310344829</v>
      </c>
      <c r="C701" t="s">
        <v>104</v>
      </c>
      <c r="D701" t="s">
        <v>832</v>
      </c>
      <c r="E701" s="29">
        <v>46251</v>
      </c>
      <c r="F701">
        <v>1</v>
      </c>
      <c r="G701">
        <v>1</v>
      </c>
      <c r="H701">
        <v>1</v>
      </c>
      <c r="I701" s="30">
        <f t="shared" si="27"/>
        <v>0.17241379310344829</v>
      </c>
    </row>
    <row r="702" spans="1:9" x14ac:dyDescent="0.25">
      <c r="A702" t="s">
        <v>766</v>
      </c>
      <c r="B702" s="30">
        <f t="shared" si="29"/>
        <v>0.17241379310344829</v>
      </c>
      <c r="C702" t="s">
        <v>104</v>
      </c>
      <c r="D702" t="s">
        <v>833</v>
      </c>
      <c r="E702" s="29">
        <v>46223</v>
      </c>
      <c r="F702">
        <v>1</v>
      </c>
      <c r="G702">
        <v>1</v>
      </c>
      <c r="H702">
        <v>1</v>
      </c>
      <c r="I702" s="30">
        <f t="shared" si="27"/>
        <v>0.17241379310344829</v>
      </c>
    </row>
    <row r="703" spans="1:9" x14ac:dyDescent="0.25">
      <c r="A703" t="s">
        <v>766</v>
      </c>
      <c r="B703" s="30">
        <f t="shared" si="29"/>
        <v>0.17241379310344829</v>
      </c>
      <c r="C703" t="s">
        <v>104</v>
      </c>
      <c r="D703" t="s">
        <v>834</v>
      </c>
      <c r="E703" s="29">
        <v>46223</v>
      </c>
      <c r="F703">
        <v>1</v>
      </c>
      <c r="G703">
        <v>1</v>
      </c>
      <c r="H703">
        <v>1</v>
      </c>
      <c r="I703" s="30">
        <f t="shared" si="27"/>
        <v>0.17241379310344829</v>
      </c>
    </row>
    <row r="704" spans="1:9" x14ac:dyDescent="0.25">
      <c r="A704" t="s">
        <v>766</v>
      </c>
      <c r="B704" s="30">
        <f t="shared" si="29"/>
        <v>0.17241379310344829</v>
      </c>
      <c r="C704" t="s">
        <v>104</v>
      </c>
      <c r="D704" t="s">
        <v>835</v>
      </c>
      <c r="E704" s="29">
        <v>46225</v>
      </c>
      <c r="F704">
        <v>1</v>
      </c>
      <c r="G704">
        <v>1</v>
      </c>
      <c r="H704">
        <v>1</v>
      </c>
      <c r="I704" s="30">
        <f t="shared" si="27"/>
        <v>0.17241379310344829</v>
      </c>
    </row>
    <row r="705" spans="1:9" x14ac:dyDescent="0.25">
      <c r="A705" t="s">
        <v>766</v>
      </c>
      <c r="B705" s="30">
        <f t="shared" si="29"/>
        <v>0.17241379310344829</v>
      </c>
      <c r="C705" t="s">
        <v>104</v>
      </c>
      <c r="D705" t="s">
        <v>836</v>
      </c>
      <c r="E705" s="29">
        <v>46211</v>
      </c>
      <c r="F705">
        <v>1</v>
      </c>
      <c r="G705">
        <v>1</v>
      </c>
      <c r="H705">
        <v>1</v>
      </c>
      <c r="I705" s="30">
        <f t="shared" si="27"/>
        <v>0.17241379310344829</v>
      </c>
    </row>
    <row r="706" spans="1:9" x14ac:dyDescent="0.25">
      <c r="A706" t="s">
        <v>766</v>
      </c>
      <c r="B706" s="30">
        <f t="shared" si="29"/>
        <v>0.17241379310344829</v>
      </c>
      <c r="C706" t="s">
        <v>104</v>
      </c>
      <c r="D706" t="s">
        <v>837</v>
      </c>
      <c r="E706" s="29">
        <v>46211</v>
      </c>
      <c r="F706">
        <v>1</v>
      </c>
      <c r="G706">
        <v>1</v>
      </c>
      <c r="H706">
        <v>1</v>
      </c>
      <c r="I706" s="30">
        <f t="shared" ref="I706:I769" si="30">B706*H706</f>
        <v>0.17241379310344829</v>
      </c>
    </row>
    <row r="707" spans="1:9" x14ac:dyDescent="0.25">
      <c r="A707" t="s">
        <v>766</v>
      </c>
      <c r="B707" s="30">
        <f t="shared" si="29"/>
        <v>0.17241379310344829</v>
      </c>
      <c r="C707" t="s">
        <v>104</v>
      </c>
      <c r="D707" t="s">
        <v>838</v>
      </c>
      <c r="E707" s="29">
        <v>46202</v>
      </c>
      <c r="F707">
        <v>1</v>
      </c>
      <c r="G707">
        <v>1</v>
      </c>
      <c r="H707">
        <v>1</v>
      </c>
      <c r="I707" s="30">
        <f t="shared" si="30"/>
        <v>0.17241379310344829</v>
      </c>
    </row>
    <row r="708" spans="1:9" x14ac:dyDescent="0.25">
      <c r="A708" t="s">
        <v>766</v>
      </c>
      <c r="B708" s="30">
        <f t="shared" si="29"/>
        <v>0.17241379310344829</v>
      </c>
      <c r="C708" t="s">
        <v>104</v>
      </c>
      <c r="D708" t="s">
        <v>839</v>
      </c>
      <c r="E708" s="29">
        <v>46202</v>
      </c>
      <c r="F708">
        <v>1</v>
      </c>
      <c r="G708">
        <v>1</v>
      </c>
      <c r="H708">
        <v>1</v>
      </c>
      <c r="I708" s="30">
        <f t="shared" si="30"/>
        <v>0.17241379310344829</v>
      </c>
    </row>
    <row r="709" spans="1:9" x14ac:dyDescent="0.25">
      <c r="A709" t="s">
        <v>766</v>
      </c>
      <c r="B709" s="30">
        <f t="shared" si="29"/>
        <v>0.17241379310344829</v>
      </c>
      <c r="C709" t="s">
        <v>104</v>
      </c>
      <c r="D709" t="s">
        <v>840</v>
      </c>
      <c r="E709" s="29">
        <v>46202</v>
      </c>
      <c r="F709">
        <v>1</v>
      </c>
      <c r="G709">
        <v>1</v>
      </c>
      <c r="H709">
        <v>1</v>
      </c>
      <c r="I709" s="30">
        <f t="shared" si="30"/>
        <v>0.17241379310344829</v>
      </c>
    </row>
    <row r="710" spans="1:9" x14ac:dyDescent="0.25">
      <c r="A710" t="s">
        <v>766</v>
      </c>
      <c r="B710" s="30">
        <f t="shared" si="29"/>
        <v>0.17241379310344829</v>
      </c>
      <c r="C710" t="s">
        <v>104</v>
      </c>
      <c r="D710" t="s">
        <v>841</v>
      </c>
      <c r="E710" s="29">
        <v>46184</v>
      </c>
      <c r="F710">
        <v>1</v>
      </c>
      <c r="G710">
        <v>1</v>
      </c>
      <c r="H710">
        <v>1</v>
      </c>
      <c r="I710" s="30">
        <f t="shared" si="30"/>
        <v>0.17241379310344829</v>
      </c>
    </row>
    <row r="711" spans="1:9" x14ac:dyDescent="0.25">
      <c r="A711" t="s">
        <v>766</v>
      </c>
      <c r="B711" s="30">
        <f t="shared" si="29"/>
        <v>0.17241379310344829</v>
      </c>
      <c r="C711" t="s">
        <v>104</v>
      </c>
      <c r="D711" t="s">
        <v>842</v>
      </c>
      <c r="E711" s="29">
        <v>46185</v>
      </c>
      <c r="F711">
        <v>1</v>
      </c>
      <c r="G711">
        <v>1</v>
      </c>
      <c r="H711">
        <v>1</v>
      </c>
      <c r="I711" s="30">
        <f t="shared" si="30"/>
        <v>0.17241379310344829</v>
      </c>
    </row>
    <row r="712" spans="1:9" x14ac:dyDescent="0.25">
      <c r="A712" t="s">
        <v>766</v>
      </c>
      <c r="B712" s="30">
        <f t="shared" si="29"/>
        <v>0.17241379310344829</v>
      </c>
      <c r="C712" t="s">
        <v>104</v>
      </c>
      <c r="D712" t="s">
        <v>843</v>
      </c>
      <c r="E712" s="29">
        <v>46175</v>
      </c>
      <c r="F712">
        <v>1</v>
      </c>
      <c r="G712">
        <v>1</v>
      </c>
      <c r="H712">
        <v>1</v>
      </c>
      <c r="I712" s="30">
        <f t="shared" si="30"/>
        <v>0.17241379310344829</v>
      </c>
    </row>
    <row r="713" spans="1:9" x14ac:dyDescent="0.25">
      <c r="A713" t="s">
        <v>766</v>
      </c>
      <c r="B713" s="30">
        <f t="shared" si="29"/>
        <v>0.17241379310344829</v>
      </c>
      <c r="C713" t="s">
        <v>104</v>
      </c>
      <c r="D713" t="s">
        <v>844</v>
      </c>
      <c r="E713" s="29">
        <v>46168</v>
      </c>
      <c r="F713">
        <v>1</v>
      </c>
      <c r="G713">
        <v>1</v>
      </c>
      <c r="H713">
        <v>1</v>
      </c>
      <c r="I713" s="30">
        <f t="shared" si="30"/>
        <v>0.17241379310344829</v>
      </c>
    </row>
    <row r="714" spans="1:9" x14ac:dyDescent="0.25">
      <c r="A714" t="s">
        <v>766</v>
      </c>
      <c r="B714" s="30">
        <f t="shared" si="29"/>
        <v>0.17241379310344829</v>
      </c>
      <c r="C714" t="s">
        <v>104</v>
      </c>
      <c r="D714" t="s">
        <v>845</v>
      </c>
      <c r="E714" s="29">
        <v>46163</v>
      </c>
      <c r="F714">
        <v>1</v>
      </c>
      <c r="G714">
        <v>1</v>
      </c>
      <c r="H714">
        <v>1</v>
      </c>
      <c r="I714" s="30">
        <f t="shared" si="30"/>
        <v>0.17241379310344829</v>
      </c>
    </row>
    <row r="715" spans="1:9" x14ac:dyDescent="0.25">
      <c r="A715" t="s">
        <v>766</v>
      </c>
      <c r="B715" s="30">
        <f t="shared" si="29"/>
        <v>0.17241379310344829</v>
      </c>
      <c r="C715" t="s">
        <v>104</v>
      </c>
      <c r="D715" t="s">
        <v>846</v>
      </c>
      <c r="E715" s="29">
        <v>46126</v>
      </c>
      <c r="F715">
        <v>1</v>
      </c>
      <c r="G715">
        <v>1</v>
      </c>
      <c r="H715">
        <v>1</v>
      </c>
      <c r="I715" s="30">
        <f t="shared" si="30"/>
        <v>0.17241379310344829</v>
      </c>
    </row>
    <row r="716" spans="1:9" x14ac:dyDescent="0.25">
      <c r="A716" t="s">
        <v>766</v>
      </c>
      <c r="B716" s="30">
        <f t="shared" si="29"/>
        <v>0.17241379310344829</v>
      </c>
      <c r="C716" t="s">
        <v>104</v>
      </c>
      <c r="D716" t="s">
        <v>847</v>
      </c>
      <c r="E716" s="29">
        <v>46092</v>
      </c>
      <c r="F716">
        <v>1</v>
      </c>
      <c r="G716">
        <v>1</v>
      </c>
      <c r="H716">
        <v>1</v>
      </c>
      <c r="I716" s="30">
        <f t="shared" si="30"/>
        <v>0.17241379310344829</v>
      </c>
    </row>
    <row r="717" spans="1:9" x14ac:dyDescent="0.25">
      <c r="A717" t="s">
        <v>766</v>
      </c>
      <c r="B717" s="30">
        <f t="shared" si="29"/>
        <v>0.17241379310344829</v>
      </c>
      <c r="C717" t="s">
        <v>104</v>
      </c>
      <c r="D717" t="s">
        <v>848</v>
      </c>
      <c r="E717" s="29">
        <v>46092</v>
      </c>
      <c r="F717">
        <v>1</v>
      </c>
      <c r="G717">
        <v>1</v>
      </c>
      <c r="H717">
        <v>1</v>
      </c>
      <c r="I717" s="30">
        <f t="shared" si="30"/>
        <v>0.17241379310344829</v>
      </c>
    </row>
    <row r="718" spans="1:9" x14ac:dyDescent="0.25">
      <c r="A718" t="s">
        <v>766</v>
      </c>
      <c r="B718" s="30">
        <f t="shared" si="29"/>
        <v>0.17241379310344829</v>
      </c>
      <c r="C718" t="s">
        <v>104</v>
      </c>
      <c r="D718" t="s">
        <v>849</v>
      </c>
      <c r="E718" s="29">
        <v>46063</v>
      </c>
      <c r="F718">
        <v>1</v>
      </c>
      <c r="G718">
        <v>1</v>
      </c>
      <c r="H718">
        <v>1</v>
      </c>
      <c r="I718" s="30">
        <f t="shared" si="30"/>
        <v>0.17241379310344829</v>
      </c>
    </row>
    <row r="719" spans="1:9" x14ac:dyDescent="0.25">
      <c r="A719" t="s">
        <v>766</v>
      </c>
      <c r="B719" s="30">
        <f t="shared" si="29"/>
        <v>0.17241379310344829</v>
      </c>
      <c r="C719" t="s">
        <v>112</v>
      </c>
      <c r="D719" t="s">
        <v>850</v>
      </c>
      <c r="E719" s="29">
        <v>46071</v>
      </c>
      <c r="F719">
        <v>1</v>
      </c>
      <c r="G719">
        <v>1</v>
      </c>
      <c r="H719">
        <v>1</v>
      </c>
      <c r="I719" s="30">
        <f t="shared" si="30"/>
        <v>0.17241379310344829</v>
      </c>
    </row>
    <row r="720" spans="1:9" x14ac:dyDescent="0.25">
      <c r="A720" t="s">
        <v>766</v>
      </c>
      <c r="B720" s="30">
        <f t="shared" si="29"/>
        <v>0.17241379310344829</v>
      </c>
      <c r="C720" t="s">
        <v>112</v>
      </c>
      <c r="D720" t="s">
        <v>851</v>
      </c>
      <c r="E720" s="29">
        <v>46062</v>
      </c>
      <c r="F720">
        <v>1</v>
      </c>
      <c r="G720">
        <v>1</v>
      </c>
      <c r="H720">
        <v>1</v>
      </c>
      <c r="I720" s="30">
        <f t="shared" si="30"/>
        <v>0.17241379310344829</v>
      </c>
    </row>
    <row r="721" spans="1:9" x14ac:dyDescent="0.25">
      <c r="A721" t="s">
        <v>766</v>
      </c>
      <c r="B721" s="30">
        <f t="shared" si="29"/>
        <v>0.17241379310344829</v>
      </c>
      <c r="C721" t="s">
        <v>112</v>
      </c>
      <c r="D721" t="s">
        <v>852</v>
      </c>
      <c r="E721" s="29">
        <v>46051</v>
      </c>
      <c r="F721">
        <v>1</v>
      </c>
      <c r="G721">
        <v>1</v>
      </c>
      <c r="H721">
        <v>1</v>
      </c>
      <c r="I721" s="30">
        <f t="shared" si="30"/>
        <v>0.17241379310344829</v>
      </c>
    </row>
    <row r="722" spans="1:9" x14ac:dyDescent="0.25">
      <c r="A722" t="s">
        <v>766</v>
      </c>
      <c r="B722" s="30">
        <f t="shared" si="29"/>
        <v>0.17241379310344829</v>
      </c>
      <c r="C722" t="s">
        <v>112</v>
      </c>
      <c r="D722" t="s">
        <v>853</v>
      </c>
      <c r="E722" s="29">
        <v>46048</v>
      </c>
      <c r="F722">
        <v>1</v>
      </c>
      <c r="G722">
        <v>1</v>
      </c>
      <c r="H722">
        <v>1</v>
      </c>
      <c r="I722" s="30">
        <f t="shared" si="30"/>
        <v>0.17241379310344829</v>
      </c>
    </row>
    <row r="723" spans="1:9" x14ac:dyDescent="0.25">
      <c r="A723" t="s">
        <v>766</v>
      </c>
      <c r="B723" s="30">
        <f t="shared" si="29"/>
        <v>0.17241379310344829</v>
      </c>
      <c r="C723" t="s">
        <v>112</v>
      </c>
      <c r="D723" t="s">
        <v>854</v>
      </c>
      <c r="E723" s="29">
        <v>46048</v>
      </c>
      <c r="F723">
        <v>1</v>
      </c>
      <c r="G723">
        <v>1</v>
      </c>
      <c r="H723">
        <v>1</v>
      </c>
      <c r="I723" s="30">
        <f t="shared" si="30"/>
        <v>0.17241379310344829</v>
      </c>
    </row>
    <row r="724" spans="1:9" x14ac:dyDescent="0.25">
      <c r="A724" t="s">
        <v>766</v>
      </c>
      <c r="B724" s="30">
        <f t="shared" si="29"/>
        <v>0.17241379310344829</v>
      </c>
      <c r="C724" t="s">
        <v>112</v>
      </c>
      <c r="D724" t="s">
        <v>855</v>
      </c>
      <c r="E724" s="29">
        <v>46036</v>
      </c>
      <c r="F724">
        <v>1</v>
      </c>
      <c r="G724">
        <v>1</v>
      </c>
      <c r="H724">
        <v>1</v>
      </c>
      <c r="I724" s="30">
        <f t="shared" si="30"/>
        <v>0.17241379310344829</v>
      </c>
    </row>
    <row r="725" spans="1:9" x14ac:dyDescent="0.25">
      <c r="A725" t="s">
        <v>766</v>
      </c>
      <c r="B725" s="30">
        <f t="shared" si="29"/>
        <v>0.17241379310344829</v>
      </c>
      <c r="C725" t="s">
        <v>112</v>
      </c>
      <c r="D725" t="s">
        <v>856</v>
      </c>
      <c r="E725" s="29">
        <v>46037</v>
      </c>
      <c r="F725">
        <v>1</v>
      </c>
      <c r="G725">
        <v>1</v>
      </c>
      <c r="H725">
        <v>1</v>
      </c>
      <c r="I725" s="30">
        <f t="shared" si="30"/>
        <v>0.17241379310344829</v>
      </c>
    </row>
    <row r="726" spans="1:9" x14ac:dyDescent="0.25">
      <c r="A726" t="s">
        <v>766</v>
      </c>
      <c r="B726" s="30">
        <f t="shared" si="29"/>
        <v>0.17241379310344829</v>
      </c>
      <c r="C726" t="s">
        <v>112</v>
      </c>
      <c r="D726" t="s">
        <v>857</v>
      </c>
      <c r="E726" s="29">
        <v>46037</v>
      </c>
      <c r="F726">
        <v>1</v>
      </c>
      <c r="G726">
        <v>1</v>
      </c>
      <c r="H726">
        <v>1</v>
      </c>
      <c r="I726" s="30">
        <f t="shared" si="30"/>
        <v>0.17241379310344829</v>
      </c>
    </row>
    <row r="727" spans="1:9" x14ac:dyDescent="0.25">
      <c r="A727" t="s">
        <v>766</v>
      </c>
      <c r="B727" s="30">
        <f t="shared" si="29"/>
        <v>0.17241379310344829</v>
      </c>
      <c r="C727" t="s">
        <v>112</v>
      </c>
      <c r="D727" t="s">
        <v>858</v>
      </c>
      <c r="E727" s="29">
        <v>46034</v>
      </c>
      <c r="F727">
        <v>1</v>
      </c>
      <c r="G727">
        <v>1</v>
      </c>
      <c r="H727">
        <v>1</v>
      </c>
      <c r="I727" s="30">
        <f t="shared" si="30"/>
        <v>0.17241379310344829</v>
      </c>
    </row>
    <row r="728" spans="1:9" x14ac:dyDescent="0.25">
      <c r="A728" t="s">
        <v>766</v>
      </c>
      <c r="B728" s="30">
        <f t="shared" si="29"/>
        <v>0.17241379310344829</v>
      </c>
      <c r="C728" t="s">
        <v>112</v>
      </c>
      <c r="D728" t="s">
        <v>859</v>
      </c>
      <c r="E728" s="29">
        <v>46024</v>
      </c>
      <c r="F728">
        <v>1</v>
      </c>
      <c r="G728">
        <v>1</v>
      </c>
      <c r="H728">
        <v>1</v>
      </c>
      <c r="I728" s="30">
        <f t="shared" si="30"/>
        <v>0.17241379310344829</v>
      </c>
    </row>
    <row r="729" spans="1:9" x14ac:dyDescent="0.25">
      <c r="A729" t="s">
        <v>766</v>
      </c>
      <c r="B729" s="30">
        <f t="shared" si="29"/>
        <v>0.17241379310344829</v>
      </c>
      <c r="C729" t="s">
        <v>112</v>
      </c>
      <c r="D729" t="s">
        <v>860</v>
      </c>
      <c r="E729" s="29">
        <v>46024</v>
      </c>
      <c r="F729">
        <v>1</v>
      </c>
      <c r="G729">
        <v>1</v>
      </c>
      <c r="H729">
        <v>1</v>
      </c>
      <c r="I729" s="30">
        <f t="shared" si="30"/>
        <v>0.17241379310344829</v>
      </c>
    </row>
    <row r="730" spans="1:9" x14ac:dyDescent="0.25">
      <c r="A730" t="s">
        <v>766</v>
      </c>
      <c r="B730" s="30">
        <f t="shared" si="29"/>
        <v>0.17241379310344829</v>
      </c>
      <c r="C730" t="s">
        <v>112</v>
      </c>
      <c r="D730" t="s">
        <v>861</v>
      </c>
      <c r="E730" s="29">
        <v>46024</v>
      </c>
      <c r="F730">
        <v>1</v>
      </c>
      <c r="G730">
        <v>1</v>
      </c>
      <c r="H730">
        <v>1</v>
      </c>
      <c r="I730" s="30">
        <f t="shared" si="30"/>
        <v>0.17241379310344829</v>
      </c>
    </row>
    <row r="731" spans="1:9" x14ac:dyDescent="0.25">
      <c r="A731" t="s">
        <v>766</v>
      </c>
      <c r="B731" s="30">
        <f t="shared" si="29"/>
        <v>0.17241379310344829</v>
      </c>
      <c r="C731" t="s">
        <v>112</v>
      </c>
      <c r="D731" t="s">
        <v>862</v>
      </c>
      <c r="E731" s="29">
        <v>46024</v>
      </c>
      <c r="F731">
        <v>1</v>
      </c>
      <c r="G731">
        <v>1</v>
      </c>
      <c r="H731">
        <v>1</v>
      </c>
      <c r="I731" s="30">
        <f t="shared" si="30"/>
        <v>0.17241379310344829</v>
      </c>
    </row>
    <row r="732" spans="1:9" x14ac:dyDescent="0.25">
      <c r="A732" t="s">
        <v>766</v>
      </c>
      <c r="B732" s="30">
        <f t="shared" ref="B732:B745" si="31">(1/580)*100</f>
        <v>0.17241379310344829</v>
      </c>
      <c r="C732" t="s">
        <v>112</v>
      </c>
      <c r="D732" t="s">
        <v>863</v>
      </c>
      <c r="E732" s="29">
        <v>46024</v>
      </c>
      <c r="F732">
        <v>1</v>
      </c>
      <c r="G732">
        <v>1</v>
      </c>
      <c r="H732">
        <v>1</v>
      </c>
      <c r="I732" s="30">
        <f t="shared" si="30"/>
        <v>0.17241379310344829</v>
      </c>
    </row>
    <row r="733" spans="1:9" x14ac:dyDescent="0.25">
      <c r="A733" t="s">
        <v>766</v>
      </c>
      <c r="B733" s="30">
        <f t="shared" si="31"/>
        <v>0.17241379310344829</v>
      </c>
      <c r="C733" t="s">
        <v>112</v>
      </c>
      <c r="D733" t="s">
        <v>864</v>
      </c>
      <c r="E733" s="29">
        <v>46212</v>
      </c>
      <c r="F733">
        <v>1</v>
      </c>
      <c r="G733">
        <v>1</v>
      </c>
      <c r="H733">
        <v>1</v>
      </c>
      <c r="I733" s="30">
        <f t="shared" si="30"/>
        <v>0.17241379310344829</v>
      </c>
    </row>
    <row r="734" spans="1:9" x14ac:dyDescent="0.25">
      <c r="A734" t="s">
        <v>766</v>
      </c>
      <c r="B734" s="30">
        <f t="shared" si="31"/>
        <v>0.17241379310344829</v>
      </c>
      <c r="C734" t="s">
        <v>112</v>
      </c>
      <c r="D734" t="s">
        <v>865</v>
      </c>
      <c r="E734" s="29">
        <v>46206</v>
      </c>
      <c r="F734">
        <v>1</v>
      </c>
      <c r="G734">
        <v>1</v>
      </c>
      <c r="H734">
        <v>1</v>
      </c>
      <c r="I734" s="30">
        <f t="shared" si="30"/>
        <v>0.17241379310344829</v>
      </c>
    </row>
    <row r="735" spans="1:9" x14ac:dyDescent="0.25">
      <c r="A735" t="s">
        <v>766</v>
      </c>
      <c r="B735" s="30">
        <f t="shared" si="31"/>
        <v>0.17241379310344829</v>
      </c>
      <c r="C735" t="s">
        <v>112</v>
      </c>
      <c r="D735" t="s">
        <v>866</v>
      </c>
      <c r="E735" s="29">
        <v>46210</v>
      </c>
      <c r="F735">
        <v>1</v>
      </c>
      <c r="G735">
        <v>1</v>
      </c>
      <c r="H735">
        <v>1</v>
      </c>
      <c r="I735" s="30">
        <f t="shared" si="30"/>
        <v>0.17241379310344829</v>
      </c>
    </row>
    <row r="736" spans="1:9" x14ac:dyDescent="0.25">
      <c r="A736" t="s">
        <v>766</v>
      </c>
      <c r="B736" s="30">
        <f t="shared" si="31"/>
        <v>0.17241379310344829</v>
      </c>
      <c r="C736" t="s">
        <v>112</v>
      </c>
      <c r="D736" t="s">
        <v>867</v>
      </c>
      <c r="E736" s="29">
        <v>46184</v>
      </c>
      <c r="F736">
        <v>1</v>
      </c>
      <c r="G736">
        <v>1</v>
      </c>
      <c r="H736">
        <v>1</v>
      </c>
      <c r="I736" s="30">
        <f t="shared" si="30"/>
        <v>0.17241379310344829</v>
      </c>
    </row>
    <row r="737" spans="1:9" x14ac:dyDescent="0.25">
      <c r="A737" t="s">
        <v>766</v>
      </c>
      <c r="B737" s="30">
        <f t="shared" si="31"/>
        <v>0.17241379310344829</v>
      </c>
      <c r="C737" t="s">
        <v>112</v>
      </c>
      <c r="D737" t="s">
        <v>868</v>
      </c>
      <c r="E737" s="29">
        <v>46163</v>
      </c>
      <c r="F737">
        <v>1</v>
      </c>
      <c r="G737">
        <v>1</v>
      </c>
      <c r="H737">
        <v>1</v>
      </c>
      <c r="I737" s="30">
        <f t="shared" si="30"/>
        <v>0.17241379310344829</v>
      </c>
    </row>
    <row r="738" spans="1:9" x14ac:dyDescent="0.25">
      <c r="A738" t="s">
        <v>766</v>
      </c>
      <c r="B738" s="30">
        <f t="shared" si="31"/>
        <v>0.17241379310344829</v>
      </c>
      <c r="C738" t="s">
        <v>112</v>
      </c>
      <c r="D738" t="s">
        <v>869</v>
      </c>
      <c r="E738" s="29">
        <v>46161</v>
      </c>
      <c r="F738">
        <v>1</v>
      </c>
      <c r="G738">
        <v>1</v>
      </c>
      <c r="H738">
        <v>1</v>
      </c>
      <c r="I738" s="30">
        <f t="shared" si="30"/>
        <v>0.17241379310344829</v>
      </c>
    </row>
    <row r="739" spans="1:9" x14ac:dyDescent="0.25">
      <c r="A739" t="s">
        <v>766</v>
      </c>
      <c r="B739" s="30">
        <f t="shared" si="31"/>
        <v>0.17241379310344829</v>
      </c>
      <c r="C739" t="s">
        <v>112</v>
      </c>
      <c r="D739" t="s">
        <v>870</v>
      </c>
      <c r="E739" s="29">
        <v>46146</v>
      </c>
      <c r="F739">
        <v>1</v>
      </c>
      <c r="G739">
        <v>1</v>
      </c>
      <c r="H739">
        <v>1</v>
      </c>
      <c r="I739" s="30">
        <f t="shared" si="30"/>
        <v>0.17241379310344829</v>
      </c>
    </row>
    <row r="740" spans="1:9" x14ac:dyDescent="0.25">
      <c r="A740" t="s">
        <v>766</v>
      </c>
      <c r="B740" s="30">
        <f t="shared" si="31"/>
        <v>0.17241379310344829</v>
      </c>
      <c r="C740" t="s">
        <v>112</v>
      </c>
      <c r="D740" t="s">
        <v>871</v>
      </c>
      <c r="E740" s="29">
        <v>46140</v>
      </c>
      <c r="F740">
        <v>1</v>
      </c>
      <c r="G740">
        <v>1</v>
      </c>
      <c r="H740">
        <v>1</v>
      </c>
      <c r="I740" s="30">
        <f t="shared" si="30"/>
        <v>0.17241379310344829</v>
      </c>
    </row>
    <row r="741" spans="1:9" x14ac:dyDescent="0.25">
      <c r="A741" t="s">
        <v>766</v>
      </c>
      <c r="B741" s="30">
        <f t="shared" si="31"/>
        <v>0.17241379310344829</v>
      </c>
      <c r="C741" t="s">
        <v>112</v>
      </c>
      <c r="D741" t="s">
        <v>872</v>
      </c>
      <c r="E741" s="29">
        <v>46098</v>
      </c>
      <c r="F741">
        <v>1</v>
      </c>
      <c r="G741">
        <v>1</v>
      </c>
      <c r="H741">
        <v>1</v>
      </c>
      <c r="I741" s="30">
        <f t="shared" si="30"/>
        <v>0.17241379310344829</v>
      </c>
    </row>
    <row r="742" spans="1:9" x14ac:dyDescent="0.25">
      <c r="A742" t="s">
        <v>766</v>
      </c>
      <c r="B742" s="30">
        <f t="shared" si="31"/>
        <v>0.17241379310344829</v>
      </c>
      <c r="C742" t="s">
        <v>112</v>
      </c>
      <c r="D742" t="s">
        <v>873</v>
      </c>
      <c r="E742" s="29">
        <v>46099</v>
      </c>
      <c r="F742">
        <v>1</v>
      </c>
      <c r="G742">
        <v>1</v>
      </c>
      <c r="H742">
        <v>1</v>
      </c>
      <c r="I742" s="30">
        <f t="shared" si="30"/>
        <v>0.17241379310344829</v>
      </c>
    </row>
    <row r="743" spans="1:9" x14ac:dyDescent="0.25">
      <c r="A743" t="s">
        <v>766</v>
      </c>
      <c r="B743" s="30">
        <f t="shared" si="31"/>
        <v>0.17241379310344829</v>
      </c>
      <c r="C743" t="s">
        <v>112</v>
      </c>
      <c r="D743" t="s">
        <v>874</v>
      </c>
      <c r="E743" s="29">
        <v>46079</v>
      </c>
      <c r="F743">
        <v>1</v>
      </c>
      <c r="G743">
        <v>1</v>
      </c>
      <c r="H743">
        <v>1</v>
      </c>
      <c r="I743" s="30">
        <f t="shared" si="30"/>
        <v>0.17241379310344829</v>
      </c>
    </row>
    <row r="744" spans="1:9" x14ac:dyDescent="0.25">
      <c r="A744" t="s">
        <v>766</v>
      </c>
      <c r="B744" s="30">
        <f t="shared" si="31"/>
        <v>0.17241379310344829</v>
      </c>
      <c r="C744" t="s">
        <v>112</v>
      </c>
      <c r="D744" t="s">
        <v>875</v>
      </c>
      <c r="E744" s="29">
        <v>46083</v>
      </c>
      <c r="F744">
        <v>1</v>
      </c>
      <c r="G744">
        <v>1</v>
      </c>
      <c r="H744">
        <v>1</v>
      </c>
      <c r="I744" s="30">
        <f t="shared" si="30"/>
        <v>0.17241379310344829</v>
      </c>
    </row>
    <row r="745" spans="1:9" x14ac:dyDescent="0.25">
      <c r="A745" t="s">
        <v>766</v>
      </c>
      <c r="B745" s="30">
        <f t="shared" si="31"/>
        <v>0.17241379310344829</v>
      </c>
      <c r="C745" t="s">
        <v>112</v>
      </c>
      <c r="D745" t="s">
        <v>876</v>
      </c>
      <c r="E745" s="29">
        <v>46078</v>
      </c>
      <c r="F745">
        <v>1</v>
      </c>
      <c r="G745">
        <v>1</v>
      </c>
      <c r="H745">
        <v>1</v>
      </c>
      <c r="I745" s="30">
        <f t="shared" si="30"/>
        <v>0.17241379310344829</v>
      </c>
    </row>
    <row r="746" spans="1:9" x14ac:dyDescent="0.25">
      <c r="A746" t="s">
        <v>877</v>
      </c>
      <c r="B746" s="30">
        <f t="shared" ref="B746:B785" si="32">(1/600)*100</f>
        <v>0.16666666666666669</v>
      </c>
      <c r="C746" t="s">
        <v>97</v>
      </c>
      <c r="D746" t="s">
        <v>878</v>
      </c>
      <c r="E746" s="29">
        <v>46213</v>
      </c>
      <c r="F746">
        <v>1</v>
      </c>
      <c r="G746">
        <v>1</v>
      </c>
      <c r="H746">
        <v>1</v>
      </c>
      <c r="I746" s="30">
        <f t="shared" si="30"/>
        <v>0.16666666666666669</v>
      </c>
    </row>
    <row r="747" spans="1:9" x14ac:dyDescent="0.25">
      <c r="A747" t="s">
        <v>877</v>
      </c>
      <c r="B747" s="30">
        <f t="shared" si="32"/>
        <v>0.16666666666666669</v>
      </c>
      <c r="C747" t="s">
        <v>97</v>
      </c>
      <c r="D747" t="s">
        <v>879</v>
      </c>
      <c r="E747" s="29">
        <v>46029</v>
      </c>
      <c r="F747">
        <v>1</v>
      </c>
      <c r="G747">
        <v>1</v>
      </c>
      <c r="H747">
        <v>1</v>
      </c>
      <c r="I747" s="30">
        <f t="shared" si="30"/>
        <v>0.16666666666666669</v>
      </c>
    </row>
    <row r="748" spans="1:9" x14ac:dyDescent="0.25">
      <c r="A748" t="s">
        <v>877</v>
      </c>
      <c r="B748" s="30">
        <f t="shared" si="32"/>
        <v>0.16666666666666669</v>
      </c>
      <c r="C748" t="s">
        <v>97</v>
      </c>
      <c r="D748" t="s">
        <v>880</v>
      </c>
      <c r="E748" s="29">
        <v>46029</v>
      </c>
      <c r="F748">
        <v>1</v>
      </c>
      <c r="G748">
        <v>1</v>
      </c>
      <c r="H748">
        <v>1</v>
      </c>
      <c r="I748" s="30">
        <f t="shared" si="30"/>
        <v>0.16666666666666669</v>
      </c>
    </row>
    <row r="749" spans="1:9" x14ac:dyDescent="0.25">
      <c r="A749" t="s">
        <v>877</v>
      </c>
      <c r="B749" s="30">
        <f t="shared" si="32"/>
        <v>0.16666666666666669</v>
      </c>
      <c r="C749" t="s">
        <v>97</v>
      </c>
      <c r="D749" t="s">
        <v>881</v>
      </c>
      <c r="E749" s="29">
        <v>46206</v>
      </c>
      <c r="F749">
        <v>1</v>
      </c>
      <c r="G749">
        <v>1</v>
      </c>
      <c r="H749">
        <v>1</v>
      </c>
      <c r="I749" s="30">
        <f t="shared" si="30"/>
        <v>0.16666666666666669</v>
      </c>
    </row>
    <row r="750" spans="1:9" x14ac:dyDescent="0.25">
      <c r="A750" t="s">
        <v>877</v>
      </c>
      <c r="B750" s="30">
        <f t="shared" si="32"/>
        <v>0.16666666666666669</v>
      </c>
      <c r="C750" t="s">
        <v>97</v>
      </c>
      <c r="D750" t="s">
        <v>882</v>
      </c>
      <c r="E750" s="29">
        <v>46204</v>
      </c>
      <c r="F750">
        <v>1</v>
      </c>
      <c r="G750">
        <v>1</v>
      </c>
      <c r="H750">
        <v>1</v>
      </c>
      <c r="I750" s="30">
        <f t="shared" si="30"/>
        <v>0.16666666666666669</v>
      </c>
    </row>
    <row r="751" spans="1:9" x14ac:dyDescent="0.25">
      <c r="A751" t="s">
        <v>877</v>
      </c>
      <c r="B751" s="30">
        <f t="shared" si="32"/>
        <v>0.16666666666666669</v>
      </c>
      <c r="C751" t="s">
        <v>97</v>
      </c>
      <c r="D751" t="s">
        <v>883</v>
      </c>
      <c r="E751" s="29">
        <v>46205</v>
      </c>
      <c r="F751">
        <v>1</v>
      </c>
      <c r="G751">
        <v>1</v>
      </c>
      <c r="H751">
        <v>1</v>
      </c>
      <c r="I751" s="30">
        <f t="shared" si="30"/>
        <v>0.16666666666666669</v>
      </c>
    </row>
    <row r="752" spans="1:9" x14ac:dyDescent="0.25">
      <c r="A752" t="s">
        <v>877</v>
      </c>
      <c r="B752" s="30">
        <f t="shared" si="32"/>
        <v>0.16666666666666669</v>
      </c>
      <c r="C752" t="s">
        <v>97</v>
      </c>
      <c r="D752" t="s">
        <v>884</v>
      </c>
      <c r="E752" s="29">
        <v>46163</v>
      </c>
      <c r="F752">
        <v>1</v>
      </c>
      <c r="G752">
        <v>1</v>
      </c>
      <c r="H752">
        <v>1</v>
      </c>
      <c r="I752" s="30">
        <f t="shared" si="30"/>
        <v>0.16666666666666669</v>
      </c>
    </row>
    <row r="753" spans="1:9" x14ac:dyDescent="0.25">
      <c r="A753" t="s">
        <v>877</v>
      </c>
      <c r="B753" s="30">
        <f t="shared" si="32"/>
        <v>0.16666666666666669</v>
      </c>
      <c r="C753" t="s">
        <v>97</v>
      </c>
      <c r="D753" t="s">
        <v>885</v>
      </c>
      <c r="E753" s="29">
        <v>46190</v>
      </c>
      <c r="F753">
        <v>1</v>
      </c>
      <c r="G753">
        <v>1</v>
      </c>
      <c r="H753">
        <v>1</v>
      </c>
      <c r="I753" s="30">
        <f t="shared" si="30"/>
        <v>0.16666666666666669</v>
      </c>
    </row>
    <row r="754" spans="1:9" x14ac:dyDescent="0.25">
      <c r="A754" t="s">
        <v>877</v>
      </c>
      <c r="B754" s="30">
        <f t="shared" si="32"/>
        <v>0.16666666666666669</v>
      </c>
      <c r="C754" t="s">
        <v>97</v>
      </c>
      <c r="D754" t="s">
        <v>886</v>
      </c>
      <c r="E754" s="29">
        <v>46191</v>
      </c>
      <c r="F754">
        <v>1</v>
      </c>
      <c r="G754">
        <v>1</v>
      </c>
      <c r="H754">
        <v>1</v>
      </c>
      <c r="I754" s="30">
        <f t="shared" si="30"/>
        <v>0.16666666666666669</v>
      </c>
    </row>
    <row r="755" spans="1:9" x14ac:dyDescent="0.25">
      <c r="A755" t="s">
        <v>877</v>
      </c>
      <c r="B755" s="30">
        <f t="shared" si="32"/>
        <v>0.16666666666666669</v>
      </c>
      <c r="C755" t="s">
        <v>97</v>
      </c>
      <c r="D755" t="s">
        <v>887</v>
      </c>
      <c r="E755" s="29">
        <v>46122</v>
      </c>
      <c r="F755">
        <v>1</v>
      </c>
      <c r="G755">
        <v>1</v>
      </c>
      <c r="H755">
        <v>1</v>
      </c>
      <c r="I755" s="30">
        <f t="shared" si="30"/>
        <v>0.16666666666666669</v>
      </c>
    </row>
    <row r="756" spans="1:9" x14ac:dyDescent="0.25">
      <c r="A756" t="s">
        <v>877</v>
      </c>
      <c r="B756" s="30">
        <f t="shared" si="32"/>
        <v>0.16666666666666669</v>
      </c>
      <c r="C756" t="s">
        <v>97</v>
      </c>
      <c r="D756" t="s">
        <v>888</v>
      </c>
      <c r="E756" s="29">
        <v>46182</v>
      </c>
      <c r="F756">
        <v>1</v>
      </c>
      <c r="G756">
        <v>1</v>
      </c>
      <c r="H756">
        <v>1</v>
      </c>
      <c r="I756" s="30">
        <f t="shared" si="30"/>
        <v>0.16666666666666669</v>
      </c>
    </row>
    <row r="757" spans="1:9" x14ac:dyDescent="0.25">
      <c r="A757" t="s">
        <v>877</v>
      </c>
      <c r="B757" s="30">
        <f t="shared" si="32"/>
        <v>0.16666666666666669</v>
      </c>
      <c r="C757" t="s">
        <v>97</v>
      </c>
      <c r="D757" t="s">
        <v>889</v>
      </c>
      <c r="E757" s="29">
        <v>46134</v>
      </c>
      <c r="F757">
        <v>1</v>
      </c>
      <c r="G757">
        <v>1</v>
      </c>
      <c r="H757">
        <v>1</v>
      </c>
      <c r="I757" s="30">
        <f t="shared" si="30"/>
        <v>0.16666666666666669</v>
      </c>
    </row>
    <row r="758" spans="1:9" x14ac:dyDescent="0.25">
      <c r="A758" t="s">
        <v>877</v>
      </c>
      <c r="B758" s="30">
        <f t="shared" si="32"/>
        <v>0.16666666666666669</v>
      </c>
      <c r="C758" t="s">
        <v>97</v>
      </c>
      <c r="D758" t="s">
        <v>890</v>
      </c>
      <c r="E758" s="29">
        <v>46080</v>
      </c>
      <c r="F758">
        <v>1</v>
      </c>
      <c r="G758">
        <v>1</v>
      </c>
      <c r="H758">
        <v>1</v>
      </c>
      <c r="I758" s="30">
        <f t="shared" si="30"/>
        <v>0.16666666666666669</v>
      </c>
    </row>
    <row r="759" spans="1:9" x14ac:dyDescent="0.25">
      <c r="A759" t="s">
        <v>877</v>
      </c>
      <c r="B759" s="30">
        <f t="shared" si="32"/>
        <v>0.16666666666666669</v>
      </c>
      <c r="C759" t="s">
        <v>103</v>
      </c>
      <c r="D759" t="s">
        <v>891</v>
      </c>
      <c r="E759" s="29">
        <v>46156</v>
      </c>
      <c r="F759">
        <v>1</v>
      </c>
      <c r="G759">
        <v>1</v>
      </c>
      <c r="H759">
        <v>1</v>
      </c>
      <c r="I759" s="30">
        <f t="shared" si="30"/>
        <v>0.16666666666666669</v>
      </c>
    </row>
    <row r="760" spans="1:9" x14ac:dyDescent="0.25">
      <c r="A760" t="s">
        <v>877</v>
      </c>
      <c r="B760" s="30">
        <f t="shared" si="32"/>
        <v>0.16666666666666669</v>
      </c>
      <c r="C760" t="s">
        <v>103</v>
      </c>
      <c r="D760" t="s">
        <v>892</v>
      </c>
      <c r="E760" s="29">
        <v>46156</v>
      </c>
      <c r="F760">
        <v>1</v>
      </c>
      <c r="G760">
        <v>1</v>
      </c>
      <c r="H760">
        <v>1</v>
      </c>
      <c r="I760" s="30">
        <f t="shared" si="30"/>
        <v>0.16666666666666669</v>
      </c>
    </row>
    <row r="761" spans="1:9" x14ac:dyDescent="0.25">
      <c r="A761" t="s">
        <v>877</v>
      </c>
      <c r="B761" s="30">
        <f t="shared" si="32"/>
        <v>0.16666666666666669</v>
      </c>
      <c r="C761" t="s">
        <v>103</v>
      </c>
      <c r="D761" t="s">
        <v>893</v>
      </c>
      <c r="E761" s="29">
        <v>46135</v>
      </c>
      <c r="F761">
        <v>1</v>
      </c>
      <c r="G761">
        <v>1</v>
      </c>
      <c r="H761">
        <v>1</v>
      </c>
      <c r="I761" s="30">
        <f t="shared" si="30"/>
        <v>0.16666666666666669</v>
      </c>
    </row>
    <row r="762" spans="1:9" x14ac:dyDescent="0.25">
      <c r="A762" t="s">
        <v>877</v>
      </c>
      <c r="B762" s="30">
        <f t="shared" si="32"/>
        <v>0.16666666666666669</v>
      </c>
      <c r="C762" t="s">
        <v>103</v>
      </c>
      <c r="D762" t="s">
        <v>894</v>
      </c>
      <c r="E762" s="29">
        <v>46046</v>
      </c>
      <c r="F762">
        <v>1</v>
      </c>
      <c r="G762">
        <v>1</v>
      </c>
      <c r="H762">
        <v>1</v>
      </c>
      <c r="I762" s="30">
        <f t="shared" si="30"/>
        <v>0.16666666666666669</v>
      </c>
    </row>
    <row r="763" spans="1:9" x14ac:dyDescent="0.25">
      <c r="A763" t="s">
        <v>877</v>
      </c>
      <c r="B763" s="30">
        <f t="shared" si="32"/>
        <v>0.16666666666666669</v>
      </c>
      <c r="C763" t="s">
        <v>103</v>
      </c>
      <c r="D763" t="s">
        <v>895</v>
      </c>
      <c r="E763" s="29">
        <v>46079</v>
      </c>
      <c r="F763">
        <v>1</v>
      </c>
      <c r="G763">
        <v>1</v>
      </c>
      <c r="H763">
        <v>1</v>
      </c>
      <c r="I763" s="30">
        <f t="shared" si="30"/>
        <v>0.16666666666666669</v>
      </c>
    </row>
    <row r="764" spans="1:9" x14ac:dyDescent="0.25">
      <c r="A764" t="s">
        <v>877</v>
      </c>
      <c r="B764" s="30">
        <f t="shared" si="32"/>
        <v>0.16666666666666669</v>
      </c>
      <c r="C764" t="s">
        <v>103</v>
      </c>
      <c r="D764" t="s">
        <v>896</v>
      </c>
      <c r="E764" s="29">
        <v>46115</v>
      </c>
      <c r="F764">
        <v>1</v>
      </c>
      <c r="G764">
        <v>1</v>
      </c>
      <c r="H764">
        <v>1</v>
      </c>
      <c r="I764" s="30">
        <f t="shared" si="30"/>
        <v>0.16666666666666669</v>
      </c>
    </row>
    <row r="765" spans="1:9" x14ac:dyDescent="0.25">
      <c r="A765" t="s">
        <v>877</v>
      </c>
      <c r="B765" s="30">
        <f t="shared" si="32"/>
        <v>0.16666666666666669</v>
      </c>
      <c r="C765" t="s">
        <v>103</v>
      </c>
      <c r="D765" t="s">
        <v>897</v>
      </c>
      <c r="E765" s="29">
        <v>46135</v>
      </c>
      <c r="F765">
        <v>1</v>
      </c>
      <c r="G765">
        <v>1</v>
      </c>
      <c r="H765">
        <v>1</v>
      </c>
      <c r="I765" s="30">
        <f t="shared" si="30"/>
        <v>0.16666666666666669</v>
      </c>
    </row>
    <row r="766" spans="1:9" x14ac:dyDescent="0.25">
      <c r="A766" t="s">
        <v>877</v>
      </c>
      <c r="B766" s="30">
        <f t="shared" si="32"/>
        <v>0.16666666666666669</v>
      </c>
      <c r="C766" t="s">
        <v>103</v>
      </c>
      <c r="D766" t="s">
        <v>898</v>
      </c>
      <c r="E766" s="29">
        <v>46141</v>
      </c>
      <c r="F766">
        <v>1</v>
      </c>
      <c r="G766">
        <v>1</v>
      </c>
      <c r="H766">
        <v>1</v>
      </c>
      <c r="I766" s="30">
        <f t="shared" si="30"/>
        <v>0.16666666666666669</v>
      </c>
    </row>
    <row r="767" spans="1:9" x14ac:dyDescent="0.25">
      <c r="A767" t="s">
        <v>877</v>
      </c>
      <c r="B767" s="30">
        <f t="shared" si="32"/>
        <v>0.16666666666666669</v>
      </c>
      <c r="C767" t="s">
        <v>104</v>
      </c>
      <c r="D767" t="s">
        <v>899</v>
      </c>
      <c r="E767" s="29">
        <v>46034</v>
      </c>
      <c r="F767">
        <v>1</v>
      </c>
      <c r="G767">
        <v>1.6</v>
      </c>
      <c r="H767">
        <v>1.6</v>
      </c>
      <c r="I767" s="30">
        <f t="shared" si="30"/>
        <v>0.26666666666666672</v>
      </c>
    </row>
    <row r="768" spans="1:9" x14ac:dyDescent="0.25">
      <c r="A768" t="s">
        <v>877</v>
      </c>
      <c r="B768" s="30">
        <f t="shared" si="32"/>
        <v>0.16666666666666669</v>
      </c>
      <c r="C768" t="s">
        <v>104</v>
      </c>
      <c r="D768" t="s">
        <v>900</v>
      </c>
      <c r="E768" s="29">
        <v>46202</v>
      </c>
      <c r="F768">
        <v>1</v>
      </c>
      <c r="G768">
        <v>1</v>
      </c>
      <c r="H768">
        <v>1</v>
      </c>
      <c r="I768" s="30">
        <f t="shared" si="30"/>
        <v>0.16666666666666669</v>
      </c>
    </row>
    <row r="769" spans="1:9" x14ac:dyDescent="0.25">
      <c r="A769" t="s">
        <v>877</v>
      </c>
      <c r="B769" s="30">
        <f t="shared" si="32"/>
        <v>0.16666666666666669</v>
      </c>
      <c r="C769" t="s">
        <v>104</v>
      </c>
      <c r="D769" t="s">
        <v>901</v>
      </c>
      <c r="E769" s="29">
        <v>46051</v>
      </c>
      <c r="F769">
        <v>1</v>
      </c>
      <c r="G769">
        <v>1</v>
      </c>
      <c r="H769">
        <v>1</v>
      </c>
      <c r="I769" s="30">
        <f t="shared" si="30"/>
        <v>0.16666666666666669</v>
      </c>
    </row>
    <row r="770" spans="1:9" x14ac:dyDescent="0.25">
      <c r="A770" t="s">
        <v>877</v>
      </c>
      <c r="B770" s="30">
        <f t="shared" si="32"/>
        <v>0.16666666666666669</v>
      </c>
      <c r="C770" t="s">
        <v>104</v>
      </c>
      <c r="D770" t="s">
        <v>902</v>
      </c>
      <c r="E770" s="29">
        <v>46182</v>
      </c>
      <c r="F770">
        <v>1</v>
      </c>
      <c r="G770">
        <v>1</v>
      </c>
      <c r="H770">
        <v>1</v>
      </c>
      <c r="I770" s="30">
        <f t="shared" ref="I770:I833" si="33">B770*H770</f>
        <v>0.16666666666666669</v>
      </c>
    </row>
    <row r="771" spans="1:9" x14ac:dyDescent="0.25">
      <c r="A771" t="s">
        <v>877</v>
      </c>
      <c r="B771" s="30">
        <f t="shared" si="32"/>
        <v>0.16666666666666669</v>
      </c>
      <c r="C771" t="s">
        <v>104</v>
      </c>
      <c r="D771" t="s">
        <v>903</v>
      </c>
      <c r="E771" s="29">
        <v>46087</v>
      </c>
      <c r="F771">
        <v>1</v>
      </c>
      <c r="G771">
        <v>1.6</v>
      </c>
      <c r="H771">
        <v>1.6</v>
      </c>
      <c r="I771" s="30">
        <f t="shared" si="33"/>
        <v>0.26666666666666672</v>
      </c>
    </row>
    <row r="772" spans="1:9" x14ac:dyDescent="0.25">
      <c r="A772" t="s">
        <v>877</v>
      </c>
      <c r="B772" s="30">
        <f t="shared" si="32"/>
        <v>0.16666666666666669</v>
      </c>
      <c r="C772" t="s">
        <v>112</v>
      </c>
      <c r="D772" t="s">
        <v>904</v>
      </c>
      <c r="E772" s="29">
        <v>46078</v>
      </c>
      <c r="F772">
        <v>1</v>
      </c>
      <c r="G772">
        <v>1</v>
      </c>
      <c r="H772">
        <v>1</v>
      </c>
      <c r="I772" s="30">
        <f t="shared" si="33"/>
        <v>0.16666666666666669</v>
      </c>
    </row>
    <row r="773" spans="1:9" x14ac:dyDescent="0.25">
      <c r="A773" t="s">
        <v>877</v>
      </c>
      <c r="B773" s="30">
        <f t="shared" si="32"/>
        <v>0.16666666666666669</v>
      </c>
      <c r="C773" t="s">
        <v>112</v>
      </c>
      <c r="D773" t="s">
        <v>905</v>
      </c>
      <c r="E773" s="29">
        <v>46057</v>
      </c>
      <c r="F773">
        <v>1</v>
      </c>
      <c r="G773">
        <v>1</v>
      </c>
      <c r="H773">
        <v>1</v>
      </c>
      <c r="I773" s="30">
        <f t="shared" si="33"/>
        <v>0.16666666666666669</v>
      </c>
    </row>
    <row r="774" spans="1:9" x14ac:dyDescent="0.25">
      <c r="A774" t="s">
        <v>877</v>
      </c>
      <c r="B774" s="30">
        <f t="shared" si="32"/>
        <v>0.16666666666666669</v>
      </c>
      <c r="C774" t="s">
        <v>112</v>
      </c>
      <c r="D774" t="s">
        <v>906</v>
      </c>
      <c r="E774" s="29">
        <v>46024</v>
      </c>
      <c r="F774">
        <v>1</v>
      </c>
      <c r="G774">
        <v>1</v>
      </c>
      <c r="H774">
        <v>1</v>
      </c>
      <c r="I774" s="30">
        <f t="shared" si="33"/>
        <v>0.16666666666666669</v>
      </c>
    </row>
    <row r="775" spans="1:9" x14ac:dyDescent="0.25">
      <c r="A775" t="s">
        <v>877</v>
      </c>
      <c r="B775" s="30">
        <f t="shared" si="32"/>
        <v>0.16666666666666669</v>
      </c>
      <c r="C775" t="s">
        <v>112</v>
      </c>
      <c r="D775" t="s">
        <v>907</v>
      </c>
      <c r="E775" s="29">
        <v>46226</v>
      </c>
      <c r="F775">
        <v>1</v>
      </c>
      <c r="G775">
        <v>1</v>
      </c>
      <c r="H775">
        <v>1</v>
      </c>
      <c r="I775" s="30">
        <f t="shared" si="33"/>
        <v>0.16666666666666669</v>
      </c>
    </row>
    <row r="776" spans="1:9" x14ac:dyDescent="0.25">
      <c r="A776" t="s">
        <v>877</v>
      </c>
      <c r="B776" s="30">
        <f t="shared" si="32"/>
        <v>0.16666666666666669</v>
      </c>
      <c r="C776" t="s">
        <v>112</v>
      </c>
      <c r="D776" t="s">
        <v>908</v>
      </c>
      <c r="E776" s="29">
        <v>46024</v>
      </c>
      <c r="F776">
        <v>1</v>
      </c>
      <c r="G776">
        <v>1</v>
      </c>
      <c r="H776">
        <v>1</v>
      </c>
      <c r="I776" s="30">
        <f t="shared" si="33"/>
        <v>0.16666666666666669</v>
      </c>
    </row>
    <row r="777" spans="1:9" x14ac:dyDescent="0.25">
      <c r="A777" t="s">
        <v>877</v>
      </c>
      <c r="B777" s="30">
        <f t="shared" si="32"/>
        <v>0.16666666666666669</v>
      </c>
      <c r="C777" t="s">
        <v>112</v>
      </c>
      <c r="D777" t="s">
        <v>909</v>
      </c>
      <c r="E777" s="29">
        <v>46174</v>
      </c>
      <c r="F777">
        <v>1</v>
      </c>
      <c r="G777">
        <v>1</v>
      </c>
      <c r="H777">
        <v>1</v>
      </c>
      <c r="I777" s="30">
        <f t="shared" si="33"/>
        <v>0.16666666666666669</v>
      </c>
    </row>
    <row r="778" spans="1:9" x14ac:dyDescent="0.25">
      <c r="A778" t="s">
        <v>877</v>
      </c>
      <c r="B778" s="30">
        <f t="shared" si="32"/>
        <v>0.16666666666666669</v>
      </c>
      <c r="C778" t="s">
        <v>112</v>
      </c>
      <c r="D778" t="s">
        <v>910</v>
      </c>
      <c r="E778" s="29">
        <v>46217</v>
      </c>
      <c r="F778">
        <v>1</v>
      </c>
      <c r="G778">
        <v>1</v>
      </c>
      <c r="H778">
        <v>1</v>
      </c>
      <c r="I778" s="30">
        <f t="shared" si="33"/>
        <v>0.16666666666666669</v>
      </c>
    </row>
    <row r="779" spans="1:9" x14ac:dyDescent="0.25">
      <c r="A779" t="s">
        <v>877</v>
      </c>
      <c r="B779" s="30">
        <f t="shared" si="32"/>
        <v>0.16666666666666669</v>
      </c>
      <c r="C779" t="s">
        <v>112</v>
      </c>
      <c r="D779" t="s">
        <v>911</v>
      </c>
      <c r="E779" s="29">
        <v>46147</v>
      </c>
      <c r="F779">
        <v>1</v>
      </c>
      <c r="G779">
        <v>1</v>
      </c>
      <c r="H779">
        <v>1</v>
      </c>
      <c r="I779" s="30">
        <f t="shared" si="33"/>
        <v>0.16666666666666669</v>
      </c>
    </row>
    <row r="780" spans="1:9" x14ac:dyDescent="0.25">
      <c r="A780" t="s">
        <v>877</v>
      </c>
      <c r="B780" s="30">
        <f t="shared" si="32"/>
        <v>0.16666666666666669</v>
      </c>
      <c r="C780" t="s">
        <v>112</v>
      </c>
      <c r="D780" t="s">
        <v>912</v>
      </c>
      <c r="E780" s="29">
        <v>46024</v>
      </c>
      <c r="F780">
        <v>1</v>
      </c>
      <c r="G780">
        <v>1.6</v>
      </c>
      <c r="H780">
        <v>1.6</v>
      </c>
      <c r="I780" s="30">
        <f t="shared" si="33"/>
        <v>0.26666666666666672</v>
      </c>
    </row>
    <row r="781" spans="1:9" x14ac:dyDescent="0.25">
      <c r="A781" t="s">
        <v>877</v>
      </c>
      <c r="B781" s="30">
        <f t="shared" si="32"/>
        <v>0.16666666666666669</v>
      </c>
      <c r="C781" t="s">
        <v>112</v>
      </c>
      <c r="D781" t="s">
        <v>913</v>
      </c>
      <c r="E781" s="29">
        <v>46105</v>
      </c>
      <c r="F781">
        <v>1</v>
      </c>
      <c r="G781">
        <v>1</v>
      </c>
      <c r="H781">
        <v>1</v>
      </c>
      <c r="I781" s="30">
        <f t="shared" si="33"/>
        <v>0.16666666666666669</v>
      </c>
    </row>
    <row r="782" spans="1:9" x14ac:dyDescent="0.25">
      <c r="A782" t="s">
        <v>877</v>
      </c>
      <c r="B782" s="30">
        <f t="shared" si="32"/>
        <v>0.16666666666666669</v>
      </c>
      <c r="C782" t="s">
        <v>112</v>
      </c>
      <c r="D782" t="s">
        <v>914</v>
      </c>
      <c r="E782" s="29">
        <v>46108</v>
      </c>
      <c r="F782">
        <v>1</v>
      </c>
      <c r="G782">
        <v>1</v>
      </c>
      <c r="H782">
        <v>1</v>
      </c>
      <c r="I782" s="30">
        <f t="shared" si="33"/>
        <v>0.16666666666666669</v>
      </c>
    </row>
    <row r="783" spans="1:9" x14ac:dyDescent="0.25">
      <c r="A783" t="s">
        <v>877</v>
      </c>
      <c r="B783" s="30">
        <f t="shared" si="32"/>
        <v>0.16666666666666669</v>
      </c>
      <c r="C783" t="s">
        <v>112</v>
      </c>
      <c r="D783" t="s">
        <v>915</v>
      </c>
      <c r="E783" s="29">
        <v>46108</v>
      </c>
      <c r="F783">
        <v>1</v>
      </c>
      <c r="G783">
        <v>1</v>
      </c>
      <c r="H783">
        <v>1</v>
      </c>
      <c r="I783" s="30">
        <f t="shared" si="33"/>
        <v>0.16666666666666669</v>
      </c>
    </row>
    <row r="784" spans="1:9" x14ac:dyDescent="0.25">
      <c r="A784" t="s">
        <v>877</v>
      </c>
      <c r="B784" s="30">
        <f t="shared" si="32"/>
        <v>0.16666666666666669</v>
      </c>
      <c r="C784" t="s">
        <v>112</v>
      </c>
      <c r="D784" t="s">
        <v>916</v>
      </c>
      <c r="E784" s="29">
        <v>46146</v>
      </c>
      <c r="F784">
        <v>1</v>
      </c>
      <c r="G784">
        <v>1</v>
      </c>
      <c r="H784">
        <v>1</v>
      </c>
      <c r="I784" s="30">
        <f t="shared" si="33"/>
        <v>0.16666666666666669</v>
      </c>
    </row>
    <row r="785" spans="1:9" x14ac:dyDescent="0.25">
      <c r="A785" t="s">
        <v>877</v>
      </c>
      <c r="B785" s="30">
        <f t="shared" si="32"/>
        <v>0.16666666666666669</v>
      </c>
      <c r="C785" t="s">
        <v>112</v>
      </c>
      <c r="D785" t="s">
        <v>917</v>
      </c>
      <c r="E785" s="29">
        <v>46024</v>
      </c>
      <c r="F785">
        <v>1</v>
      </c>
      <c r="G785">
        <v>1</v>
      </c>
      <c r="H785">
        <v>1</v>
      </c>
      <c r="I785" s="30">
        <f t="shared" si="33"/>
        <v>0.16666666666666669</v>
      </c>
    </row>
    <row r="786" spans="1:9" x14ac:dyDescent="0.25">
      <c r="A786" t="s">
        <v>918</v>
      </c>
      <c r="B786" s="30">
        <f>(1/220)*100</f>
        <v>0.45454545454545453</v>
      </c>
      <c r="C786" t="s">
        <v>99</v>
      </c>
      <c r="D786" t="s">
        <v>919</v>
      </c>
      <c r="E786" s="29">
        <v>46175</v>
      </c>
      <c r="F786">
        <v>1</v>
      </c>
      <c r="G786">
        <v>1.6</v>
      </c>
      <c r="H786">
        <v>1.6</v>
      </c>
      <c r="I786" s="30">
        <f t="shared" si="33"/>
        <v>0.72727272727272729</v>
      </c>
    </row>
    <row r="787" spans="1:9" x14ac:dyDescent="0.25">
      <c r="A787" t="s">
        <v>918</v>
      </c>
      <c r="B787" s="30">
        <f>(1/220)*100</f>
        <v>0.45454545454545453</v>
      </c>
      <c r="C787" t="s">
        <v>105</v>
      </c>
      <c r="D787" t="s">
        <v>920</v>
      </c>
      <c r="E787" s="29">
        <v>46161</v>
      </c>
      <c r="F787">
        <v>1</v>
      </c>
      <c r="G787">
        <v>1</v>
      </c>
      <c r="H787">
        <v>1</v>
      </c>
      <c r="I787" s="30">
        <f t="shared" si="33"/>
        <v>0.45454545454545453</v>
      </c>
    </row>
    <row r="788" spans="1:9" x14ac:dyDescent="0.25">
      <c r="A788" t="s">
        <v>918</v>
      </c>
      <c r="B788" s="30">
        <f>(1/220)*100</f>
        <v>0.45454545454545453</v>
      </c>
      <c r="C788" t="s">
        <v>109</v>
      </c>
      <c r="D788" t="s">
        <v>921</v>
      </c>
      <c r="E788" s="29">
        <v>46181</v>
      </c>
      <c r="F788">
        <v>1</v>
      </c>
      <c r="G788">
        <v>1.6</v>
      </c>
      <c r="H788">
        <v>1.6</v>
      </c>
      <c r="I788" s="30">
        <f t="shared" si="33"/>
        <v>0.72727272727272729</v>
      </c>
    </row>
    <row r="789" spans="1:9" x14ac:dyDescent="0.25">
      <c r="A789" t="s">
        <v>918</v>
      </c>
      <c r="B789" s="30">
        <f>(1/220)*100</f>
        <v>0.45454545454545453</v>
      </c>
      <c r="C789" t="s">
        <v>122</v>
      </c>
      <c r="D789" t="s">
        <v>922</v>
      </c>
      <c r="E789" s="29">
        <v>46155</v>
      </c>
      <c r="F789">
        <v>1</v>
      </c>
      <c r="G789">
        <v>1</v>
      </c>
      <c r="H789">
        <v>1</v>
      </c>
      <c r="I789" s="30">
        <f t="shared" si="33"/>
        <v>0.45454545454545453</v>
      </c>
    </row>
    <row r="790" spans="1:9" x14ac:dyDescent="0.25">
      <c r="A790" t="s">
        <v>918</v>
      </c>
      <c r="B790" s="30">
        <f>(1/220)*100</f>
        <v>0.45454545454545453</v>
      </c>
      <c r="C790" t="s">
        <v>122</v>
      </c>
      <c r="D790" t="s">
        <v>923</v>
      </c>
      <c r="E790" s="29">
        <v>46189</v>
      </c>
      <c r="F790">
        <v>1</v>
      </c>
      <c r="G790">
        <v>1</v>
      </c>
      <c r="H790">
        <v>1</v>
      </c>
      <c r="I790" s="30">
        <f t="shared" si="33"/>
        <v>0.45454545454545453</v>
      </c>
    </row>
    <row r="791" spans="1:9" x14ac:dyDescent="0.25">
      <c r="A791" t="s">
        <v>924</v>
      </c>
      <c r="B791" s="30">
        <f t="shared" ref="B791:B796" si="34">(1/400)*100</f>
        <v>0.25</v>
      </c>
      <c r="C791" t="s">
        <v>93</v>
      </c>
      <c r="D791" t="s">
        <v>925</v>
      </c>
      <c r="E791" s="29">
        <v>46080</v>
      </c>
      <c r="F791">
        <v>1</v>
      </c>
      <c r="G791">
        <v>1</v>
      </c>
      <c r="H791">
        <v>1</v>
      </c>
      <c r="I791" s="30">
        <f t="shared" si="33"/>
        <v>0.25</v>
      </c>
    </row>
    <row r="792" spans="1:9" x14ac:dyDescent="0.25">
      <c r="A792" t="s">
        <v>924</v>
      </c>
      <c r="B792" s="30">
        <f t="shared" si="34"/>
        <v>0.25</v>
      </c>
      <c r="C792" t="s">
        <v>93</v>
      </c>
      <c r="D792" t="s">
        <v>926</v>
      </c>
      <c r="E792" s="29">
        <v>46080</v>
      </c>
      <c r="F792">
        <v>1</v>
      </c>
      <c r="G792">
        <v>1</v>
      </c>
      <c r="H792">
        <v>1</v>
      </c>
      <c r="I792" s="30">
        <f t="shared" si="33"/>
        <v>0.25</v>
      </c>
    </row>
    <row r="793" spans="1:9" x14ac:dyDescent="0.25">
      <c r="A793" t="s">
        <v>924</v>
      </c>
      <c r="B793" s="30">
        <f t="shared" si="34"/>
        <v>0.25</v>
      </c>
      <c r="C793" t="s">
        <v>93</v>
      </c>
      <c r="D793" t="s">
        <v>927</v>
      </c>
      <c r="E793" s="29">
        <v>46080</v>
      </c>
      <c r="F793">
        <v>1</v>
      </c>
      <c r="G793">
        <v>1</v>
      </c>
      <c r="H793">
        <v>1</v>
      </c>
      <c r="I793" s="30">
        <f t="shared" si="33"/>
        <v>0.25</v>
      </c>
    </row>
    <row r="794" spans="1:9" x14ac:dyDescent="0.25">
      <c r="A794" t="s">
        <v>924</v>
      </c>
      <c r="B794" s="30">
        <f t="shared" si="34"/>
        <v>0.25</v>
      </c>
      <c r="C794" t="s">
        <v>93</v>
      </c>
      <c r="D794" t="s">
        <v>928</v>
      </c>
      <c r="E794" s="29">
        <v>46080</v>
      </c>
      <c r="F794">
        <v>1</v>
      </c>
      <c r="G794">
        <v>1</v>
      </c>
      <c r="H794">
        <v>1</v>
      </c>
      <c r="I794" s="30">
        <f t="shared" si="33"/>
        <v>0.25</v>
      </c>
    </row>
    <row r="795" spans="1:9" x14ac:dyDescent="0.25">
      <c r="A795" t="s">
        <v>924</v>
      </c>
      <c r="B795" s="30">
        <f t="shared" si="34"/>
        <v>0.25</v>
      </c>
      <c r="C795" t="s">
        <v>93</v>
      </c>
      <c r="D795" t="s">
        <v>929</v>
      </c>
      <c r="E795" s="29">
        <v>46080</v>
      </c>
      <c r="F795">
        <v>1</v>
      </c>
      <c r="G795">
        <v>1</v>
      </c>
      <c r="H795">
        <v>1</v>
      </c>
      <c r="I795" s="30">
        <f t="shared" si="33"/>
        <v>0.25</v>
      </c>
    </row>
    <row r="796" spans="1:9" x14ac:dyDescent="0.25">
      <c r="A796" t="s">
        <v>924</v>
      </c>
      <c r="B796" s="30">
        <f t="shared" si="34"/>
        <v>0.25</v>
      </c>
      <c r="C796" t="s">
        <v>100</v>
      </c>
      <c r="D796" t="s">
        <v>930</v>
      </c>
      <c r="E796" s="29">
        <v>46150</v>
      </c>
      <c r="F796">
        <v>1</v>
      </c>
      <c r="G796">
        <v>1</v>
      </c>
      <c r="H796">
        <v>1</v>
      </c>
      <c r="I796" s="30">
        <f t="shared" si="33"/>
        <v>0.25</v>
      </c>
    </row>
    <row r="797" spans="1:9" x14ac:dyDescent="0.25">
      <c r="A797" t="s">
        <v>931</v>
      </c>
      <c r="B797" s="30">
        <f t="shared" ref="B797:B809" si="35">(1/200)*100</f>
        <v>0.5</v>
      </c>
      <c r="C797" t="s">
        <v>93</v>
      </c>
      <c r="D797" t="s">
        <v>932</v>
      </c>
      <c r="E797" s="29">
        <v>46080</v>
      </c>
      <c r="F797">
        <v>1</v>
      </c>
      <c r="G797">
        <v>1</v>
      </c>
      <c r="H797">
        <v>1</v>
      </c>
      <c r="I797" s="30">
        <f t="shared" si="33"/>
        <v>0.5</v>
      </c>
    </row>
    <row r="798" spans="1:9" x14ac:dyDescent="0.25">
      <c r="A798" t="s">
        <v>931</v>
      </c>
      <c r="B798" s="30">
        <f t="shared" si="35"/>
        <v>0.5</v>
      </c>
      <c r="C798" t="s">
        <v>93</v>
      </c>
      <c r="D798" t="s">
        <v>933</v>
      </c>
      <c r="E798" s="29">
        <v>46171</v>
      </c>
      <c r="F798">
        <v>1</v>
      </c>
      <c r="G798">
        <v>1</v>
      </c>
      <c r="H798">
        <v>1</v>
      </c>
      <c r="I798" s="30">
        <f t="shared" si="33"/>
        <v>0.5</v>
      </c>
    </row>
    <row r="799" spans="1:9" x14ac:dyDescent="0.25">
      <c r="A799" t="s">
        <v>931</v>
      </c>
      <c r="B799" s="30">
        <f t="shared" si="35"/>
        <v>0.5</v>
      </c>
      <c r="C799" t="s">
        <v>94</v>
      </c>
      <c r="D799" t="s">
        <v>934</v>
      </c>
      <c r="E799" s="29">
        <v>46056</v>
      </c>
      <c r="F799">
        <v>1</v>
      </c>
      <c r="G799">
        <v>1</v>
      </c>
      <c r="H799">
        <v>1</v>
      </c>
      <c r="I799" s="30">
        <f t="shared" si="33"/>
        <v>0.5</v>
      </c>
    </row>
    <row r="800" spans="1:9" x14ac:dyDescent="0.25">
      <c r="A800" t="s">
        <v>931</v>
      </c>
      <c r="B800" s="30">
        <f t="shared" si="35"/>
        <v>0.5</v>
      </c>
      <c r="C800" t="s">
        <v>94</v>
      </c>
      <c r="D800" t="s">
        <v>935</v>
      </c>
      <c r="E800" s="29">
        <v>46232</v>
      </c>
      <c r="F800">
        <v>1</v>
      </c>
      <c r="G800">
        <v>1</v>
      </c>
      <c r="H800">
        <v>1</v>
      </c>
      <c r="I800" s="30">
        <f t="shared" si="33"/>
        <v>0.5</v>
      </c>
    </row>
    <row r="801" spans="1:9" x14ac:dyDescent="0.25">
      <c r="A801" t="s">
        <v>931</v>
      </c>
      <c r="B801" s="30">
        <f t="shared" si="35"/>
        <v>0.5</v>
      </c>
      <c r="C801" t="s">
        <v>94</v>
      </c>
      <c r="D801" t="s">
        <v>936</v>
      </c>
      <c r="E801" s="29">
        <v>46216</v>
      </c>
      <c r="F801">
        <v>1</v>
      </c>
      <c r="G801">
        <v>1</v>
      </c>
      <c r="H801">
        <v>1</v>
      </c>
      <c r="I801" s="30">
        <f t="shared" si="33"/>
        <v>0.5</v>
      </c>
    </row>
    <row r="802" spans="1:9" x14ac:dyDescent="0.25">
      <c r="A802" t="s">
        <v>931</v>
      </c>
      <c r="B802" s="30">
        <f t="shared" si="35"/>
        <v>0.5</v>
      </c>
      <c r="C802" t="s">
        <v>94</v>
      </c>
      <c r="D802" t="s">
        <v>937</v>
      </c>
      <c r="E802" s="29">
        <v>46037</v>
      </c>
      <c r="F802">
        <v>1</v>
      </c>
      <c r="G802">
        <v>1</v>
      </c>
      <c r="H802">
        <v>1</v>
      </c>
      <c r="I802" s="30">
        <f t="shared" si="33"/>
        <v>0.5</v>
      </c>
    </row>
    <row r="803" spans="1:9" x14ac:dyDescent="0.25">
      <c r="A803" t="s">
        <v>931</v>
      </c>
      <c r="B803" s="30">
        <f t="shared" si="35"/>
        <v>0.5</v>
      </c>
      <c r="C803" t="s">
        <v>96</v>
      </c>
      <c r="D803" t="s">
        <v>938</v>
      </c>
      <c r="E803" s="29">
        <v>46196</v>
      </c>
      <c r="F803">
        <v>1</v>
      </c>
      <c r="G803">
        <v>1</v>
      </c>
      <c r="H803">
        <v>1</v>
      </c>
      <c r="I803" s="30">
        <f t="shared" si="33"/>
        <v>0.5</v>
      </c>
    </row>
    <row r="804" spans="1:9" x14ac:dyDescent="0.25">
      <c r="A804" t="s">
        <v>931</v>
      </c>
      <c r="B804" s="30">
        <f t="shared" si="35"/>
        <v>0.5</v>
      </c>
      <c r="C804" t="s">
        <v>99</v>
      </c>
      <c r="D804" t="s">
        <v>939</v>
      </c>
      <c r="E804" s="29">
        <v>46184</v>
      </c>
      <c r="F804">
        <v>1</v>
      </c>
      <c r="G804">
        <v>1</v>
      </c>
      <c r="H804">
        <v>1</v>
      </c>
      <c r="I804" s="30">
        <f t="shared" si="33"/>
        <v>0.5</v>
      </c>
    </row>
    <row r="805" spans="1:9" x14ac:dyDescent="0.25">
      <c r="A805" t="s">
        <v>931</v>
      </c>
      <c r="B805" s="30">
        <f t="shared" si="35"/>
        <v>0.5</v>
      </c>
      <c r="C805" t="s">
        <v>99</v>
      </c>
      <c r="D805" t="s">
        <v>940</v>
      </c>
      <c r="E805" s="29">
        <v>46083</v>
      </c>
      <c r="F805">
        <v>1</v>
      </c>
      <c r="G805">
        <v>1</v>
      </c>
      <c r="H805">
        <v>1</v>
      </c>
      <c r="I805" s="30">
        <f t="shared" si="33"/>
        <v>0.5</v>
      </c>
    </row>
    <row r="806" spans="1:9" x14ac:dyDescent="0.25">
      <c r="A806" t="s">
        <v>931</v>
      </c>
      <c r="B806" s="30">
        <f t="shared" si="35"/>
        <v>0.5</v>
      </c>
      <c r="C806" t="s">
        <v>99</v>
      </c>
      <c r="D806" t="s">
        <v>941</v>
      </c>
      <c r="E806" s="29">
        <v>46083</v>
      </c>
      <c r="F806">
        <v>1</v>
      </c>
      <c r="G806">
        <v>1</v>
      </c>
      <c r="H806">
        <v>1</v>
      </c>
      <c r="I806" s="30">
        <f t="shared" si="33"/>
        <v>0.5</v>
      </c>
    </row>
    <row r="807" spans="1:9" x14ac:dyDescent="0.25">
      <c r="A807" t="s">
        <v>931</v>
      </c>
      <c r="B807" s="30">
        <f t="shared" si="35"/>
        <v>0.5</v>
      </c>
      <c r="C807" t="s">
        <v>108</v>
      </c>
      <c r="D807" t="s">
        <v>942</v>
      </c>
      <c r="E807" s="29">
        <v>46245</v>
      </c>
      <c r="F807">
        <v>1</v>
      </c>
      <c r="G807">
        <v>1</v>
      </c>
      <c r="H807">
        <v>1</v>
      </c>
      <c r="I807" s="30">
        <f t="shared" si="33"/>
        <v>0.5</v>
      </c>
    </row>
    <row r="808" spans="1:9" x14ac:dyDescent="0.25">
      <c r="A808" t="s">
        <v>931</v>
      </c>
      <c r="B808" s="30">
        <f t="shared" si="35"/>
        <v>0.5</v>
      </c>
      <c r="C808" t="s">
        <v>108</v>
      </c>
      <c r="D808" t="s">
        <v>943</v>
      </c>
      <c r="E808" s="29">
        <v>46206</v>
      </c>
      <c r="F808">
        <v>1</v>
      </c>
      <c r="G808">
        <v>1</v>
      </c>
      <c r="H808">
        <v>1</v>
      </c>
      <c r="I808" s="30">
        <f t="shared" si="33"/>
        <v>0.5</v>
      </c>
    </row>
    <row r="809" spans="1:9" x14ac:dyDescent="0.25">
      <c r="A809" t="s">
        <v>931</v>
      </c>
      <c r="B809" s="30">
        <f t="shared" si="35"/>
        <v>0.5</v>
      </c>
      <c r="C809" t="s">
        <v>127</v>
      </c>
      <c r="D809" t="s">
        <v>944</v>
      </c>
      <c r="E809" s="29">
        <v>46202</v>
      </c>
      <c r="F809">
        <v>1</v>
      </c>
      <c r="G809">
        <v>1</v>
      </c>
      <c r="H809">
        <v>1</v>
      </c>
      <c r="I809" s="30">
        <f t="shared" si="33"/>
        <v>0.5</v>
      </c>
    </row>
    <row r="810" spans="1:9" x14ac:dyDescent="0.25">
      <c r="A810" t="s">
        <v>945</v>
      </c>
      <c r="B810" s="30">
        <f t="shared" ref="B810:B873" si="36">(1/205)*100</f>
        <v>0.48780487804878048</v>
      </c>
      <c r="C810" t="s">
        <v>93</v>
      </c>
      <c r="D810" t="s">
        <v>946</v>
      </c>
      <c r="E810" s="29">
        <v>46111</v>
      </c>
      <c r="F810">
        <v>1</v>
      </c>
      <c r="G810">
        <v>1</v>
      </c>
      <c r="H810">
        <v>1</v>
      </c>
      <c r="I810" s="30">
        <f t="shared" si="33"/>
        <v>0.48780487804878048</v>
      </c>
    </row>
    <row r="811" spans="1:9" x14ac:dyDescent="0.25">
      <c r="A811" t="s">
        <v>945</v>
      </c>
      <c r="B811" s="30">
        <f t="shared" si="36"/>
        <v>0.48780487804878048</v>
      </c>
      <c r="C811" t="s">
        <v>93</v>
      </c>
      <c r="D811" t="s">
        <v>947</v>
      </c>
      <c r="E811" s="29">
        <v>46111</v>
      </c>
      <c r="F811">
        <v>1</v>
      </c>
      <c r="G811">
        <v>1</v>
      </c>
      <c r="H811">
        <v>1</v>
      </c>
      <c r="I811" s="30">
        <f t="shared" si="33"/>
        <v>0.48780487804878048</v>
      </c>
    </row>
    <row r="812" spans="1:9" x14ac:dyDescent="0.25">
      <c r="A812" t="s">
        <v>945</v>
      </c>
      <c r="B812" s="30">
        <f t="shared" si="36"/>
        <v>0.48780487804878048</v>
      </c>
      <c r="C812" t="s">
        <v>93</v>
      </c>
      <c r="D812" t="s">
        <v>948</v>
      </c>
      <c r="E812" s="29">
        <v>46101</v>
      </c>
      <c r="F812">
        <v>1</v>
      </c>
      <c r="G812">
        <v>1</v>
      </c>
      <c r="H812">
        <v>1</v>
      </c>
      <c r="I812" s="30">
        <f t="shared" si="33"/>
        <v>0.48780487804878048</v>
      </c>
    </row>
    <row r="813" spans="1:9" x14ac:dyDescent="0.25">
      <c r="A813" t="s">
        <v>945</v>
      </c>
      <c r="B813" s="30">
        <f t="shared" si="36"/>
        <v>0.48780487804878048</v>
      </c>
      <c r="C813" t="s">
        <v>93</v>
      </c>
      <c r="D813" t="s">
        <v>949</v>
      </c>
      <c r="E813" s="29">
        <v>46153</v>
      </c>
      <c r="F813">
        <v>1</v>
      </c>
      <c r="G813">
        <v>1</v>
      </c>
      <c r="H813">
        <v>1</v>
      </c>
      <c r="I813" s="30">
        <f t="shared" si="33"/>
        <v>0.48780487804878048</v>
      </c>
    </row>
    <row r="814" spans="1:9" x14ac:dyDescent="0.25">
      <c r="A814" t="s">
        <v>945</v>
      </c>
      <c r="B814" s="30">
        <f t="shared" si="36"/>
        <v>0.48780487804878048</v>
      </c>
      <c r="C814" t="s">
        <v>93</v>
      </c>
      <c r="D814" t="s">
        <v>950</v>
      </c>
      <c r="E814" s="29">
        <v>46153</v>
      </c>
      <c r="F814">
        <v>1</v>
      </c>
      <c r="G814">
        <v>1.6</v>
      </c>
      <c r="H814">
        <v>1.6</v>
      </c>
      <c r="I814" s="30">
        <f t="shared" si="33"/>
        <v>0.78048780487804881</v>
      </c>
    </row>
    <row r="815" spans="1:9" x14ac:dyDescent="0.25">
      <c r="A815" t="s">
        <v>945</v>
      </c>
      <c r="B815" s="30">
        <f t="shared" si="36"/>
        <v>0.48780487804878048</v>
      </c>
      <c r="C815" t="s">
        <v>93</v>
      </c>
      <c r="D815" t="s">
        <v>951</v>
      </c>
      <c r="E815" s="29">
        <v>46133</v>
      </c>
      <c r="F815">
        <v>1.5</v>
      </c>
      <c r="G815">
        <v>1</v>
      </c>
      <c r="H815">
        <v>1.5</v>
      </c>
      <c r="I815" s="30">
        <f t="shared" si="33"/>
        <v>0.73170731707317072</v>
      </c>
    </row>
    <row r="816" spans="1:9" x14ac:dyDescent="0.25">
      <c r="A816" t="s">
        <v>945</v>
      </c>
      <c r="B816" s="30">
        <f t="shared" si="36"/>
        <v>0.48780487804878048</v>
      </c>
      <c r="C816" t="s">
        <v>93</v>
      </c>
      <c r="D816" t="s">
        <v>952</v>
      </c>
      <c r="E816" s="29">
        <v>46133</v>
      </c>
      <c r="F816">
        <v>1</v>
      </c>
      <c r="G816">
        <v>1</v>
      </c>
      <c r="H816">
        <v>1</v>
      </c>
      <c r="I816" s="30">
        <f t="shared" si="33"/>
        <v>0.48780487804878048</v>
      </c>
    </row>
    <row r="817" spans="1:9" x14ac:dyDescent="0.25">
      <c r="A817" t="s">
        <v>945</v>
      </c>
      <c r="B817" s="30">
        <f t="shared" si="36"/>
        <v>0.48780487804878048</v>
      </c>
      <c r="C817" t="s">
        <v>93</v>
      </c>
      <c r="D817" t="s">
        <v>953</v>
      </c>
      <c r="E817" s="29">
        <v>46164</v>
      </c>
      <c r="F817">
        <v>1</v>
      </c>
      <c r="G817">
        <v>1</v>
      </c>
      <c r="H817">
        <v>1</v>
      </c>
      <c r="I817" s="30">
        <f t="shared" si="33"/>
        <v>0.48780487804878048</v>
      </c>
    </row>
    <row r="818" spans="1:9" x14ac:dyDescent="0.25">
      <c r="A818" t="s">
        <v>945</v>
      </c>
      <c r="B818" s="30">
        <f t="shared" si="36"/>
        <v>0.48780487804878048</v>
      </c>
      <c r="C818" t="s">
        <v>93</v>
      </c>
      <c r="D818" t="s">
        <v>954</v>
      </c>
      <c r="E818" s="29">
        <v>46164</v>
      </c>
      <c r="F818">
        <v>1</v>
      </c>
      <c r="G818">
        <v>1</v>
      </c>
      <c r="H818">
        <v>1</v>
      </c>
      <c r="I818" s="30">
        <f t="shared" si="33"/>
        <v>0.48780487804878048</v>
      </c>
    </row>
    <row r="819" spans="1:9" x14ac:dyDescent="0.25">
      <c r="A819" t="s">
        <v>945</v>
      </c>
      <c r="B819" s="30">
        <f t="shared" si="36"/>
        <v>0.48780487804878048</v>
      </c>
      <c r="C819" t="s">
        <v>93</v>
      </c>
      <c r="D819" t="s">
        <v>955</v>
      </c>
      <c r="E819" s="29">
        <v>46157</v>
      </c>
      <c r="F819">
        <v>1</v>
      </c>
      <c r="G819">
        <v>1</v>
      </c>
      <c r="H819">
        <v>1</v>
      </c>
      <c r="I819" s="30">
        <f t="shared" si="33"/>
        <v>0.48780487804878048</v>
      </c>
    </row>
    <row r="820" spans="1:9" x14ac:dyDescent="0.25">
      <c r="A820" t="s">
        <v>945</v>
      </c>
      <c r="B820" s="30">
        <f t="shared" si="36"/>
        <v>0.48780487804878048</v>
      </c>
      <c r="C820" t="s">
        <v>93</v>
      </c>
      <c r="D820" t="s">
        <v>956</v>
      </c>
      <c r="E820" s="29">
        <v>46157</v>
      </c>
      <c r="F820">
        <v>1</v>
      </c>
      <c r="G820">
        <v>1</v>
      </c>
      <c r="H820">
        <v>1</v>
      </c>
      <c r="I820" s="30">
        <f t="shared" si="33"/>
        <v>0.48780487804878048</v>
      </c>
    </row>
    <row r="821" spans="1:9" x14ac:dyDescent="0.25">
      <c r="A821" t="s">
        <v>945</v>
      </c>
      <c r="B821" s="30">
        <f t="shared" si="36"/>
        <v>0.48780487804878048</v>
      </c>
      <c r="C821" t="s">
        <v>93</v>
      </c>
      <c r="D821" t="s">
        <v>957</v>
      </c>
      <c r="E821" s="29">
        <v>46157</v>
      </c>
      <c r="F821">
        <v>1</v>
      </c>
      <c r="G821">
        <v>1</v>
      </c>
      <c r="H821">
        <v>1</v>
      </c>
      <c r="I821" s="30">
        <f t="shared" si="33"/>
        <v>0.48780487804878048</v>
      </c>
    </row>
    <row r="822" spans="1:9" x14ac:dyDescent="0.25">
      <c r="A822" t="s">
        <v>945</v>
      </c>
      <c r="B822" s="30">
        <f t="shared" si="36"/>
        <v>0.48780487804878048</v>
      </c>
      <c r="C822" t="s">
        <v>93</v>
      </c>
      <c r="D822" t="s">
        <v>958</v>
      </c>
      <c r="E822" s="29">
        <v>46157</v>
      </c>
      <c r="F822">
        <v>1</v>
      </c>
      <c r="G822">
        <v>1</v>
      </c>
      <c r="H822">
        <v>1</v>
      </c>
      <c r="I822" s="30">
        <f t="shared" si="33"/>
        <v>0.48780487804878048</v>
      </c>
    </row>
    <row r="823" spans="1:9" x14ac:dyDescent="0.25">
      <c r="A823" t="s">
        <v>945</v>
      </c>
      <c r="B823" s="30">
        <f t="shared" si="36"/>
        <v>0.48780487804878048</v>
      </c>
      <c r="C823" t="s">
        <v>93</v>
      </c>
      <c r="D823" t="s">
        <v>959</v>
      </c>
      <c r="E823" s="29">
        <v>46192</v>
      </c>
      <c r="F823">
        <v>1</v>
      </c>
      <c r="G823">
        <v>1</v>
      </c>
      <c r="H823">
        <v>1</v>
      </c>
      <c r="I823" s="30">
        <f t="shared" si="33"/>
        <v>0.48780487804878048</v>
      </c>
    </row>
    <row r="824" spans="1:9" x14ac:dyDescent="0.25">
      <c r="A824" t="s">
        <v>945</v>
      </c>
      <c r="B824" s="30">
        <f t="shared" si="36"/>
        <v>0.48780487804878048</v>
      </c>
      <c r="C824" t="s">
        <v>93</v>
      </c>
      <c r="D824" t="s">
        <v>960</v>
      </c>
      <c r="E824" s="29">
        <v>46192</v>
      </c>
      <c r="F824">
        <v>1</v>
      </c>
      <c r="G824">
        <v>1.6</v>
      </c>
      <c r="H824">
        <v>1.6</v>
      </c>
      <c r="I824" s="30">
        <f t="shared" si="33"/>
        <v>0.78048780487804881</v>
      </c>
    </row>
    <row r="825" spans="1:9" x14ac:dyDescent="0.25">
      <c r="A825" t="s">
        <v>945</v>
      </c>
      <c r="B825" s="30">
        <f t="shared" si="36"/>
        <v>0.48780487804878048</v>
      </c>
      <c r="C825" t="s">
        <v>93</v>
      </c>
      <c r="D825" t="s">
        <v>961</v>
      </c>
      <c r="E825" s="29">
        <v>46231</v>
      </c>
      <c r="F825">
        <v>1</v>
      </c>
      <c r="G825">
        <v>1</v>
      </c>
      <c r="H825">
        <v>1</v>
      </c>
      <c r="I825" s="30">
        <f t="shared" si="33"/>
        <v>0.48780487804878048</v>
      </c>
    </row>
    <row r="826" spans="1:9" x14ac:dyDescent="0.25">
      <c r="A826" t="s">
        <v>945</v>
      </c>
      <c r="B826" s="30">
        <f t="shared" si="36"/>
        <v>0.48780487804878048</v>
      </c>
      <c r="C826" t="s">
        <v>93</v>
      </c>
      <c r="D826" t="s">
        <v>962</v>
      </c>
      <c r="E826" s="29">
        <v>46231</v>
      </c>
      <c r="F826">
        <v>1</v>
      </c>
      <c r="G826">
        <v>1</v>
      </c>
      <c r="H826">
        <v>1</v>
      </c>
      <c r="I826" s="30">
        <f t="shared" si="33"/>
        <v>0.48780487804878048</v>
      </c>
    </row>
    <row r="827" spans="1:9" x14ac:dyDescent="0.25">
      <c r="A827" t="s">
        <v>945</v>
      </c>
      <c r="B827" s="30">
        <f t="shared" si="36"/>
        <v>0.48780487804878048</v>
      </c>
      <c r="C827" t="s">
        <v>93</v>
      </c>
      <c r="D827" t="s">
        <v>963</v>
      </c>
      <c r="E827" s="29">
        <v>46232</v>
      </c>
      <c r="F827">
        <v>1</v>
      </c>
      <c r="G827">
        <v>1</v>
      </c>
      <c r="H827">
        <v>1</v>
      </c>
      <c r="I827" s="30">
        <f t="shared" si="33"/>
        <v>0.48780487804878048</v>
      </c>
    </row>
    <row r="828" spans="1:9" x14ac:dyDescent="0.25">
      <c r="A828" t="s">
        <v>945</v>
      </c>
      <c r="B828" s="30">
        <f t="shared" si="36"/>
        <v>0.48780487804878048</v>
      </c>
      <c r="C828" t="s">
        <v>93</v>
      </c>
      <c r="D828" t="s">
        <v>964</v>
      </c>
      <c r="E828" s="29">
        <v>46227</v>
      </c>
      <c r="F828">
        <v>1</v>
      </c>
      <c r="G828">
        <v>1</v>
      </c>
      <c r="H828">
        <v>1</v>
      </c>
      <c r="I828" s="30">
        <f t="shared" si="33"/>
        <v>0.48780487804878048</v>
      </c>
    </row>
    <row r="829" spans="1:9" x14ac:dyDescent="0.25">
      <c r="A829" t="s">
        <v>945</v>
      </c>
      <c r="B829" s="30">
        <f t="shared" si="36"/>
        <v>0.48780487804878048</v>
      </c>
      <c r="C829" t="s">
        <v>93</v>
      </c>
      <c r="D829" t="s">
        <v>965</v>
      </c>
      <c r="E829" s="29">
        <v>46206</v>
      </c>
      <c r="F829">
        <v>1</v>
      </c>
      <c r="G829">
        <v>1</v>
      </c>
      <c r="H829">
        <v>1</v>
      </c>
      <c r="I829" s="30">
        <f t="shared" si="33"/>
        <v>0.48780487804878048</v>
      </c>
    </row>
    <row r="830" spans="1:9" x14ac:dyDescent="0.25">
      <c r="A830" t="s">
        <v>945</v>
      </c>
      <c r="B830" s="30">
        <f t="shared" si="36"/>
        <v>0.48780487804878048</v>
      </c>
      <c r="C830" t="s">
        <v>93</v>
      </c>
      <c r="D830" t="s">
        <v>966</v>
      </c>
      <c r="E830" s="29">
        <v>46232</v>
      </c>
      <c r="F830">
        <v>1</v>
      </c>
      <c r="G830">
        <v>1</v>
      </c>
      <c r="H830">
        <v>1</v>
      </c>
      <c r="I830" s="30">
        <f t="shared" si="33"/>
        <v>0.48780487804878048</v>
      </c>
    </row>
    <row r="831" spans="1:9" x14ac:dyDescent="0.25">
      <c r="A831" t="s">
        <v>945</v>
      </c>
      <c r="B831" s="30">
        <f t="shared" si="36"/>
        <v>0.48780487804878048</v>
      </c>
      <c r="C831" t="s">
        <v>93</v>
      </c>
      <c r="D831" t="s">
        <v>967</v>
      </c>
      <c r="E831" s="29">
        <v>46227</v>
      </c>
      <c r="F831">
        <v>1.5</v>
      </c>
      <c r="G831">
        <v>1.6</v>
      </c>
      <c r="H831">
        <v>2.4</v>
      </c>
      <c r="I831" s="30">
        <f t="shared" si="33"/>
        <v>1.1707317073170731</v>
      </c>
    </row>
    <row r="832" spans="1:9" x14ac:dyDescent="0.25">
      <c r="A832" t="s">
        <v>945</v>
      </c>
      <c r="B832" s="30">
        <f t="shared" si="36"/>
        <v>0.48780487804878048</v>
      </c>
      <c r="C832" t="s">
        <v>93</v>
      </c>
      <c r="D832" t="s">
        <v>968</v>
      </c>
      <c r="E832" s="29">
        <v>46227</v>
      </c>
      <c r="F832">
        <v>1</v>
      </c>
      <c r="G832">
        <v>1</v>
      </c>
      <c r="H832">
        <v>1</v>
      </c>
      <c r="I832" s="30">
        <f t="shared" si="33"/>
        <v>0.48780487804878048</v>
      </c>
    </row>
    <row r="833" spans="1:9" x14ac:dyDescent="0.25">
      <c r="A833" t="s">
        <v>945</v>
      </c>
      <c r="B833" s="30">
        <f t="shared" si="36"/>
        <v>0.48780487804878048</v>
      </c>
      <c r="C833" t="s">
        <v>93</v>
      </c>
      <c r="D833" t="s">
        <v>969</v>
      </c>
      <c r="E833" s="29">
        <v>46227</v>
      </c>
      <c r="F833">
        <v>1</v>
      </c>
      <c r="G833">
        <v>1</v>
      </c>
      <c r="H833">
        <v>1</v>
      </c>
      <c r="I833" s="30">
        <f t="shared" si="33"/>
        <v>0.48780487804878048</v>
      </c>
    </row>
    <row r="834" spans="1:9" x14ac:dyDescent="0.25">
      <c r="A834" t="s">
        <v>945</v>
      </c>
      <c r="B834" s="30">
        <f t="shared" si="36"/>
        <v>0.48780487804878048</v>
      </c>
      <c r="C834" t="s">
        <v>93</v>
      </c>
      <c r="D834" t="s">
        <v>970</v>
      </c>
      <c r="E834" s="29">
        <v>46227</v>
      </c>
      <c r="F834">
        <v>1</v>
      </c>
      <c r="G834">
        <v>1</v>
      </c>
      <c r="H834">
        <v>1</v>
      </c>
      <c r="I834" s="30">
        <f t="shared" ref="I834:I897" si="37">B834*H834</f>
        <v>0.48780487804878048</v>
      </c>
    </row>
    <row r="835" spans="1:9" x14ac:dyDescent="0.25">
      <c r="A835" t="s">
        <v>945</v>
      </c>
      <c r="B835" s="30">
        <f t="shared" si="36"/>
        <v>0.48780487804878048</v>
      </c>
      <c r="C835" t="s">
        <v>93</v>
      </c>
      <c r="D835" t="s">
        <v>971</v>
      </c>
      <c r="E835" s="29">
        <v>46231</v>
      </c>
      <c r="F835">
        <v>1</v>
      </c>
      <c r="G835">
        <v>1</v>
      </c>
      <c r="H835">
        <v>1</v>
      </c>
      <c r="I835" s="30">
        <f t="shared" si="37"/>
        <v>0.48780487804878048</v>
      </c>
    </row>
    <row r="836" spans="1:9" x14ac:dyDescent="0.25">
      <c r="A836" t="s">
        <v>945</v>
      </c>
      <c r="B836" s="30">
        <f t="shared" si="36"/>
        <v>0.48780487804878048</v>
      </c>
      <c r="C836" t="s">
        <v>93</v>
      </c>
      <c r="D836" t="s">
        <v>972</v>
      </c>
      <c r="E836" s="29">
        <v>46231</v>
      </c>
      <c r="F836">
        <v>1</v>
      </c>
      <c r="G836">
        <v>1.6</v>
      </c>
      <c r="H836">
        <v>1.6</v>
      </c>
      <c r="I836" s="30">
        <f t="shared" si="37"/>
        <v>0.78048780487804881</v>
      </c>
    </row>
    <row r="837" spans="1:9" x14ac:dyDescent="0.25">
      <c r="A837" t="s">
        <v>945</v>
      </c>
      <c r="B837" s="30">
        <f t="shared" si="36"/>
        <v>0.48780487804878048</v>
      </c>
      <c r="C837" t="s">
        <v>93</v>
      </c>
      <c r="D837" t="s">
        <v>973</v>
      </c>
      <c r="E837" s="29">
        <v>46045</v>
      </c>
      <c r="F837">
        <v>1</v>
      </c>
      <c r="G837">
        <v>1</v>
      </c>
      <c r="H837">
        <v>1</v>
      </c>
      <c r="I837" s="30">
        <f t="shared" si="37"/>
        <v>0.48780487804878048</v>
      </c>
    </row>
    <row r="838" spans="1:9" x14ac:dyDescent="0.25">
      <c r="A838" t="s">
        <v>945</v>
      </c>
      <c r="B838" s="30">
        <f t="shared" si="36"/>
        <v>0.48780487804878048</v>
      </c>
      <c r="C838" t="s">
        <v>93</v>
      </c>
      <c r="D838" t="s">
        <v>974</v>
      </c>
      <c r="E838" s="29">
        <v>46045</v>
      </c>
      <c r="F838">
        <v>1</v>
      </c>
      <c r="G838">
        <v>1</v>
      </c>
      <c r="H838">
        <v>1</v>
      </c>
      <c r="I838" s="30">
        <f t="shared" si="37"/>
        <v>0.48780487804878048</v>
      </c>
    </row>
    <row r="839" spans="1:9" x14ac:dyDescent="0.25">
      <c r="A839" t="s">
        <v>945</v>
      </c>
      <c r="B839" s="30">
        <f t="shared" si="36"/>
        <v>0.48780487804878048</v>
      </c>
      <c r="C839" t="s">
        <v>93</v>
      </c>
      <c r="D839" t="s">
        <v>975</v>
      </c>
      <c r="E839" s="29">
        <v>46041</v>
      </c>
      <c r="F839">
        <v>1</v>
      </c>
      <c r="G839">
        <v>1</v>
      </c>
      <c r="H839">
        <v>1</v>
      </c>
      <c r="I839" s="30">
        <f t="shared" si="37"/>
        <v>0.48780487804878048</v>
      </c>
    </row>
    <row r="840" spans="1:9" x14ac:dyDescent="0.25">
      <c r="A840" t="s">
        <v>945</v>
      </c>
      <c r="B840" s="30">
        <f t="shared" si="36"/>
        <v>0.48780487804878048</v>
      </c>
      <c r="C840" t="s">
        <v>93</v>
      </c>
      <c r="D840" t="s">
        <v>976</v>
      </c>
      <c r="E840" s="29">
        <v>46041</v>
      </c>
      <c r="F840">
        <v>1</v>
      </c>
      <c r="G840">
        <v>1</v>
      </c>
      <c r="H840">
        <v>1</v>
      </c>
      <c r="I840" s="30">
        <f t="shared" si="37"/>
        <v>0.48780487804878048</v>
      </c>
    </row>
    <row r="841" spans="1:9" x14ac:dyDescent="0.25">
      <c r="A841" t="s">
        <v>945</v>
      </c>
      <c r="B841" s="30">
        <f t="shared" si="36"/>
        <v>0.48780487804878048</v>
      </c>
      <c r="C841" t="s">
        <v>93</v>
      </c>
      <c r="D841" t="s">
        <v>977</v>
      </c>
      <c r="E841" s="29">
        <v>46041</v>
      </c>
      <c r="F841">
        <v>1</v>
      </c>
      <c r="G841">
        <v>1</v>
      </c>
      <c r="H841">
        <v>1</v>
      </c>
      <c r="I841" s="30">
        <f t="shared" si="37"/>
        <v>0.48780487804878048</v>
      </c>
    </row>
    <row r="842" spans="1:9" x14ac:dyDescent="0.25">
      <c r="A842" t="s">
        <v>945</v>
      </c>
      <c r="B842" s="30">
        <f t="shared" si="36"/>
        <v>0.48780487804878048</v>
      </c>
      <c r="C842" t="s">
        <v>93</v>
      </c>
      <c r="D842" t="s">
        <v>978</v>
      </c>
      <c r="E842" s="29">
        <v>46037</v>
      </c>
      <c r="F842">
        <v>1</v>
      </c>
      <c r="G842">
        <v>1</v>
      </c>
      <c r="H842">
        <v>1</v>
      </c>
      <c r="I842" s="30">
        <f t="shared" si="37"/>
        <v>0.48780487804878048</v>
      </c>
    </row>
    <row r="843" spans="1:9" x14ac:dyDescent="0.25">
      <c r="A843" t="s">
        <v>945</v>
      </c>
      <c r="B843" s="30">
        <f t="shared" si="36"/>
        <v>0.48780487804878048</v>
      </c>
      <c r="C843" t="s">
        <v>93</v>
      </c>
      <c r="D843" t="s">
        <v>979</v>
      </c>
      <c r="E843" s="29">
        <v>46066</v>
      </c>
      <c r="F843">
        <v>1</v>
      </c>
      <c r="G843">
        <v>1</v>
      </c>
      <c r="H843">
        <v>1</v>
      </c>
      <c r="I843" s="30">
        <f t="shared" si="37"/>
        <v>0.48780487804878048</v>
      </c>
    </row>
    <row r="844" spans="1:9" x14ac:dyDescent="0.25">
      <c r="A844" t="s">
        <v>945</v>
      </c>
      <c r="B844" s="30">
        <f t="shared" si="36"/>
        <v>0.48780487804878048</v>
      </c>
      <c r="C844" t="s">
        <v>93</v>
      </c>
      <c r="D844" t="s">
        <v>980</v>
      </c>
      <c r="E844" s="29">
        <v>46059</v>
      </c>
      <c r="F844">
        <v>1</v>
      </c>
      <c r="G844">
        <v>1</v>
      </c>
      <c r="H844">
        <v>1</v>
      </c>
      <c r="I844" s="30">
        <f t="shared" si="37"/>
        <v>0.48780487804878048</v>
      </c>
    </row>
    <row r="845" spans="1:9" x14ac:dyDescent="0.25">
      <c r="A845" t="s">
        <v>945</v>
      </c>
      <c r="B845" s="30">
        <f t="shared" si="36"/>
        <v>0.48780487804878048</v>
      </c>
      <c r="C845" t="s">
        <v>93</v>
      </c>
      <c r="D845" t="s">
        <v>981</v>
      </c>
      <c r="E845" s="29">
        <v>46052</v>
      </c>
      <c r="F845">
        <v>1</v>
      </c>
      <c r="G845">
        <v>1</v>
      </c>
      <c r="H845">
        <v>1</v>
      </c>
      <c r="I845" s="30">
        <f t="shared" si="37"/>
        <v>0.48780487804878048</v>
      </c>
    </row>
    <row r="846" spans="1:9" x14ac:dyDescent="0.25">
      <c r="A846" t="s">
        <v>945</v>
      </c>
      <c r="B846" s="30">
        <f t="shared" si="36"/>
        <v>0.48780487804878048</v>
      </c>
      <c r="C846" t="s">
        <v>93</v>
      </c>
      <c r="D846" t="s">
        <v>982</v>
      </c>
      <c r="E846" s="29">
        <v>46052</v>
      </c>
      <c r="F846">
        <v>1</v>
      </c>
      <c r="G846">
        <v>1.6</v>
      </c>
      <c r="H846">
        <v>1.6</v>
      </c>
      <c r="I846" s="30">
        <f t="shared" si="37"/>
        <v>0.78048780487804881</v>
      </c>
    </row>
    <row r="847" spans="1:9" x14ac:dyDescent="0.25">
      <c r="A847" t="s">
        <v>945</v>
      </c>
      <c r="B847" s="30">
        <f t="shared" si="36"/>
        <v>0.48780487804878048</v>
      </c>
      <c r="C847" t="s">
        <v>93</v>
      </c>
      <c r="D847" t="s">
        <v>983</v>
      </c>
      <c r="E847" s="29">
        <v>46080</v>
      </c>
      <c r="F847">
        <v>1</v>
      </c>
      <c r="G847">
        <v>1</v>
      </c>
      <c r="H847">
        <v>1</v>
      </c>
      <c r="I847" s="30">
        <f t="shared" si="37"/>
        <v>0.48780487804878048</v>
      </c>
    </row>
    <row r="848" spans="1:9" x14ac:dyDescent="0.25">
      <c r="A848" t="s">
        <v>945</v>
      </c>
      <c r="B848" s="30">
        <f t="shared" si="36"/>
        <v>0.48780487804878048</v>
      </c>
      <c r="C848" t="s">
        <v>93</v>
      </c>
      <c r="D848" t="s">
        <v>984</v>
      </c>
      <c r="E848" s="29">
        <v>46080</v>
      </c>
      <c r="F848">
        <v>1</v>
      </c>
      <c r="G848">
        <v>1</v>
      </c>
      <c r="H848">
        <v>1</v>
      </c>
      <c r="I848" s="30">
        <f t="shared" si="37"/>
        <v>0.48780487804878048</v>
      </c>
    </row>
    <row r="849" spans="1:9" x14ac:dyDescent="0.25">
      <c r="A849" t="s">
        <v>945</v>
      </c>
      <c r="B849" s="30">
        <f t="shared" si="36"/>
        <v>0.48780487804878048</v>
      </c>
      <c r="C849" t="s">
        <v>93</v>
      </c>
      <c r="D849" t="s">
        <v>985</v>
      </c>
      <c r="E849" s="29">
        <v>46122</v>
      </c>
      <c r="F849">
        <v>1</v>
      </c>
      <c r="G849">
        <v>1</v>
      </c>
      <c r="H849">
        <v>1</v>
      </c>
      <c r="I849" s="30">
        <f t="shared" si="37"/>
        <v>0.48780487804878048</v>
      </c>
    </row>
    <row r="850" spans="1:9" x14ac:dyDescent="0.25">
      <c r="A850" t="s">
        <v>945</v>
      </c>
      <c r="B850" s="30">
        <f t="shared" si="36"/>
        <v>0.48780487804878048</v>
      </c>
      <c r="C850" t="s">
        <v>93</v>
      </c>
      <c r="D850" t="s">
        <v>986</v>
      </c>
      <c r="E850" s="29">
        <v>46122</v>
      </c>
      <c r="F850">
        <v>1</v>
      </c>
      <c r="G850">
        <v>1</v>
      </c>
      <c r="H850">
        <v>1</v>
      </c>
      <c r="I850" s="30">
        <f t="shared" si="37"/>
        <v>0.48780487804878048</v>
      </c>
    </row>
    <row r="851" spans="1:9" x14ac:dyDescent="0.25">
      <c r="A851" t="s">
        <v>945</v>
      </c>
      <c r="B851" s="30">
        <f t="shared" si="36"/>
        <v>0.48780487804878048</v>
      </c>
      <c r="C851" t="s">
        <v>93</v>
      </c>
      <c r="D851" t="s">
        <v>987</v>
      </c>
      <c r="E851" s="29">
        <v>46122</v>
      </c>
      <c r="F851">
        <v>1</v>
      </c>
      <c r="G851">
        <v>1</v>
      </c>
      <c r="H851">
        <v>1</v>
      </c>
      <c r="I851" s="30">
        <f t="shared" si="37"/>
        <v>0.48780487804878048</v>
      </c>
    </row>
    <row r="852" spans="1:9" x14ac:dyDescent="0.25">
      <c r="A852" t="s">
        <v>945</v>
      </c>
      <c r="B852" s="30">
        <f t="shared" si="36"/>
        <v>0.48780487804878048</v>
      </c>
      <c r="C852" t="s">
        <v>93</v>
      </c>
      <c r="D852" t="s">
        <v>988</v>
      </c>
      <c r="E852" s="29">
        <v>46122</v>
      </c>
      <c r="F852">
        <v>1</v>
      </c>
      <c r="G852">
        <v>1</v>
      </c>
      <c r="H852">
        <v>1</v>
      </c>
      <c r="I852" s="30">
        <f t="shared" si="37"/>
        <v>0.48780487804878048</v>
      </c>
    </row>
    <row r="853" spans="1:9" x14ac:dyDescent="0.25">
      <c r="A853" t="s">
        <v>945</v>
      </c>
      <c r="B853" s="30">
        <f t="shared" si="36"/>
        <v>0.48780487804878048</v>
      </c>
      <c r="C853" t="s">
        <v>93</v>
      </c>
      <c r="D853" t="s">
        <v>989</v>
      </c>
      <c r="E853" s="29">
        <v>46126</v>
      </c>
      <c r="F853">
        <v>1</v>
      </c>
      <c r="G853">
        <v>1</v>
      </c>
      <c r="H853">
        <v>1</v>
      </c>
      <c r="I853" s="30">
        <f t="shared" si="37"/>
        <v>0.48780487804878048</v>
      </c>
    </row>
    <row r="854" spans="1:9" x14ac:dyDescent="0.25">
      <c r="A854" t="s">
        <v>945</v>
      </c>
      <c r="B854" s="30">
        <f t="shared" si="36"/>
        <v>0.48780487804878048</v>
      </c>
      <c r="C854" t="s">
        <v>93</v>
      </c>
      <c r="D854" t="s">
        <v>990</v>
      </c>
      <c r="E854" s="29">
        <v>46108</v>
      </c>
      <c r="F854">
        <v>1</v>
      </c>
      <c r="G854">
        <v>1</v>
      </c>
      <c r="H854">
        <v>1</v>
      </c>
      <c r="I854" s="30">
        <f t="shared" si="37"/>
        <v>0.48780487804878048</v>
      </c>
    </row>
    <row r="855" spans="1:9" x14ac:dyDescent="0.25">
      <c r="A855" t="s">
        <v>945</v>
      </c>
      <c r="B855" s="30">
        <f t="shared" si="36"/>
        <v>0.48780487804878048</v>
      </c>
      <c r="C855" t="s">
        <v>94</v>
      </c>
      <c r="D855" t="s">
        <v>991</v>
      </c>
      <c r="E855" s="29">
        <v>46126</v>
      </c>
      <c r="F855">
        <v>1</v>
      </c>
      <c r="G855">
        <v>1</v>
      </c>
      <c r="H855">
        <v>1</v>
      </c>
      <c r="I855" s="30">
        <f t="shared" si="37"/>
        <v>0.48780487804878048</v>
      </c>
    </row>
    <row r="856" spans="1:9" x14ac:dyDescent="0.25">
      <c r="A856" t="s">
        <v>945</v>
      </c>
      <c r="B856" s="30">
        <f t="shared" si="36"/>
        <v>0.48780487804878048</v>
      </c>
      <c r="C856" t="s">
        <v>94</v>
      </c>
      <c r="D856" t="s">
        <v>992</v>
      </c>
      <c r="E856" s="29">
        <v>46119</v>
      </c>
      <c r="F856">
        <v>1</v>
      </c>
      <c r="G856">
        <v>1</v>
      </c>
      <c r="H856">
        <v>1</v>
      </c>
      <c r="I856" s="30">
        <f t="shared" si="37"/>
        <v>0.48780487804878048</v>
      </c>
    </row>
    <row r="857" spans="1:9" x14ac:dyDescent="0.25">
      <c r="A857" t="s">
        <v>945</v>
      </c>
      <c r="B857" s="30">
        <f t="shared" si="36"/>
        <v>0.48780487804878048</v>
      </c>
      <c r="C857" t="s">
        <v>94</v>
      </c>
      <c r="D857" t="s">
        <v>993</v>
      </c>
      <c r="E857" s="29">
        <v>46120</v>
      </c>
      <c r="F857">
        <v>1</v>
      </c>
      <c r="G857">
        <v>1</v>
      </c>
      <c r="H857">
        <v>1</v>
      </c>
      <c r="I857" s="30">
        <f t="shared" si="37"/>
        <v>0.48780487804878048</v>
      </c>
    </row>
    <row r="858" spans="1:9" x14ac:dyDescent="0.25">
      <c r="A858" t="s">
        <v>945</v>
      </c>
      <c r="B858" s="30">
        <f t="shared" si="36"/>
        <v>0.48780487804878048</v>
      </c>
      <c r="C858" t="s">
        <v>94</v>
      </c>
      <c r="D858" t="s">
        <v>994</v>
      </c>
      <c r="E858" s="29">
        <v>46121</v>
      </c>
      <c r="F858">
        <v>1</v>
      </c>
      <c r="G858">
        <v>1</v>
      </c>
      <c r="H858">
        <v>1</v>
      </c>
      <c r="I858" s="30">
        <f t="shared" si="37"/>
        <v>0.48780487804878048</v>
      </c>
    </row>
    <row r="859" spans="1:9" x14ac:dyDescent="0.25">
      <c r="A859" t="s">
        <v>945</v>
      </c>
      <c r="B859" s="30">
        <f t="shared" si="36"/>
        <v>0.48780487804878048</v>
      </c>
      <c r="C859" t="s">
        <v>94</v>
      </c>
      <c r="D859" t="s">
        <v>995</v>
      </c>
      <c r="E859" s="29">
        <v>46113</v>
      </c>
      <c r="F859">
        <v>1</v>
      </c>
      <c r="G859">
        <v>1</v>
      </c>
      <c r="H859">
        <v>1</v>
      </c>
      <c r="I859" s="30">
        <f t="shared" si="37"/>
        <v>0.48780487804878048</v>
      </c>
    </row>
    <row r="860" spans="1:9" x14ac:dyDescent="0.25">
      <c r="A860" t="s">
        <v>945</v>
      </c>
      <c r="B860" s="30">
        <f t="shared" si="36"/>
        <v>0.48780487804878048</v>
      </c>
      <c r="C860" t="s">
        <v>94</v>
      </c>
      <c r="D860" t="s">
        <v>996</v>
      </c>
      <c r="E860" s="29">
        <v>46114</v>
      </c>
      <c r="F860">
        <v>1</v>
      </c>
      <c r="G860">
        <v>1</v>
      </c>
      <c r="H860">
        <v>1</v>
      </c>
      <c r="I860" s="30">
        <f t="shared" si="37"/>
        <v>0.48780487804878048</v>
      </c>
    </row>
    <row r="861" spans="1:9" x14ac:dyDescent="0.25">
      <c r="A861" t="s">
        <v>945</v>
      </c>
      <c r="B861" s="30">
        <f t="shared" si="36"/>
        <v>0.48780487804878048</v>
      </c>
      <c r="C861" t="s">
        <v>94</v>
      </c>
      <c r="D861" t="s">
        <v>997</v>
      </c>
      <c r="E861" s="29">
        <v>46115</v>
      </c>
      <c r="F861">
        <v>1</v>
      </c>
      <c r="G861">
        <v>1</v>
      </c>
      <c r="H861">
        <v>1</v>
      </c>
      <c r="I861" s="30">
        <f t="shared" si="37"/>
        <v>0.48780487804878048</v>
      </c>
    </row>
    <row r="862" spans="1:9" x14ac:dyDescent="0.25">
      <c r="A862" t="s">
        <v>945</v>
      </c>
      <c r="B862" s="30">
        <f t="shared" si="36"/>
        <v>0.48780487804878048</v>
      </c>
      <c r="C862" t="s">
        <v>94</v>
      </c>
      <c r="D862" t="s">
        <v>998</v>
      </c>
      <c r="E862" s="29">
        <v>46154</v>
      </c>
      <c r="F862">
        <v>1</v>
      </c>
      <c r="G862">
        <v>1</v>
      </c>
      <c r="H862">
        <v>1</v>
      </c>
      <c r="I862" s="30">
        <f t="shared" si="37"/>
        <v>0.48780487804878048</v>
      </c>
    </row>
    <row r="863" spans="1:9" x14ac:dyDescent="0.25">
      <c r="A863" t="s">
        <v>945</v>
      </c>
      <c r="B863" s="30">
        <f t="shared" si="36"/>
        <v>0.48780487804878048</v>
      </c>
      <c r="C863" t="s">
        <v>94</v>
      </c>
      <c r="D863" t="s">
        <v>999</v>
      </c>
      <c r="E863" s="29">
        <v>46146</v>
      </c>
      <c r="F863">
        <v>1</v>
      </c>
      <c r="G863">
        <v>1.6</v>
      </c>
      <c r="H863">
        <v>1.6</v>
      </c>
      <c r="I863" s="30">
        <f t="shared" si="37"/>
        <v>0.78048780487804881</v>
      </c>
    </row>
    <row r="864" spans="1:9" x14ac:dyDescent="0.25">
      <c r="A864" t="s">
        <v>945</v>
      </c>
      <c r="B864" s="30">
        <f t="shared" si="36"/>
        <v>0.48780487804878048</v>
      </c>
      <c r="C864" t="s">
        <v>94</v>
      </c>
      <c r="D864" t="s">
        <v>1000</v>
      </c>
      <c r="E864" s="29">
        <v>46146</v>
      </c>
      <c r="F864">
        <v>1</v>
      </c>
      <c r="G864">
        <v>1.6</v>
      </c>
      <c r="H864">
        <v>1.6</v>
      </c>
      <c r="I864" s="30">
        <f t="shared" si="37"/>
        <v>0.78048780487804881</v>
      </c>
    </row>
    <row r="865" spans="1:9" x14ac:dyDescent="0.25">
      <c r="A865" t="s">
        <v>945</v>
      </c>
      <c r="B865" s="30">
        <f t="shared" si="36"/>
        <v>0.48780487804878048</v>
      </c>
      <c r="C865" t="s">
        <v>94</v>
      </c>
      <c r="D865" t="s">
        <v>1001</v>
      </c>
      <c r="E865" s="29">
        <v>46146</v>
      </c>
      <c r="F865">
        <v>1</v>
      </c>
      <c r="G865">
        <v>1</v>
      </c>
      <c r="H865">
        <v>1</v>
      </c>
      <c r="I865" s="30">
        <f t="shared" si="37"/>
        <v>0.48780487804878048</v>
      </c>
    </row>
    <row r="866" spans="1:9" x14ac:dyDescent="0.25">
      <c r="A866" t="s">
        <v>945</v>
      </c>
      <c r="B866" s="30">
        <f t="shared" si="36"/>
        <v>0.48780487804878048</v>
      </c>
      <c r="C866" t="s">
        <v>94</v>
      </c>
      <c r="D866" t="s">
        <v>1002</v>
      </c>
      <c r="E866" s="29">
        <v>46146</v>
      </c>
      <c r="F866">
        <v>1</v>
      </c>
      <c r="G866">
        <v>1</v>
      </c>
      <c r="H866">
        <v>1</v>
      </c>
      <c r="I866" s="30">
        <f t="shared" si="37"/>
        <v>0.48780487804878048</v>
      </c>
    </row>
    <row r="867" spans="1:9" x14ac:dyDescent="0.25">
      <c r="A867" t="s">
        <v>945</v>
      </c>
      <c r="B867" s="30">
        <f t="shared" si="36"/>
        <v>0.48780487804878048</v>
      </c>
      <c r="C867" t="s">
        <v>94</v>
      </c>
      <c r="D867" t="s">
        <v>1003</v>
      </c>
      <c r="E867" s="29">
        <v>46147</v>
      </c>
      <c r="F867">
        <v>1</v>
      </c>
      <c r="G867">
        <v>1.6</v>
      </c>
      <c r="H867">
        <v>1.6</v>
      </c>
      <c r="I867" s="30">
        <f t="shared" si="37"/>
        <v>0.78048780487804881</v>
      </c>
    </row>
    <row r="868" spans="1:9" x14ac:dyDescent="0.25">
      <c r="A868" t="s">
        <v>945</v>
      </c>
      <c r="B868" s="30">
        <f t="shared" si="36"/>
        <v>0.48780487804878048</v>
      </c>
      <c r="C868" t="s">
        <v>94</v>
      </c>
      <c r="D868" t="s">
        <v>1004</v>
      </c>
      <c r="E868" s="29">
        <v>46147</v>
      </c>
      <c r="F868">
        <v>1</v>
      </c>
      <c r="G868">
        <v>1</v>
      </c>
      <c r="H868">
        <v>1</v>
      </c>
      <c r="I868" s="30">
        <f t="shared" si="37"/>
        <v>0.48780487804878048</v>
      </c>
    </row>
    <row r="869" spans="1:9" x14ac:dyDescent="0.25">
      <c r="A869" t="s">
        <v>945</v>
      </c>
      <c r="B869" s="30">
        <f t="shared" si="36"/>
        <v>0.48780487804878048</v>
      </c>
      <c r="C869" t="s">
        <v>94</v>
      </c>
      <c r="D869" t="s">
        <v>1005</v>
      </c>
      <c r="E869" s="29">
        <v>46148</v>
      </c>
      <c r="F869">
        <v>1</v>
      </c>
      <c r="G869">
        <v>1.6</v>
      </c>
      <c r="H869">
        <v>1.6</v>
      </c>
      <c r="I869" s="30">
        <f t="shared" si="37"/>
        <v>0.78048780487804881</v>
      </c>
    </row>
    <row r="870" spans="1:9" x14ac:dyDescent="0.25">
      <c r="A870" t="s">
        <v>945</v>
      </c>
      <c r="B870" s="30">
        <f t="shared" si="36"/>
        <v>0.48780487804878048</v>
      </c>
      <c r="C870" t="s">
        <v>94</v>
      </c>
      <c r="D870" t="s">
        <v>1006</v>
      </c>
      <c r="E870" s="29">
        <v>46174</v>
      </c>
      <c r="F870">
        <v>1</v>
      </c>
      <c r="G870">
        <v>1</v>
      </c>
      <c r="H870">
        <v>1</v>
      </c>
      <c r="I870" s="30">
        <f t="shared" si="37"/>
        <v>0.48780487804878048</v>
      </c>
    </row>
    <row r="871" spans="1:9" x14ac:dyDescent="0.25">
      <c r="A871" t="s">
        <v>945</v>
      </c>
      <c r="B871" s="30">
        <f t="shared" si="36"/>
        <v>0.48780487804878048</v>
      </c>
      <c r="C871" t="s">
        <v>94</v>
      </c>
      <c r="D871" t="s">
        <v>1007</v>
      </c>
      <c r="E871" s="29">
        <v>46174</v>
      </c>
      <c r="F871">
        <v>1</v>
      </c>
      <c r="G871">
        <v>1</v>
      </c>
      <c r="H871">
        <v>1</v>
      </c>
      <c r="I871" s="30">
        <f t="shared" si="37"/>
        <v>0.48780487804878048</v>
      </c>
    </row>
    <row r="872" spans="1:9" x14ac:dyDescent="0.25">
      <c r="A872" t="s">
        <v>945</v>
      </c>
      <c r="B872" s="30">
        <f t="shared" si="36"/>
        <v>0.48780487804878048</v>
      </c>
      <c r="C872" t="s">
        <v>94</v>
      </c>
      <c r="D872" t="s">
        <v>1008</v>
      </c>
      <c r="E872" s="29">
        <v>46174</v>
      </c>
      <c r="F872">
        <v>1</v>
      </c>
      <c r="G872">
        <v>1</v>
      </c>
      <c r="H872">
        <v>1</v>
      </c>
      <c r="I872" s="30">
        <f t="shared" si="37"/>
        <v>0.48780487804878048</v>
      </c>
    </row>
    <row r="873" spans="1:9" x14ac:dyDescent="0.25">
      <c r="A873" t="s">
        <v>945</v>
      </c>
      <c r="B873" s="30">
        <f t="shared" si="36"/>
        <v>0.48780487804878048</v>
      </c>
      <c r="C873" t="s">
        <v>94</v>
      </c>
      <c r="D873" t="s">
        <v>1009</v>
      </c>
      <c r="E873" s="29">
        <v>46175</v>
      </c>
      <c r="F873">
        <v>1</v>
      </c>
      <c r="G873">
        <v>1.6</v>
      </c>
      <c r="H873">
        <v>1.6</v>
      </c>
      <c r="I873" s="30">
        <f t="shared" si="37"/>
        <v>0.78048780487804881</v>
      </c>
    </row>
    <row r="874" spans="1:9" x14ac:dyDescent="0.25">
      <c r="A874" t="s">
        <v>945</v>
      </c>
      <c r="B874" s="30">
        <f t="shared" ref="B874:B937" si="38">(1/205)*100</f>
        <v>0.48780487804878048</v>
      </c>
      <c r="C874" t="s">
        <v>94</v>
      </c>
      <c r="D874" t="s">
        <v>1010</v>
      </c>
      <c r="E874" s="29">
        <v>46175</v>
      </c>
      <c r="F874">
        <v>1</v>
      </c>
      <c r="G874">
        <v>1</v>
      </c>
      <c r="H874">
        <v>1</v>
      </c>
      <c r="I874" s="30">
        <f t="shared" si="37"/>
        <v>0.48780487804878048</v>
      </c>
    </row>
    <row r="875" spans="1:9" x14ac:dyDescent="0.25">
      <c r="A875" t="s">
        <v>945</v>
      </c>
      <c r="B875" s="30">
        <f t="shared" si="38"/>
        <v>0.48780487804878048</v>
      </c>
      <c r="C875" t="s">
        <v>94</v>
      </c>
      <c r="D875" t="s">
        <v>1011</v>
      </c>
      <c r="E875" s="29">
        <v>46175</v>
      </c>
      <c r="F875">
        <v>1</v>
      </c>
      <c r="G875">
        <v>1</v>
      </c>
      <c r="H875">
        <v>1</v>
      </c>
      <c r="I875" s="30">
        <f t="shared" si="37"/>
        <v>0.48780487804878048</v>
      </c>
    </row>
    <row r="876" spans="1:9" x14ac:dyDescent="0.25">
      <c r="A876" t="s">
        <v>945</v>
      </c>
      <c r="B876" s="30">
        <f t="shared" si="38"/>
        <v>0.48780487804878048</v>
      </c>
      <c r="C876" t="s">
        <v>94</v>
      </c>
      <c r="D876" t="s">
        <v>1012</v>
      </c>
      <c r="E876" s="29">
        <v>46176</v>
      </c>
      <c r="F876">
        <v>1</v>
      </c>
      <c r="G876">
        <v>1</v>
      </c>
      <c r="H876">
        <v>1</v>
      </c>
      <c r="I876" s="30">
        <f t="shared" si="37"/>
        <v>0.48780487804878048</v>
      </c>
    </row>
    <row r="877" spans="1:9" x14ac:dyDescent="0.25">
      <c r="A877" t="s">
        <v>945</v>
      </c>
      <c r="B877" s="30">
        <f t="shared" si="38"/>
        <v>0.48780487804878048</v>
      </c>
      <c r="C877" t="s">
        <v>94</v>
      </c>
      <c r="D877" t="s">
        <v>1013</v>
      </c>
      <c r="E877" s="29">
        <v>46148</v>
      </c>
      <c r="F877">
        <v>1</v>
      </c>
      <c r="G877">
        <v>1.6</v>
      </c>
      <c r="H877">
        <v>1.6</v>
      </c>
      <c r="I877" s="30">
        <f t="shared" si="37"/>
        <v>0.78048780487804881</v>
      </c>
    </row>
    <row r="878" spans="1:9" x14ac:dyDescent="0.25">
      <c r="A878" t="s">
        <v>945</v>
      </c>
      <c r="B878" s="30">
        <f t="shared" si="38"/>
        <v>0.48780487804878048</v>
      </c>
      <c r="C878" t="s">
        <v>94</v>
      </c>
      <c r="D878" t="s">
        <v>1014</v>
      </c>
      <c r="E878" s="29">
        <v>46205</v>
      </c>
      <c r="F878">
        <v>1</v>
      </c>
      <c r="G878">
        <v>1</v>
      </c>
      <c r="H878">
        <v>1</v>
      </c>
      <c r="I878" s="30">
        <f t="shared" si="37"/>
        <v>0.48780487804878048</v>
      </c>
    </row>
    <row r="879" spans="1:9" x14ac:dyDescent="0.25">
      <c r="A879" t="s">
        <v>945</v>
      </c>
      <c r="B879" s="30">
        <f t="shared" si="38"/>
        <v>0.48780487804878048</v>
      </c>
      <c r="C879" t="s">
        <v>94</v>
      </c>
      <c r="D879" t="s">
        <v>1015</v>
      </c>
      <c r="E879" s="29">
        <v>46196</v>
      </c>
      <c r="F879">
        <v>1</v>
      </c>
      <c r="G879">
        <v>1</v>
      </c>
      <c r="H879">
        <v>1</v>
      </c>
      <c r="I879" s="30">
        <f t="shared" si="37"/>
        <v>0.48780487804878048</v>
      </c>
    </row>
    <row r="880" spans="1:9" x14ac:dyDescent="0.25">
      <c r="A880" t="s">
        <v>945</v>
      </c>
      <c r="B880" s="30">
        <f t="shared" si="38"/>
        <v>0.48780487804878048</v>
      </c>
      <c r="C880" t="s">
        <v>94</v>
      </c>
      <c r="D880" t="s">
        <v>1016</v>
      </c>
      <c r="E880" s="29">
        <v>46197</v>
      </c>
      <c r="F880">
        <v>1</v>
      </c>
      <c r="G880">
        <v>1</v>
      </c>
      <c r="H880">
        <v>1</v>
      </c>
      <c r="I880" s="30">
        <f t="shared" si="37"/>
        <v>0.48780487804878048</v>
      </c>
    </row>
    <row r="881" spans="1:9" x14ac:dyDescent="0.25">
      <c r="A881" t="s">
        <v>945</v>
      </c>
      <c r="B881" s="30">
        <f t="shared" si="38"/>
        <v>0.48780487804878048</v>
      </c>
      <c r="C881" t="s">
        <v>94</v>
      </c>
      <c r="D881" t="s">
        <v>1017</v>
      </c>
      <c r="E881" s="29">
        <v>46197</v>
      </c>
      <c r="F881">
        <v>1</v>
      </c>
      <c r="G881">
        <v>1</v>
      </c>
      <c r="H881">
        <v>1</v>
      </c>
      <c r="I881" s="30">
        <f t="shared" si="37"/>
        <v>0.48780487804878048</v>
      </c>
    </row>
    <row r="882" spans="1:9" x14ac:dyDescent="0.25">
      <c r="A882" t="s">
        <v>945</v>
      </c>
      <c r="B882" s="30">
        <f t="shared" si="38"/>
        <v>0.48780487804878048</v>
      </c>
      <c r="C882" t="s">
        <v>94</v>
      </c>
      <c r="D882" t="s">
        <v>1018</v>
      </c>
      <c r="E882" s="29">
        <v>46184</v>
      </c>
      <c r="F882">
        <v>1</v>
      </c>
      <c r="G882">
        <v>1</v>
      </c>
      <c r="H882">
        <v>1</v>
      </c>
      <c r="I882" s="30">
        <f t="shared" si="37"/>
        <v>0.48780487804878048</v>
      </c>
    </row>
    <row r="883" spans="1:9" x14ac:dyDescent="0.25">
      <c r="A883" t="s">
        <v>945</v>
      </c>
      <c r="B883" s="30">
        <f t="shared" si="38"/>
        <v>0.48780487804878048</v>
      </c>
      <c r="C883" t="s">
        <v>94</v>
      </c>
      <c r="D883" t="s">
        <v>1019</v>
      </c>
      <c r="E883" s="29">
        <v>46232</v>
      </c>
      <c r="F883">
        <v>1</v>
      </c>
      <c r="G883">
        <v>1.6</v>
      </c>
      <c r="H883">
        <v>1.6</v>
      </c>
      <c r="I883" s="30">
        <f t="shared" si="37"/>
        <v>0.78048780487804881</v>
      </c>
    </row>
    <row r="884" spans="1:9" x14ac:dyDescent="0.25">
      <c r="A884" t="s">
        <v>945</v>
      </c>
      <c r="B884" s="30">
        <f t="shared" si="38"/>
        <v>0.48780487804878048</v>
      </c>
      <c r="C884" t="s">
        <v>94</v>
      </c>
      <c r="D884" t="s">
        <v>1020</v>
      </c>
      <c r="E884" s="29">
        <v>46224</v>
      </c>
      <c r="F884">
        <v>1</v>
      </c>
      <c r="G884">
        <v>1</v>
      </c>
      <c r="H884">
        <v>1</v>
      </c>
      <c r="I884" s="30">
        <f t="shared" si="37"/>
        <v>0.48780487804878048</v>
      </c>
    </row>
    <row r="885" spans="1:9" x14ac:dyDescent="0.25">
      <c r="A885" t="s">
        <v>945</v>
      </c>
      <c r="B885" s="30">
        <f t="shared" si="38"/>
        <v>0.48780487804878048</v>
      </c>
      <c r="C885" t="s">
        <v>94</v>
      </c>
      <c r="D885" t="s">
        <v>1021</v>
      </c>
      <c r="E885" s="29">
        <v>46218</v>
      </c>
      <c r="F885">
        <v>1</v>
      </c>
      <c r="G885">
        <v>1</v>
      </c>
      <c r="H885">
        <v>1</v>
      </c>
      <c r="I885" s="30">
        <f t="shared" si="37"/>
        <v>0.48780487804878048</v>
      </c>
    </row>
    <row r="886" spans="1:9" x14ac:dyDescent="0.25">
      <c r="A886" t="s">
        <v>945</v>
      </c>
      <c r="B886" s="30">
        <f t="shared" si="38"/>
        <v>0.48780487804878048</v>
      </c>
      <c r="C886" t="s">
        <v>94</v>
      </c>
      <c r="D886" t="s">
        <v>1022</v>
      </c>
      <c r="E886" s="29">
        <v>46219</v>
      </c>
      <c r="F886">
        <v>1</v>
      </c>
      <c r="G886">
        <v>1</v>
      </c>
      <c r="H886">
        <v>1</v>
      </c>
      <c r="I886" s="30">
        <f t="shared" si="37"/>
        <v>0.48780487804878048</v>
      </c>
    </row>
    <row r="887" spans="1:9" x14ac:dyDescent="0.25">
      <c r="A887" t="s">
        <v>945</v>
      </c>
      <c r="B887" s="30">
        <f t="shared" si="38"/>
        <v>0.48780487804878048</v>
      </c>
      <c r="C887" t="s">
        <v>94</v>
      </c>
      <c r="D887" t="s">
        <v>1023</v>
      </c>
      <c r="E887" s="29">
        <v>46217</v>
      </c>
      <c r="F887">
        <v>1</v>
      </c>
      <c r="G887">
        <v>1</v>
      </c>
      <c r="H887">
        <v>1</v>
      </c>
      <c r="I887" s="30">
        <f t="shared" si="37"/>
        <v>0.48780487804878048</v>
      </c>
    </row>
    <row r="888" spans="1:9" x14ac:dyDescent="0.25">
      <c r="A888" t="s">
        <v>945</v>
      </c>
      <c r="B888" s="30">
        <f t="shared" si="38"/>
        <v>0.48780487804878048</v>
      </c>
      <c r="C888" t="s">
        <v>94</v>
      </c>
      <c r="D888" t="s">
        <v>1024</v>
      </c>
      <c r="E888" s="29">
        <v>46233</v>
      </c>
      <c r="F888">
        <v>1</v>
      </c>
      <c r="G888">
        <v>1</v>
      </c>
      <c r="H888">
        <v>1</v>
      </c>
      <c r="I888" s="30">
        <f t="shared" si="37"/>
        <v>0.48780487804878048</v>
      </c>
    </row>
    <row r="889" spans="1:9" x14ac:dyDescent="0.25">
      <c r="A889" t="s">
        <v>945</v>
      </c>
      <c r="B889" s="30">
        <f t="shared" si="38"/>
        <v>0.48780487804878048</v>
      </c>
      <c r="C889" t="s">
        <v>94</v>
      </c>
      <c r="D889" t="s">
        <v>1025</v>
      </c>
      <c r="E889" s="29">
        <v>46231</v>
      </c>
      <c r="F889">
        <v>1</v>
      </c>
      <c r="G889">
        <v>1</v>
      </c>
      <c r="H889">
        <v>1</v>
      </c>
      <c r="I889" s="30">
        <f t="shared" si="37"/>
        <v>0.48780487804878048</v>
      </c>
    </row>
    <row r="890" spans="1:9" x14ac:dyDescent="0.25">
      <c r="A890" t="s">
        <v>945</v>
      </c>
      <c r="B890" s="30">
        <f t="shared" si="38"/>
        <v>0.48780487804878048</v>
      </c>
      <c r="C890" t="s">
        <v>94</v>
      </c>
      <c r="D890" t="s">
        <v>1026</v>
      </c>
      <c r="E890" s="29">
        <v>46030</v>
      </c>
      <c r="F890">
        <v>1</v>
      </c>
      <c r="G890">
        <v>1</v>
      </c>
      <c r="H890">
        <v>1</v>
      </c>
      <c r="I890" s="30">
        <f t="shared" si="37"/>
        <v>0.48780487804878048</v>
      </c>
    </row>
    <row r="891" spans="1:9" x14ac:dyDescent="0.25">
      <c r="A891" t="s">
        <v>945</v>
      </c>
      <c r="B891" s="30">
        <f t="shared" si="38"/>
        <v>0.48780487804878048</v>
      </c>
      <c r="C891" t="s">
        <v>94</v>
      </c>
      <c r="D891" t="s">
        <v>1027</v>
      </c>
      <c r="E891" s="29">
        <v>46030</v>
      </c>
      <c r="F891">
        <v>1</v>
      </c>
      <c r="G891">
        <v>1</v>
      </c>
      <c r="H891">
        <v>1</v>
      </c>
      <c r="I891" s="30">
        <f t="shared" si="37"/>
        <v>0.48780487804878048</v>
      </c>
    </row>
    <row r="892" spans="1:9" x14ac:dyDescent="0.25">
      <c r="A892" t="s">
        <v>945</v>
      </c>
      <c r="B892" s="30">
        <f t="shared" si="38"/>
        <v>0.48780487804878048</v>
      </c>
      <c r="C892" t="s">
        <v>94</v>
      </c>
      <c r="D892" t="s">
        <v>1028</v>
      </c>
      <c r="E892" s="29">
        <v>46030</v>
      </c>
      <c r="F892">
        <v>1</v>
      </c>
      <c r="G892">
        <v>1.6</v>
      </c>
      <c r="H892">
        <v>1.6</v>
      </c>
      <c r="I892" s="30">
        <f t="shared" si="37"/>
        <v>0.78048780487804881</v>
      </c>
    </row>
    <row r="893" spans="1:9" x14ac:dyDescent="0.25">
      <c r="A893" t="s">
        <v>945</v>
      </c>
      <c r="B893" s="30">
        <f t="shared" si="38"/>
        <v>0.48780487804878048</v>
      </c>
      <c r="C893" t="s">
        <v>94</v>
      </c>
      <c r="D893" t="s">
        <v>1029</v>
      </c>
      <c r="E893" s="29">
        <v>46024</v>
      </c>
      <c r="F893">
        <v>1</v>
      </c>
      <c r="G893">
        <v>1</v>
      </c>
      <c r="H893">
        <v>1</v>
      </c>
      <c r="I893" s="30">
        <f t="shared" si="37"/>
        <v>0.48780487804878048</v>
      </c>
    </row>
    <row r="894" spans="1:9" x14ac:dyDescent="0.25">
      <c r="A894" t="s">
        <v>945</v>
      </c>
      <c r="B894" s="30">
        <f t="shared" si="38"/>
        <v>0.48780487804878048</v>
      </c>
      <c r="C894" t="s">
        <v>94</v>
      </c>
      <c r="D894" t="s">
        <v>1030</v>
      </c>
      <c r="E894" s="29">
        <v>46024</v>
      </c>
      <c r="F894">
        <v>1</v>
      </c>
      <c r="G894">
        <v>1</v>
      </c>
      <c r="H894">
        <v>1</v>
      </c>
      <c r="I894" s="30">
        <f t="shared" si="37"/>
        <v>0.48780487804878048</v>
      </c>
    </row>
    <row r="895" spans="1:9" x14ac:dyDescent="0.25">
      <c r="A895" t="s">
        <v>945</v>
      </c>
      <c r="B895" s="30">
        <f t="shared" si="38"/>
        <v>0.48780487804878048</v>
      </c>
      <c r="C895" t="s">
        <v>94</v>
      </c>
      <c r="D895" t="s">
        <v>1031</v>
      </c>
      <c r="E895" s="29">
        <v>46027</v>
      </c>
      <c r="F895">
        <v>1</v>
      </c>
      <c r="G895">
        <v>1.6</v>
      </c>
      <c r="H895">
        <v>1.6</v>
      </c>
      <c r="I895" s="30">
        <f t="shared" si="37"/>
        <v>0.78048780487804881</v>
      </c>
    </row>
    <row r="896" spans="1:9" x14ac:dyDescent="0.25">
      <c r="A896" t="s">
        <v>945</v>
      </c>
      <c r="B896" s="30">
        <f t="shared" si="38"/>
        <v>0.48780487804878048</v>
      </c>
      <c r="C896" t="s">
        <v>94</v>
      </c>
      <c r="D896" t="s">
        <v>1032</v>
      </c>
      <c r="E896" s="29">
        <v>46027</v>
      </c>
      <c r="F896">
        <v>1</v>
      </c>
      <c r="G896">
        <v>1</v>
      </c>
      <c r="H896">
        <v>1</v>
      </c>
      <c r="I896" s="30">
        <f t="shared" si="37"/>
        <v>0.48780487804878048</v>
      </c>
    </row>
    <row r="897" spans="1:9" x14ac:dyDescent="0.25">
      <c r="A897" t="s">
        <v>945</v>
      </c>
      <c r="B897" s="30">
        <f t="shared" si="38"/>
        <v>0.48780487804878048</v>
      </c>
      <c r="C897" t="s">
        <v>94</v>
      </c>
      <c r="D897" t="s">
        <v>1033</v>
      </c>
      <c r="E897" s="29">
        <v>46027</v>
      </c>
      <c r="F897">
        <v>1</v>
      </c>
      <c r="G897">
        <v>1</v>
      </c>
      <c r="H897">
        <v>1</v>
      </c>
      <c r="I897" s="30">
        <f t="shared" si="37"/>
        <v>0.48780487804878048</v>
      </c>
    </row>
    <row r="898" spans="1:9" x14ac:dyDescent="0.25">
      <c r="A898" t="s">
        <v>945</v>
      </c>
      <c r="B898" s="30">
        <f t="shared" si="38"/>
        <v>0.48780487804878048</v>
      </c>
      <c r="C898" t="s">
        <v>94</v>
      </c>
      <c r="D898" t="s">
        <v>1034</v>
      </c>
      <c r="E898" s="29">
        <v>46027</v>
      </c>
      <c r="F898">
        <v>1</v>
      </c>
      <c r="G898">
        <v>1</v>
      </c>
      <c r="H898">
        <v>1</v>
      </c>
      <c r="I898" s="30">
        <f t="shared" ref="I898:I961" si="39">B898*H898</f>
        <v>0.48780487804878048</v>
      </c>
    </row>
    <row r="899" spans="1:9" x14ac:dyDescent="0.25">
      <c r="A899" t="s">
        <v>945</v>
      </c>
      <c r="B899" s="30">
        <f t="shared" si="38"/>
        <v>0.48780487804878048</v>
      </c>
      <c r="C899" t="s">
        <v>94</v>
      </c>
      <c r="D899" t="s">
        <v>1035</v>
      </c>
      <c r="E899" s="29">
        <v>46027</v>
      </c>
      <c r="F899">
        <v>1</v>
      </c>
      <c r="G899">
        <v>1</v>
      </c>
      <c r="H899">
        <v>1</v>
      </c>
      <c r="I899" s="30">
        <f t="shared" si="39"/>
        <v>0.48780487804878048</v>
      </c>
    </row>
    <row r="900" spans="1:9" x14ac:dyDescent="0.25">
      <c r="A900" t="s">
        <v>945</v>
      </c>
      <c r="B900" s="30">
        <f t="shared" si="38"/>
        <v>0.48780487804878048</v>
      </c>
      <c r="C900" t="s">
        <v>94</v>
      </c>
      <c r="D900" t="s">
        <v>1036</v>
      </c>
      <c r="E900" s="29">
        <v>46027</v>
      </c>
      <c r="F900">
        <v>1</v>
      </c>
      <c r="G900">
        <v>1</v>
      </c>
      <c r="H900">
        <v>1</v>
      </c>
      <c r="I900" s="30">
        <f t="shared" si="39"/>
        <v>0.48780487804878048</v>
      </c>
    </row>
    <row r="901" spans="1:9" x14ac:dyDescent="0.25">
      <c r="A901" t="s">
        <v>945</v>
      </c>
      <c r="B901" s="30">
        <f t="shared" si="38"/>
        <v>0.48780487804878048</v>
      </c>
      <c r="C901" t="s">
        <v>94</v>
      </c>
      <c r="D901" t="s">
        <v>1037</v>
      </c>
      <c r="E901" s="29">
        <v>46027</v>
      </c>
      <c r="F901">
        <v>1</v>
      </c>
      <c r="G901">
        <v>1</v>
      </c>
      <c r="H901">
        <v>1</v>
      </c>
      <c r="I901" s="30">
        <f t="shared" si="39"/>
        <v>0.48780487804878048</v>
      </c>
    </row>
    <row r="902" spans="1:9" x14ac:dyDescent="0.25">
      <c r="A902" t="s">
        <v>945</v>
      </c>
      <c r="B902" s="30">
        <f t="shared" si="38"/>
        <v>0.48780487804878048</v>
      </c>
      <c r="C902" t="s">
        <v>94</v>
      </c>
      <c r="D902" t="s">
        <v>1038</v>
      </c>
      <c r="E902" s="29">
        <v>46027</v>
      </c>
      <c r="F902">
        <v>1</v>
      </c>
      <c r="G902">
        <v>1</v>
      </c>
      <c r="H902">
        <v>1</v>
      </c>
      <c r="I902" s="30">
        <f t="shared" si="39"/>
        <v>0.48780487804878048</v>
      </c>
    </row>
    <row r="903" spans="1:9" x14ac:dyDescent="0.25">
      <c r="A903" t="s">
        <v>945</v>
      </c>
      <c r="B903" s="30">
        <f t="shared" si="38"/>
        <v>0.48780487804878048</v>
      </c>
      <c r="C903" t="s">
        <v>94</v>
      </c>
      <c r="D903" t="s">
        <v>1039</v>
      </c>
      <c r="E903" s="29">
        <v>46027</v>
      </c>
      <c r="F903">
        <v>1</v>
      </c>
      <c r="G903">
        <v>1</v>
      </c>
      <c r="H903">
        <v>1</v>
      </c>
      <c r="I903" s="30">
        <f t="shared" si="39"/>
        <v>0.48780487804878048</v>
      </c>
    </row>
    <row r="904" spans="1:9" x14ac:dyDescent="0.25">
      <c r="A904" t="s">
        <v>945</v>
      </c>
      <c r="B904" s="30">
        <f t="shared" si="38"/>
        <v>0.48780487804878048</v>
      </c>
      <c r="C904" t="s">
        <v>94</v>
      </c>
      <c r="D904" t="s">
        <v>1040</v>
      </c>
      <c r="E904" s="29">
        <v>46024</v>
      </c>
      <c r="F904">
        <v>1</v>
      </c>
      <c r="G904">
        <v>1</v>
      </c>
      <c r="H904">
        <v>1</v>
      </c>
      <c r="I904" s="30">
        <f t="shared" si="39"/>
        <v>0.48780487804878048</v>
      </c>
    </row>
    <row r="905" spans="1:9" x14ac:dyDescent="0.25">
      <c r="A905" t="s">
        <v>945</v>
      </c>
      <c r="B905" s="30">
        <f t="shared" si="38"/>
        <v>0.48780487804878048</v>
      </c>
      <c r="C905" t="s">
        <v>94</v>
      </c>
      <c r="D905" t="s">
        <v>1041</v>
      </c>
      <c r="E905" s="29">
        <v>46024</v>
      </c>
      <c r="F905">
        <v>1</v>
      </c>
      <c r="G905">
        <v>1</v>
      </c>
      <c r="H905">
        <v>1</v>
      </c>
      <c r="I905" s="30">
        <f t="shared" si="39"/>
        <v>0.48780487804878048</v>
      </c>
    </row>
    <row r="906" spans="1:9" x14ac:dyDescent="0.25">
      <c r="A906" t="s">
        <v>945</v>
      </c>
      <c r="B906" s="30">
        <f t="shared" si="38"/>
        <v>0.48780487804878048</v>
      </c>
      <c r="C906" t="s">
        <v>94</v>
      </c>
      <c r="D906" t="s">
        <v>1042</v>
      </c>
      <c r="E906" s="29">
        <v>46063</v>
      </c>
      <c r="F906">
        <v>1</v>
      </c>
      <c r="G906">
        <v>1</v>
      </c>
      <c r="H906">
        <v>1</v>
      </c>
      <c r="I906" s="30">
        <f t="shared" si="39"/>
        <v>0.48780487804878048</v>
      </c>
    </row>
    <row r="907" spans="1:9" x14ac:dyDescent="0.25">
      <c r="A907" t="s">
        <v>945</v>
      </c>
      <c r="B907" s="30">
        <f t="shared" si="38"/>
        <v>0.48780487804878048</v>
      </c>
      <c r="C907" t="s">
        <v>94</v>
      </c>
      <c r="D907" t="s">
        <v>1043</v>
      </c>
      <c r="E907" s="29">
        <v>46065</v>
      </c>
      <c r="F907">
        <v>1</v>
      </c>
      <c r="G907">
        <v>1</v>
      </c>
      <c r="H907">
        <v>1</v>
      </c>
      <c r="I907" s="30">
        <f t="shared" si="39"/>
        <v>0.48780487804878048</v>
      </c>
    </row>
    <row r="908" spans="1:9" x14ac:dyDescent="0.25">
      <c r="A908" t="s">
        <v>945</v>
      </c>
      <c r="B908" s="30">
        <f t="shared" si="38"/>
        <v>0.48780487804878048</v>
      </c>
      <c r="C908" t="s">
        <v>94</v>
      </c>
      <c r="D908" t="s">
        <v>1044</v>
      </c>
      <c r="E908" s="29">
        <v>46066</v>
      </c>
      <c r="F908">
        <v>1</v>
      </c>
      <c r="G908">
        <v>1.6</v>
      </c>
      <c r="H908">
        <v>1.6</v>
      </c>
      <c r="I908" s="30">
        <f t="shared" si="39"/>
        <v>0.78048780487804881</v>
      </c>
    </row>
    <row r="909" spans="1:9" x14ac:dyDescent="0.25">
      <c r="A909" t="s">
        <v>945</v>
      </c>
      <c r="B909" s="30">
        <f t="shared" si="38"/>
        <v>0.48780487804878048</v>
      </c>
      <c r="C909" t="s">
        <v>94</v>
      </c>
      <c r="D909" t="s">
        <v>1045</v>
      </c>
      <c r="E909" s="29">
        <v>46059</v>
      </c>
      <c r="F909">
        <v>1</v>
      </c>
      <c r="G909">
        <v>1.6</v>
      </c>
      <c r="H909">
        <v>1.6</v>
      </c>
      <c r="I909" s="30">
        <f t="shared" si="39"/>
        <v>0.78048780487804881</v>
      </c>
    </row>
    <row r="910" spans="1:9" x14ac:dyDescent="0.25">
      <c r="A910" t="s">
        <v>945</v>
      </c>
      <c r="B910" s="30">
        <f t="shared" si="38"/>
        <v>0.48780487804878048</v>
      </c>
      <c r="C910" t="s">
        <v>94</v>
      </c>
      <c r="D910" t="s">
        <v>1046</v>
      </c>
      <c r="E910" s="29">
        <v>46062</v>
      </c>
      <c r="F910">
        <v>1</v>
      </c>
      <c r="G910">
        <v>1.6</v>
      </c>
      <c r="H910">
        <v>1.6</v>
      </c>
      <c r="I910" s="30">
        <f t="shared" si="39"/>
        <v>0.78048780487804881</v>
      </c>
    </row>
    <row r="911" spans="1:9" x14ac:dyDescent="0.25">
      <c r="A911" t="s">
        <v>945</v>
      </c>
      <c r="B911" s="30">
        <f t="shared" si="38"/>
        <v>0.48780487804878048</v>
      </c>
      <c r="C911" t="s">
        <v>94</v>
      </c>
      <c r="D911" t="s">
        <v>1047</v>
      </c>
      <c r="E911" s="29">
        <v>46056</v>
      </c>
      <c r="F911">
        <v>1</v>
      </c>
      <c r="G911">
        <v>1.6</v>
      </c>
      <c r="H911">
        <v>1.6</v>
      </c>
      <c r="I911" s="30">
        <f t="shared" si="39"/>
        <v>0.78048780487804881</v>
      </c>
    </row>
    <row r="912" spans="1:9" x14ac:dyDescent="0.25">
      <c r="A912" t="s">
        <v>945</v>
      </c>
      <c r="B912" s="30">
        <f t="shared" si="38"/>
        <v>0.48780487804878048</v>
      </c>
      <c r="C912" t="s">
        <v>94</v>
      </c>
      <c r="D912" t="s">
        <v>1048</v>
      </c>
      <c r="E912" s="29">
        <v>46058</v>
      </c>
      <c r="F912">
        <v>1</v>
      </c>
      <c r="G912">
        <v>1</v>
      </c>
      <c r="H912">
        <v>1</v>
      </c>
      <c r="I912" s="30">
        <f t="shared" si="39"/>
        <v>0.48780487804878048</v>
      </c>
    </row>
    <row r="913" spans="1:9" x14ac:dyDescent="0.25">
      <c r="A913" t="s">
        <v>945</v>
      </c>
      <c r="B913" s="30">
        <f t="shared" si="38"/>
        <v>0.48780487804878048</v>
      </c>
      <c r="C913" t="s">
        <v>94</v>
      </c>
      <c r="D913" t="s">
        <v>1049</v>
      </c>
      <c r="E913" s="29">
        <v>46091</v>
      </c>
      <c r="F913">
        <v>1</v>
      </c>
      <c r="G913">
        <v>1</v>
      </c>
      <c r="H913">
        <v>1</v>
      </c>
      <c r="I913" s="30">
        <f t="shared" si="39"/>
        <v>0.48780487804878048</v>
      </c>
    </row>
    <row r="914" spans="1:9" x14ac:dyDescent="0.25">
      <c r="A914" t="s">
        <v>945</v>
      </c>
      <c r="B914" s="30">
        <f t="shared" si="38"/>
        <v>0.48780487804878048</v>
      </c>
      <c r="C914" t="s">
        <v>94</v>
      </c>
      <c r="D914" t="s">
        <v>1050</v>
      </c>
      <c r="E914" s="29">
        <v>46093</v>
      </c>
      <c r="F914">
        <v>1</v>
      </c>
      <c r="G914">
        <v>1.6</v>
      </c>
      <c r="H914">
        <v>1.6</v>
      </c>
      <c r="I914" s="30">
        <f t="shared" si="39"/>
        <v>0.78048780487804881</v>
      </c>
    </row>
    <row r="915" spans="1:9" x14ac:dyDescent="0.25">
      <c r="A915" t="s">
        <v>945</v>
      </c>
      <c r="B915" s="30">
        <f t="shared" si="38"/>
        <v>0.48780487804878048</v>
      </c>
      <c r="C915" t="s">
        <v>94</v>
      </c>
      <c r="D915" t="s">
        <v>1051</v>
      </c>
      <c r="E915" s="29">
        <v>46093</v>
      </c>
      <c r="F915">
        <v>1</v>
      </c>
      <c r="G915">
        <v>1</v>
      </c>
      <c r="H915">
        <v>1</v>
      </c>
      <c r="I915" s="30">
        <f t="shared" si="39"/>
        <v>0.48780487804878048</v>
      </c>
    </row>
    <row r="916" spans="1:9" x14ac:dyDescent="0.25">
      <c r="A916" t="s">
        <v>945</v>
      </c>
      <c r="B916" s="30">
        <f t="shared" si="38"/>
        <v>0.48780487804878048</v>
      </c>
      <c r="C916" t="s">
        <v>94</v>
      </c>
      <c r="D916" t="s">
        <v>1052</v>
      </c>
      <c r="E916" s="29">
        <v>46083</v>
      </c>
      <c r="F916">
        <v>1</v>
      </c>
      <c r="G916">
        <v>1</v>
      </c>
      <c r="H916">
        <v>1</v>
      </c>
      <c r="I916" s="30">
        <f t="shared" si="39"/>
        <v>0.48780487804878048</v>
      </c>
    </row>
    <row r="917" spans="1:9" x14ac:dyDescent="0.25">
      <c r="A917" t="s">
        <v>945</v>
      </c>
      <c r="B917" s="30">
        <f t="shared" si="38"/>
        <v>0.48780487804878048</v>
      </c>
      <c r="C917" t="s">
        <v>94</v>
      </c>
      <c r="D917" t="s">
        <v>1053</v>
      </c>
      <c r="E917" s="29">
        <v>46084</v>
      </c>
      <c r="F917">
        <v>1</v>
      </c>
      <c r="G917">
        <v>1.6</v>
      </c>
      <c r="H917">
        <v>1.6</v>
      </c>
      <c r="I917" s="30">
        <f t="shared" si="39"/>
        <v>0.78048780487804881</v>
      </c>
    </row>
    <row r="918" spans="1:9" x14ac:dyDescent="0.25">
      <c r="A918" t="s">
        <v>945</v>
      </c>
      <c r="B918" s="30">
        <f t="shared" si="38"/>
        <v>0.48780487804878048</v>
      </c>
      <c r="C918" t="s">
        <v>94</v>
      </c>
      <c r="D918" t="s">
        <v>1054</v>
      </c>
      <c r="E918" s="29">
        <v>46085</v>
      </c>
      <c r="F918">
        <v>1</v>
      </c>
      <c r="G918">
        <v>1</v>
      </c>
      <c r="H918">
        <v>1</v>
      </c>
      <c r="I918" s="30">
        <f t="shared" si="39"/>
        <v>0.48780487804878048</v>
      </c>
    </row>
    <row r="919" spans="1:9" x14ac:dyDescent="0.25">
      <c r="A919" t="s">
        <v>945</v>
      </c>
      <c r="B919" s="30">
        <f t="shared" si="38"/>
        <v>0.48780487804878048</v>
      </c>
      <c r="C919" t="s">
        <v>94</v>
      </c>
      <c r="D919" t="s">
        <v>1055</v>
      </c>
      <c r="E919" s="29">
        <v>46086</v>
      </c>
      <c r="F919">
        <v>1</v>
      </c>
      <c r="G919">
        <v>1</v>
      </c>
      <c r="H919">
        <v>1</v>
      </c>
      <c r="I919" s="30">
        <f t="shared" si="39"/>
        <v>0.48780487804878048</v>
      </c>
    </row>
    <row r="920" spans="1:9" x14ac:dyDescent="0.25">
      <c r="A920" t="s">
        <v>945</v>
      </c>
      <c r="B920" s="30">
        <f t="shared" si="38"/>
        <v>0.48780487804878048</v>
      </c>
      <c r="C920" t="s">
        <v>94</v>
      </c>
      <c r="D920" t="s">
        <v>1056</v>
      </c>
      <c r="E920" s="29">
        <v>46087</v>
      </c>
      <c r="F920">
        <v>1</v>
      </c>
      <c r="G920">
        <v>1.6</v>
      </c>
      <c r="H920">
        <v>1.6</v>
      </c>
      <c r="I920" s="30">
        <f t="shared" si="39"/>
        <v>0.78048780487804881</v>
      </c>
    </row>
    <row r="921" spans="1:9" x14ac:dyDescent="0.25">
      <c r="A921" t="s">
        <v>945</v>
      </c>
      <c r="B921" s="30">
        <f t="shared" si="38"/>
        <v>0.48780487804878048</v>
      </c>
      <c r="C921" t="s">
        <v>94</v>
      </c>
      <c r="D921" t="s">
        <v>1057</v>
      </c>
      <c r="E921" s="29">
        <v>46083</v>
      </c>
      <c r="F921">
        <v>1</v>
      </c>
      <c r="G921">
        <v>1</v>
      </c>
      <c r="H921">
        <v>1</v>
      </c>
      <c r="I921" s="30">
        <f t="shared" si="39"/>
        <v>0.48780487804878048</v>
      </c>
    </row>
    <row r="922" spans="1:9" x14ac:dyDescent="0.25">
      <c r="A922" t="s">
        <v>945</v>
      </c>
      <c r="B922" s="30">
        <f t="shared" si="38"/>
        <v>0.48780487804878048</v>
      </c>
      <c r="C922" t="s">
        <v>94</v>
      </c>
      <c r="D922" t="s">
        <v>1058</v>
      </c>
      <c r="E922" s="29">
        <v>46083</v>
      </c>
      <c r="F922">
        <v>1</v>
      </c>
      <c r="G922">
        <v>1</v>
      </c>
      <c r="H922">
        <v>1</v>
      </c>
      <c r="I922" s="30">
        <f t="shared" si="39"/>
        <v>0.48780487804878048</v>
      </c>
    </row>
    <row r="923" spans="1:9" x14ac:dyDescent="0.25">
      <c r="A923" t="s">
        <v>945</v>
      </c>
      <c r="B923" s="30">
        <f t="shared" si="38"/>
        <v>0.48780487804878048</v>
      </c>
      <c r="C923" t="s">
        <v>94</v>
      </c>
      <c r="D923" t="s">
        <v>1059</v>
      </c>
      <c r="E923" s="29">
        <v>46128</v>
      </c>
      <c r="F923">
        <v>1</v>
      </c>
      <c r="G923">
        <v>1.6</v>
      </c>
      <c r="H923">
        <v>1.6</v>
      </c>
      <c r="I923" s="30">
        <f t="shared" si="39"/>
        <v>0.78048780487804881</v>
      </c>
    </row>
    <row r="924" spans="1:9" x14ac:dyDescent="0.25">
      <c r="A924" t="s">
        <v>945</v>
      </c>
      <c r="B924" s="30">
        <f t="shared" si="38"/>
        <v>0.48780487804878048</v>
      </c>
      <c r="C924" t="s">
        <v>94</v>
      </c>
      <c r="D924" t="s">
        <v>1060</v>
      </c>
      <c r="E924" s="29">
        <v>46122</v>
      </c>
      <c r="F924">
        <v>1</v>
      </c>
      <c r="G924">
        <v>1</v>
      </c>
      <c r="H924">
        <v>1</v>
      </c>
      <c r="I924" s="30">
        <f t="shared" si="39"/>
        <v>0.48780487804878048</v>
      </c>
    </row>
    <row r="925" spans="1:9" x14ac:dyDescent="0.25">
      <c r="A925" t="s">
        <v>945</v>
      </c>
      <c r="B925" s="30">
        <f t="shared" si="38"/>
        <v>0.48780487804878048</v>
      </c>
      <c r="C925" t="s">
        <v>94</v>
      </c>
      <c r="D925" t="s">
        <v>1061</v>
      </c>
      <c r="E925" s="29">
        <v>46125</v>
      </c>
      <c r="F925">
        <v>1</v>
      </c>
      <c r="G925">
        <v>1</v>
      </c>
      <c r="H925">
        <v>1</v>
      </c>
      <c r="I925" s="30">
        <f t="shared" si="39"/>
        <v>0.48780487804878048</v>
      </c>
    </row>
    <row r="926" spans="1:9" x14ac:dyDescent="0.25">
      <c r="A926" t="s">
        <v>945</v>
      </c>
      <c r="B926" s="30">
        <f t="shared" si="38"/>
        <v>0.48780487804878048</v>
      </c>
      <c r="C926" t="s">
        <v>96</v>
      </c>
      <c r="D926" t="s">
        <v>1062</v>
      </c>
      <c r="E926" s="29">
        <v>46141</v>
      </c>
      <c r="F926">
        <v>1</v>
      </c>
      <c r="G926">
        <v>1</v>
      </c>
      <c r="H926">
        <v>1</v>
      </c>
      <c r="I926" s="30">
        <f t="shared" si="39"/>
        <v>0.48780487804878048</v>
      </c>
    </row>
    <row r="927" spans="1:9" x14ac:dyDescent="0.25">
      <c r="A927" t="s">
        <v>945</v>
      </c>
      <c r="B927" s="30">
        <f t="shared" si="38"/>
        <v>0.48780487804878048</v>
      </c>
      <c r="C927" t="s">
        <v>96</v>
      </c>
      <c r="D927" t="s">
        <v>1063</v>
      </c>
      <c r="E927" s="29">
        <v>46149</v>
      </c>
      <c r="F927">
        <v>1</v>
      </c>
      <c r="G927">
        <v>1</v>
      </c>
      <c r="H927">
        <v>1</v>
      </c>
      <c r="I927" s="30">
        <f t="shared" si="39"/>
        <v>0.48780487804878048</v>
      </c>
    </row>
    <row r="928" spans="1:9" x14ac:dyDescent="0.25">
      <c r="A928" t="s">
        <v>945</v>
      </c>
      <c r="B928" s="30">
        <f t="shared" si="38"/>
        <v>0.48780487804878048</v>
      </c>
      <c r="C928" t="s">
        <v>96</v>
      </c>
      <c r="D928" t="s">
        <v>1064</v>
      </c>
      <c r="E928" s="29">
        <v>46198</v>
      </c>
      <c r="F928">
        <v>1</v>
      </c>
      <c r="G928">
        <v>1</v>
      </c>
      <c r="H928">
        <v>1</v>
      </c>
      <c r="I928" s="30">
        <f t="shared" si="39"/>
        <v>0.48780487804878048</v>
      </c>
    </row>
    <row r="929" spans="1:9" x14ac:dyDescent="0.25">
      <c r="A929" t="s">
        <v>945</v>
      </c>
      <c r="B929" s="30">
        <f t="shared" si="38"/>
        <v>0.48780487804878048</v>
      </c>
      <c r="C929" t="s">
        <v>96</v>
      </c>
      <c r="D929" t="s">
        <v>1065</v>
      </c>
      <c r="E929" s="29">
        <v>46126</v>
      </c>
      <c r="F929">
        <v>1</v>
      </c>
      <c r="G929">
        <v>1</v>
      </c>
      <c r="H929">
        <v>1</v>
      </c>
      <c r="I929" s="30">
        <f t="shared" si="39"/>
        <v>0.48780487804878048</v>
      </c>
    </row>
    <row r="930" spans="1:9" x14ac:dyDescent="0.25">
      <c r="A930" t="s">
        <v>945</v>
      </c>
      <c r="B930" s="30">
        <f t="shared" si="38"/>
        <v>0.48780487804878048</v>
      </c>
      <c r="C930" t="s">
        <v>96</v>
      </c>
      <c r="D930" t="s">
        <v>1066</v>
      </c>
      <c r="E930" s="29">
        <v>46048</v>
      </c>
      <c r="F930">
        <v>1</v>
      </c>
      <c r="G930">
        <v>1</v>
      </c>
      <c r="H930">
        <v>1</v>
      </c>
      <c r="I930" s="30">
        <f t="shared" si="39"/>
        <v>0.48780487804878048</v>
      </c>
    </row>
    <row r="931" spans="1:9" x14ac:dyDescent="0.25">
      <c r="A931" t="s">
        <v>945</v>
      </c>
      <c r="B931" s="30">
        <f t="shared" si="38"/>
        <v>0.48780487804878048</v>
      </c>
      <c r="C931" t="s">
        <v>96</v>
      </c>
      <c r="D931" t="s">
        <v>1067</v>
      </c>
      <c r="E931" s="29">
        <v>46034</v>
      </c>
      <c r="F931">
        <v>1</v>
      </c>
      <c r="G931">
        <v>1</v>
      </c>
      <c r="H931">
        <v>1</v>
      </c>
      <c r="I931" s="30">
        <f t="shared" si="39"/>
        <v>0.48780487804878048</v>
      </c>
    </row>
    <row r="932" spans="1:9" x14ac:dyDescent="0.25">
      <c r="A932" t="s">
        <v>945</v>
      </c>
      <c r="B932" s="30">
        <f t="shared" si="38"/>
        <v>0.48780487804878048</v>
      </c>
      <c r="C932" t="s">
        <v>96</v>
      </c>
      <c r="D932" t="s">
        <v>1068</v>
      </c>
      <c r="E932" s="29">
        <v>46190</v>
      </c>
      <c r="F932">
        <v>1</v>
      </c>
      <c r="G932">
        <v>1</v>
      </c>
      <c r="H932">
        <v>1</v>
      </c>
      <c r="I932" s="30">
        <f t="shared" si="39"/>
        <v>0.48780487804878048</v>
      </c>
    </row>
    <row r="933" spans="1:9" x14ac:dyDescent="0.25">
      <c r="A933" t="s">
        <v>945</v>
      </c>
      <c r="B933" s="30">
        <f t="shared" si="38"/>
        <v>0.48780487804878048</v>
      </c>
      <c r="C933" t="s">
        <v>99</v>
      </c>
      <c r="D933" t="s">
        <v>1069</v>
      </c>
      <c r="E933" s="29">
        <v>46127</v>
      </c>
      <c r="F933">
        <v>1</v>
      </c>
      <c r="G933">
        <v>1</v>
      </c>
      <c r="H933">
        <v>1</v>
      </c>
      <c r="I933" s="30">
        <f t="shared" si="39"/>
        <v>0.48780487804878048</v>
      </c>
    </row>
    <row r="934" spans="1:9" x14ac:dyDescent="0.25">
      <c r="A934" t="s">
        <v>945</v>
      </c>
      <c r="B934" s="30">
        <f t="shared" si="38"/>
        <v>0.48780487804878048</v>
      </c>
      <c r="C934" t="s">
        <v>99</v>
      </c>
      <c r="D934" t="s">
        <v>1070</v>
      </c>
      <c r="E934" s="29">
        <v>46142</v>
      </c>
      <c r="F934">
        <v>1</v>
      </c>
      <c r="G934">
        <v>1</v>
      </c>
      <c r="H934">
        <v>1</v>
      </c>
      <c r="I934" s="30">
        <f t="shared" si="39"/>
        <v>0.48780487804878048</v>
      </c>
    </row>
    <row r="935" spans="1:9" x14ac:dyDescent="0.25">
      <c r="A935" t="s">
        <v>945</v>
      </c>
      <c r="B935" s="30">
        <f t="shared" si="38"/>
        <v>0.48780487804878048</v>
      </c>
      <c r="C935" t="s">
        <v>99</v>
      </c>
      <c r="D935" t="s">
        <v>1071</v>
      </c>
      <c r="E935" s="29">
        <v>46168</v>
      </c>
      <c r="F935">
        <v>1</v>
      </c>
      <c r="G935">
        <v>1</v>
      </c>
      <c r="H935">
        <v>1</v>
      </c>
      <c r="I935" s="30">
        <f t="shared" si="39"/>
        <v>0.48780487804878048</v>
      </c>
    </row>
    <row r="936" spans="1:9" x14ac:dyDescent="0.25">
      <c r="A936" t="s">
        <v>945</v>
      </c>
      <c r="B936" s="30">
        <f t="shared" si="38"/>
        <v>0.48780487804878048</v>
      </c>
      <c r="C936" t="s">
        <v>99</v>
      </c>
      <c r="D936" t="s">
        <v>1072</v>
      </c>
      <c r="E936" s="29">
        <v>46168</v>
      </c>
      <c r="F936">
        <v>1</v>
      </c>
      <c r="G936">
        <v>1</v>
      </c>
      <c r="H936">
        <v>1</v>
      </c>
      <c r="I936" s="30">
        <f t="shared" si="39"/>
        <v>0.48780487804878048</v>
      </c>
    </row>
    <row r="937" spans="1:9" x14ac:dyDescent="0.25">
      <c r="A937" t="s">
        <v>945</v>
      </c>
      <c r="B937" s="30">
        <f t="shared" si="38"/>
        <v>0.48780487804878048</v>
      </c>
      <c r="C937" t="s">
        <v>99</v>
      </c>
      <c r="D937" t="s">
        <v>1073</v>
      </c>
      <c r="E937" s="29">
        <v>46170</v>
      </c>
      <c r="F937">
        <v>1</v>
      </c>
      <c r="G937">
        <v>1</v>
      </c>
      <c r="H937">
        <v>1</v>
      </c>
      <c r="I937" s="30">
        <f t="shared" si="39"/>
        <v>0.48780487804878048</v>
      </c>
    </row>
    <row r="938" spans="1:9" x14ac:dyDescent="0.25">
      <c r="A938" t="s">
        <v>945</v>
      </c>
      <c r="B938" s="30">
        <f t="shared" ref="B938:B1001" si="40">(1/205)*100</f>
        <v>0.48780487804878048</v>
      </c>
      <c r="C938" t="s">
        <v>99</v>
      </c>
      <c r="D938" t="s">
        <v>1074</v>
      </c>
      <c r="E938" s="29">
        <v>46163</v>
      </c>
      <c r="F938">
        <v>1</v>
      </c>
      <c r="G938">
        <v>1</v>
      </c>
      <c r="H938">
        <v>1</v>
      </c>
      <c r="I938" s="30">
        <f t="shared" si="39"/>
        <v>0.48780487804878048</v>
      </c>
    </row>
    <row r="939" spans="1:9" x14ac:dyDescent="0.25">
      <c r="A939" t="s">
        <v>945</v>
      </c>
      <c r="B939" s="30">
        <f t="shared" si="40"/>
        <v>0.48780487804878048</v>
      </c>
      <c r="C939" t="s">
        <v>99</v>
      </c>
      <c r="D939" t="s">
        <v>1075</v>
      </c>
      <c r="E939" s="29">
        <v>46163</v>
      </c>
      <c r="F939">
        <v>1</v>
      </c>
      <c r="G939">
        <v>1.6</v>
      </c>
      <c r="H939">
        <v>1.6</v>
      </c>
      <c r="I939" s="30">
        <f t="shared" si="39"/>
        <v>0.78048780487804881</v>
      </c>
    </row>
    <row r="940" spans="1:9" x14ac:dyDescent="0.25">
      <c r="A940" t="s">
        <v>945</v>
      </c>
      <c r="B940" s="30">
        <f t="shared" si="40"/>
        <v>0.48780487804878048</v>
      </c>
      <c r="C940" t="s">
        <v>99</v>
      </c>
      <c r="D940" t="s">
        <v>1076</v>
      </c>
      <c r="E940" s="29">
        <v>46157</v>
      </c>
      <c r="F940">
        <v>1</v>
      </c>
      <c r="G940">
        <v>1</v>
      </c>
      <c r="H940">
        <v>1</v>
      </c>
      <c r="I940" s="30">
        <f t="shared" si="39"/>
        <v>0.48780487804878048</v>
      </c>
    </row>
    <row r="941" spans="1:9" x14ac:dyDescent="0.25">
      <c r="A941" t="s">
        <v>945</v>
      </c>
      <c r="B941" s="30">
        <f t="shared" si="40"/>
        <v>0.48780487804878048</v>
      </c>
      <c r="C941" t="s">
        <v>99</v>
      </c>
      <c r="D941" t="s">
        <v>1077</v>
      </c>
      <c r="E941" s="29">
        <v>46205</v>
      </c>
      <c r="F941">
        <v>1</v>
      </c>
      <c r="G941">
        <v>1.6</v>
      </c>
      <c r="H941">
        <v>1.6</v>
      </c>
      <c r="I941" s="30">
        <f t="shared" si="39"/>
        <v>0.78048780487804881</v>
      </c>
    </row>
    <row r="942" spans="1:9" x14ac:dyDescent="0.25">
      <c r="A942" t="s">
        <v>945</v>
      </c>
      <c r="B942" s="30">
        <f t="shared" si="40"/>
        <v>0.48780487804878048</v>
      </c>
      <c r="C942" t="s">
        <v>99</v>
      </c>
      <c r="D942" t="s">
        <v>1078</v>
      </c>
      <c r="E942" s="29">
        <v>46190</v>
      </c>
      <c r="F942">
        <v>1</v>
      </c>
      <c r="G942">
        <v>1</v>
      </c>
      <c r="H942">
        <v>1</v>
      </c>
      <c r="I942" s="30">
        <f t="shared" si="39"/>
        <v>0.48780487804878048</v>
      </c>
    </row>
    <row r="943" spans="1:9" x14ac:dyDescent="0.25">
      <c r="A943" t="s">
        <v>945</v>
      </c>
      <c r="B943" s="30">
        <f t="shared" si="40"/>
        <v>0.48780487804878048</v>
      </c>
      <c r="C943" t="s">
        <v>99</v>
      </c>
      <c r="D943" t="s">
        <v>1079</v>
      </c>
      <c r="E943" s="29">
        <v>46191</v>
      </c>
      <c r="F943">
        <v>1</v>
      </c>
      <c r="G943">
        <v>1</v>
      </c>
      <c r="H943">
        <v>1</v>
      </c>
      <c r="I943" s="30">
        <f t="shared" si="39"/>
        <v>0.48780487804878048</v>
      </c>
    </row>
    <row r="944" spans="1:9" x14ac:dyDescent="0.25">
      <c r="A944" t="s">
        <v>945</v>
      </c>
      <c r="B944" s="30">
        <f t="shared" si="40"/>
        <v>0.48780487804878048</v>
      </c>
      <c r="C944" t="s">
        <v>99</v>
      </c>
      <c r="D944" t="s">
        <v>1080</v>
      </c>
      <c r="E944" s="29">
        <v>46191</v>
      </c>
      <c r="F944">
        <v>1</v>
      </c>
      <c r="G944">
        <v>1</v>
      </c>
      <c r="H944">
        <v>1</v>
      </c>
      <c r="I944" s="30">
        <f t="shared" si="39"/>
        <v>0.48780487804878048</v>
      </c>
    </row>
    <row r="945" spans="1:9" x14ac:dyDescent="0.25">
      <c r="A945" t="s">
        <v>945</v>
      </c>
      <c r="B945" s="30">
        <f t="shared" si="40"/>
        <v>0.48780487804878048</v>
      </c>
      <c r="C945" t="s">
        <v>99</v>
      </c>
      <c r="D945" t="s">
        <v>1081</v>
      </c>
      <c r="E945" s="29">
        <v>46184</v>
      </c>
      <c r="F945">
        <v>1</v>
      </c>
      <c r="G945">
        <v>1</v>
      </c>
      <c r="H945">
        <v>1</v>
      </c>
      <c r="I945" s="30">
        <f t="shared" si="39"/>
        <v>0.48780487804878048</v>
      </c>
    </row>
    <row r="946" spans="1:9" x14ac:dyDescent="0.25">
      <c r="A946" t="s">
        <v>945</v>
      </c>
      <c r="B946" s="30">
        <f t="shared" si="40"/>
        <v>0.48780487804878048</v>
      </c>
      <c r="C946" t="s">
        <v>99</v>
      </c>
      <c r="D946" t="s">
        <v>1082</v>
      </c>
      <c r="E946" s="29">
        <v>46189</v>
      </c>
      <c r="F946">
        <v>1</v>
      </c>
      <c r="G946">
        <v>1</v>
      </c>
      <c r="H946">
        <v>1</v>
      </c>
      <c r="I946" s="30">
        <f t="shared" si="39"/>
        <v>0.48780487804878048</v>
      </c>
    </row>
    <row r="947" spans="1:9" x14ac:dyDescent="0.25">
      <c r="A947" t="s">
        <v>945</v>
      </c>
      <c r="B947" s="30">
        <f t="shared" si="40"/>
        <v>0.48780487804878048</v>
      </c>
      <c r="C947" t="s">
        <v>99</v>
      </c>
      <c r="D947" t="s">
        <v>1083</v>
      </c>
      <c r="E947" s="29">
        <v>46189</v>
      </c>
      <c r="F947">
        <v>1</v>
      </c>
      <c r="G947">
        <v>1</v>
      </c>
      <c r="H947">
        <v>1</v>
      </c>
      <c r="I947" s="30">
        <f t="shared" si="39"/>
        <v>0.48780487804878048</v>
      </c>
    </row>
    <row r="948" spans="1:9" x14ac:dyDescent="0.25">
      <c r="A948" t="s">
        <v>945</v>
      </c>
      <c r="B948" s="30">
        <f t="shared" si="40"/>
        <v>0.48780487804878048</v>
      </c>
      <c r="C948" t="s">
        <v>99</v>
      </c>
      <c r="D948" t="s">
        <v>1084</v>
      </c>
      <c r="E948" s="29">
        <v>46220</v>
      </c>
      <c r="F948">
        <v>1</v>
      </c>
      <c r="G948">
        <v>1</v>
      </c>
      <c r="H948">
        <v>1</v>
      </c>
      <c r="I948" s="30">
        <f t="shared" si="39"/>
        <v>0.48780487804878048</v>
      </c>
    </row>
    <row r="949" spans="1:9" x14ac:dyDescent="0.25">
      <c r="A949" t="s">
        <v>945</v>
      </c>
      <c r="B949" s="30">
        <f t="shared" si="40"/>
        <v>0.48780487804878048</v>
      </c>
      <c r="C949" t="s">
        <v>99</v>
      </c>
      <c r="D949" t="s">
        <v>1085</v>
      </c>
      <c r="E949" s="29">
        <v>46262</v>
      </c>
      <c r="F949">
        <v>1</v>
      </c>
      <c r="G949">
        <v>1</v>
      </c>
      <c r="H949">
        <v>1</v>
      </c>
      <c r="I949" s="30">
        <f t="shared" si="39"/>
        <v>0.48780487804878048</v>
      </c>
    </row>
    <row r="950" spans="1:9" x14ac:dyDescent="0.25">
      <c r="A950" t="s">
        <v>945</v>
      </c>
      <c r="B950" s="30">
        <f t="shared" si="40"/>
        <v>0.48780487804878048</v>
      </c>
      <c r="C950" t="s">
        <v>99</v>
      </c>
      <c r="D950" t="s">
        <v>1086</v>
      </c>
      <c r="E950" s="29">
        <v>46245</v>
      </c>
      <c r="F950">
        <v>1</v>
      </c>
      <c r="G950">
        <v>1</v>
      </c>
      <c r="H950">
        <v>1</v>
      </c>
      <c r="I950" s="30">
        <f t="shared" si="39"/>
        <v>0.48780487804878048</v>
      </c>
    </row>
    <row r="951" spans="1:9" x14ac:dyDescent="0.25">
      <c r="A951" t="s">
        <v>945</v>
      </c>
      <c r="B951" s="30">
        <f t="shared" si="40"/>
        <v>0.48780487804878048</v>
      </c>
      <c r="C951" t="s">
        <v>99</v>
      </c>
      <c r="D951" t="s">
        <v>1087</v>
      </c>
      <c r="E951" s="29">
        <v>46246</v>
      </c>
      <c r="F951">
        <v>1</v>
      </c>
      <c r="G951">
        <v>1</v>
      </c>
      <c r="H951">
        <v>1</v>
      </c>
      <c r="I951" s="30">
        <f t="shared" si="39"/>
        <v>0.48780487804878048</v>
      </c>
    </row>
    <row r="952" spans="1:9" x14ac:dyDescent="0.25">
      <c r="A952" t="s">
        <v>945</v>
      </c>
      <c r="B952" s="30">
        <f t="shared" si="40"/>
        <v>0.48780487804878048</v>
      </c>
      <c r="C952" t="s">
        <v>99</v>
      </c>
      <c r="D952" t="s">
        <v>1088</v>
      </c>
      <c r="E952" s="29">
        <v>46247</v>
      </c>
      <c r="F952">
        <v>1</v>
      </c>
      <c r="G952">
        <v>1</v>
      </c>
      <c r="H952">
        <v>1</v>
      </c>
      <c r="I952" s="30">
        <f t="shared" si="39"/>
        <v>0.48780487804878048</v>
      </c>
    </row>
    <row r="953" spans="1:9" x14ac:dyDescent="0.25">
      <c r="A953" t="s">
        <v>945</v>
      </c>
      <c r="B953" s="30">
        <f t="shared" si="40"/>
        <v>0.48780487804878048</v>
      </c>
      <c r="C953" t="s">
        <v>99</v>
      </c>
      <c r="D953" t="s">
        <v>1089</v>
      </c>
      <c r="E953" s="29">
        <v>46247</v>
      </c>
      <c r="F953">
        <v>1</v>
      </c>
      <c r="G953">
        <v>1</v>
      </c>
      <c r="H953">
        <v>1</v>
      </c>
      <c r="I953" s="30">
        <f t="shared" si="39"/>
        <v>0.48780487804878048</v>
      </c>
    </row>
    <row r="954" spans="1:9" x14ac:dyDescent="0.25">
      <c r="A954" t="s">
        <v>945</v>
      </c>
      <c r="B954" s="30">
        <f t="shared" si="40"/>
        <v>0.48780487804878048</v>
      </c>
      <c r="C954" t="s">
        <v>99</v>
      </c>
      <c r="D954" t="s">
        <v>1090</v>
      </c>
      <c r="E954" s="29">
        <v>46248</v>
      </c>
      <c r="F954">
        <v>1</v>
      </c>
      <c r="G954">
        <v>1</v>
      </c>
      <c r="H954">
        <v>1</v>
      </c>
      <c r="I954" s="30">
        <f t="shared" si="39"/>
        <v>0.48780487804878048</v>
      </c>
    </row>
    <row r="955" spans="1:9" x14ac:dyDescent="0.25">
      <c r="A955" t="s">
        <v>945</v>
      </c>
      <c r="B955" s="30">
        <f t="shared" si="40"/>
        <v>0.48780487804878048</v>
      </c>
      <c r="C955" t="s">
        <v>99</v>
      </c>
      <c r="D955" t="s">
        <v>1091</v>
      </c>
      <c r="E955" s="29">
        <v>46244</v>
      </c>
      <c r="F955">
        <v>1</v>
      </c>
      <c r="G955">
        <v>1</v>
      </c>
      <c r="H955">
        <v>1</v>
      </c>
      <c r="I955" s="30">
        <f t="shared" si="39"/>
        <v>0.48780487804878048</v>
      </c>
    </row>
    <row r="956" spans="1:9" x14ac:dyDescent="0.25">
      <c r="A956" t="s">
        <v>945</v>
      </c>
      <c r="B956" s="30">
        <f t="shared" si="40"/>
        <v>0.48780487804878048</v>
      </c>
      <c r="C956" t="s">
        <v>99</v>
      </c>
      <c r="D956" t="s">
        <v>1092</v>
      </c>
      <c r="E956" s="29">
        <v>46244</v>
      </c>
      <c r="F956">
        <v>1</v>
      </c>
      <c r="G956">
        <v>1</v>
      </c>
      <c r="H956">
        <v>1</v>
      </c>
      <c r="I956" s="30">
        <f t="shared" si="39"/>
        <v>0.48780487804878048</v>
      </c>
    </row>
    <row r="957" spans="1:9" x14ac:dyDescent="0.25">
      <c r="A957" t="s">
        <v>945</v>
      </c>
      <c r="B957" s="30">
        <f t="shared" si="40"/>
        <v>0.48780487804878048</v>
      </c>
      <c r="C957" t="s">
        <v>99</v>
      </c>
      <c r="D957" t="s">
        <v>1093</v>
      </c>
      <c r="E957" s="29">
        <v>46244</v>
      </c>
      <c r="F957">
        <v>1</v>
      </c>
      <c r="G957">
        <v>1</v>
      </c>
      <c r="H957">
        <v>1</v>
      </c>
      <c r="I957" s="30">
        <f t="shared" si="39"/>
        <v>0.48780487804878048</v>
      </c>
    </row>
    <row r="958" spans="1:9" x14ac:dyDescent="0.25">
      <c r="A958" t="s">
        <v>945</v>
      </c>
      <c r="B958" s="30">
        <f t="shared" si="40"/>
        <v>0.48780487804878048</v>
      </c>
      <c r="C958" t="s">
        <v>99</v>
      </c>
      <c r="D958" t="s">
        <v>1094</v>
      </c>
      <c r="E958" s="29">
        <v>46244</v>
      </c>
      <c r="F958">
        <v>1</v>
      </c>
      <c r="G958">
        <v>1</v>
      </c>
      <c r="H958">
        <v>1</v>
      </c>
      <c r="I958" s="30">
        <f t="shared" si="39"/>
        <v>0.48780487804878048</v>
      </c>
    </row>
    <row r="959" spans="1:9" x14ac:dyDescent="0.25">
      <c r="A959" t="s">
        <v>945</v>
      </c>
      <c r="B959" s="30">
        <f t="shared" si="40"/>
        <v>0.48780487804878048</v>
      </c>
      <c r="C959" t="s">
        <v>99</v>
      </c>
      <c r="D959" t="s">
        <v>1095</v>
      </c>
      <c r="E959" s="29">
        <v>46245</v>
      </c>
      <c r="F959">
        <v>1</v>
      </c>
      <c r="G959">
        <v>1</v>
      </c>
      <c r="H959">
        <v>1</v>
      </c>
      <c r="I959" s="30">
        <f t="shared" si="39"/>
        <v>0.48780487804878048</v>
      </c>
    </row>
    <row r="960" spans="1:9" x14ac:dyDescent="0.25">
      <c r="A960" t="s">
        <v>945</v>
      </c>
      <c r="B960" s="30">
        <f t="shared" si="40"/>
        <v>0.48780487804878048</v>
      </c>
      <c r="C960" t="s">
        <v>99</v>
      </c>
      <c r="D960" t="s">
        <v>1096</v>
      </c>
      <c r="E960" s="29">
        <v>46245</v>
      </c>
      <c r="F960">
        <v>1</v>
      </c>
      <c r="G960">
        <v>1</v>
      </c>
      <c r="H960">
        <v>1</v>
      </c>
      <c r="I960" s="30">
        <f t="shared" si="39"/>
        <v>0.48780487804878048</v>
      </c>
    </row>
    <row r="961" spans="1:9" x14ac:dyDescent="0.25">
      <c r="A961" t="s">
        <v>945</v>
      </c>
      <c r="B961" s="30">
        <f t="shared" si="40"/>
        <v>0.48780487804878048</v>
      </c>
      <c r="C961" t="s">
        <v>99</v>
      </c>
      <c r="D961" t="s">
        <v>1097</v>
      </c>
      <c r="E961" s="29">
        <v>46232</v>
      </c>
      <c r="F961">
        <v>1</v>
      </c>
      <c r="G961">
        <v>1</v>
      </c>
      <c r="H961">
        <v>1</v>
      </c>
      <c r="I961" s="30">
        <f t="shared" si="39"/>
        <v>0.48780487804878048</v>
      </c>
    </row>
    <row r="962" spans="1:9" x14ac:dyDescent="0.25">
      <c r="A962" t="s">
        <v>945</v>
      </c>
      <c r="B962" s="30">
        <f t="shared" si="40"/>
        <v>0.48780487804878048</v>
      </c>
      <c r="C962" t="s">
        <v>99</v>
      </c>
      <c r="D962" t="s">
        <v>1098</v>
      </c>
      <c r="E962" s="29">
        <v>46233</v>
      </c>
      <c r="F962">
        <v>1</v>
      </c>
      <c r="G962">
        <v>1</v>
      </c>
      <c r="H962">
        <v>1</v>
      </c>
      <c r="I962" s="30">
        <f t="shared" ref="I962:I1025" si="41">B962*H962</f>
        <v>0.48780487804878048</v>
      </c>
    </row>
    <row r="963" spans="1:9" x14ac:dyDescent="0.25">
      <c r="A963" t="s">
        <v>945</v>
      </c>
      <c r="B963" s="30">
        <f t="shared" si="40"/>
        <v>0.48780487804878048</v>
      </c>
      <c r="C963" t="s">
        <v>99</v>
      </c>
      <c r="D963" t="s">
        <v>1099</v>
      </c>
      <c r="E963" s="29">
        <v>46233</v>
      </c>
      <c r="F963">
        <v>1</v>
      </c>
      <c r="G963">
        <v>1</v>
      </c>
      <c r="H963">
        <v>1</v>
      </c>
      <c r="I963" s="30">
        <f t="shared" si="41"/>
        <v>0.48780487804878048</v>
      </c>
    </row>
    <row r="964" spans="1:9" x14ac:dyDescent="0.25">
      <c r="A964" t="s">
        <v>945</v>
      </c>
      <c r="B964" s="30">
        <f t="shared" si="40"/>
        <v>0.48780487804878048</v>
      </c>
      <c r="C964" t="s">
        <v>99</v>
      </c>
      <c r="D964" t="s">
        <v>1100</v>
      </c>
      <c r="E964" s="29">
        <v>46234</v>
      </c>
      <c r="F964">
        <v>1</v>
      </c>
      <c r="G964">
        <v>1.6</v>
      </c>
      <c r="H964">
        <v>1.6</v>
      </c>
      <c r="I964" s="30">
        <f t="shared" si="41"/>
        <v>0.78048780487804881</v>
      </c>
    </row>
    <row r="965" spans="1:9" x14ac:dyDescent="0.25">
      <c r="A965" t="s">
        <v>945</v>
      </c>
      <c r="B965" s="30">
        <f t="shared" si="40"/>
        <v>0.48780487804878048</v>
      </c>
      <c r="C965" t="s">
        <v>99</v>
      </c>
      <c r="D965" t="s">
        <v>1101</v>
      </c>
      <c r="E965" s="29">
        <v>46230</v>
      </c>
      <c r="F965">
        <v>1</v>
      </c>
      <c r="G965">
        <v>1.6</v>
      </c>
      <c r="H965">
        <v>1.6</v>
      </c>
      <c r="I965" s="30">
        <f t="shared" si="41"/>
        <v>0.78048780487804881</v>
      </c>
    </row>
    <row r="966" spans="1:9" x14ac:dyDescent="0.25">
      <c r="A966" t="s">
        <v>945</v>
      </c>
      <c r="B966" s="30">
        <f t="shared" si="40"/>
        <v>0.48780487804878048</v>
      </c>
      <c r="C966" t="s">
        <v>99</v>
      </c>
      <c r="D966" t="s">
        <v>1102</v>
      </c>
      <c r="E966" s="29">
        <v>46045</v>
      </c>
      <c r="F966">
        <v>1</v>
      </c>
      <c r="G966">
        <v>1</v>
      </c>
      <c r="H966">
        <v>1</v>
      </c>
      <c r="I966" s="30">
        <f t="shared" si="41"/>
        <v>0.48780487804878048</v>
      </c>
    </row>
    <row r="967" spans="1:9" x14ac:dyDescent="0.25">
      <c r="A967" t="s">
        <v>945</v>
      </c>
      <c r="B967" s="30">
        <f t="shared" si="40"/>
        <v>0.48780487804878048</v>
      </c>
      <c r="C967" t="s">
        <v>99</v>
      </c>
      <c r="D967" t="s">
        <v>1103</v>
      </c>
      <c r="E967" s="29">
        <v>46036</v>
      </c>
      <c r="F967">
        <v>1</v>
      </c>
      <c r="G967">
        <v>1</v>
      </c>
      <c r="H967">
        <v>1</v>
      </c>
      <c r="I967" s="30">
        <f t="shared" si="41"/>
        <v>0.48780487804878048</v>
      </c>
    </row>
    <row r="968" spans="1:9" x14ac:dyDescent="0.25">
      <c r="A968" t="s">
        <v>945</v>
      </c>
      <c r="B968" s="30">
        <f t="shared" si="40"/>
        <v>0.48780487804878048</v>
      </c>
      <c r="C968" t="s">
        <v>99</v>
      </c>
      <c r="D968" t="s">
        <v>1104</v>
      </c>
      <c r="E968" s="29">
        <v>46072</v>
      </c>
      <c r="F968">
        <v>1</v>
      </c>
      <c r="G968">
        <v>1</v>
      </c>
      <c r="H968">
        <v>1</v>
      </c>
      <c r="I968" s="30">
        <f t="shared" si="41"/>
        <v>0.48780487804878048</v>
      </c>
    </row>
    <row r="969" spans="1:9" x14ac:dyDescent="0.25">
      <c r="A969" t="s">
        <v>945</v>
      </c>
      <c r="B969" s="30">
        <f t="shared" si="40"/>
        <v>0.48780487804878048</v>
      </c>
      <c r="C969" t="s">
        <v>99</v>
      </c>
      <c r="D969" t="s">
        <v>1105</v>
      </c>
      <c r="E969" s="29">
        <v>46069</v>
      </c>
      <c r="F969">
        <v>1</v>
      </c>
      <c r="G969">
        <v>1</v>
      </c>
      <c r="H969">
        <v>1</v>
      </c>
      <c r="I969" s="30">
        <f t="shared" si="41"/>
        <v>0.48780487804878048</v>
      </c>
    </row>
    <row r="970" spans="1:9" x14ac:dyDescent="0.25">
      <c r="A970" t="s">
        <v>945</v>
      </c>
      <c r="B970" s="30">
        <f t="shared" si="40"/>
        <v>0.48780487804878048</v>
      </c>
      <c r="C970" t="s">
        <v>99</v>
      </c>
      <c r="D970" t="s">
        <v>1106</v>
      </c>
      <c r="E970" s="29">
        <v>46052</v>
      </c>
      <c r="F970">
        <v>1</v>
      </c>
      <c r="G970">
        <v>1</v>
      </c>
      <c r="H970">
        <v>1</v>
      </c>
      <c r="I970" s="30">
        <f t="shared" si="41"/>
        <v>0.48780487804878048</v>
      </c>
    </row>
    <row r="971" spans="1:9" x14ac:dyDescent="0.25">
      <c r="A971" t="s">
        <v>945</v>
      </c>
      <c r="B971" s="30">
        <f t="shared" si="40"/>
        <v>0.48780487804878048</v>
      </c>
      <c r="C971" t="s">
        <v>99</v>
      </c>
      <c r="D971" t="s">
        <v>1107</v>
      </c>
      <c r="E971" s="29">
        <v>46106</v>
      </c>
      <c r="F971">
        <v>1</v>
      </c>
      <c r="G971">
        <v>1</v>
      </c>
      <c r="H971">
        <v>1</v>
      </c>
      <c r="I971" s="30">
        <f t="shared" si="41"/>
        <v>0.48780487804878048</v>
      </c>
    </row>
    <row r="972" spans="1:9" x14ac:dyDescent="0.25">
      <c r="A972" t="s">
        <v>945</v>
      </c>
      <c r="B972" s="30">
        <f t="shared" si="40"/>
        <v>0.48780487804878048</v>
      </c>
      <c r="C972" t="s">
        <v>99</v>
      </c>
      <c r="D972" t="s">
        <v>1108</v>
      </c>
      <c r="E972" s="29">
        <v>46094</v>
      </c>
      <c r="F972">
        <v>1</v>
      </c>
      <c r="G972">
        <v>1</v>
      </c>
      <c r="H972">
        <v>1</v>
      </c>
      <c r="I972" s="30">
        <f t="shared" si="41"/>
        <v>0.48780487804878048</v>
      </c>
    </row>
    <row r="973" spans="1:9" x14ac:dyDescent="0.25">
      <c r="A973" t="s">
        <v>945</v>
      </c>
      <c r="B973" s="30">
        <f t="shared" si="40"/>
        <v>0.48780487804878048</v>
      </c>
      <c r="C973" t="s">
        <v>99</v>
      </c>
      <c r="D973" t="s">
        <v>1109</v>
      </c>
      <c r="E973" s="29">
        <v>46094</v>
      </c>
      <c r="F973">
        <v>1</v>
      </c>
      <c r="G973">
        <v>1</v>
      </c>
      <c r="H973">
        <v>1</v>
      </c>
      <c r="I973" s="30">
        <f t="shared" si="41"/>
        <v>0.48780487804878048</v>
      </c>
    </row>
    <row r="974" spans="1:9" x14ac:dyDescent="0.25">
      <c r="A974" t="s">
        <v>945</v>
      </c>
      <c r="B974" s="30">
        <f t="shared" si="40"/>
        <v>0.48780487804878048</v>
      </c>
      <c r="C974" t="s">
        <v>99</v>
      </c>
      <c r="D974" t="s">
        <v>1110</v>
      </c>
      <c r="E974" s="29">
        <v>46087</v>
      </c>
      <c r="F974">
        <v>1.5</v>
      </c>
      <c r="G974">
        <v>1.6</v>
      </c>
      <c r="H974">
        <v>2.4</v>
      </c>
      <c r="I974" s="30">
        <f t="shared" si="41"/>
        <v>1.1707317073170731</v>
      </c>
    </row>
    <row r="975" spans="1:9" x14ac:dyDescent="0.25">
      <c r="A975" t="s">
        <v>945</v>
      </c>
      <c r="B975" s="30">
        <f t="shared" si="40"/>
        <v>0.48780487804878048</v>
      </c>
      <c r="C975" t="s">
        <v>99</v>
      </c>
      <c r="D975" t="s">
        <v>1111</v>
      </c>
      <c r="E975" s="29">
        <v>46122</v>
      </c>
      <c r="F975">
        <v>1</v>
      </c>
      <c r="G975">
        <v>1</v>
      </c>
      <c r="H975">
        <v>1</v>
      </c>
      <c r="I975" s="30">
        <f t="shared" si="41"/>
        <v>0.48780487804878048</v>
      </c>
    </row>
    <row r="976" spans="1:9" x14ac:dyDescent="0.25">
      <c r="A976" t="s">
        <v>945</v>
      </c>
      <c r="B976" s="30">
        <f t="shared" si="40"/>
        <v>0.48780487804878048</v>
      </c>
      <c r="C976" t="s">
        <v>99</v>
      </c>
      <c r="D976" t="s">
        <v>1112</v>
      </c>
      <c r="E976" s="29">
        <v>46125</v>
      </c>
      <c r="F976">
        <v>1</v>
      </c>
      <c r="G976">
        <v>1</v>
      </c>
      <c r="H976">
        <v>1</v>
      </c>
      <c r="I976" s="30">
        <f t="shared" si="41"/>
        <v>0.48780487804878048</v>
      </c>
    </row>
    <row r="977" spans="1:9" x14ac:dyDescent="0.25">
      <c r="A977" t="s">
        <v>945</v>
      </c>
      <c r="B977" s="30">
        <f t="shared" si="40"/>
        <v>0.48780487804878048</v>
      </c>
      <c r="C977" t="s">
        <v>99</v>
      </c>
      <c r="D977" t="s">
        <v>1113</v>
      </c>
      <c r="E977" s="29">
        <v>46126</v>
      </c>
      <c r="F977">
        <v>1</v>
      </c>
      <c r="G977">
        <v>1</v>
      </c>
      <c r="H977">
        <v>1</v>
      </c>
      <c r="I977" s="30">
        <f t="shared" si="41"/>
        <v>0.48780487804878048</v>
      </c>
    </row>
    <row r="978" spans="1:9" x14ac:dyDescent="0.25">
      <c r="A978" t="s">
        <v>945</v>
      </c>
      <c r="B978" s="30">
        <f t="shared" si="40"/>
        <v>0.48780487804878048</v>
      </c>
      <c r="C978" t="s">
        <v>99</v>
      </c>
      <c r="D978" t="s">
        <v>1114</v>
      </c>
      <c r="E978" s="29">
        <v>46120</v>
      </c>
      <c r="F978">
        <v>1</v>
      </c>
      <c r="G978">
        <v>1</v>
      </c>
      <c r="H978">
        <v>1</v>
      </c>
      <c r="I978" s="30">
        <f t="shared" si="41"/>
        <v>0.48780487804878048</v>
      </c>
    </row>
    <row r="979" spans="1:9" x14ac:dyDescent="0.25">
      <c r="A979" t="s">
        <v>945</v>
      </c>
      <c r="B979" s="30">
        <f t="shared" si="40"/>
        <v>0.48780487804878048</v>
      </c>
      <c r="C979" t="s">
        <v>99</v>
      </c>
      <c r="D979" t="s">
        <v>1115</v>
      </c>
      <c r="E979" s="29">
        <v>46114</v>
      </c>
      <c r="F979">
        <v>1</v>
      </c>
      <c r="G979">
        <v>1.6</v>
      </c>
      <c r="H979">
        <v>1.6</v>
      </c>
      <c r="I979" s="30">
        <f t="shared" si="41"/>
        <v>0.78048780487804881</v>
      </c>
    </row>
    <row r="980" spans="1:9" x14ac:dyDescent="0.25">
      <c r="A980" t="s">
        <v>945</v>
      </c>
      <c r="B980" s="30">
        <f t="shared" si="40"/>
        <v>0.48780487804878048</v>
      </c>
      <c r="C980" t="s">
        <v>99</v>
      </c>
      <c r="D980" t="s">
        <v>1116</v>
      </c>
      <c r="E980" s="29">
        <v>46107</v>
      </c>
      <c r="F980">
        <v>1</v>
      </c>
      <c r="G980">
        <v>1</v>
      </c>
      <c r="H980">
        <v>1</v>
      </c>
      <c r="I980" s="30">
        <f t="shared" si="41"/>
        <v>0.48780487804878048</v>
      </c>
    </row>
    <row r="981" spans="1:9" x14ac:dyDescent="0.25">
      <c r="A981" t="s">
        <v>945</v>
      </c>
      <c r="B981" s="30">
        <f t="shared" si="40"/>
        <v>0.48780487804878048</v>
      </c>
      <c r="C981" t="s">
        <v>99</v>
      </c>
      <c r="D981" t="s">
        <v>1117</v>
      </c>
      <c r="E981" s="29">
        <v>46104</v>
      </c>
      <c r="F981">
        <v>1</v>
      </c>
      <c r="G981">
        <v>1</v>
      </c>
      <c r="H981">
        <v>1</v>
      </c>
      <c r="I981" s="30">
        <f t="shared" si="41"/>
        <v>0.48780487804878048</v>
      </c>
    </row>
    <row r="982" spans="1:9" x14ac:dyDescent="0.25">
      <c r="A982" t="s">
        <v>945</v>
      </c>
      <c r="B982" s="30">
        <f t="shared" si="40"/>
        <v>0.48780487804878048</v>
      </c>
      <c r="C982" t="s">
        <v>99</v>
      </c>
      <c r="D982" t="s">
        <v>1118</v>
      </c>
      <c r="E982" s="29">
        <v>46141</v>
      </c>
      <c r="F982">
        <v>1</v>
      </c>
      <c r="G982">
        <v>1</v>
      </c>
      <c r="H982">
        <v>1</v>
      </c>
      <c r="I982" s="30">
        <f t="shared" si="41"/>
        <v>0.48780487804878048</v>
      </c>
    </row>
    <row r="983" spans="1:9" x14ac:dyDescent="0.25">
      <c r="A983" t="s">
        <v>945</v>
      </c>
      <c r="B983" s="30">
        <f t="shared" si="40"/>
        <v>0.48780487804878048</v>
      </c>
      <c r="C983" t="s">
        <v>99</v>
      </c>
      <c r="D983" t="s">
        <v>1119</v>
      </c>
      <c r="E983" s="29">
        <v>46141</v>
      </c>
      <c r="F983">
        <v>1</v>
      </c>
      <c r="G983">
        <v>1</v>
      </c>
      <c r="H983">
        <v>1</v>
      </c>
      <c r="I983" s="30">
        <f t="shared" si="41"/>
        <v>0.48780487804878048</v>
      </c>
    </row>
    <row r="984" spans="1:9" x14ac:dyDescent="0.25">
      <c r="A984" t="s">
        <v>945</v>
      </c>
      <c r="B984" s="30">
        <f t="shared" si="40"/>
        <v>0.48780487804878048</v>
      </c>
      <c r="C984" t="s">
        <v>99</v>
      </c>
      <c r="D984" t="s">
        <v>1120</v>
      </c>
      <c r="E984" s="29">
        <v>46175</v>
      </c>
      <c r="F984">
        <v>1</v>
      </c>
      <c r="G984">
        <v>1</v>
      </c>
      <c r="H984">
        <v>1</v>
      </c>
      <c r="I984" s="30">
        <f t="shared" si="41"/>
        <v>0.48780487804878048</v>
      </c>
    </row>
    <row r="985" spans="1:9" x14ac:dyDescent="0.25">
      <c r="A985" t="s">
        <v>945</v>
      </c>
      <c r="B985" s="30">
        <f t="shared" si="40"/>
        <v>0.48780487804878048</v>
      </c>
      <c r="C985" t="s">
        <v>100</v>
      </c>
      <c r="D985" t="s">
        <v>1121</v>
      </c>
      <c r="E985" s="29">
        <v>46136</v>
      </c>
      <c r="F985">
        <v>1</v>
      </c>
      <c r="G985">
        <v>1</v>
      </c>
      <c r="H985">
        <v>1</v>
      </c>
      <c r="I985" s="30">
        <f t="shared" si="41"/>
        <v>0.48780487804878048</v>
      </c>
    </row>
    <row r="986" spans="1:9" x14ac:dyDescent="0.25">
      <c r="A986" t="s">
        <v>945</v>
      </c>
      <c r="B986" s="30">
        <f t="shared" si="40"/>
        <v>0.48780487804878048</v>
      </c>
      <c r="C986" t="s">
        <v>100</v>
      </c>
      <c r="D986" t="s">
        <v>1122</v>
      </c>
      <c r="E986" s="29">
        <v>46036</v>
      </c>
      <c r="F986">
        <v>1</v>
      </c>
      <c r="G986">
        <v>1</v>
      </c>
      <c r="H986">
        <v>1</v>
      </c>
      <c r="I986" s="30">
        <f t="shared" si="41"/>
        <v>0.48780487804878048</v>
      </c>
    </row>
    <row r="987" spans="1:9" x14ac:dyDescent="0.25">
      <c r="A987" t="s">
        <v>945</v>
      </c>
      <c r="B987" s="30">
        <f t="shared" si="40"/>
        <v>0.48780487804878048</v>
      </c>
      <c r="C987" t="s">
        <v>100</v>
      </c>
      <c r="D987" t="s">
        <v>1123</v>
      </c>
      <c r="E987" s="29">
        <v>46037</v>
      </c>
      <c r="F987">
        <v>1</v>
      </c>
      <c r="G987">
        <v>1</v>
      </c>
      <c r="H987">
        <v>1</v>
      </c>
      <c r="I987" s="30">
        <f t="shared" si="41"/>
        <v>0.48780487804878048</v>
      </c>
    </row>
    <row r="988" spans="1:9" x14ac:dyDescent="0.25">
      <c r="A988" t="s">
        <v>945</v>
      </c>
      <c r="B988" s="30">
        <f t="shared" si="40"/>
        <v>0.48780487804878048</v>
      </c>
      <c r="C988" t="s">
        <v>100</v>
      </c>
      <c r="D988" t="s">
        <v>1124</v>
      </c>
      <c r="E988" s="29">
        <v>46072</v>
      </c>
      <c r="F988">
        <v>1</v>
      </c>
      <c r="G988">
        <v>1.6</v>
      </c>
      <c r="H988">
        <v>1.6</v>
      </c>
      <c r="I988" s="30">
        <f t="shared" si="41"/>
        <v>0.78048780487804881</v>
      </c>
    </row>
    <row r="989" spans="1:9" x14ac:dyDescent="0.25">
      <c r="A989" t="s">
        <v>945</v>
      </c>
      <c r="B989" s="30">
        <f t="shared" si="40"/>
        <v>0.48780487804878048</v>
      </c>
      <c r="C989" t="s">
        <v>100</v>
      </c>
      <c r="D989" t="s">
        <v>1125</v>
      </c>
      <c r="E989" s="29">
        <v>46066</v>
      </c>
      <c r="F989">
        <v>1</v>
      </c>
      <c r="G989">
        <v>1</v>
      </c>
      <c r="H989">
        <v>1</v>
      </c>
      <c r="I989" s="30">
        <f t="shared" si="41"/>
        <v>0.48780487804878048</v>
      </c>
    </row>
    <row r="990" spans="1:9" x14ac:dyDescent="0.25">
      <c r="A990" t="s">
        <v>945</v>
      </c>
      <c r="B990" s="30">
        <f t="shared" si="40"/>
        <v>0.48780487804878048</v>
      </c>
      <c r="C990" t="s">
        <v>100</v>
      </c>
      <c r="D990" t="s">
        <v>1126</v>
      </c>
      <c r="E990" s="29">
        <v>46070</v>
      </c>
      <c r="F990">
        <v>1</v>
      </c>
      <c r="G990">
        <v>1</v>
      </c>
      <c r="H990">
        <v>1</v>
      </c>
      <c r="I990" s="30">
        <f t="shared" si="41"/>
        <v>0.48780487804878048</v>
      </c>
    </row>
    <row r="991" spans="1:9" x14ac:dyDescent="0.25">
      <c r="A991" t="s">
        <v>945</v>
      </c>
      <c r="B991" s="30">
        <f t="shared" si="40"/>
        <v>0.48780487804878048</v>
      </c>
      <c r="C991" t="s">
        <v>100</v>
      </c>
      <c r="D991" t="s">
        <v>1127</v>
      </c>
      <c r="E991" s="29">
        <v>46062</v>
      </c>
      <c r="F991">
        <v>1</v>
      </c>
      <c r="G991">
        <v>1</v>
      </c>
      <c r="H991">
        <v>1</v>
      </c>
      <c r="I991" s="30">
        <f t="shared" si="41"/>
        <v>0.48780487804878048</v>
      </c>
    </row>
    <row r="992" spans="1:9" x14ac:dyDescent="0.25">
      <c r="A992" t="s">
        <v>945</v>
      </c>
      <c r="B992" s="30">
        <f t="shared" si="40"/>
        <v>0.48780487804878048</v>
      </c>
      <c r="C992" t="s">
        <v>100</v>
      </c>
      <c r="D992" t="s">
        <v>1128</v>
      </c>
      <c r="E992" s="29">
        <v>46062</v>
      </c>
      <c r="F992">
        <v>1</v>
      </c>
      <c r="G992">
        <v>1</v>
      </c>
      <c r="H992">
        <v>1</v>
      </c>
      <c r="I992" s="30">
        <f t="shared" si="41"/>
        <v>0.48780487804878048</v>
      </c>
    </row>
    <row r="993" spans="1:9" x14ac:dyDescent="0.25">
      <c r="A993" t="s">
        <v>945</v>
      </c>
      <c r="B993" s="30">
        <f t="shared" si="40"/>
        <v>0.48780487804878048</v>
      </c>
      <c r="C993" t="s">
        <v>100</v>
      </c>
      <c r="D993" t="s">
        <v>1129</v>
      </c>
      <c r="E993" s="29">
        <v>46063</v>
      </c>
      <c r="F993">
        <v>1</v>
      </c>
      <c r="G993">
        <v>1</v>
      </c>
      <c r="H993">
        <v>1</v>
      </c>
      <c r="I993" s="30">
        <f t="shared" si="41"/>
        <v>0.48780487804878048</v>
      </c>
    </row>
    <row r="994" spans="1:9" x14ac:dyDescent="0.25">
      <c r="A994" t="s">
        <v>945</v>
      </c>
      <c r="B994" s="30">
        <f t="shared" si="40"/>
        <v>0.48780487804878048</v>
      </c>
      <c r="C994" t="s">
        <v>100</v>
      </c>
      <c r="D994" t="s">
        <v>1130</v>
      </c>
      <c r="E994" s="29">
        <v>46056</v>
      </c>
      <c r="F994">
        <v>1</v>
      </c>
      <c r="G994">
        <v>1</v>
      </c>
      <c r="H994">
        <v>1</v>
      </c>
      <c r="I994" s="30">
        <f t="shared" si="41"/>
        <v>0.48780487804878048</v>
      </c>
    </row>
    <row r="995" spans="1:9" x14ac:dyDescent="0.25">
      <c r="A995" t="s">
        <v>945</v>
      </c>
      <c r="B995" s="30">
        <f t="shared" si="40"/>
        <v>0.48780487804878048</v>
      </c>
      <c r="C995" t="s">
        <v>100</v>
      </c>
      <c r="D995" t="s">
        <v>1131</v>
      </c>
      <c r="E995" s="29">
        <v>46098</v>
      </c>
      <c r="F995">
        <v>1</v>
      </c>
      <c r="G995">
        <v>1</v>
      </c>
      <c r="H995">
        <v>1</v>
      </c>
      <c r="I995" s="30">
        <f t="shared" si="41"/>
        <v>0.48780487804878048</v>
      </c>
    </row>
    <row r="996" spans="1:9" x14ac:dyDescent="0.25">
      <c r="A996" t="s">
        <v>945</v>
      </c>
      <c r="B996" s="30">
        <f t="shared" si="40"/>
        <v>0.48780487804878048</v>
      </c>
      <c r="C996" t="s">
        <v>100</v>
      </c>
      <c r="D996" t="s">
        <v>1132</v>
      </c>
      <c r="E996" s="29">
        <v>46100</v>
      </c>
      <c r="F996">
        <v>1</v>
      </c>
      <c r="G996">
        <v>1.6</v>
      </c>
      <c r="H996">
        <v>1.6</v>
      </c>
      <c r="I996" s="30">
        <f t="shared" si="41"/>
        <v>0.78048780487804881</v>
      </c>
    </row>
    <row r="997" spans="1:9" x14ac:dyDescent="0.25">
      <c r="A997" t="s">
        <v>945</v>
      </c>
      <c r="B997" s="30">
        <f t="shared" si="40"/>
        <v>0.48780487804878048</v>
      </c>
      <c r="C997" t="s">
        <v>100</v>
      </c>
      <c r="D997" t="s">
        <v>1133</v>
      </c>
      <c r="E997" s="29">
        <v>46092</v>
      </c>
      <c r="F997">
        <v>1</v>
      </c>
      <c r="G997">
        <v>1</v>
      </c>
      <c r="H997">
        <v>1</v>
      </c>
      <c r="I997" s="30">
        <f t="shared" si="41"/>
        <v>0.48780487804878048</v>
      </c>
    </row>
    <row r="998" spans="1:9" x14ac:dyDescent="0.25">
      <c r="A998" t="s">
        <v>945</v>
      </c>
      <c r="B998" s="30">
        <f t="shared" si="40"/>
        <v>0.48780487804878048</v>
      </c>
      <c r="C998" t="s">
        <v>100</v>
      </c>
      <c r="D998" t="s">
        <v>1134</v>
      </c>
      <c r="E998" s="29">
        <v>46092</v>
      </c>
      <c r="F998">
        <v>1</v>
      </c>
      <c r="G998">
        <v>1</v>
      </c>
      <c r="H998">
        <v>1</v>
      </c>
      <c r="I998" s="30">
        <f t="shared" si="41"/>
        <v>0.48780487804878048</v>
      </c>
    </row>
    <row r="999" spans="1:9" x14ac:dyDescent="0.25">
      <c r="A999" t="s">
        <v>945</v>
      </c>
      <c r="B999" s="30">
        <f t="shared" si="40"/>
        <v>0.48780487804878048</v>
      </c>
      <c r="C999" t="s">
        <v>100</v>
      </c>
      <c r="D999" t="s">
        <v>1135</v>
      </c>
      <c r="E999" s="29">
        <v>46087</v>
      </c>
      <c r="F999">
        <v>1</v>
      </c>
      <c r="G999">
        <v>1.6</v>
      </c>
      <c r="H999">
        <v>1.6</v>
      </c>
      <c r="I999" s="30">
        <f t="shared" si="41"/>
        <v>0.78048780487804881</v>
      </c>
    </row>
    <row r="1000" spans="1:9" x14ac:dyDescent="0.25">
      <c r="A1000" t="s">
        <v>945</v>
      </c>
      <c r="B1000" s="30">
        <f t="shared" si="40"/>
        <v>0.48780487804878048</v>
      </c>
      <c r="C1000" t="s">
        <v>100</v>
      </c>
      <c r="D1000" t="s">
        <v>1136</v>
      </c>
      <c r="E1000" s="29">
        <v>46129</v>
      </c>
      <c r="F1000">
        <v>1</v>
      </c>
      <c r="G1000">
        <v>1.6</v>
      </c>
      <c r="H1000">
        <v>1.6</v>
      </c>
      <c r="I1000" s="30">
        <f t="shared" si="41"/>
        <v>0.78048780487804881</v>
      </c>
    </row>
    <row r="1001" spans="1:9" x14ac:dyDescent="0.25">
      <c r="A1001" t="s">
        <v>945</v>
      </c>
      <c r="B1001" s="30">
        <f t="shared" si="40"/>
        <v>0.48780487804878048</v>
      </c>
      <c r="C1001" t="s">
        <v>100</v>
      </c>
      <c r="D1001" t="s">
        <v>1137</v>
      </c>
      <c r="E1001" s="29">
        <v>46129</v>
      </c>
      <c r="F1001">
        <v>1</v>
      </c>
      <c r="G1001">
        <v>1</v>
      </c>
      <c r="H1001">
        <v>1</v>
      </c>
      <c r="I1001" s="30">
        <f t="shared" si="41"/>
        <v>0.48780487804878048</v>
      </c>
    </row>
    <row r="1002" spans="1:9" x14ac:dyDescent="0.25">
      <c r="A1002" t="s">
        <v>945</v>
      </c>
      <c r="B1002" s="30">
        <f t="shared" ref="B1002:B1065" si="42">(1/205)*100</f>
        <v>0.48780487804878048</v>
      </c>
      <c r="C1002" t="s">
        <v>100</v>
      </c>
      <c r="D1002" t="s">
        <v>1138</v>
      </c>
      <c r="E1002" s="29">
        <v>46126</v>
      </c>
      <c r="F1002">
        <v>1</v>
      </c>
      <c r="G1002">
        <v>1</v>
      </c>
      <c r="H1002">
        <v>1</v>
      </c>
      <c r="I1002" s="30">
        <f t="shared" si="41"/>
        <v>0.48780487804878048</v>
      </c>
    </row>
    <row r="1003" spans="1:9" x14ac:dyDescent="0.25">
      <c r="A1003" t="s">
        <v>945</v>
      </c>
      <c r="B1003" s="30">
        <f t="shared" si="42"/>
        <v>0.48780487804878048</v>
      </c>
      <c r="C1003" t="s">
        <v>100</v>
      </c>
      <c r="D1003" t="s">
        <v>1139</v>
      </c>
      <c r="E1003" s="29">
        <v>46112</v>
      </c>
      <c r="F1003">
        <v>1</v>
      </c>
      <c r="G1003">
        <v>1.6</v>
      </c>
      <c r="H1003">
        <v>1.6</v>
      </c>
      <c r="I1003" s="30">
        <f t="shared" si="41"/>
        <v>0.78048780487804881</v>
      </c>
    </row>
    <row r="1004" spans="1:9" x14ac:dyDescent="0.25">
      <c r="A1004" t="s">
        <v>945</v>
      </c>
      <c r="B1004" s="30">
        <f t="shared" si="42"/>
        <v>0.48780487804878048</v>
      </c>
      <c r="C1004" t="s">
        <v>100</v>
      </c>
      <c r="D1004" t="s">
        <v>1140</v>
      </c>
      <c r="E1004" s="29">
        <v>46147</v>
      </c>
      <c r="F1004">
        <v>1</v>
      </c>
      <c r="G1004">
        <v>1</v>
      </c>
      <c r="H1004">
        <v>1</v>
      </c>
      <c r="I1004" s="30">
        <f t="shared" si="41"/>
        <v>0.48780487804878048</v>
      </c>
    </row>
    <row r="1005" spans="1:9" x14ac:dyDescent="0.25">
      <c r="A1005" t="s">
        <v>945</v>
      </c>
      <c r="B1005" s="30">
        <f t="shared" si="42"/>
        <v>0.48780487804878048</v>
      </c>
      <c r="C1005" t="s">
        <v>100</v>
      </c>
      <c r="D1005" t="s">
        <v>1141</v>
      </c>
      <c r="E1005" s="29">
        <v>46147</v>
      </c>
      <c r="F1005">
        <v>1</v>
      </c>
      <c r="G1005">
        <v>1</v>
      </c>
      <c r="H1005">
        <v>1</v>
      </c>
      <c r="I1005" s="30">
        <f t="shared" si="41"/>
        <v>0.48780487804878048</v>
      </c>
    </row>
    <row r="1006" spans="1:9" x14ac:dyDescent="0.25">
      <c r="A1006" t="s">
        <v>945</v>
      </c>
      <c r="B1006" s="30">
        <f t="shared" si="42"/>
        <v>0.48780487804878048</v>
      </c>
      <c r="C1006" t="s">
        <v>100</v>
      </c>
      <c r="D1006" t="s">
        <v>1142</v>
      </c>
      <c r="E1006" s="29">
        <v>46134</v>
      </c>
      <c r="F1006">
        <v>1</v>
      </c>
      <c r="G1006">
        <v>1.6</v>
      </c>
      <c r="H1006">
        <v>1.6</v>
      </c>
      <c r="I1006" s="30">
        <f t="shared" si="41"/>
        <v>0.78048780487804881</v>
      </c>
    </row>
    <row r="1007" spans="1:9" x14ac:dyDescent="0.25">
      <c r="A1007" t="s">
        <v>945</v>
      </c>
      <c r="B1007" s="30">
        <f t="shared" si="42"/>
        <v>0.48780487804878048</v>
      </c>
      <c r="C1007" t="s">
        <v>100</v>
      </c>
      <c r="D1007" t="s">
        <v>1143</v>
      </c>
      <c r="E1007" s="29">
        <v>46135</v>
      </c>
      <c r="F1007">
        <v>1</v>
      </c>
      <c r="G1007">
        <v>1.6</v>
      </c>
      <c r="H1007">
        <v>1.6</v>
      </c>
      <c r="I1007" s="30">
        <f t="shared" si="41"/>
        <v>0.78048780487804881</v>
      </c>
    </row>
    <row r="1008" spans="1:9" x14ac:dyDescent="0.25">
      <c r="A1008" t="s">
        <v>945</v>
      </c>
      <c r="B1008" s="30">
        <f t="shared" si="42"/>
        <v>0.48780487804878048</v>
      </c>
      <c r="C1008" t="s">
        <v>100</v>
      </c>
      <c r="D1008" t="s">
        <v>1144</v>
      </c>
      <c r="E1008" s="29">
        <v>46136</v>
      </c>
      <c r="F1008">
        <v>1</v>
      </c>
      <c r="G1008">
        <v>1</v>
      </c>
      <c r="H1008">
        <v>1</v>
      </c>
      <c r="I1008" s="30">
        <f t="shared" si="41"/>
        <v>0.48780487804878048</v>
      </c>
    </row>
    <row r="1009" spans="1:9" x14ac:dyDescent="0.25">
      <c r="A1009" t="s">
        <v>945</v>
      </c>
      <c r="B1009" s="30">
        <f t="shared" si="42"/>
        <v>0.48780487804878048</v>
      </c>
      <c r="C1009" t="s">
        <v>100</v>
      </c>
      <c r="D1009" t="s">
        <v>1145</v>
      </c>
      <c r="E1009" s="29">
        <v>46136</v>
      </c>
      <c r="F1009">
        <v>1</v>
      </c>
      <c r="G1009">
        <v>1</v>
      </c>
      <c r="H1009">
        <v>1</v>
      </c>
      <c r="I1009" s="30">
        <f t="shared" si="41"/>
        <v>0.48780487804878048</v>
      </c>
    </row>
    <row r="1010" spans="1:9" x14ac:dyDescent="0.25">
      <c r="A1010" t="s">
        <v>945</v>
      </c>
      <c r="B1010" s="30">
        <f t="shared" si="42"/>
        <v>0.48780487804878048</v>
      </c>
      <c r="C1010" t="s">
        <v>102</v>
      </c>
      <c r="D1010" t="s">
        <v>1146</v>
      </c>
      <c r="E1010" s="29">
        <v>46226</v>
      </c>
      <c r="F1010">
        <v>1</v>
      </c>
      <c r="G1010">
        <v>1</v>
      </c>
      <c r="H1010">
        <v>1</v>
      </c>
      <c r="I1010" s="30">
        <f t="shared" si="41"/>
        <v>0.48780487804878048</v>
      </c>
    </row>
    <row r="1011" spans="1:9" x14ac:dyDescent="0.25">
      <c r="A1011" t="s">
        <v>945</v>
      </c>
      <c r="B1011" s="30">
        <f t="shared" si="42"/>
        <v>0.48780487804878048</v>
      </c>
      <c r="C1011" t="s">
        <v>102</v>
      </c>
      <c r="D1011" t="s">
        <v>1147</v>
      </c>
      <c r="E1011" s="29">
        <v>46134</v>
      </c>
      <c r="F1011">
        <v>1</v>
      </c>
      <c r="G1011">
        <v>1.6</v>
      </c>
      <c r="H1011">
        <v>1.6</v>
      </c>
      <c r="I1011" s="30">
        <f t="shared" si="41"/>
        <v>0.78048780487804881</v>
      </c>
    </row>
    <row r="1012" spans="1:9" x14ac:dyDescent="0.25">
      <c r="A1012" t="s">
        <v>945</v>
      </c>
      <c r="B1012" s="30">
        <f t="shared" si="42"/>
        <v>0.48780487804878048</v>
      </c>
      <c r="C1012" t="s">
        <v>102</v>
      </c>
      <c r="D1012" t="s">
        <v>1148</v>
      </c>
      <c r="E1012" s="29">
        <v>46265</v>
      </c>
      <c r="F1012">
        <v>1</v>
      </c>
      <c r="G1012">
        <v>1</v>
      </c>
      <c r="H1012">
        <v>1</v>
      </c>
      <c r="I1012" s="30">
        <f t="shared" si="41"/>
        <v>0.48780487804878048</v>
      </c>
    </row>
    <row r="1013" spans="1:9" x14ac:dyDescent="0.25">
      <c r="A1013" t="s">
        <v>945</v>
      </c>
      <c r="B1013" s="30">
        <f t="shared" si="42"/>
        <v>0.48780487804878048</v>
      </c>
      <c r="C1013" t="s">
        <v>102</v>
      </c>
      <c r="D1013" t="s">
        <v>1149</v>
      </c>
      <c r="E1013" s="29">
        <v>46233</v>
      </c>
      <c r="F1013">
        <v>1.5</v>
      </c>
      <c r="G1013">
        <v>1</v>
      </c>
      <c r="H1013">
        <v>1.5</v>
      </c>
      <c r="I1013" s="30">
        <f t="shared" si="41"/>
        <v>0.73170731707317072</v>
      </c>
    </row>
    <row r="1014" spans="1:9" x14ac:dyDescent="0.25">
      <c r="A1014" t="s">
        <v>945</v>
      </c>
      <c r="B1014" s="30">
        <f t="shared" si="42"/>
        <v>0.48780487804878048</v>
      </c>
      <c r="C1014" t="s">
        <v>102</v>
      </c>
      <c r="D1014" t="s">
        <v>1150</v>
      </c>
      <c r="E1014" s="29">
        <v>46052</v>
      </c>
      <c r="F1014">
        <v>1</v>
      </c>
      <c r="G1014">
        <v>1</v>
      </c>
      <c r="H1014">
        <v>1</v>
      </c>
      <c r="I1014" s="30">
        <f t="shared" si="41"/>
        <v>0.48780487804878048</v>
      </c>
    </row>
    <row r="1015" spans="1:9" x14ac:dyDescent="0.25">
      <c r="A1015" t="s">
        <v>945</v>
      </c>
      <c r="B1015" s="30">
        <f t="shared" si="42"/>
        <v>0.48780487804878048</v>
      </c>
      <c r="C1015" t="s">
        <v>102</v>
      </c>
      <c r="D1015" t="s">
        <v>1151</v>
      </c>
      <c r="E1015" s="29">
        <v>46038</v>
      </c>
      <c r="F1015">
        <v>1</v>
      </c>
      <c r="G1015">
        <v>1</v>
      </c>
      <c r="H1015">
        <v>1</v>
      </c>
      <c r="I1015" s="30">
        <f t="shared" si="41"/>
        <v>0.48780487804878048</v>
      </c>
    </row>
    <row r="1016" spans="1:9" x14ac:dyDescent="0.25">
      <c r="A1016" t="s">
        <v>945</v>
      </c>
      <c r="B1016" s="30">
        <f t="shared" si="42"/>
        <v>0.48780487804878048</v>
      </c>
      <c r="C1016" t="s">
        <v>102</v>
      </c>
      <c r="D1016" t="s">
        <v>1152</v>
      </c>
      <c r="E1016" s="29">
        <v>46035</v>
      </c>
      <c r="F1016">
        <v>1</v>
      </c>
      <c r="G1016">
        <v>1</v>
      </c>
      <c r="H1016">
        <v>1</v>
      </c>
      <c r="I1016" s="30">
        <f t="shared" si="41"/>
        <v>0.48780487804878048</v>
      </c>
    </row>
    <row r="1017" spans="1:9" x14ac:dyDescent="0.25">
      <c r="A1017" t="s">
        <v>945</v>
      </c>
      <c r="B1017" s="30">
        <f t="shared" si="42"/>
        <v>0.48780487804878048</v>
      </c>
      <c r="C1017" t="s">
        <v>102</v>
      </c>
      <c r="D1017" t="s">
        <v>1153</v>
      </c>
      <c r="E1017" s="29">
        <v>46031</v>
      </c>
      <c r="F1017">
        <v>1</v>
      </c>
      <c r="G1017">
        <v>1</v>
      </c>
      <c r="H1017">
        <v>1</v>
      </c>
      <c r="I1017" s="30">
        <f t="shared" si="41"/>
        <v>0.48780487804878048</v>
      </c>
    </row>
    <row r="1018" spans="1:9" x14ac:dyDescent="0.25">
      <c r="A1018" t="s">
        <v>945</v>
      </c>
      <c r="B1018" s="30">
        <f t="shared" si="42"/>
        <v>0.48780487804878048</v>
      </c>
      <c r="C1018" t="s">
        <v>102</v>
      </c>
      <c r="D1018" t="s">
        <v>1154</v>
      </c>
      <c r="E1018" s="29">
        <v>46072</v>
      </c>
      <c r="F1018">
        <v>1</v>
      </c>
      <c r="G1018">
        <v>1</v>
      </c>
      <c r="H1018">
        <v>1</v>
      </c>
      <c r="I1018" s="30">
        <f t="shared" si="41"/>
        <v>0.48780487804878048</v>
      </c>
    </row>
    <row r="1019" spans="1:9" x14ac:dyDescent="0.25">
      <c r="A1019" t="s">
        <v>945</v>
      </c>
      <c r="B1019" s="30">
        <f t="shared" si="42"/>
        <v>0.48780487804878048</v>
      </c>
      <c r="C1019" t="s">
        <v>102</v>
      </c>
      <c r="D1019" t="s">
        <v>1155</v>
      </c>
      <c r="E1019" s="29">
        <v>46065</v>
      </c>
      <c r="F1019">
        <v>1</v>
      </c>
      <c r="G1019">
        <v>1</v>
      </c>
      <c r="H1019">
        <v>1</v>
      </c>
      <c r="I1019" s="30">
        <f t="shared" si="41"/>
        <v>0.48780487804878048</v>
      </c>
    </row>
    <row r="1020" spans="1:9" x14ac:dyDescent="0.25">
      <c r="A1020" t="s">
        <v>945</v>
      </c>
      <c r="B1020" s="30">
        <f t="shared" si="42"/>
        <v>0.48780487804878048</v>
      </c>
      <c r="C1020" t="s">
        <v>102</v>
      </c>
      <c r="D1020" t="s">
        <v>1156</v>
      </c>
      <c r="E1020" s="29">
        <v>46062</v>
      </c>
      <c r="F1020">
        <v>1</v>
      </c>
      <c r="G1020">
        <v>1</v>
      </c>
      <c r="H1020">
        <v>1</v>
      </c>
      <c r="I1020" s="30">
        <f t="shared" si="41"/>
        <v>0.48780487804878048</v>
      </c>
    </row>
    <row r="1021" spans="1:9" x14ac:dyDescent="0.25">
      <c r="A1021" t="s">
        <v>945</v>
      </c>
      <c r="B1021" s="30">
        <f t="shared" si="42"/>
        <v>0.48780487804878048</v>
      </c>
      <c r="C1021" t="s">
        <v>102</v>
      </c>
      <c r="D1021" t="s">
        <v>1157</v>
      </c>
      <c r="E1021" s="29">
        <v>46057</v>
      </c>
      <c r="F1021">
        <v>1</v>
      </c>
      <c r="G1021">
        <v>1</v>
      </c>
      <c r="H1021">
        <v>1</v>
      </c>
      <c r="I1021" s="30">
        <f t="shared" si="41"/>
        <v>0.48780487804878048</v>
      </c>
    </row>
    <row r="1022" spans="1:9" x14ac:dyDescent="0.25">
      <c r="A1022" t="s">
        <v>945</v>
      </c>
      <c r="B1022" s="30">
        <f t="shared" si="42"/>
        <v>0.48780487804878048</v>
      </c>
      <c r="C1022" t="s">
        <v>102</v>
      </c>
      <c r="D1022" t="s">
        <v>1158</v>
      </c>
      <c r="E1022" s="29">
        <v>46051</v>
      </c>
      <c r="F1022">
        <v>1</v>
      </c>
      <c r="G1022">
        <v>1</v>
      </c>
      <c r="H1022">
        <v>1</v>
      </c>
      <c r="I1022" s="30">
        <f t="shared" si="41"/>
        <v>0.48780487804878048</v>
      </c>
    </row>
    <row r="1023" spans="1:9" x14ac:dyDescent="0.25">
      <c r="A1023" t="s">
        <v>945</v>
      </c>
      <c r="B1023" s="30">
        <f t="shared" si="42"/>
        <v>0.48780487804878048</v>
      </c>
      <c r="C1023" t="s">
        <v>102</v>
      </c>
      <c r="D1023" t="s">
        <v>1159</v>
      </c>
      <c r="E1023" s="29">
        <v>46052</v>
      </c>
      <c r="F1023">
        <v>1</v>
      </c>
      <c r="G1023">
        <v>1</v>
      </c>
      <c r="H1023">
        <v>1</v>
      </c>
      <c r="I1023" s="30">
        <f t="shared" si="41"/>
        <v>0.48780487804878048</v>
      </c>
    </row>
    <row r="1024" spans="1:9" x14ac:dyDescent="0.25">
      <c r="A1024" t="s">
        <v>945</v>
      </c>
      <c r="B1024" s="30">
        <f t="shared" si="42"/>
        <v>0.48780487804878048</v>
      </c>
      <c r="C1024" t="s">
        <v>102</v>
      </c>
      <c r="D1024" t="s">
        <v>1160</v>
      </c>
      <c r="E1024" s="29">
        <v>46105</v>
      </c>
      <c r="F1024">
        <v>1</v>
      </c>
      <c r="G1024">
        <v>1</v>
      </c>
      <c r="H1024">
        <v>1</v>
      </c>
      <c r="I1024" s="30">
        <f t="shared" si="41"/>
        <v>0.48780487804878048</v>
      </c>
    </row>
    <row r="1025" spans="1:9" x14ac:dyDescent="0.25">
      <c r="A1025" t="s">
        <v>945</v>
      </c>
      <c r="B1025" s="30">
        <f t="shared" si="42"/>
        <v>0.48780487804878048</v>
      </c>
      <c r="C1025" t="s">
        <v>102</v>
      </c>
      <c r="D1025" t="s">
        <v>1161</v>
      </c>
      <c r="E1025" s="29">
        <v>46087</v>
      </c>
      <c r="F1025">
        <v>1</v>
      </c>
      <c r="G1025">
        <v>1</v>
      </c>
      <c r="H1025">
        <v>1</v>
      </c>
      <c r="I1025" s="30">
        <f t="shared" si="41"/>
        <v>0.48780487804878048</v>
      </c>
    </row>
    <row r="1026" spans="1:9" x14ac:dyDescent="0.25">
      <c r="A1026" t="s">
        <v>945</v>
      </c>
      <c r="B1026" s="30">
        <f t="shared" si="42"/>
        <v>0.48780487804878048</v>
      </c>
      <c r="C1026" t="s">
        <v>102</v>
      </c>
      <c r="D1026" t="s">
        <v>1162</v>
      </c>
      <c r="E1026" s="29">
        <v>46092</v>
      </c>
      <c r="F1026">
        <v>1</v>
      </c>
      <c r="G1026">
        <v>1</v>
      </c>
      <c r="H1026">
        <v>1</v>
      </c>
      <c r="I1026" s="30">
        <f t="shared" ref="I1026:I1089" si="43">B1026*H1026</f>
        <v>0.48780487804878048</v>
      </c>
    </row>
    <row r="1027" spans="1:9" x14ac:dyDescent="0.25">
      <c r="A1027" t="s">
        <v>945</v>
      </c>
      <c r="B1027" s="30">
        <f t="shared" si="42"/>
        <v>0.48780487804878048</v>
      </c>
      <c r="C1027" t="s">
        <v>102</v>
      </c>
      <c r="D1027" t="s">
        <v>1163</v>
      </c>
      <c r="E1027" s="29">
        <v>46080</v>
      </c>
      <c r="F1027">
        <v>1</v>
      </c>
      <c r="G1027">
        <v>1</v>
      </c>
      <c r="H1027">
        <v>1</v>
      </c>
      <c r="I1027" s="30">
        <f t="shared" si="43"/>
        <v>0.48780487804878048</v>
      </c>
    </row>
    <row r="1028" spans="1:9" x14ac:dyDescent="0.25">
      <c r="A1028" t="s">
        <v>945</v>
      </c>
      <c r="B1028" s="30">
        <f t="shared" si="42"/>
        <v>0.48780487804878048</v>
      </c>
      <c r="C1028" t="s">
        <v>102</v>
      </c>
      <c r="D1028" t="s">
        <v>1164</v>
      </c>
      <c r="E1028" s="29">
        <v>46129</v>
      </c>
      <c r="F1028">
        <v>1</v>
      </c>
      <c r="G1028">
        <v>1</v>
      </c>
      <c r="H1028">
        <v>1</v>
      </c>
      <c r="I1028" s="30">
        <f t="shared" si="43"/>
        <v>0.48780487804878048</v>
      </c>
    </row>
    <row r="1029" spans="1:9" x14ac:dyDescent="0.25">
      <c r="A1029" t="s">
        <v>945</v>
      </c>
      <c r="B1029" s="30">
        <f t="shared" si="42"/>
        <v>0.48780487804878048</v>
      </c>
      <c r="C1029" t="s">
        <v>102</v>
      </c>
      <c r="D1029" t="s">
        <v>1165</v>
      </c>
      <c r="E1029" s="29">
        <v>46112</v>
      </c>
      <c r="F1029">
        <v>1</v>
      </c>
      <c r="G1029">
        <v>1</v>
      </c>
      <c r="H1029">
        <v>1</v>
      </c>
      <c r="I1029" s="30">
        <f t="shared" si="43"/>
        <v>0.48780487804878048</v>
      </c>
    </row>
    <row r="1030" spans="1:9" x14ac:dyDescent="0.25">
      <c r="A1030" t="s">
        <v>945</v>
      </c>
      <c r="B1030" s="30">
        <f t="shared" si="42"/>
        <v>0.48780487804878048</v>
      </c>
      <c r="C1030" t="s">
        <v>102</v>
      </c>
      <c r="D1030" t="s">
        <v>1166</v>
      </c>
      <c r="E1030" s="29">
        <v>46150</v>
      </c>
      <c r="F1030">
        <v>1</v>
      </c>
      <c r="G1030">
        <v>1</v>
      </c>
      <c r="H1030">
        <v>1</v>
      </c>
      <c r="I1030" s="30">
        <f t="shared" si="43"/>
        <v>0.48780487804878048</v>
      </c>
    </row>
    <row r="1031" spans="1:9" x14ac:dyDescent="0.25">
      <c r="A1031" t="s">
        <v>945</v>
      </c>
      <c r="B1031" s="30">
        <f t="shared" si="42"/>
        <v>0.48780487804878048</v>
      </c>
      <c r="C1031" t="s">
        <v>102</v>
      </c>
      <c r="D1031" t="s">
        <v>1167</v>
      </c>
      <c r="E1031" s="29">
        <v>46142</v>
      </c>
      <c r="F1031">
        <v>1</v>
      </c>
      <c r="G1031">
        <v>1</v>
      </c>
      <c r="H1031">
        <v>1</v>
      </c>
      <c r="I1031" s="30">
        <f t="shared" si="43"/>
        <v>0.48780487804878048</v>
      </c>
    </row>
    <row r="1032" spans="1:9" x14ac:dyDescent="0.25">
      <c r="A1032" t="s">
        <v>945</v>
      </c>
      <c r="B1032" s="30">
        <f t="shared" si="42"/>
        <v>0.48780487804878048</v>
      </c>
      <c r="C1032" t="s">
        <v>102</v>
      </c>
      <c r="D1032" t="s">
        <v>1168</v>
      </c>
      <c r="E1032" s="29">
        <v>46136</v>
      </c>
      <c r="F1032">
        <v>1</v>
      </c>
      <c r="G1032">
        <v>1</v>
      </c>
      <c r="H1032">
        <v>1</v>
      </c>
      <c r="I1032" s="30">
        <f t="shared" si="43"/>
        <v>0.48780487804878048</v>
      </c>
    </row>
    <row r="1033" spans="1:9" x14ac:dyDescent="0.25">
      <c r="A1033" t="s">
        <v>945</v>
      </c>
      <c r="B1033" s="30">
        <f t="shared" si="42"/>
        <v>0.48780487804878048</v>
      </c>
      <c r="C1033" t="s">
        <v>102</v>
      </c>
      <c r="D1033" t="s">
        <v>1169</v>
      </c>
      <c r="E1033" s="29">
        <v>46140</v>
      </c>
      <c r="F1033">
        <v>1</v>
      </c>
      <c r="G1033">
        <v>1</v>
      </c>
      <c r="H1033">
        <v>1</v>
      </c>
      <c r="I1033" s="30">
        <f t="shared" si="43"/>
        <v>0.48780487804878048</v>
      </c>
    </row>
    <row r="1034" spans="1:9" x14ac:dyDescent="0.25">
      <c r="A1034" t="s">
        <v>945</v>
      </c>
      <c r="B1034" s="30">
        <f t="shared" si="42"/>
        <v>0.48780487804878048</v>
      </c>
      <c r="C1034" t="s">
        <v>102</v>
      </c>
      <c r="D1034" t="s">
        <v>1170</v>
      </c>
      <c r="E1034" s="29">
        <v>46265</v>
      </c>
      <c r="F1034">
        <v>1</v>
      </c>
      <c r="G1034">
        <v>1</v>
      </c>
      <c r="H1034">
        <v>1</v>
      </c>
      <c r="I1034" s="30">
        <f t="shared" si="43"/>
        <v>0.48780487804878048</v>
      </c>
    </row>
    <row r="1035" spans="1:9" x14ac:dyDescent="0.25">
      <c r="A1035" t="s">
        <v>945</v>
      </c>
      <c r="B1035" s="30">
        <f t="shared" si="42"/>
        <v>0.48780487804878048</v>
      </c>
      <c r="C1035" t="s">
        <v>105</v>
      </c>
      <c r="D1035" t="s">
        <v>1171</v>
      </c>
      <c r="E1035" s="29">
        <v>46043</v>
      </c>
      <c r="F1035">
        <v>1</v>
      </c>
      <c r="G1035">
        <v>1</v>
      </c>
      <c r="H1035">
        <v>1</v>
      </c>
      <c r="I1035" s="30">
        <f t="shared" si="43"/>
        <v>0.48780487804878048</v>
      </c>
    </row>
    <row r="1036" spans="1:9" x14ac:dyDescent="0.25">
      <c r="A1036" t="s">
        <v>945</v>
      </c>
      <c r="B1036" s="30">
        <f t="shared" si="42"/>
        <v>0.48780487804878048</v>
      </c>
      <c r="C1036" t="s">
        <v>105</v>
      </c>
      <c r="D1036" t="s">
        <v>1172</v>
      </c>
      <c r="E1036" s="29">
        <v>46227</v>
      </c>
      <c r="F1036">
        <v>1</v>
      </c>
      <c r="G1036">
        <v>1.6</v>
      </c>
      <c r="H1036">
        <v>1.6</v>
      </c>
      <c r="I1036" s="30">
        <f t="shared" si="43"/>
        <v>0.78048780487804881</v>
      </c>
    </row>
    <row r="1037" spans="1:9" x14ac:dyDescent="0.25">
      <c r="A1037" t="s">
        <v>945</v>
      </c>
      <c r="B1037" s="30">
        <f t="shared" si="42"/>
        <v>0.48780487804878048</v>
      </c>
      <c r="C1037" t="s">
        <v>105</v>
      </c>
      <c r="D1037" t="s">
        <v>1173</v>
      </c>
      <c r="E1037" s="29">
        <v>46049</v>
      </c>
      <c r="F1037">
        <v>1</v>
      </c>
      <c r="G1037">
        <v>1</v>
      </c>
      <c r="H1037">
        <v>1</v>
      </c>
      <c r="I1037" s="30">
        <f t="shared" si="43"/>
        <v>0.48780487804878048</v>
      </c>
    </row>
    <row r="1038" spans="1:9" x14ac:dyDescent="0.25">
      <c r="A1038" t="s">
        <v>945</v>
      </c>
      <c r="B1038" s="30">
        <f t="shared" si="42"/>
        <v>0.48780487804878048</v>
      </c>
      <c r="C1038" t="s">
        <v>105</v>
      </c>
      <c r="D1038" t="s">
        <v>1174</v>
      </c>
      <c r="E1038" s="29">
        <v>46038</v>
      </c>
      <c r="F1038">
        <v>1</v>
      </c>
      <c r="G1038">
        <v>1</v>
      </c>
      <c r="H1038">
        <v>1</v>
      </c>
      <c r="I1038" s="30">
        <f t="shared" si="43"/>
        <v>0.48780487804878048</v>
      </c>
    </row>
    <row r="1039" spans="1:9" x14ac:dyDescent="0.25">
      <c r="A1039" t="s">
        <v>945</v>
      </c>
      <c r="B1039" s="30">
        <f t="shared" si="42"/>
        <v>0.48780487804878048</v>
      </c>
      <c r="C1039" t="s">
        <v>105</v>
      </c>
      <c r="D1039" t="s">
        <v>1175</v>
      </c>
      <c r="E1039" s="29">
        <v>46038</v>
      </c>
      <c r="F1039">
        <v>1</v>
      </c>
      <c r="G1039">
        <v>1</v>
      </c>
      <c r="H1039">
        <v>1</v>
      </c>
      <c r="I1039" s="30">
        <f t="shared" si="43"/>
        <v>0.48780487804878048</v>
      </c>
    </row>
    <row r="1040" spans="1:9" x14ac:dyDescent="0.25">
      <c r="A1040" t="s">
        <v>945</v>
      </c>
      <c r="B1040" s="30">
        <f t="shared" si="42"/>
        <v>0.48780487804878048</v>
      </c>
      <c r="C1040" t="s">
        <v>105</v>
      </c>
      <c r="D1040" t="s">
        <v>1176</v>
      </c>
      <c r="E1040" s="29">
        <v>46077</v>
      </c>
      <c r="F1040">
        <v>1</v>
      </c>
      <c r="G1040">
        <v>1</v>
      </c>
      <c r="H1040">
        <v>1</v>
      </c>
      <c r="I1040" s="30">
        <f t="shared" si="43"/>
        <v>0.48780487804878048</v>
      </c>
    </row>
    <row r="1041" spans="1:9" x14ac:dyDescent="0.25">
      <c r="A1041" t="s">
        <v>945</v>
      </c>
      <c r="B1041" s="30">
        <f t="shared" si="42"/>
        <v>0.48780487804878048</v>
      </c>
      <c r="C1041" t="s">
        <v>105</v>
      </c>
      <c r="D1041" t="s">
        <v>1177</v>
      </c>
      <c r="E1041" s="29">
        <v>46073</v>
      </c>
      <c r="F1041">
        <v>1</v>
      </c>
      <c r="G1041">
        <v>1</v>
      </c>
      <c r="H1041">
        <v>1</v>
      </c>
      <c r="I1041" s="30">
        <f t="shared" si="43"/>
        <v>0.48780487804878048</v>
      </c>
    </row>
    <row r="1042" spans="1:9" x14ac:dyDescent="0.25">
      <c r="A1042" t="s">
        <v>945</v>
      </c>
      <c r="B1042" s="30">
        <f t="shared" si="42"/>
        <v>0.48780487804878048</v>
      </c>
      <c r="C1042" t="s">
        <v>105</v>
      </c>
      <c r="D1042" t="s">
        <v>1178</v>
      </c>
      <c r="E1042" s="29">
        <v>46063</v>
      </c>
      <c r="F1042">
        <v>1</v>
      </c>
      <c r="G1042">
        <v>1</v>
      </c>
      <c r="H1042">
        <v>1</v>
      </c>
      <c r="I1042" s="30">
        <f t="shared" si="43"/>
        <v>0.48780487804878048</v>
      </c>
    </row>
    <row r="1043" spans="1:9" x14ac:dyDescent="0.25">
      <c r="A1043" t="s">
        <v>945</v>
      </c>
      <c r="B1043" s="30">
        <f t="shared" si="42"/>
        <v>0.48780487804878048</v>
      </c>
      <c r="C1043" t="s">
        <v>105</v>
      </c>
      <c r="D1043" t="s">
        <v>1179</v>
      </c>
      <c r="E1043" s="29">
        <v>46063</v>
      </c>
      <c r="F1043">
        <v>1</v>
      </c>
      <c r="G1043">
        <v>1</v>
      </c>
      <c r="H1043">
        <v>1</v>
      </c>
      <c r="I1043" s="30">
        <f t="shared" si="43"/>
        <v>0.48780487804878048</v>
      </c>
    </row>
    <row r="1044" spans="1:9" x14ac:dyDescent="0.25">
      <c r="A1044" t="s">
        <v>945</v>
      </c>
      <c r="B1044" s="30">
        <f t="shared" si="42"/>
        <v>0.48780487804878048</v>
      </c>
      <c r="C1044" t="s">
        <v>105</v>
      </c>
      <c r="D1044" t="s">
        <v>1180</v>
      </c>
      <c r="E1044" s="29">
        <v>46050</v>
      </c>
      <c r="F1044">
        <v>1</v>
      </c>
      <c r="G1044">
        <v>1</v>
      </c>
      <c r="H1044">
        <v>1</v>
      </c>
      <c r="I1044" s="30">
        <f t="shared" si="43"/>
        <v>0.48780487804878048</v>
      </c>
    </row>
    <row r="1045" spans="1:9" x14ac:dyDescent="0.25">
      <c r="A1045" t="s">
        <v>945</v>
      </c>
      <c r="B1045" s="30">
        <f t="shared" si="42"/>
        <v>0.48780487804878048</v>
      </c>
      <c r="C1045" t="s">
        <v>105</v>
      </c>
      <c r="D1045" t="s">
        <v>1181</v>
      </c>
      <c r="E1045" s="29">
        <v>46050</v>
      </c>
      <c r="F1045">
        <v>1</v>
      </c>
      <c r="G1045">
        <v>1.6</v>
      </c>
      <c r="H1045">
        <v>1.6</v>
      </c>
      <c r="I1045" s="30">
        <f t="shared" si="43"/>
        <v>0.78048780487804881</v>
      </c>
    </row>
    <row r="1046" spans="1:9" x14ac:dyDescent="0.25">
      <c r="A1046" t="s">
        <v>945</v>
      </c>
      <c r="B1046" s="30">
        <f t="shared" si="42"/>
        <v>0.48780487804878048</v>
      </c>
      <c r="C1046" t="s">
        <v>105</v>
      </c>
      <c r="D1046" t="s">
        <v>1182</v>
      </c>
      <c r="E1046" s="29">
        <v>46050</v>
      </c>
      <c r="F1046">
        <v>1</v>
      </c>
      <c r="G1046">
        <v>1</v>
      </c>
      <c r="H1046">
        <v>1</v>
      </c>
      <c r="I1046" s="30">
        <f t="shared" si="43"/>
        <v>0.48780487804878048</v>
      </c>
    </row>
    <row r="1047" spans="1:9" x14ac:dyDescent="0.25">
      <c r="A1047" t="s">
        <v>945</v>
      </c>
      <c r="B1047" s="30">
        <f t="shared" si="42"/>
        <v>0.48780487804878048</v>
      </c>
      <c r="C1047" t="s">
        <v>105</v>
      </c>
      <c r="D1047" t="s">
        <v>1183</v>
      </c>
      <c r="E1047" s="29">
        <v>46051</v>
      </c>
      <c r="F1047">
        <v>1</v>
      </c>
      <c r="G1047">
        <v>1</v>
      </c>
      <c r="H1047">
        <v>1</v>
      </c>
      <c r="I1047" s="30">
        <f t="shared" si="43"/>
        <v>0.48780487804878048</v>
      </c>
    </row>
    <row r="1048" spans="1:9" x14ac:dyDescent="0.25">
      <c r="A1048" t="s">
        <v>945</v>
      </c>
      <c r="B1048" s="30">
        <f t="shared" si="42"/>
        <v>0.48780487804878048</v>
      </c>
      <c r="C1048" t="s">
        <v>105</v>
      </c>
      <c r="D1048" t="s">
        <v>1184</v>
      </c>
      <c r="E1048" s="29">
        <v>46104</v>
      </c>
      <c r="F1048">
        <v>1</v>
      </c>
      <c r="G1048">
        <v>1</v>
      </c>
      <c r="H1048">
        <v>1</v>
      </c>
      <c r="I1048" s="30">
        <f t="shared" si="43"/>
        <v>0.48780487804878048</v>
      </c>
    </row>
    <row r="1049" spans="1:9" x14ac:dyDescent="0.25">
      <c r="A1049" t="s">
        <v>945</v>
      </c>
      <c r="B1049" s="30">
        <f t="shared" si="42"/>
        <v>0.48780487804878048</v>
      </c>
      <c r="C1049" t="s">
        <v>105</v>
      </c>
      <c r="D1049" t="s">
        <v>1185</v>
      </c>
      <c r="E1049" s="29">
        <v>46093</v>
      </c>
      <c r="F1049">
        <v>1</v>
      </c>
      <c r="G1049">
        <v>1</v>
      </c>
      <c r="H1049">
        <v>1</v>
      </c>
      <c r="I1049" s="30">
        <f t="shared" si="43"/>
        <v>0.48780487804878048</v>
      </c>
    </row>
    <row r="1050" spans="1:9" x14ac:dyDescent="0.25">
      <c r="A1050" t="s">
        <v>945</v>
      </c>
      <c r="B1050" s="30">
        <f t="shared" si="42"/>
        <v>0.48780487804878048</v>
      </c>
      <c r="C1050" t="s">
        <v>105</v>
      </c>
      <c r="D1050" t="s">
        <v>1186</v>
      </c>
      <c r="E1050" s="29">
        <v>46094</v>
      </c>
      <c r="F1050">
        <v>1</v>
      </c>
      <c r="G1050">
        <v>1</v>
      </c>
      <c r="H1050">
        <v>1</v>
      </c>
      <c r="I1050" s="30">
        <f t="shared" si="43"/>
        <v>0.48780487804878048</v>
      </c>
    </row>
    <row r="1051" spans="1:9" x14ac:dyDescent="0.25">
      <c r="A1051" t="s">
        <v>945</v>
      </c>
      <c r="B1051" s="30">
        <f t="shared" si="42"/>
        <v>0.48780487804878048</v>
      </c>
      <c r="C1051" t="s">
        <v>105</v>
      </c>
      <c r="D1051" t="s">
        <v>1187</v>
      </c>
      <c r="E1051" s="29">
        <v>46087</v>
      </c>
      <c r="F1051">
        <v>1</v>
      </c>
      <c r="G1051">
        <v>1.6</v>
      </c>
      <c r="H1051">
        <v>1.6</v>
      </c>
      <c r="I1051" s="30">
        <f t="shared" si="43"/>
        <v>0.78048780487804881</v>
      </c>
    </row>
    <row r="1052" spans="1:9" x14ac:dyDescent="0.25">
      <c r="A1052" t="s">
        <v>945</v>
      </c>
      <c r="B1052" s="30">
        <f t="shared" si="42"/>
        <v>0.48780487804878048</v>
      </c>
      <c r="C1052" t="s">
        <v>105</v>
      </c>
      <c r="D1052" t="s">
        <v>1188</v>
      </c>
      <c r="E1052" s="29">
        <v>46087</v>
      </c>
      <c r="F1052">
        <v>1</v>
      </c>
      <c r="G1052">
        <v>1</v>
      </c>
      <c r="H1052">
        <v>1</v>
      </c>
      <c r="I1052" s="30">
        <f t="shared" si="43"/>
        <v>0.48780487804878048</v>
      </c>
    </row>
    <row r="1053" spans="1:9" x14ac:dyDescent="0.25">
      <c r="A1053" t="s">
        <v>945</v>
      </c>
      <c r="B1053" s="30">
        <f t="shared" si="42"/>
        <v>0.48780487804878048</v>
      </c>
      <c r="C1053" t="s">
        <v>105</v>
      </c>
      <c r="D1053" t="s">
        <v>1189</v>
      </c>
      <c r="E1053" s="29">
        <v>46083</v>
      </c>
      <c r="F1053">
        <v>1</v>
      </c>
      <c r="G1053">
        <v>1</v>
      </c>
      <c r="H1053">
        <v>1</v>
      </c>
      <c r="I1053" s="30">
        <f t="shared" si="43"/>
        <v>0.48780487804878048</v>
      </c>
    </row>
    <row r="1054" spans="1:9" x14ac:dyDescent="0.25">
      <c r="A1054" t="s">
        <v>945</v>
      </c>
      <c r="B1054" s="30">
        <f t="shared" si="42"/>
        <v>0.48780487804878048</v>
      </c>
      <c r="C1054" t="s">
        <v>105</v>
      </c>
      <c r="D1054" t="s">
        <v>1190</v>
      </c>
      <c r="E1054" s="29">
        <v>46121</v>
      </c>
      <c r="F1054">
        <v>1</v>
      </c>
      <c r="G1054">
        <v>1</v>
      </c>
      <c r="H1054">
        <v>1</v>
      </c>
      <c r="I1054" s="30">
        <f t="shared" si="43"/>
        <v>0.48780487804878048</v>
      </c>
    </row>
    <row r="1055" spans="1:9" x14ac:dyDescent="0.25">
      <c r="A1055" t="s">
        <v>945</v>
      </c>
      <c r="B1055" s="30">
        <f t="shared" si="42"/>
        <v>0.48780487804878048</v>
      </c>
      <c r="C1055" t="s">
        <v>105</v>
      </c>
      <c r="D1055" t="s">
        <v>1191</v>
      </c>
      <c r="E1055" s="29">
        <v>46108</v>
      </c>
      <c r="F1055">
        <v>1</v>
      </c>
      <c r="G1055">
        <v>1</v>
      </c>
      <c r="H1055">
        <v>1</v>
      </c>
      <c r="I1055" s="30">
        <f t="shared" si="43"/>
        <v>0.48780487804878048</v>
      </c>
    </row>
    <row r="1056" spans="1:9" x14ac:dyDescent="0.25">
      <c r="A1056" t="s">
        <v>945</v>
      </c>
      <c r="B1056" s="30">
        <f t="shared" si="42"/>
        <v>0.48780487804878048</v>
      </c>
      <c r="C1056" t="s">
        <v>105</v>
      </c>
      <c r="D1056" t="s">
        <v>1192</v>
      </c>
      <c r="E1056" s="29">
        <v>46104</v>
      </c>
      <c r="F1056">
        <v>1</v>
      </c>
      <c r="G1056">
        <v>1</v>
      </c>
      <c r="H1056">
        <v>1</v>
      </c>
      <c r="I1056" s="30">
        <f t="shared" si="43"/>
        <v>0.48780487804878048</v>
      </c>
    </row>
    <row r="1057" spans="1:9" x14ac:dyDescent="0.25">
      <c r="A1057" t="s">
        <v>945</v>
      </c>
      <c r="B1057" s="30">
        <f t="shared" si="42"/>
        <v>0.48780487804878048</v>
      </c>
      <c r="C1057" t="s">
        <v>105</v>
      </c>
      <c r="D1057" t="s">
        <v>1193</v>
      </c>
      <c r="E1057" s="29">
        <v>46150</v>
      </c>
      <c r="F1057">
        <v>1</v>
      </c>
      <c r="G1057">
        <v>1</v>
      </c>
      <c r="H1057">
        <v>1</v>
      </c>
      <c r="I1057" s="30">
        <f t="shared" si="43"/>
        <v>0.48780487804878048</v>
      </c>
    </row>
    <row r="1058" spans="1:9" x14ac:dyDescent="0.25">
      <c r="A1058" t="s">
        <v>945</v>
      </c>
      <c r="B1058" s="30">
        <f t="shared" si="42"/>
        <v>0.48780487804878048</v>
      </c>
      <c r="C1058" t="s">
        <v>105</v>
      </c>
      <c r="D1058" t="s">
        <v>1194</v>
      </c>
      <c r="E1058" s="29">
        <v>46141</v>
      </c>
      <c r="F1058">
        <v>1</v>
      </c>
      <c r="G1058">
        <v>1</v>
      </c>
      <c r="H1058">
        <v>1</v>
      </c>
      <c r="I1058" s="30">
        <f t="shared" si="43"/>
        <v>0.48780487804878048</v>
      </c>
    </row>
    <row r="1059" spans="1:9" x14ac:dyDescent="0.25">
      <c r="A1059" t="s">
        <v>945</v>
      </c>
      <c r="B1059" s="30">
        <f t="shared" si="42"/>
        <v>0.48780487804878048</v>
      </c>
      <c r="C1059" t="s">
        <v>105</v>
      </c>
      <c r="D1059" t="s">
        <v>1195</v>
      </c>
      <c r="E1059" s="29">
        <v>46142</v>
      </c>
      <c r="F1059">
        <v>1</v>
      </c>
      <c r="G1059">
        <v>1</v>
      </c>
      <c r="H1059">
        <v>1</v>
      </c>
      <c r="I1059" s="30">
        <f t="shared" si="43"/>
        <v>0.48780487804878048</v>
      </c>
    </row>
    <row r="1060" spans="1:9" x14ac:dyDescent="0.25">
      <c r="A1060" t="s">
        <v>945</v>
      </c>
      <c r="B1060" s="30">
        <f t="shared" si="42"/>
        <v>0.48780487804878048</v>
      </c>
      <c r="C1060" t="s">
        <v>105</v>
      </c>
      <c r="D1060" t="s">
        <v>1196</v>
      </c>
      <c r="E1060" s="29">
        <v>46135</v>
      </c>
      <c r="F1060">
        <v>1</v>
      </c>
      <c r="G1060">
        <v>1</v>
      </c>
      <c r="H1060">
        <v>1</v>
      </c>
      <c r="I1060" s="30">
        <f t="shared" si="43"/>
        <v>0.48780487804878048</v>
      </c>
    </row>
    <row r="1061" spans="1:9" x14ac:dyDescent="0.25">
      <c r="A1061" t="s">
        <v>945</v>
      </c>
      <c r="B1061" s="30">
        <f t="shared" si="42"/>
        <v>0.48780487804878048</v>
      </c>
      <c r="C1061" t="s">
        <v>105</v>
      </c>
      <c r="D1061" t="s">
        <v>1197</v>
      </c>
      <c r="E1061" s="29">
        <v>46162</v>
      </c>
      <c r="F1061">
        <v>1</v>
      </c>
      <c r="G1061">
        <v>1</v>
      </c>
      <c r="H1061">
        <v>1</v>
      </c>
      <c r="I1061" s="30">
        <f t="shared" si="43"/>
        <v>0.48780487804878048</v>
      </c>
    </row>
    <row r="1062" spans="1:9" x14ac:dyDescent="0.25">
      <c r="A1062" t="s">
        <v>945</v>
      </c>
      <c r="B1062" s="30">
        <f t="shared" si="42"/>
        <v>0.48780487804878048</v>
      </c>
      <c r="C1062" t="s">
        <v>105</v>
      </c>
      <c r="D1062" t="s">
        <v>1198</v>
      </c>
      <c r="E1062" s="29">
        <v>46162</v>
      </c>
      <c r="F1062">
        <v>1</v>
      </c>
      <c r="G1062">
        <v>1</v>
      </c>
      <c r="H1062">
        <v>1</v>
      </c>
      <c r="I1062" s="30">
        <f t="shared" si="43"/>
        <v>0.48780487804878048</v>
      </c>
    </row>
    <row r="1063" spans="1:9" x14ac:dyDescent="0.25">
      <c r="A1063" t="s">
        <v>945</v>
      </c>
      <c r="B1063" s="30">
        <f t="shared" si="42"/>
        <v>0.48780487804878048</v>
      </c>
      <c r="C1063" t="s">
        <v>105</v>
      </c>
      <c r="D1063" t="s">
        <v>1199</v>
      </c>
      <c r="E1063" s="29">
        <v>46162</v>
      </c>
      <c r="F1063">
        <v>1</v>
      </c>
      <c r="G1063">
        <v>1</v>
      </c>
      <c r="H1063">
        <v>1</v>
      </c>
      <c r="I1063" s="30">
        <f t="shared" si="43"/>
        <v>0.48780487804878048</v>
      </c>
    </row>
    <row r="1064" spans="1:9" x14ac:dyDescent="0.25">
      <c r="A1064" t="s">
        <v>945</v>
      </c>
      <c r="B1064" s="30">
        <f t="shared" si="42"/>
        <v>0.48780487804878048</v>
      </c>
      <c r="C1064" t="s">
        <v>105</v>
      </c>
      <c r="D1064" t="s">
        <v>1200</v>
      </c>
      <c r="E1064" s="29">
        <v>46162</v>
      </c>
      <c r="F1064">
        <v>1</v>
      </c>
      <c r="G1064">
        <v>1</v>
      </c>
      <c r="H1064">
        <v>1</v>
      </c>
      <c r="I1064" s="30">
        <f t="shared" si="43"/>
        <v>0.48780487804878048</v>
      </c>
    </row>
    <row r="1065" spans="1:9" x14ac:dyDescent="0.25">
      <c r="A1065" t="s">
        <v>945</v>
      </c>
      <c r="B1065" s="30">
        <f t="shared" si="42"/>
        <v>0.48780487804878048</v>
      </c>
      <c r="C1065" t="s">
        <v>105</v>
      </c>
      <c r="D1065" t="s">
        <v>1201</v>
      </c>
      <c r="E1065" s="29">
        <v>46149</v>
      </c>
      <c r="F1065">
        <v>1</v>
      </c>
      <c r="G1065">
        <v>1</v>
      </c>
      <c r="H1065">
        <v>1</v>
      </c>
      <c r="I1065" s="30">
        <f t="shared" si="43"/>
        <v>0.48780487804878048</v>
      </c>
    </row>
    <row r="1066" spans="1:9" x14ac:dyDescent="0.25">
      <c r="A1066" t="s">
        <v>945</v>
      </c>
      <c r="B1066" s="30">
        <f t="shared" ref="B1066:B1129" si="44">(1/205)*100</f>
        <v>0.48780487804878048</v>
      </c>
      <c r="C1066" t="s">
        <v>105</v>
      </c>
      <c r="D1066" t="s">
        <v>1202</v>
      </c>
      <c r="E1066" s="29">
        <v>46206</v>
      </c>
      <c r="F1066">
        <v>1</v>
      </c>
      <c r="G1066">
        <v>1</v>
      </c>
      <c r="H1066">
        <v>1</v>
      </c>
      <c r="I1066" s="30">
        <f t="shared" si="43"/>
        <v>0.48780487804878048</v>
      </c>
    </row>
    <row r="1067" spans="1:9" x14ac:dyDescent="0.25">
      <c r="A1067" t="s">
        <v>945</v>
      </c>
      <c r="B1067" s="30">
        <f t="shared" si="44"/>
        <v>0.48780487804878048</v>
      </c>
      <c r="C1067" t="s">
        <v>105</v>
      </c>
      <c r="D1067" t="s">
        <v>1203</v>
      </c>
      <c r="E1067" s="29">
        <v>46203</v>
      </c>
      <c r="F1067">
        <v>1</v>
      </c>
      <c r="G1067">
        <v>1</v>
      </c>
      <c r="H1067">
        <v>1</v>
      </c>
      <c r="I1067" s="30">
        <f t="shared" si="43"/>
        <v>0.48780487804878048</v>
      </c>
    </row>
    <row r="1068" spans="1:9" x14ac:dyDescent="0.25">
      <c r="A1068" t="s">
        <v>945</v>
      </c>
      <c r="B1068" s="30">
        <f t="shared" si="44"/>
        <v>0.48780487804878048</v>
      </c>
      <c r="C1068" t="s">
        <v>105</v>
      </c>
      <c r="D1068" t="s">
        <v>1204</v>
      </c>
      <c r="E1068" s="29">
        <v>46224</v>
      </c>
      <c r="F1068">
        <v>1</v>
      </c>
      <c r="G1068">
        <v>1</v>
      </c>
      <c r="H1068">
        <v>1</v>
      </c>
      <c r="I1068" s="30">
        <f t="shared" si="43"/>
        <v>0.48780487804878048</v>
      </c>
    </row>
    <row r="1069" spans="1:9" x14ac:dyDescent="0.25">
      <c r="A1069" t="s">
        <v>945</v>
      </c>
      <c r="B1069" s="30">
        <f t="shared" si="44"/>
        <v>0.48780487804878048</v>
      </c>
      <c r="C1069" t="s">
        <v>105</v>
      </c>
      <c r="D1069" t="s">
        <v>1205</v>
      </c>
      <c r="E1069" s="29">
        <v>46226</v>
      </c>
      <c r="F1069">
        <v>1</v>
      </c>
      <c r="G1069">
        <v>1</v>
      </c>
      <c r="H1069">
        <v>1</v>
      </c>
      <c r="I1069" s="30">
        <f t="shared" si="43"/>
        <v>0.48780487804878048</v>
      </c>
    </row>
    <row r="1070" spans="1:9" x14ac:dyDescent="0.25">
      <c r="A1070" t="s">
        <v>945</v>
      </c>
      <c r="B1070" s="30">
        <f t="shared" si="44"/>
        <v>0.48780487804878048</v>
      </c>
      <c r="C1070" t="s">
        <v>105</v>
      </c>
      <c r="D1070" t="s">
        <v>1206</v>
      </c>
      <c r="E1070" s="29">
        <v>46213</v>
      </c>
      <c r="F1070">
        <v>1</v>
      </c>
      <c r="G1070">
        <v>1</v>
      </c>
      <c r="H1070">
        <v>1</v>
      </c>
      <c r="I1070" s="30">
        <f t="shared" si="43"/>
        <v>0.48780487804878048</v>
      </c>
    </row>
    <row r="1071" spans="1:9" x14ac:dyDescent="0.25">
      <c r="A1071" t="s">
        <v>945</v>
      </c>
      <c r="B1071" s="30">
        <f t="shared" si="44"/>
        <v>0.48780487804878048</v>
      </c>
      <c r="C1071" t="s">
        <v>105</v>
      </c>
      <c r="D1071" t="s">
        <v>1207</v>
      </c>
      <c r="E1071" s="29">
        <v>46213</v>
      </c>
      <c r="F1071">
        <v>1</v>
      </c>
      <c r="G1071">
        <v>1</v>
      </c>
      <c r="H1071">
        <v>1</v>
      </c>
      <c r="I1071" s="30">
        <f t="shared" si="43"/>
        <v>0.48780487804878048</v>
      </c>
    </row>
    <row r="1072" spans="1:9" x14ac:dyDescent="0.25">
      <c r="A1072" t="s">
        <v>945</v>
      </c>
      <c r="B1072" s="30">
        <f t="shared" si="44"/>
        <v>0.48780487804878048</v>
      </c>
      <c r="C1072" t="s">
        <v>105</v>
      </c>
      <c r="D1072" t="s">
        <v>1208</v>
      </c>
      <c r="E1072" s="29">
        <v>46213</v>
      </c>
      <c r="F1072">
        <v>1</v>
      </c>
      <c r="G1072">
        <v>1</v>
      </c>
      <c r="H1072">
        <v>1</v>
      </c>
      <c r="I1072" s="30">
        <f t="shared" si="43"/>
        <v>0.48780487804878048</v>
      </c>
    </row>
    <row r="1073" spans="1:9" x14ac:dyDescent="0.25">
      <c r="A1073" t="s">
        <v>945</v>
      </c>
      <c r="B1073" s="30">
        <f t="shared" si="44"/>
        <v>0.48780487804878048</v>
      </c>
      <c r="C1073" t="s">
        <v>105</v>
      </c>
      <c r="D1073" t="s">
        <v>1209</v>
      </c>
      <c r="E1073" s="29">
        <v>46213</v>
      </c>
      <c r="F1073">
        <v>1</v>
      </c>
      <c r="G1073">
        <v>1.6</v>
      </c>
      <c r="H1073">
        <v>1.6</v>
      </c>
      <c r="I1073" s="30">
        <f t="shared" si="43"/>
        <v>0.78048780487804881</v>
      </c>
    </row>
    <row r="1074" spans="1:9" x14ac:dyDescent="0.25">
      <c r="A1074" t="s">
        <v>945</v>
      </c>
      <c r="B1074" s="30">
        <f t="shared" si="44"/>
        <v>0.48780487804878048</v>
      </c>
      <c r="C1074" t="s">
        <v>105</v>
      </c>
      <c r="D1074" t="s">
        <v>1210</v>
      </c>
      <c r="E1074" s="29">
        <v>46217</v>
      </c>
      <c r="F1074">
        <v>1</v>
      </c>
      <c r="G1074">
        <v>1</v>
      </c>
      <c r="H1074">
        <v>1</v>
      </c>
      <c r="I1074" s="30">
        <f t="shared" si="43"/>
        <v>0.48780487804878048</v>
      </c>
    </row>
    <row r="1075" spans="1:9" x14ac:dyDescent="0.25">
      <c r="A1075" t="s">
        <v>945</v>
      </c>
      <c r="B1075" s="30">
        <f t="shared" si="44"/>
        <v>0.48780487804878048</v>
      </c>
      <c r="C1075" t="s">
        <v>105</v>
      </c>
      <c r="D1075" t="s">
        <v>1211</v>
      </c>
      <c r="E1075" s="29">
        <v>46217</v>
      </c>
      <c r="F1075">
        <v>1</v>
      </c>
      <c r="G1075">
        <v>1</v>
      </c>
      <c r="H1075">
        <v>1</v>
      </c>
      <c r="I1075" s="30">
        <f t="shared" si="43"/>
        <v>0.48780487804878048</v>
      </c>
    </row>
    <row r="1076" spans="1:9" x14ac:dyDescent="0.25">
      <c r="A1076" t="s">
        <v>945</v>
      </c>
      <c r="B1076" s="30">
        <f t="shared" si="44"/>
        <v>0.48780487804878048</v>
      </c>
      <c r="C1076" t="s">
        <v>105</v>
      </c>
      <c r="D1076" t="s">
        <v>1212</v>
      </c>
      <c r="E1076" s="29">
        <v>46206</v>
      </c>
      <c r="F1076">
        <v>1</v>
      </c>
      <c r="G1076">
        <v>1.6</v>
      </c>
      <c r="H1076">
        <v>1.6</v>
      </c>
      <c r="I1076" s="30">
        <f t="shared" si="43"/>
        <v>0.78048780487804881</v>
      </c>
    </row>
    <row r="1077" spans="1:9" x14ac:dyDescent="0.25">
      <c r="A1077" t="s">
        <v>945</v>
      </c>
      <c r="B1077" s="30">
        <f t="shared" si="44"/>
        <v>0.48780487804878048</v>
      </c>
      <c r="C1077" t="s">
        <v>105</v>
      </c>
      <c r="D1077" t="s">
        <v>1213</v>
      </c>
      <c r="E1077" s="29">
        <v>46048</v>
      </c>
      <c r="F1077">
        <v>1</v>
      </c>
      <c r="G1077">
        <v>1</v>
      </c>
      <c r="H1077">
        <v>1</v>
      </c>
      <c r="I1077" s="30">
        <f t="shared" si="43"/>
        <v>0.48780487804878048</v>
      </c>
    </row>
    <row r="1078" spans="1:9" x14ac:dyDescent="0.25">
      <c r="A1078" t="s">
        <v>945</v>
      </c>
      <c r="B1078" s="30">
        <f t="shared" si="44"/>
        <v>0.48780487804878048</v>
      </c>
      <c r="C1078" t="s">
        <v>108</v>
      </c>
      <c r="D1078" t="s">
        <v>1214</v>
      </c>
      <c r="E1078" s="29">
        <v>46030</v>
      </c>
      <c r="F1078">
        <v>1</v>
      </c>
      <c r="G1078">
        <v>1</v>
      </c>
      <c r="H1078">
        <v>1</v>
      </c>
      <c r="I1078" s="30">
        <f t="shared" si="43"/>
        <v>0.48780487804878048</v>
      </c>
    </row>
    <row r="1079" spans="1:9" x14ac:dyDescent="0.25">
      <c r="A1079" t="s">
        <v>945</v>
      </c>
      <c r="B1079" s="30">
        <f t="shared" si="44"/>
        <v>0.48780487804878048</v>
      </c>
      <c r="C1079" t="s">
        <v>108</v>
      </c>
      <c r="D1079" t="s">
        <v>1215</v>
      </c>
      <c r="E1079" s="29">
        <v>46253</v>
      </c>
      <c r="F1079">
        <v>1</v>
      </c>
      <c r="G1079">
        <v>1</v>
      </c>
      <c r="H1079">
        <v>1</v>
      </c>
      <c r="I1079" s="30">
        <f t="shared" si="43"/>
        <v>0.48780487804878048</v>
      </c>
    </row>
    <row r="1080" spans="1:9" x14ac:dyDescent="0.25">
      <c r="A1080" t="s">
        <v>945</v>
      </c>
      <c r="B1080" s="30">
        <f t="shared" si="44"/>
        <v>0.48780487804878048</v>
      </c>
      <c r="C1080" t="s">
        <v>108</v>
      </c>
      <c r="D1080" t="s">
        <v>1216</v>
      </c>
      <c r="E1080" s="29">
        <v>46044</v>
      </c>
      <c r="F1080">
        <v>1</v>
      </c>
      <c r="G1080">
        <v>1</v>
      </c>
      <c r="H1080">
        <v>1</v>
      </c>
      <c r="I1080" s="30">
        <f t="shared" si="43"/>
        <v>0.48780487804878048</v>
      </c>
    </row>
    <row r="1081" spans="1:9" x14ac:dyDescent="0.25">
      <c r="A1081" t="s">
        <v>945</v>
      </c>
      <c r="B1081" s="30">
        <f t="shared" si="44"/>
        <v>0.48780487804878048</v>
      </c>
      <c r="C1081" t="s">
        <v>108</v>
      </c>
      <c r="D1081" t="s">
        <v>1217</v>
      </c>
      <c r="E1081" s="29">
        <v>46045</v>
      </c>
      <c r="F1081">
        <v>1</v>
      </c>
      <c r="G1081">
        <v>1</v>
      </c>
      <c r="H1081">
        <v>1</v>
      </c>
      <c r="I1081" s="30">
        <f t="shared" si="43"/>
        <v>0.48780487804878048</v>
      </c>
    </row>
    <row r="1082" spans="1:9" x14ac:dyDescent="0.25">
      <c r="A1082" t="s">
        <v>945</v>
      </c>
      <c r="B1082" s="30">
        <f t="shared" si="44"/>
        <v>0.48780487804878048</v>
      </c>
      <c r="C1082" t="s">
        <v>108</v>
      </c>
      <c r="D1082" t="s">
        <v>1218</v>
      </c>
      <c r="E1082" s="29">
        <v>46041</v>
      </c>
      <c r="F1082">
        <v>1</v>
      </c>
      <c r="G1082">
        <v>1</v>
      </c>
      <c r="H1082">
        <v>1</v>
      </c>
      <c r="I1082" s="30">
        <f t="shared" si="43"/>
        <v>0.48780487804878048</v>
      </c>
    </row>
    <row r="1083" spans="1:9" x14ac:dyDescent="0.25">
      <c r="A1083" t="s">
        <v>945</v>
      </c>
      <c r="B1083" s="30">
        <f t="shared" si="44"/>
        <v>0.48780487804878048</v>
      </c>
      <c r="C1083" t="s">
        <v>108</v>
      </c>
      <c r="D1083" t="s">
        <v>1219</v>
      </c>
      <c r="E1083" s="29">
        <v>46035</v>
      </c>
      <c r="F1083">
        <v>1</v>
      </c>
      <c r="G1083">
        <v>1</v>
      </c>
      <c r="H1083">
        <v>1</v>
      </c>
      <c r="I1083" s="30">
        <f t="shared" si="43"/>
        <v>0.48780487804878048</v>
      </c>
    </row>
    <row r="1084" spans="1:9" x14ac:dyDescent="0.25">
      <c r="A1084" t="s">
        <v>945</v>
      </c>
      <c r="B1084" s="30">
        <f t="shared" si="44"/>
        <v>0.48780487804878048</v>
      </c>
      <c r="C1084" t="s">
        <v>108</v>
      </c>
      <c r="D1084" t="s">
        <v>1220</v>
      </c>
      <c r="E1084" s="29">
        <v>46035</v>
      </c>
      <c r="F1084">
        <v>1</v>
      </c>
      <c r="G1084">
        <v>1</v>
      </c>
      <c r="H1084">
        <v>1</v>
      </c>
      <c r="I1084" s="30">
        <f t="shared" si="43"/>
        <v>0.48780487804878048</v>
      </c>
    </row>
    <row r="1085" spans="1:9" x14ac:dyDescent="0.25">
      <c r="A1085" t="s">
        <v>945</v>
      </c>
      <c r="B1085" s="30">
        <f t="shared" si="44"/>
        <v>0.48780487804878048</v>
      </c>
      <c r="C1085" t="s">
        <v>108</v>
      </c>
      <c r="D1085" t="s">
        <v>1221</v>
      </c>
      <c r="E1085" s="29">
        <v>46035</v>
      </c>
      <c r="F1085">
        <v>1</v>
      </c>
      <c r="G1085">
        <v>1</v>
      </c>
      <c r="H1085">
        <v>1</v>
      </c>
      <c r="I1085" s="30">
        <f t="shared" si="43"/>
        <v>0.48780487804878048</v>
      </c>
    </row>
    <row r="1086" spans="1:9" x14ac:dyDescent="0.25">
      <c r="A1086" t="s">
        <v>945</v>
      </c>
      <c r="B1086" s="30">
        <f t="shared" si="44"/>
        <v>0.48780487804878048</v>
      </c>
      <c r="C1086" t="s">
        <v>108</v>
      </c>
      <c r="D1086" t="s">
        <v>1222</v>
      </c>
      <c r="E1086" s="29">
        <v>46031</v>
      </c>
      <c r="F1086">
        <v>1</v>
      </c>
      <c r="G1086">
        <v>1</v>
      </c>
      <c r="H1086">
        <v>1</v>
      </c>
      <c r="I1086" s="30">
        <f t="shared" si="43"/>
        <v>0.48780487804878048</v>
      </c>
    </row>
    <row r="1087" spans="1:9" x14ac:dyDescent="0.25">
      <c r="A1087" t="s">
        <v>945</v>
      </c>
      <c r="B1087" s="30">
        <f t="shared" si="44"/>
        <v>0.48780487804878048</v>
      </c>
      <c r="C1087" t="s">
        <v>108</v>
      </c>
      <c r="D1087" t="s">
        <v>1223</v>
      </c>
      <c r="E1087" s="29">
        <v>46031</v>
      </c>
      <c r="F1087">
        <v>1</v>
      </c>
      <c r="G1087">
        <v>1.6</v>
      </c>
      <c r="H1087">
        <v>1.6</v>
      </c>
      <c r="I1087" s="30">
        <f t="shared" si="43"/>
        <v>0.78048780487804881</v>
      </c>
    </row>
    <row r="1088" spans="1:9" x14ac:dyDescent="0.25">
      <c r="A1088" t="s">
        <v>945</v>
      </c>
      <c r="B1088" s="30">
        <f t="shared" si="44"/>
        <v>0.48780487804878048</v>
      </c>
      <c r="C1088" t="s">
        <v>108</v>
      </c>
      <c r="D1088" t="s">
        <v>1224</v>
      </c>
      <c r="E1088" s="29">
        <v>46055</v>
      </c>
      <c r="F1088">
        <v>1</v>
      </c>
      <c r="G1088">
        <v>1</v>
      </c>
      <c r="H1088">
        <v>1</v>
      </c>
      <c r="I1088" s="30">
        <f t="shared" si="43"/>
        <v>0.48780487804878048</v>
      </c>
    </row>
    <row r="1089" spans="1:9" x14ac:dyDescent="0.25">
      <c r="A1089" t="s">
        <v>945</v>
      </c>
      <c r="B1089" s="30">
        <f t="shared" si="44"/>
        <v>0.48780487804878048</v>
      </c>
      <c r="C1089" t="s">
        <v>108</v>
      </c>
      <c r="D1089" t="s">
        <v>1225</v>
      </c>
      <c r="E1089" s="29">
        <v>46091</v>
      </c>
      <c r="F1089">
        <v>1</v>
      </c>
      <c r="G1089">
        <v>1</v>
      </c>
      <c r="H1089">
        <v>1</v>
      </c>
      <c r="I1089" s="30">
        <f t="shared" si="43"/>
        <v>0.48780487804878048</v>
      </c>
    </row>
    <row r="1090" spans="1:9" x14ac:dyDescent="0.25">
      <c r="A1090" t="s">
        <v>945</v>
      </c>
      <c r="B1090" s="30">
        <f t="shared" si="44"/>
        <v>0.48780487804878048</v>
      </c>
      <c r="C1090" t="s">
        <v>108</v>
      </c>
      <c r="D1090" t="s">
        <v>1226</v>
      </c>
      <c r="E1090" s="29">
        <v>46129</v>
      </c>
      <c r="F1090">
        <v>1</v>
      </c>
      <c r="G1090">
        <v>1</v>
      </c>
      <c r="H1090">
        <v>1</v>
      </c>
      <c r="I1090" s="30">
        <f t="shared" ref="I1090:I1153" si="45">B1090*H1090</f>
        <v>0.48780487804878048</v>
      </c>
    </row>
    <row r="1091" spans="1:9" x14ac:dyDescent="0.25">
      <c r="A1091" t="s">
        <v>945</v>
      </c>
      <c r="B1091" s="30">
        <f t="shared" si="44"/>
        <v>0.48780487804878048</v>
      </c>
      <c r="C1091" t="s">
        <v>108</v>
      </c>
      <c r="D1091" t="s">
        <v>1227</v>
      </c>
      <c r="E1091" s="29">
        <v>46122</v>
      </c>
      <c r="F1091">
        <v>1</v>
      </c>
      <c r="G1091">
        <v>1</v>
      </c>
      <c r="H1091">
        <v>1</v>
      </c>
      <c r="I1091" s="30">
        <f t="shared" si="45"/>
        <v>0.48780487804878048</v>
      </c>
    </row>
    <row r="1092" spans="1:9" x14ac:dyDescent="0.25">
      <c r="A1092" t="s">
        <v>945</v>
      </c>
      <c r="B1092" s="30">
        <f t="shared" si="44"/>
        <v>0.48780487804878048</v>
      </c>
      <c r="C1092" t="s">
        <v>108</v>
      </c>
      <c r="D1092" t="s">
        <v>1228</v>
      </c>
      <c r="E1092" s="29">
        <v>46121</v>
      </c>
      <c r="F1092">
        <v>1</v>
      </c>
      <c r="G1092">
        <v>1</v>
      </c>
      <c r="H1092">
        <v>1</v>
      </c>
      <c r="I1092" s="30">
        <f t="shared" si="45"/>
        <v>0.48780487804878048</v>
      </c>
    </row>
    <row r="1093" spans="1:9" x14ac:dyDescent="0.25">
      <c r="A1093" t="s">
        <v>945</v>
      </c>
      <c r="B1093" s="30">
        <f t="shared" si="44"/>
        <v>0.48780487804878048</v>
      </c>
      <c r="C1093" t="s">
        <v>108</v>
      </c>
      <c r="D1093" t="s">
        <v>1229</v>
      </c>
      <c r="E1093" s="29">
        <v>46111</v>
      </c>
      <c r="F1093">
        <v>1</v>
      </c>
      <c r="G1093">
        <v>1</v>
      </c>
      <c r="H1093">
        <v>1</v>
      </c>
      <c r="I1093" s="30">
        <f t="shared" si="45"/>
        <v>0.48780487804878048</v>
      </c>
    </row>
    <row r="1094" spans="1:9" x14ac:dyDescent="0.25">
      <c r="A1094" t="s">
        <v>945</v>
      </c>
      <c r="B1094" s="30">
        <f t="shared" si="44"/>
        <v>0.48780487804878048</v>
      </c>
      <c r="C1094" t="s">
        <v>108</v>
      </c>
      <c r="D1094" t="s">
        <v>1230</v>
      </c>
      <c r="E1094" s="29">
        <v>46146</v>
      </c>
      <c r="F1094">
        <v>1</v>
      </c>
      <c r="G1094">
        <v>1</v>
      </c>
      <c r="H1094">
        <v>1</v>
      </c>
      <c r="I1094" s="30">
        <f t="shared" si="45"/>
        <v>0.48780487804878048</v>
      </c>
    </row>
    <row r="1095" spans="1:9" x14ac:dyDescent="0.25">
      <c r="A1095" t="s">
        <v>945</v>
      </c>
      <c r="B1095" s="30">
        <f t="shared" si="44"/>
        <v>0.48780487804878048</v>
      </c>
      <c r="C1095" t="s">
        <v>108</v>
      </c>
      <c r="D1095" t="s">
        <v>1231</v>
      </c>
      <c r="E1095" s="29">
        <v>46141</v>
      </c>
      <c r="F1095">
        <v>1</v>
      </c>
      <c r="G1095">
        <v>1</v>
      </c>
      <c r="H1095">
        <v>1</v>
      </c>
      <c r="I1095" s="30">
        <f t="shared" si="45"/>
        <v>0.48780487804878048</v>
      </c>
    </row>
    <row r="1096" spans="1:9" x14ac:dyDescent="0.25">
      <c r="A1096" t="s">
        <v>945</v>
      </c>
      <c r="B1096" s="30">
        <f t="shared" si="44"/>
        <v>0.48780487804878048</v>
      </c>
      <c r="C1096" t="s">
        <v>108</v>
      </c>
      <c r="D1096" t="s">
        <v>1232</v>
      </c>
      <c r="E1096" s="29">
        <v>46139</v>
      </c>
      <c r="F1096">
        <v>1</v>
      </c>
      <c r="G1096">
        <v>1.6</v>
      </c>
      <c r="H1096">
        <v>1.6</v>
      </c>
      <c r="I1096" s="30">
        <f t="shared" si="45"/>
        <v>0.78048780487804881</v>
      </c>
    </row>
    <row r="1097" spans="1:9" x14ac:dyDescent="0.25">
      <c r="A1097" t="s">
        <v>945</v>
      </c>
      <c r="B1097" s="30">
        <f t="shared" si="44"/>
        <v>0.48780487804878048</v>
      </c>
      <c r="C1097" t="s">
        <v>108</v>
      </c>
      <c r="D1097" t="s">
        <v>1233</v>
      </c>
      <c r="E1097" s="29">
        <v>46181</v>
      </c>
      <c r="F1097">
        <v>1</v>
      </c>
      <c r="G1097">
        <v>1</v>
      </c>
      <c r="H1097">
        <v>1</v>
      </c>
      <c r="I1097" s="30">
        <f t="shared" si="45"/>
        <v>0.48780487804878048</v>
      </c>
    </row>
    <row r="1098" spans="1:9" x14ac:dyDescent="0.25">
      <c r="A1098" t="s">
        <v>945</v>
      </c>
      <c r="B1098" s="30">
        <f t="shared" si="44"/>
        <v>0.48780487804878048</v>
      </c>
      <c r="C1098" t="s">
        <v>108</v>
      </c>
      <c r="D1098" t="s">
        <v>1234</v>
      </c>
      <c r="E1098" s="29">
        <v>46174</v>
      </c>
      <c r="F1098">
        <v>1</v>
      </c>
      <c r="G1098">
        <v>1</v>
      </c>
      <c r="H1098">
        <v>1</v>
      </c>
      <c r="I1098" s="30">
        <f t="shared" si="45"/>
        <v>0.48780487804878048</v>
      </c>
    </row>
    <row r="1099" spans="1:9" x14ac:dyDescent="0.25">
      <c r="A1099" t="s">
        <v>945</v>
      </c>
      <c r="B1099" s="30">
        <f t="shared" si="44"/>
        <v>0.48780487804878048</v>
      </c>
      <c r="C1099" t="s">
        <v>108</v>
      </c>
      <c r="D1099" t="s">
        <v>1235</v>
      </c>
      <c r="E1099" s="29">
        <v>46167</v>
      </c>
      <c r="F1099">
        <v>1</v>
      </c>
      <c r="G1099">
        <v>1</v>
      </c>
      <c r="H1099">
        <v>1</v>
      </c>
      <c r="I1099" s="30">
        <f t="shared" si="45"/>
        <v>0.48780487804878048</v>
      </c>
    </row>
    <row r="1100" spans="1:9" x14ac:dyDescent="0.25">
      <c r="A1100" t="s">
        <v>945</v>
      </c>
      <c r="B1100" s="30">
        <f t="shared" si="44"/>
        <v>0.48780487804878048</v>
      </c>
      <c r="C1100" t="s">
        <v>108</v>
      </c>
      <c r="D1100" t="s">
        <v>1236</v>
      </c>
      <c r="E1100" s="29">
        <v>46171</v>
      </c>
      <c r="F1100">
        <v>1</v>
      </c>
      <c r="G1100">
        <v>1</v>
      </c>
      <c r="H1100">
        <v>1</v>
      </c>
      <c r="I1100" s="30">
        <f t="shared" si="45"/>
        <v>0.48780487804878048</v>
      </c>
    </row>
    <row r="1101" spans="1:9" x14ac:dyDescent="0.25">
      <c r="A1101" t="s">
        <v>945</v>
      </c>
      <c r="B1101" s="30">
        <f t="shared" si="44"/>
        <v>0.48780487804878048</v>
      </c>
      <c r="C1101" t="s">
        <v>108</v>
      </c>
      <c r="D1101" t="s">
        <v>1237</v>
      </c>
      <c r="E1101" s="29">
        <v>46164</v>
      </c>
      <c r="F1101">
        <v>1</v>
      </c>
      <c r="G1101">
        <v>1</v>
      </c>
      <c r="H1101">
        <v>1</v>
      </c>
      <c r="I1101" s="30">
        <f t="shared" si="45"/>
        <v>0.48780487804878048</v>
      </c>
    </row>
    <row r="1102" spans="1:9" x14ac:dyDescent="0.25">
      <c r="A1102" t="s">
        <v>945</v>
      </c>
      <c r="B1102" s="30">
        <f t="shared" si="44"/>
        <v>0.48780487804878048</v>
      </c>
      <c r="C1102" t="s">
        <v>108</v>
      </c>
      <c r="D1102" t="s">
        <v>1238</v>
      </c>
      <c r="E1102" s="29">
        <v>46164</v>
      </c>
      <c r="F1102">
        <v>1</v>
      </c>
      <c r="G1102">
        <v>1</v>
      </c>
      <c r="H1102">
        <v>1</v>
      </c>
      <c r="I1102" s="30">
        <f t="shared" si="45"/>
        <v>0.48780487804878048</v>
      </c>
    </row>
    <row r="1103" spans="1:9" x14ac:dyDescent="0.25">
      <c r="A1103" t="s">
        <v>945</v>
      </c>
      <c r="B1103" s="30">
        <f t="shared" si="44"/>
        <v>0.48780487804878048</v>
      </c>
      <c r="C1103" t="s">
        <v>108</v>
      </c>
      <c r="D1103" t="s">
        <v>1239</v>
      </c>
      <c r="E1103" s="29">
        <v>46160</v>
      </c>
      <c r="F1103">
        <v>1</v>
      </c>
      <c r="G1103">
        <v>1</v>
      </c>
      <c r="H1103">
        <v>1</v>
      </c>
      <c r="I1103" s="30">
        <f t="shared" si="45"/>
        <v>0.48780487804878048</v>
      </c>
    </row>
    <row r="1104" spans="1:9" x14ac:dyDescent="0.25">
      <c r="A1104" t="s">
        <v>945</v>
      </c>
      <c r="B1104" s="30">
        <f t="shared" si="44"/>
        <v>0.48780487804878048</v>
      </c>
      <c r="C1104" t="s">
        <v>108</v>
      </c>
      <c r="D1104" t="s">
        <v>1240</v>
      </c>
      <c r="E1104" s="29">
        <v>46209</v>
      </c>
      <c r="F1104">
        <v>1</v>
      </c>
      <c r="G1104">
        <v>1</v>
      </c>
      <c r="H1104">
        <v>1</v>
      </c>
      <c r="I1104" s="30">
        <f t="shared" si="45"/>
        <v>0.48780487804878048</v>
      </c>
    </row>
    <row r="1105" spans="1:9" x14ac:dyDescent="0.25">
      <c r="A1105" t="s">
        <v>945</v>
      </c>
      <c r="B1105" s="30">
        <f t="shared" si="44"/>
        <v>0.48780487804878048</v>
      </c>
      <c r="C1105" t="s">
        <v>108</v>
      </c>
      <c r="D1105" t="s">
        <v>1241</v>
      </c>
      <c r="E1105" s="29">
        <v>46209</v>
      </c>
      <c r="F1105">
        <v>1</v>
      </c>
      <c r="G1105">
        <v>1</v>
      </c>
      <c r="H1105">
        <v>1</v>
      </c>
      <c r="I1105" s="30">
        <f t="shared" si="45"/>
        <v>0.48780487804878048</v>
      </c>
    </row>
    <row r="1106" spans="1:9" x14ac:dyDescent="0.25">
      <c r="A1106" t="s">
        <v>945</v>
      </c>
      <c r="B1106" s="30">
        <f t="shared" si="44"/>
        <v>0.48780487804878048</v>
      </c>
      <c r="C1106" t="s">
        <v>108</v>
      </c>
      <c r="D1106" t="s">
        <v>1242</v>
      </c>
      <c r="E1106" s="29">
        <v>46202</v>
      </c>
      <c r="F1106">
        <v>1</v>
      </c>
      <c r="G1106">
        <v>1</v>
      </c>
      <c r="H1106">
        <v>1</v>
      </c>
      <c r="I1106" s="30">
        <f t="shared" si="45"/>
        <v>0.48780487804878048</v>
      </c>
    </row>
    <row r="1107" spans="1:9" x14ac:dyDescent="0.25">
      <c r="A1107" t="s">
        <v>945</v>
      </c>
      <c r="B1107" s="30">
        <f t="shared" si="44"/>
        <v>0.48780487804878048</v>
      </c>
      <c r="C1107" t="s">
        <v>108</v>
      </c>
      <c r="D1107" t="s">
        <v>1243</v>
      </c>
      <c r="E1107" s="29">
        <v>46202</v>
      </c>
      <c r="F1107">
        <v>1</v>
      </c>
      <c r="G1107">
        <v>1</v>
      </c>
      <c r="H1107">
        <v>1</v>
      </c>
      <c r="I1107" s="30">
        <f t="shared" si="45"/>
        <v>0.48780487804878048</v>
      </c>
    </row>
    <row r="1108" spans="1:9" x14ac:dyDescent="0.25">
      <c r="A1108" t="s">
        <v>945</v>
      </c>
      <c r="B1108" s="30">
        <f t="shared" si="44"/>
        <v>0.48780487804878048</v>
      </c>
      <c r="C1108" t="s">
        <v>108</v>
      </c>
      <c r="D1108" t="s">
        <v>1244</v>
      </c>
      <c r="E1108" s="29">
        <v>46192</v>
      </c>
      <c r="F1108">
        <v>1</v>
      </c>
      <c r="G1108">
        <v>1</v>
      </c>
      <c r="H1108">
        <v>1</v>
      </c>
      <c r="I1108" s="30">
        <f t="shared" si="45"/>
        <v>0.48780487804878048</v>
      </c>
    </row>
    <row r="1109" spans="1:9" x14ac:dyDescent="0.25">
      <c r="A1109" t="s">
        <v>945</v>
      </c>
      <c r="B1109" s="30">
        <f t="shared" si="44"/>
        <v>0.48780487804878048</v>
      </c>
      <c r="C1109" t="s">
        <v>108</v>
      </c>
      <c r="D1109" t="s">
        <v>1245</v>
      </c>
      <c r="E1109" s="29">
        <v>46185</v>
      </c>
      <c r="F1109">
        <v>1</v>
      </c>
      <c r="G1109">
        <v>1.6</v>
      </c>
      <c r="H1109">
        <v>1.6</v>
      </c>
      <c r="I1109" s="30">
        <f t="shared" si="45"/>
        <v>0.78048780487804881</v>
      </c>
    </row>
    <row r="1110" spans="1:9" x14ac:dyDescent="0.25">
      <c r="A1110" t="s">
        <v>945</v>
      </c>
      <c r="B1110" s="30">
        <f t="shared" si="44"/>
        <v>0.48780487804878048</v>
      </c>
      <c r="C1110" t="s">
        <v>108</v>
      </c>
      <c r="D1110" t="s">
        <v>1246</v>
      </c>
      <c r="E1110" s="29">
        <v>46185</v>
      </c>
      <c r="F1110">
        <v>1</v>
      </c>
      <c r="G1110">
        <v>1</v>
      </c>
      <c r="H1110">
        <v>1</v>
      </c>
      <c r="I1110" s="30">
        <f t="shared" si="45"/>
        <v>0.48780487804878048</v>
      </c>
    </row>
    <row r="1111" spans="1:9" x14ac:dyDescent="0.25">
      <c r="A1111" t="s">
        <v>945</v>
      </c>
      <c r="B1111" s="30">
        <f t="shared" si="44"/>
        <v>0.48780487804878048</v>
      </c>
      <c r="C1111" t="s">
        <v>108</v>
      </c>
      <c r="D1111" t="s">
        <v>1247</v>
      </c>
      <c r="E1111" s="29">
        <v>46188</v>
      </c>
      <c r="F1111">
        <v>1</v>
      </c>
      <c r="G1111">
        <v>1</v>
      </c>
      <c r="H1111">
        <v>1</v>
      </c>
      <c r="I1111" s="30">
        <f t="shared" si="45"/>
        <v>0.48780487804878048</v>
      </c>
    </row>
    <row r="1112" spans="1:9" x14ac:dyDescent="0.25">
      <c r="A1112" t="s">
        <v>945</v>
      </c>
      <c r="B1112" s="30">
        <f t="shared" si="44"/>
        <v>0.48780487804878048</v>
      </c>
      <c r="C1112" t="s">
        <v>108</v>
      </c>
      <c r="D1112" t="s">
        <v>1248</v>
      </c>
      <c r="E1112" s="29">
        <v>46188</v>
      </c>
      <c r="F1112">
        <v>1</v>
      </c>
      <c r="G1112">
        <v>1</v>
      </c>
      <c r="H1112">
        <v>1</v>
      </c>
      <c r="I1112" s="30">
        <f t="shared" si="45"/>
        <v>0.48780487804878048</v>
      </c>
    </row>
    <row r="1113" spans="1:9" x14ac:dyDescent="0.25">
      <c r="A1113" t="s">
        <v>945</v>
      </c>
      <c r="B1113" s="30">
        <f t="shared" si="44"/>
        <v>0.48780487804878048</v>
      </c>
      <c r="C1113" t="s">
        <v>108</v>
      </c>
      <c r="D1113" t="s">
        <v>1249</v>
      </c>
      <c r="E1113" s="29">
        <v>46176</v>
      </c>
      <c r="F1113">
        <v>1</v>
      </c>
      <c r="G1113">
        <v>1</v>
      </c>
      <c r="H1113">
        <v>1</v>
      </c>
      <c r="I1113" s="30">
        <f t="shared" si="45"/>
        <v>0.48780487804878048</v>
      </c>
    </row>
    <row r="1114" spans="1:9" x14ac:dyDescent="0.25">
      <c r="A1114" t="s">
        <v>945</v>
      </c>
      <c r="B1114" s="30">
        <f t="shared" si="44"/>
        <v>0.48780487804878048</v>
      </c>
      <c r="C1114" t="s">
        <v>108</v>
      </c>
      <c r="D1114" t="s">
        <v>1250</v>
      </c>
      <c r="E1114" s="29">
        <v>46223</v>
      </c>
      <c r="F1114">
        <v>1</v>
      </c>
      <c r="G1114">
        <v>1</v>
      </c>
      <c r="H1114">
        <v>1</v>
      </c>
      <c r="I1114" s="30">
        <f t="shared" si="45"/>
        <v>0.48780487804878048</v>
      </c>
    </row>
    <row r="1115" spans="1:9" x14ac:dyDescent="0.25">
      <c r="A1115" t="s">
        <v>945</v>
      </c>
      <c r="B1115" s="30">
        <f t="shared" si="44"/>
        <v>0.48780487804878048</v>
      </c>
      <c r="C1115" t="s">
        <v>108</v>
      </c>
      <c r="D1115" t="s">
        <v>1251</v>
      </c>
      <c r="E1115" s="29">
        <v>46224</v>
      </c>
      <c r="F1115">
        <v>1</v>
      </c>
      <c r="G1115">
        <v>1</v>
      </c>
      <c r="H1115">
        <v>1</v>
      </c>
      <c r="I1115" s="30">
        <f t="shared" si="45"/>
        <v>0.48780487804878048</v>
      </c>
    </row>
    <row r="1116" spans="1:9" x14ac:dyDescent="0.25">
      <c r="A1116" t="s">
        <v>945</v>
      </c>
      <c r="B1116" s="30">
        <f t="shared" si="44"/>
        <v>0.48780487804878048</v>
      </c>
      <c r="C1116" t="s">
        <v>108</v>
      </c>
      <c r="D1116" t="s">
        <v>1252</v>
      </c>
      <c r="E1116" s="29">
        <v>46224</v>
      </c>
      <c r="F1116">
        <v>1</v>
      </c>
      <c r="G1116">
        <v>1</v>
      </c>
      <c r="H1116">
        <v>1</v>
      </c>
      <c r="I1116" s="30">
        <f t="shared" si="45"/>
        <v>0.48780487804878048</v>
      </c>
    </row>
    <row r="1117" spans="1:9" x14ac:dyDescent="0.25">
      <c r="A1117" t="s">
        <v>945</v>
      </c>
      <c r="B1117" s="30">
        <f t="shared" si="44"/>
        <v>0.48780487804878048</v>
      </c>
      <c r="C1117" t="s">
        <v>108</v>
      </c>
      <c r="D1117" t="s">
        <v>1253</v>
      </c>
      <c r="E1117" s="29">
        <v>46225</v>
      </c>
      <c r="F1117">
        <v>1</v>
      </c>
      <c r="G1117">
        <v>1</v>
      </c>
      <c r="H1117">
        <v>1</v>
      </c>
      <c r="I1117" s="30">
        <f t="shared" si="45"/>
        <v>0.48780487804878048</v>
      </c>
    </row>
    <row r="1118" spans="1:9" x14ac:dyDescent="0.25">
      <c r="A1118" t="s">
        <v>945</v>
      </c>
      <c r="B1118" s="30">
        <f t="shared" si="44"/>
        <v>0.48780487804878048</v>
      </c>
      <c r="C1118" t="s">
        <v>108</v>
      </c>
      <c r="D1118" t="s">
        <v>1254</v>
      </c>
      <c r="E1118" s="29">
        <v>46225</v>
      </c>
      <c r="F1118">
        <v>1</v>
      </c>
      <c r="G1118">
        <v>1.6</v>
      </c>
      <c r="H1118">
        <v>1.6</v>
      </c>
      <c r="I1118" s="30">
        <f t="shared" si="45"/>
        <v>0.78048780487804881</v>
      </c>
    </row>
    <row r="1119" spans="1:9" x14ac:dyDescent="0.25">
      <c r="A1119" t="s">
        <v>945</v>
      </c>
      <c r="B1119" s="30">
        <f t="shared" si="44"/>
        <v>0.48780487804878048</v>
      </c>
      <c r="C1119" t="s">
        <v>108</v>
      </c>
      <c r="D1119" t="s">
        <v>1255</v>
      </c>
      <c r="E1119" s="29">
        <v>46226</v>
      </c>
      <c r="F1119">
        <v>1</v>
      </c>
      <c r="G1119">
        <v>1</v>
      </c>
      <c r="H1119">
        <v>1</v>
      </c>
      <c r="I1119" s="30">
        <f t="shared" si="45"/>
        <v>0.48780487804878048</v>
      </c>
    </row>
    <row r="1120" spans="1:9" x14ac:dyDescent="0.25">
      <c r="A1120" t="s">
        <v>945</v>
      </c>
      <c r="B1120" s="30">
        <f t="shared" si="44"/>
        <v>0.48780487804878048</v>
      </c>
      <c r="C1120" t="s">
        <v>108</v>
      </c>
      <c r="D1120" t="s">
        <v>1256</v>
      </c>
      <c r="E1120" s="29">
        <v>46226</v>
      </c>
      <c r="F1120">
        <v>1</v>
      </c>
      <c r="G1120">
        <v>1</v>
      </c>
      <c r="H1120">
        <v>1</v>
      </c>
      <c r="I1120" s="30">
        <f t="shared" si="45"/>
        <v>0.48780487804878048</v>
      </c>
    </row>
    <row r="1121" spans="1:9" x14ac:dyDescent="0.25">
      <c r="A1121" t="s">
        <v>945</v>
      </c>
      <c r="B1121" s="30">
        <f t="shared" si="44"/>
        <v>0.48780487804878048</v>
      </c>
      <c r="C1121" t="s">
        <v>108</v>
      </c>
      <c r="D1121" t="s">
        <v>1257</v>
      </c>
      <c r="E1121" s="29">
        <v>46226</v>
      </c>
      <c r="F1121">
        <v>1</v>
      </c>
      <c r="G1121">
        <v>1.6</v>
      </c>
      <c r="H1121">
        <v>1.6</v>
      </c>
      <c r="I1121" s="30">
        <f t="shared" si="45"/>
        <v>0.78048780487804881</v>
      </c>
    </row>
    <row r="1122" spans="1:9" x14ac:dyDescent="0.25">
      <c r="A1122" t="s">
        <v>945</v>
      </c>
      <c r="B1122" s="30">
        <f t="shared" si="44"/>
        <v>0.48780487804878048</v>
      </c>
      <c r="C1122" t="s">
        <v>108</v>
      </c>
      <c r="D1122" t="s">
        <v>1258</v>
      </c>
      <c r="E1122" s="29">
        <v>46218</v>
      </c>
      <c r="F1122">
        <v>1</v>
      </c>
      <c r="G1122">
        <v>1</v>
      </c>
      <c r="H1122">
        <v>1</v>
      </c>
      <c r="I1122" s="30">
        <f t="shared" si="45"/>
        <v>0.48780487804878048</v>
      </c>
    </row>
    <row r="1123" spans="1:9" x14ac:dyDescent="0.25">
      <c r="A1123" t="s">
        <v>945</v>
      </c>
      <c r="B1123" s="30">
        <f t="shared" si="44"/>
        <v>0.48780487804878048</v>
      </c>
      <c r="C1123" t="s">
        <v>108</v>
      </c>
      <c r="D1123" t="s">
        <v>1259</v>
      </c>
      <c r="E1123" s="29">
        <v>46218</v>
      </c>
      <c r="F1123">
        <v>1</v>
      </c>
      <c r="G1123">
        <v>1</v>
      </c>
      <c r="H1123">
        <v>1</v>
      </c>
      <c r="I1123" s="30">
        <f t="shared" si="45"/>
        <v>0.48780487804878048</v>
      </c>
    </row>
    <row r="1124" spans="1:9" x14ac:dyDescent="0.25">
      <c r="A1124" t="s">
        <v>945</v>
      </c>
      <c r="B1124" s="30">
        <f t="shared" si="44"/>
        <v>0.48780487804878048</v>
      </c>
      <c r="C1124" t="s">
        <v>108</v>
      </c>
      <c r="D1124" t="s">
        <v>1260</v>
      </c>
      <c r="E1124" s="29">
        <v>46218</v>
      </c>
      <c r="F1124">
        <v>1</v>
      </c>
      <c r="G1124">
        <v>1</v>
      </c>
      <c r="H1124">
        <v>1</v>
      </c>
      <c r="I1124" s="30">
        <f t="shared" si="45"/>
        <v>0.48780487804878048</v>
      </c>
    </row>
    <row r="1125" spans="1:9" x14ac:dyDescent="0.25">
      <c r="A1125" t="s">
        <v>945</v>
      </c>
      <c r="B1125" s="30">
        <f t="shared" si="44"/>
        <v>0.48780487804878048</v>
      </c>
      <c r="C1125" t="s">
        <v>108</v>
      </c>
      <c r="D1125" t="s">
        <v>1261</v>
      </c>
      <c r="E1125" s="29">
        <v>46220</v>
      </c>
      <c r="F1125">
        <v>1</v>
      </c>
      <c r="G1125">
        <v>1</v>
      </c>
      <c r="H1125">
        <v>1</v>
      </c>
      <c r="I1125" s="30">
        <f t="shared" si="45"/>
        <v>0.48780487804878048</v>
      </c>
    </row>
    <row r="1126" spans="1:9" x14ac:dyDescent="0.25">
      <c r="A1126" t="s">
        <v>945</v>
      </c>
      <c r="B1126" s="30">
        <f t="shared" si="44"/>
        <v>0.48780487804878048</v>
      </c>
      <c r="C1126" t="s">
        <v>108</v>
      </c>
      <c r="D1126" t="s">
        <v>1262</v>
      </c>
      <c r="E1126" s="29">
        <v>46220</v>
      </c>
      <c r="F1126">
        <v>1</v>
      </c>
      <c r="G1126">
        <v>1</v>
      </c>
      <c r="H1126">
        <v>1</v>
      </c>
      <c r="I1126" s="30">
        <f t="shared" si="45"/>
        <v>0.48780487804878048</v>
      </c>
    </row>
    <row r="1127" spans="1:9" x14ac:dyDescent="0.25">
      <c r="A1127" t="s">
        <v>945</v>
      </c>
      <c r="B1127" s="30">
        <f t="shared" si="44"/>
        <v>0.48780487804878048</v>
      </c>
      <c r="C1127" t="s">
        <v>108</v>
      </c>
      <c r="D1127" t="s">
        <v>1263</v>
      </c>
      <c r="E1127" s="29">
        <v>46220</v>
      </c>
      <c r="F1127">
        <v>1</v>
      </c>
      <c r="G1127">
        <v>1</v>
      </c>
      <c r="H1127">
        <v>1</v>
      </c>
      <c r="I1127" s="30">
        <f t="shared" si="45"/>
        <v>0.48780487804878048</v>
      </c>
    </row>
    <row r="1128" spans="1:9" x14ac:dyDescent="0.25">
      <c r="A1128" t="s">
        <v>945</v>
      </c>
      <c r="B1128" s="30">
        <f t="shared" si="44"/>
        <v>0.48780487804878048</v>
      </c>
      <c r="C1128" t="s">
        <v>108</v>
      </c>
      <c r="D1128" t="s">
        <v>1264</v>
      </c>
      <c r="E1128" s="29">
        <v>46213</v>
      </c>
      <c r="F1128">
        <v>1</v>
      </c>
      <c r="G1128">
        <v>1</v>
      </c>
      <c r="H1128">
        <v>1</v>
      </c>
      <c r="I1128" s="30">
        <f t="shared" si="45"/>
        <v>0.48780487804878048</v>
      </c>
    </row>
    <row r="1129" spans="1:9" x14ac:dyDescent="0.25">
      <c r="A1129" t="s">
        <v>945</v>
      </c>
      <c r="B1129" s="30">
        <f t="shared" si="44"/>
        <v>0.48780487804878048</v>
      </c>
      <c r="C1129" t="s">
        <v>108</v>
      </c>
      <c r="D1129" t="s">
        <v>1265</v>
      </c>
      <c r="E1129" s="29">
        <v>46217</v>
      </c>
      <c r="F1129">
        <v>1</v>
      </c>
      <c r="G1129">
        <v>1</v>
      </c>
      <c r="H1129">
        <v>1</v>
      </c>
      <c r="I1129" s="30">
        <f t="shared" si="45"/>
        <v>0.48780487804878048</v>
      </c>
    </row>
    <row r="1130" spans="1:9" x14ac:dyDescent="0.25">
      <c r="A1130" t="s">
        <v>945</v>
      </c>
      <c r="B1130" s="30">
        <f t="shared" ref="B1130:B1193" si="46">(1/205)*100</f>
        <v>0.48780487804878048</v>
      </c>
      <c r="C1130" t="s">
        <v>108</v>
      </c>
      <c r="D1130" t="s">
        <v>1266</v>
      </c>
      <c r="E1130" s="29">
        <v>46044</v>
      </c>
      <c r="F1130">
        <v>1</v>
      </c>
      <c r="G1130">
        <v>1</v>
      </c>
      <c r="H1130">
        <v>1</v>
      </c>
      <c r="I1130" s="30">
        <f t="shared" si="45"/>
        <v>0.48780487804878048</v>
      </c>
    </row>
    <row r="1131" spans="1:9" x14ac:dyDescent="0.25">
      <c r="A1131" t="s">
        <v>945</v>
      </c>
      <c r="B1131" s="30">
        <f t="shared" si="46"/>
        <v>0.48780487804878048</v>
      </c>
      <c r="C1131" t="s">
        <v>109</v>
      </c>
      <c r="D1131" t="s">
        <v>1267</v>
      </c>
      <c r="E1131" s="29">
        <v>46037</v>
      </c>
      <c r="F1131">
        <v>1</v>
      </c>
      <c r="G1131">
        <v>1</v>
      </c>
      <c r="H1131">
        <v>1</v>
      </c>
      <c r="I1131" s="30">
        <f t="shared" si="45"/>
        <v>0.48780487804878048</v>
      </c>
    </row>
    <row r="1132" spans="1:9" x14ac:dyDescent="0.25">
      <c r="A1132" t="s">
        <v>945</v>
      </c>
      <c r="B1132" s="30">
        <f t="shared" si="46"/>
        <v>0.48780487804878048</v>
      </c>
      <c r="C1132" t="s">
        <v>109</v>
      </c>
      <c r="D1132" t="s">
        <v>1268</v>
      </c>
      <c r="E1132" s="29">
        <v>46041</v>
      </c>
      <c r="F1132">
        <v>1</v>
      </c>
      <c r="G1132">
        <v>1</v>
      </c>
      <c r="H1132">
        <v>1</v>
      </c>
      <c r="I1132" s="30">
        <f t="shared" si="45"/>
        <v>0.48780487804878048</v>
      </c>
    </row>
    <row r="1133" spans="1:9" x14ac:dyDescent="0.25">
      <c r="A1133" t="s">
        <v>945</v>
      </c>
      <c r="B1133" s="30">
        <f t="shared" si="46"/>
        <v>0.48780487804878048</v>
      </c>
      <c r="C1133" t="s">
        <v>109</v>
      </c>
      <c r="D1133" t="s">
        <v>1269</v>
      </c>
      <c r="E1133" s="29">
        <v>46042</v>
      </c>
      <c r="F1133">
        <v>1</v>
      </c>
      <c r="G1133">
        <v>1</v>
      </c>
      <c r="H1133">
        <v>1</v>
      </c>
      <c r="I1133" s="30">
        <f t="shared" si="45"/>
        <v>0.48780487804878048</v>
      </c>
    </row>
    <row r="1134" spans="1:9" x14ac:dyDescent="0.25">
      <c r="A1134" t="s">
        <v>945</v>
      </c>
      <c r="B1134" s="30">
        <f t="shared" si="46"/>
        <v>0.48780487804878048</v>
      </c>
      <c r="C1134" t="s">
        <v>109</v>
      </c>
      <c r="D1134" t="s">
        <v>1270</v>
      </c>
      <c r="E1134" s="29">
        <v>46035</v>
      </c>
      <c r="F1134">
        <v>1</v>
      </c>
      <c r="G1134">
        <v>1</v>
      </c>
      <c r="H1134">
        <v>1</v>
      </c>
      <c r="I1134" s="30">
        <f t="shared" si="45"/>
        <v>0.48780487804878048</v>
      </c>
    </row>
    <row r="1135" spans="1:9" x14ac:dyDescent="0.25">
      <c r="A1135" t="s">
        <v>945</v>
      </c>
      <c r="B1135" s="30">
        <f t="shared" si="46"/>
        <v>0.48780487804878048</v>
      </c>
      <c r="C1135" t="s">
        <v>109</v>
      </c>
      <c r="D1135" t="s">
        <v>1271</v>
      </c>
      <c r="E1135" s="29">
        <v>46036</v>
      </c>
      <c r="F1135">
        <v>1</v>
      </c>
      <c r="G1135">
        <v>1</v>
      </c>
      <c r="H1135">
        <v>1</v>
      </c>
      <c r="I1135" s="30">
        <f t="shared" si="45"/>
        <v>0.48780487804878048</v>
      </c>
    </row>
    <row r="1136" spans="1:9" x14ac:dyDescent="0.25">
      <c r="A1136" t="s">
        <v>945</v>
      </c>
      <c r="B1136" s="30">
        <f t="shared" si="46"/>
        <v>0.48780487804878048</v>
      </c>
      <c r="C1136" t="s">
        <v>109</v>
      </c>
      <c r="D1136" t="s">
        <v>1272</v>
      </c>
      <c r="E1136" s="29">
        <v>46035</v>
      </c>
      <c r="F1136">
        <v>1</v>
      </c>
      <c r="G1136">
        <v>1</v>
      </c>
      <c r="H1136">
        <v>1</v>
      </c>
      <c r="I1136" s="30">
        <f t="shared" si="45"/>
        <v>0.48780487804878048</v>
      </c>
    </row>
    <row r="1137" spans="1:9" x14ac:dyDescent="0.25">
      <c r="A1137" t="s">
        <v>945</v>
      </c>
      <c r="B1137" s="30">
        <f t="shared" si="46"/>
        <v>0.48780487804878048</v>
      </c>
      <c r="C1137" t="s">
        <v>109</v>
      </c>
      <c r="D1137" t="s">
        <v>1273</v>
      </c>
      <c r="E1137" s="29">
        <v>46035</v>
      </c>
      <c r="F1137">
        <v>1</v>
      </c>
      <c r="G1137">
        <v>1</v>
      </c>
      <c r="H1137">
        <v>1</v>
      </c>
      <c r="I1137" s="30">
        <f t="shared" si="45"/>
        <v>0.48780487804878048</v>
      </c>
    </row>
    <row r="1138" spans="1:9" x14ac:dyDescent="0.25">
      <c r="A1138" t="s">
        <v>945</v>
      </c>
      <c r="B1138" s="30">
        <f t="shared" si="46"/>
        <v>0.48780487804878048</v>
      </c>
      <c r="C1138" t="s">
        <v>109</v>
      </c>
      <c r="D1138" t="s">
        <v>1274</v>
      </c>
      <c r="E1138" s="29">
        <v>46078</v>
      </c>
      <c r="F1138">
        <v>1</v>
      </c>
      <c r="G1138">
        <v>1</v>
      </c>
      <c r="H1138">
        <v>1</v>
      </c>
      <c r="I1138" s="30">
        <f t="shared" si="45"/>
        <v>0.48780487804878048</v>
      </c>
    </row>
    <row r="1139" spans="1:9" x14ac:dyDescent="0.25">
      <c r="A1139" t="s">
        <v>945</v>
      </c>
      <c r="B1139" s="30">
        <f t="shared" si="46"/>
        <v>0.48780487804878048</v>
      </c>
      <c r="C1139" t="s">
        <v>109</v>
      </c>
      <c r="D1139" t="s">
        <v>1275</v>
      </c>
      <c r="E1139" s="29">
        <v>46070</v>
      </c>
      <c r="F1139">
        <v>1</v>
      </c>
      <c r="G1139">
        <v>1</v>
      </c>
      <c r="H1139">
        <v>1</v>
      </c>
      <c r="I1139" s="30">
        <f t="shared" si="45"/>
        <v>0.48780487804878048</v>
      </c>
    </row>
    <row r="1140" spans="1:9" x14ac:dyDescent="0.25">
      <c r="A1140" t="s">
        <v>945</v>
      </c>
      <c r="B1140" s="30">
        <f t="shared" si="46"/>
        <v>0.48780487804878048</v>
      </c>
      <c r="C1140" t="s">
        <v>109</v>
      </c>
      <c r="D1140" t="s">
        <v>1276</v>
      </c>
      <c r="E1140" s="29">
        <v>46076</v>
      </c>
      <c r="F1140">
        <v>1</v>
      </c>
      <c r="G1140">
        <v>1</v>
      </c>
      <c r="H1140">
        <v>1</v>
      </c>
      <c r="I1140" s="30">
        <f t="shared" si="45"/>
        <v>0.48780487804878048</v>
      </c>
    </row>
    <row r="1141" spans="1:9" x14ac:dyDescent="0.25">
      <c r="A1141" t="s">
        <v>945</v>
      </c>
      <c r="B1141" s="30">
        <f t="shared" si="46"/>
        <v>0.48780487804878048</v>
      </c>
      <c r="C1141" t="s">
        <v>109</v>
      </c>
      <c r="D1141" t="s">
        <v>1277</v>
      </c>
      <c r="E1141" s="29">
        <v>46070</v>
      </c>
      <c r="F1141">
        <v>1</v>
      </c>
      <c r="G1141">
        <v>1</v>
      </c>
      <c r="H1141">
        <v>1</v>
      </c>
      <c r="I1141" s="30">
        <f t="shared" si="45"/>
        <v>0.48780487804878048</v>
      </c>
    </row>
    <row r="1142" spans="1:9" x14ac:dyDescent="0.25">
      <c r="A1142" t="s">
        <v>945</v>
      </c>
      <c r="B1142" s="30">
        <f t="shared" si="46"/>
        <v>0.48780487804878048</v>
      </c>
      <c r="C1142" t="s">
        <v>109</v>
      </c>
      <c r="D1142" t="s">
        <v>1278</v>
      </c>
      <c r="E1142" s="29">
        <v>46056</v>
      </c>
      <c r="F1142">
        <v>1</v>
      </c>
      <c r="G1142">
        <v>1</v>
      </c>
      <c r="H1142">
        <v>1</v>
      </c>
      <c r="I1142" s="30">
        <f t="shared" si="45"/>
        <v>0.48780487804878048</v>
      </c>
    </row>
    <row r="1143" spans="1:9" x14ac:dyDescent="0.25">
      <c r="A1143" t="s">
        <v>945</v>
      </c>
      <c r="B1143" s="30">
        <f t="shared" si="46"/>
        <v>0.48780487804878048</v>
      </c>
      <c r="C1143" t="s">
        <v>109</v>
      </c>
      <c r="D1143" t="s">
        <v>1279</v>
      </c>
      <c r="E1143" s="29">
        <v>46094</v>
      </c>
      <c r="F1143">
        <v>1</v>
      </c>
      <c r="G1143">
        <v>1</v>
      </c>
      <c r="H1143">
        <v>1</v>
      </c>
      <c r="I1143" s="30">
        <f t="shared" si="45"/>
        <v>0.48780487804878048</v>
      </c>
    </row>
    <row r="1144" spans="1:9" x14ac:dyDescent="0.25">
      <c r="A1144" t="s">
        <v>945</v>
      </c>
      <c r="B1144" s="30">
        <f t="shared" si="46"/>
        <v>0.48780487804878048</v>
      </c>
      <c r="C1144" t="s">
        <v>109</v>
      </c>
      <c r="D1144" t="s">
        <v>1280</v>
      </c>
      <c r="E1144" s="29">
        <v>46079</v>
      </c>
      <c r="F1144">
        <v>1</v>
      </c>
      <c r="G1144">
        <v>1</v>
      </c>
      <c r="H1144">
        <v>1</v>
      </c>
      <c r="I1144" s="30">
        <f t="shared" si="45"/>
        <v>0.48780487804878048</v>
      </c>
    </row>
    <row r="1145" spans="1:9" x14ac:dyDescent="0.25">
      <c r="A1145" t="s">
        <v>945</v>
      </c>
      <c r="B1145" s="30">
        <f t="shared" si="46"/>
        <v>0.48780487804878048</v>
      </c>
      <c r="C1145" t="s">
        <v>109</v>
      </c>
      <c r="D1145" t="s">
        <v>1281</v>
      </c>
      <c r="E1145" s="29">
        <v>46083</v>
      </c>
      <c r="F1145">
        <v>1</v>
      </c>
      <c r="G1145">
        <v>1</v>
      </c>
      <c r="H1145">
        <v>1</v>
      </c>
      <c r="I1145" s="30">
        <f t="shared" si="45"/>
        <v>0.48780487804878048</v>
      </c>
    </row>
    <row r="1146" spans="1:9" x14ac:dyDescent="0.25">
      <c r="A1146" t="s">
        <v>945</v>
      </c>
      <c r="B1146" s="30">
        <f t="shared" si="46"/>
        <v>0.48780487804878048</v>
      </c>
      <c r="C1146" t="s">
        <v>109</v>
      </c>
      <c r="D1146" t="s">
        <v>1282</v>
      </c>
      <c r="E1146" s="29">
        <v>46128</v>
      </c>
      <c r="F1146">
        <v>1</v>
      </c>
      <c r="G1146">
        <v>1</v>
      </c>
      <c r="H1146">
        <v>1</v>
      </c>
      <c r="I1146" s="30">
        <f t="shared" si="45"/>
        <v>0.48780487804878048</v>
      </c>
    </row>
    <row r="1147" spans="1:9" x14ac:dyDescent="0.25">
      <c r="A1147" t="s">
        <v>945</v>
      </c>
      <c r="B1147" s="30">
        <f t="shared" si="46"/>
        <v>0.48780487804878048</v>
      </c>
      <c r="C1147" t="s">
        <v>109</v>
      </c>
      <c r="D1147" t="s">
        <v>1283</v>
      </c>
      <c r="E1147" s="29">
        <v>46126</v>
      </c>
      <c r="F1147">
        <v>1</v>
      </c>
      <c r="G1147">
        <v>1</v>
      </c>
      <c r="H1147">
        <v>1</v>
      </c>
      <c r="I1147" s="30">
        <f t="shared" si="45"/>
        <v>0.48780487804878048</v>
      </c>
    </row>
    <row r="1148" spans="1:9" x14ac:dyDescent="0.25">
      <c r="A1148" t="s">
        <v>945</v>
      </c>
      <c r="B1148" s="30">
        <f t="shared" si="46"/>
        <v>0.48780487804878048</v>
      </c>
      <c r="C1148" t="s">
        <v>109</v>
      </c>
      <c r="D1148" t="s">
        <v>1284</v>
      </c>
      <c r="E1148" s="29">
        <v>46126</v>
      </c>
      <c r="F1148">
        <v>1</v>
      </c>
      <c r="G1148">
        <v>1</v>
      </c>
      <c r="H1148">
        <v>1</v>
      </c>
      <c r="I1148" s="30">
        <f t="shared" si="45"/>
        <v>0.48780487804878048</v>
      </c>
    </row>
    <row r="1149" spans="1:9" x14ac:dyDescent="0.25">
      <c r="A1149" t="s">
        <v>945</v>
      </c>
      <c r="B1149" s="30">
        <f t="shared" si="46"/>
        <v>0.48780487804878048</v>
      </c>
      <c r="C1149" t="s">
        <v>109</v>
      </c>
      <c r="D1149" t="s">
        <v>1285</v>
      </c>
      <c r="E1149" s="29">
        <v>46107</v>
      </c>
      <c r="F1149">
        <v>1</v>
      </c>
      <c r="G1149">
        <v>1</v>
      </c>
      <c r="H1149">
        <v>1</v>
      </c>
      <c r="I1149" s="30">
        <f t="shared" si="45"/>
        <v>0.48780487804878048</v>
      </c>
    </row>
    <row r="1150" spans="1:9" x14ac:dyDescent="0.25">
      <c r="A1150" t="s">
        <v>945</v>
      </c>
      <c r="B1150" s="30">
        <f t="shared" si="46"/>
        <v>0.48780487804878048</v>
      </c>
      <c r="C1150" t="s">
        <v>109</v>
      </c>
      <c r="D1150" t="s">
        <v>1286</v>
      </c>
      <c r="E1150" s="29">
        <v>46108</v>
      </c>
      <c r="F1150">
        <v>1</v>
      </c>
      <c r="G1150">
        <v>1</v>
      </c>
      <c r="H1150">
        <v>1</v>
      </c>
      <c r="I1150" s="30">
        <f t="shared" si="45"/>
        <v>0.48780487804878048</v>
      </c>
    </row>
    <row r="1151" spans="1:9" x14ac:dyDescent="0.25">
      <c r="A1151" t="s">
        <v>945</v>
      </c>
      <c r="B1151" s="30">
        <f t="shared" si="46"/>
        <v>0.48780487804878048</v>
      </c>
      <c r="C1151" t="s">
        <v>109</v>
      </c>
      <c r="D1151" t="s">
        <v>1287</v>
      </c>
      <c r="E1151" s="29">
        <v>46155</v>
      </c>
      <c r="F1151">
        <v>1</v>
      </c>
      <c r="G1151">
        <v>1</v>
      </c>
      <c r="H1151">
        <v>1</v>
      </c>
      <c r="I1151" s="30">
        <f t="shared" si="45"/>
        <v>0.48780487804878048</v>
      </c>
    </row>
    <row r="1152" spans="1:9" x14ac:dyDescent="0.25">
      <c r="A1152" t="s">
        <v>945</v>
      </c>
      <c r="B1152" s="30">
        <f t="shared" si="46"/>
        <v>0.48780487804878048</v>
      </c>
      <c r="C1152" t="s">
        <v>109</v>
      </c>
      <c r="D1152" t="s">
        <v>1288</v>
      </c>
      <c r="E1152" s="29">
        <v>46141</v>
      </c>
      <c r="F1152">
        <v>1</v>
      </c>
      <c r="G1152">
        <v>1</v>
      </c>
      <c r="H1152">
        <v>1</v>
      </c>
      <c r="I1152" s="30">
        <f t="shared" si="45"/>
        <v>0.48780487804878048</v>
      </c>
    </row>
    <row r="1153" spans="1:9" x14ac:dyDescent="0.25">
      <c r="A1153" t="s">
        <v>945</v>
      </c>
      <c r="B1153" s="30">
        <f t="shared" si="46"/>
        <v>0.48780487804878048</v>
      </c>
      <c r="C1153" t="s">
        <v>109</v>
      </c>
      <c r="D1153" t="s">
        <v>1289</v>
      </c>
      <c r="E1153" s="29">
        <v>46142</v>
      </c>
      <c r="F1153">
        <v>1</v>
      </c>
      <c r="G1153">
        <v>1</v>
      </c>
      <c r="H1153">
        <v>1</v>
      </c>
      <c r="I1153" s="30">
        <f t="shared" si="45"/>
        <v>0.48780487804878048</v>
      </c>
    </row>
    <row r="1154" spans="1:9" x14ac:dyDescent="0.25">
      <c r="A1154" t="s">
        <v>945</v>
      </c>
      <c r="B1154" s="30">
        <f t="shared" si="46"/>
        <v>0.48780487804878048</v>
      </c>
      <c r="C1154" t="s">
        <v>109</v>
      </c>
      <c r="D1154" t="s">
        <v>1290</v>
      </c>
      <c r="E1154" s="29">
        <v>46142</v>
      </c>
      <c r="F1154">
        <v>1</v>
      </c>
      <c r="G1154">
        <v>1</v>
      </c>
      <c r="H1154">
        <v>1</v>
      </c>
      <c r="I1154" s="30">
        <f t="shared" ref="I1154:I1217" si="47">B1154*H1154</f>
        <v>0.48780487804878048</v>
      </c>
    </row>
    <row r="1155" spans="1:9" x14ac:dyDescent="0.25">
      <c r="A1155" t="s">
        <v>945</v>
      </c>
      <c r="B1155" s="30">
        <f t="shared" si="46"/>
        <v>0.48780487804878048</v>
      </c>
      <c r="C1155" t="s">
        <v>109</v>
      </c>
      <c r="D1155" t="s">
        <v>1291</v>
      </c>
      <c r="E1155" s="29">
        <v>46136</v>
      </c>
      <c r="F1155">
        <v>1</v>
      </c>
      <c r="G1155">
        <v>1</v>
      </c>
      <c r="H1155">
        <v>1</v>
      </c>
      <c r="I1155" s="30">
        <f t="shared" si="47"/>
        <v>0.48780487804878048</v>
      </c>
    </row>
    <row r="1156" spans="1:9" x14ac:dyDescent="0.25">
      <c r="A1156" t="s">
        <v>945</v>
      </c>
      <c r="B1156" s="30">
        <f t="shared" si="46"/>
        <v>0.48780487804878048</v>
      </c>
      <c r="C1156" t="s">
        <v>109</v>
      </c>
      <c r="D1156" t="s">
        <v>1292</v>
      </c>
      <c r="E1156" s="29">
        <v>46140</v>
      </c>
      <c r="F1156">
        <v>1</v>
      </c>
      <c r="G1156">
        <v>1</v>
      </c>
      <c r="H1156">
        <v>1</v>
      </c>
      <c r="I1156" s="30">
        <f t="shared" si="47"/>
        <v>0.48780487804878048</v>
      </c>
    </row>
    <row r="1157" spans="1:9" x14ac:dyDescent="0.25">
      <c r="A1157" t="s">
        <v>945</v>
      </c>
      <c r="B1157" s="30">
        <f t="shared" si="46"/>
        <v>0.48780487804878048</v>
      </c>
      <c r="C1157" t="s">
        <v>109</v>
      </c>
      <c r="D1157" t="s">
        <v>1293</v>
      </c>
      <c r="E1157" s="29">
        <v>46133</v>
      </c>
      <c r="F1157">
        <v>1</v>
      </c>
      <c r="G1157">
        <v>1</v>
      </c>
      <c r="H1157">
        <v>1</v>
      </c>
      <c r="I1157" s="30">
        <f t="shared" si="47"/>
        <v>0.48780487804878048</v>
      </c>
    </row>
    <row r="1158" spans="1:9" x14ac:dyDescent="0.25">
      <c r="A1158" t="s">
        <v>945</v>
      </c>
      <c r="B1158" s="30">
        <f t="shared" si="46"/>
        <v>0.48780487804878048</v>
      </c>
      <c r="C1158" t="s">
        <v>109</v>
      </c>
      <c r="D1158" t="s">
        <v>1294</v>
      </c>
      <c r="E1158" s="29">
        <v>46128</v>
      </c>
      <c r="F1158">
        <v>1</v>
      </c>
      <c r="G1158">
        <v>1</v>
      </c>
      <c r="H1158">
        <v>1</v>
      </c>
      <c r="I1158" s="30">
        <f t="shared" si="47"/>
        <v>0.48780487804878048</v>
      </c>
    </row>
    <row r="1159" spans="1:9" x14ac:dyDescent="0.25">
      <c r="A1159" t="s">
        <v>945</v>
      </c>
      <c r="B1159" s="30">
        <f t="shared" si="46"/>
        <v>0.48780487804878048</v>
      </c>
      <c r="C1159" t="s">
        <v>109</v>
      </c>
      <c r="D1159" t="s">
        <v>1295</v>
      </c>
      <c r="E1159" s="29">
        <v>46175</v>
      </c>
      <c r="F1159">
        <v>1</v>
      </c>
      <c r="G1159">
        <v>1</v>
      </c>
      <c r="H1159">
        <v>1</v>
      </c>
      <c r="I1159" s="30">
        <f t="shared" si="47"/>
        <v>0.48780487804878048</v>
      </c>
    </row>
    <row r="1160" spans="1:9" x14ac:dyDescent="0.25">
      <c r="A1160" t="s">
        <v>945</v>
      </c>
      <c r="B1160" s="30">
        <f t="shared" si="46"/>
        <v>0.48780487804878048</v>
      </c>
      <c r="C1160" t="s">
        <v>109</v>
      </c>
      <c r="D1160" t="s">
        <v>1296</v>
      </c>
      <c r="E1160" s="29">
        <v>46167</v>
      </c>
      <c r="F1160">
        <v>1</v>
      </c>
      <c r="G1160">
        <v>1</v>
      </c>
      <c r="H1160">
        <v>1</v>
      </c>
      <c r="I1160" s="30">
        <f t="shared" si="47"/>
        <v>0.48780487804878048</v>
      </c>
    </row>
    <row r="1161" spans="1:9" x14ac:dyDescent="0.25">
      <c r="A1161" t="s">
        <v>945</v>
      </c>
      <c r="B1161" s="30">
        <f t="shared" si="46"/>
        <v>0.48780487804878048</v>
      </c>
      <c r="C1161" t="s">
        <v>109</v>
      </c>
      <c r="D1161" t="s">
        <v>1297</v>
      </c>
      <c r="E1161" s="29">
        <v>46168</v>
      </c>
      <c r="F1161">
        <v>1</v>
      </c>
      <c r="G1161">
        <v>1</v>
      </c>
      <c r="H1161">
        <v>1</v>
      </c>
      <c r="I1161" s="30">
        <f t="shared" si="47"/>
        <v>0.48780487804878048</v>
      </c>
    </row>
    <row r="1162" spans="1:9" x14ac:dyDescent="0.25">
      <c r="A1162" t="s">
        <v>945</v>
      </c>
      <c r="B1162" s="30">
        <f t="shared" si="46"/>
        <v>0.48780487804878048</v>
      </c>
      <c r="C1162" t="s">
        <v>109</v>
      </c>
      <c r="D1162" t="s">
        <v>1298</v>
      </c>
      <c r="E1162" s="29">
        <v>46170</v>
      </c>
      <c r="F1162">
        <v>1</v>
      </c>
      <c r="G1162">
        <v>1</v>
      </c>
      <c r="H1162">
        <v>1</v>
      </c>
      <c r="I1162" s="30">
        <f t="shared" si="47"/>
        <v>0.48780487804878048</v>
      </c>
    </row>
    <row r="1163" spans="1:9" x14ac:dyDescent="0.25">
      <c r="A1163" t="s">
        <v>945</v>
      </c>
      <c r="B1163" s="30">
        <f t="shared" si="46"/>
        <v>0.48780487804878048</v>
      </c>
      <c r="C1163" t="s">
        <v>109</v>
      </c>
      <c r="D1163" t="s">
        <v>1299</v>
      </c>
      <c r="E1163" s="29">
        <v>46163</v>
      </c>
      <c r="F1163">
        <v>1</v>
      </c>
      <c r="G1163">
        <v>1</v>
      </c>
      <c r="H1163">
        <v>1</v>
      </c>
      <c r="I1163" s="30">
        <f t="shared" si="47"/>
        <v>0.48780487804878048</v>
      </c>
    </row>
    <row r="1164" spans="1:9" x14ac:dyDescent="0.25">
      <c r="A1164" t="s">
        <v>945</v>
      </c>
      <c r="B1164" s="30">
        <f t="shared" si="46"/>
        <v>0.48780487804878048</v>
      </c>
      <c r="C1164" t="s">
        <v>109</v>
      </c>
      <c r="D1164" t="s">
        <v>1300</v>
      </c>
      <c r="E1164" s="29">
        <v>46164</v>
      </c>
      <c r="F1164">
        <v>1</v>
      </c>
      <c r="G1164">
        <v>1</v>
      </c>
      <c r="H1164">
        <v>1</v>
      </c>
      <c r="I1164" s="30">
        <f t="shared" si="47"/>
        <v>0.48780487804878048</v>
      </c>
    </row>
    <row r="1165" spans="1:9" x14ac:dyDescent="0.25">
      <c r="A1165" t="s">
        <v>945</v>
      </c>
      <c r="B1165" s="30">
        <f t="shared" si="46"/>
        <v>0.48780487804878048</v>
      </c>
      <c r="C1165" t="s">
        <v>109</v>
      </c>
      <c r="D1165" t="s">
        <v>1301</v>
      </c>
      <c r="E1165" s="29">
        <v>46157</v>
      </c>
      <c r="F1165">
        <v>1</v>
      </c>
      <c r="G1165">
        <v>1</v>
      </c>
      <c r="H1165">
        <v>1</v>
      </c>
      <c r="I1165" s="30">
        <f t="shared" si="47"/>
        <v>0.48780487804878048</v>
      </c>
    </row>
    <row r="1166" spans="1:9" x14ac:dyDescent="0.25">
      <c r="A1166" t="s">
        <v>945</v>
      </c>
      <c r="B1166" s="30">
        <f t="shared" si="46"/>
        <v>0.48780487804878048</v>
      </c>
      <c r="C1166" t="s">
        <v>109</v>
      </c>
      <c r="D1166" t="s">
        <v>1302</v>
      </c>
      <c r="E1166" s="29">
        <v>46211</v>
      </c>
      <c r="F1166">
        <v>1</v>
      </c>
      <c r="G1166">
        <v>1</v>
      </c>
      <c r="H1166">
        <v>1</v>
      </c>
      <c r="I1166" s="30">
        <f t="shared" si="47"/>
        <v>0.48780487804878048</v>
      </c>
    </row>
    <row r="1167" spans="1:9" x14ac:dyDescent="0.25">
      <c r="A1167" t="s">
        <v>945</v>
      </c>
      <c r="B1167" s="30">
        <f t="shared" si="46"/>
        <v>0.48780487804878048</v>
      </c>
      <c r="C1167" t="s">
        <v>109</v>
      </c>
      <c r="D1167" t="s">
        <v>1303</v>
      </c>
      <c r="E1167" s="29">
        <v>46198</v>
      </c>
      <c r="F1167">
        <v>1</v>
      </c>
      <c r="G1167">
        <v>1</v>
      </c>
      <c r="H1167">
        <v>1</v>
      </c>
      <c r="I1167" s="30">
        <f t="shared" si="47"/>
        <v>0.48780487804878048</v>
      </c>
    </row>
    <row r="1168" spans="1:9" x14ac:dyDescent="0.25">
      <c r="A1168" t="s">
        <v>945</v>
      </c>
      <c r="B1168" s="30">
        <f t="shared" si="46"/>
        <v>0.48780487804878048</v>
      </c>
      <c r="C1168" t="s">
        <v>109</v>
      </c>
      <c r="D1168" t="s">
        <v>1304</v>
      </c>
      <c r="E1168" s="29">
        <v>46198</v>
      </c>
      <c r="F1168">
        <v>1</v>
      </c>
      <c r="G1168">
        <v>1</v>
      </c>
      <c r="H1168">
        <v>1</v>
      </c>
      <c r="I1168" s="30">
        <f t="shared" si="47"/>
        <v>0.48780487804878048</v>
      </c>
    </row>
    <row r="1169" spans="1:9" x14ac:dyDescent="0.25">
      <c r="A1169" t="s">
        <v>945</v>
      </c>
      <c r="B1169" s="30">
        <f t="shared" si="46"/>
        <v>0.48780487804878048</v>
      </c>
      <c r="C1169" t="s">
        <v>109</v>
      </c>
      <c r="D1169" t="s">
        <v>1305</v>
      </c>
      <c r="E1169" s="29">
        <v>46199</v>
      </c>
      <c r="F1169">
        <v>1.5</v>
      </c>
      <c r="G1169">
        <v>1</v>
      </c>
      <c r="H1169">
        <v>1.5</v>
      </c>
      <c r="I1169" s="30">
        <f t="shared" si="47"/>
        <v>0.73170731707317072</v>
      </c>
    </row>
    <row r="1170" spans="1:9" x14ac:dyDescent="0.25">
      <c r="A1170" t="s">
        <v>945</v>
      </c>
      <c r="B1170" s="30">
        <f t="shared" si="46"/>
        <v>0.48780487804878048</v>
      </c>
      <c r="C1170" t="s">
        <v>109</v>
      </c>
      <c r="D1170" t="s">
        <v>1306</v>
      </c>
      <c r="E1170" s="29">
        <v>46185</v>
      </c>
      <c r="F1170">
        <v>1</v>
      </c>
      <c r="G1170">
        <v>1</v>
      </c>
      <c r="H1170">
        <v>1</v>
      </c>
      <c r="I1170" s="30">
        <f t="shared" si="47"/>
        <v>0.48780487804878048</v>
      </c>
    </row>
    <row r="1171" spans="1:9" x14ac:dyDescent="0.25">
      <c r="A1171" t="s">
        <v>945</v>
      </c>
      <c r="B1171" s="30">
        <f t="shared" si="46"/>
        <v>0.48780487804878048</v>
      </c>
      <c r="C1171" t="s">
        <v>109</v>
      </c>
      <c r="D1171" t="s">
        <v>1307</v>
      </c>
      <c r="E1171" s="29">
        <v>46225</v>
      </c>
      <c r="F1171">
        <v>1</v>
      </c>
      <c r="G1171">
        <v>1</v>
      </c>
      <c r="H1171">
        <v>1</v>
      </c>
      <c r="I1171" s="30">
        <f t="shared" si="47"/>
        <v>0.48780487804878048</v>
      </c>
    </row>
    <row r="1172" spans="1:9" x14ac:dyDescent="0.25">
      <c r="A1172" t="s">
        <v>945</v>
      </c>
      <c r="B1172" s="30">
        <f t="shared" si="46"/>
        <v>0.48780487804878048</v>
      </c>
      <c r="C1172" t="s">
        <v>109</v>
      </c>
      <c r="D1172" t="s">
        <v>1308</v>
      </c>
      <c r="E1172" s="29">
        <v>46219</v>
      </c>
      <c r="F1172">
        <v>1</v>
      </c>
      <c r="G1172">
        <v>1</v>
      </c>
      <c r="H1172">
        <v>1</v>
      </c>
      <c r="I1172" s="30">
        <f t="shared" si="47"/>
        <v>0.48780487804878048</v>
      </c>
    </row>
    <row r="1173" spans="1:9" x14ac:dyDescent="0.25">
      <c r="A1173" t="s">
        <v>945</v>
      </c>
      <c r="B1173" s="30">
        <f t="shared" si="46"/>
        <v>0.48780487804878048</v>
      </c>
      <c r="C1173" t="s">
        <v>109</v>
      </c>
      <c r="D1173" t="s">
        <v>1309</v>
      </c>
      <c r="E1173" s="29">
        <v>46212</v>
      </c>
      <c r="F1173">
        <v>1</v>
      </c>
      <c r="G1173">
        <v>1</v>
      </c>
      <c r="H1173">
        <v>1</v>
      </c>
      <c r="I1173" s="30">
        <f t="shared" si="47"/>
        <v>0.48780487804878048</v>
      </c>
    </row>
    <row r="1174" spans="1:9" x14ac:dyDescent="0.25">
      <c r="A1174" t="s">
        <v>945</v>
      </c>
      <c r="B1174" s="30">
        <f t="shared" si="46"/>
        <v>0.48780487804878048</v>
      </c>
      <c r="C1174" t="s">
        <v>109</v>
      </c>
      <c r="D1174" t="s">
        <v>1310</v>
      </c>
      <c r="E1174" s="29">
        <v>46206</v>
      </c>
      <c r="F1174">
        <v>1</v>
      </c>
      <c r="G1174">
        <v>1</v>
      </c>
      <c r="H1174">
        <v>1</v>
      </c>
      <c r="I1174" s="30">
        <f t="shared" si="47"/>
        <v>0.48780487804878048</v>
      </c>
    </row>
    <row r="1175" spans="1:9" x14ac:dyDescent="0.25">
      <c r="A1175" t="s">
        <v>945</v>
      </c>
      <c r="B1175" s="30">
        <f t="shared" si="46"/>
        <v>0.48780487804878048</v>
      </c>
      <c r="C1175" t="s">
        <v>109</v>
      </c>
      <c r="D1175" t="s">
        <v>1311</v>
      </c>
      <c r="E1175" s="29">
        <v>46262</v>
      </c>
      <c r="F1175">
        <v>1</v>
      </c>
      <c r="G1175">
        <v>1</v>
      </c>
      <c r="H1175">
        <v>1</v>
      </c>
      <c r="I1175" s="30">
        <f t="shared" si="47"/>
        <v>0.48780487804878048</v>
      </c>
    </row>
    <row r="1176" spans="1:9" x14ac:dyDescent="0.25">
      <c r="A1176" t="s">
        <v>945</v>
      </c>
      <c r="B1176" s="30">
        <f t="shared" si="46"/>
        <v>0.48780487804878048</v>
      </c>
      <c r="C1176" t="s">
        <v>109</v>
      </c>
      <c r="D1176" t="s">
        <v>1312</v>
      </c>
      <c r="E1176" s="29">
        <v>46260</v>
      </c>
      <c r="F1176">
        <v>1</v>
      </c>
      <c r="G1176">
        <v>1</v>
      </c>
      <c r="H1176">
        <v>1</v>
      </c>
      <c r="I1176" s="30">
        <f t="shared" si="47"/>
        <v>0.48780487804878048</v>
      </c>
    </row>
    <row r="1177" spans="1:9" x14ac:dyDescent="0.25">
      <c r="A1177" t="s">
        <v>945</v>
      </c>
      <c r="B1177" s="30">
        <f t="shared" si="46"/>
        <v>0.48780487804878048</v>
      </c>
      <c r="C1177" t="s">
        <v>109</v>
      </c>
      <c r="D1177" t="s">
        <v>1313</v>
      </c>
      <c r="E1177" s="29">
        <v>46227</v>
      </c>
      <c r="F1177">
        <v>1</v>
      </c>
      <c r="G1177">
        <v>1</v>
      </c>
      <c r="H1177">
        <v>1</v>
      </c>
      <c r="I1177" s="30">
        <f t="shared" si="47"/>
        <v>0.48780487804878048</v>
      </c>
    </row>
    <row r="1178" spans="1:9" x14ac:dyDescent="0.25">
      <c r="A1178" t="s">
        <v>945</v>
      </c>
      <c r="B1178" s="30">
        <f t="shared" si="46"/>
        <v>0.48780487804878048</v>
      </c>
      <c r="C1178" t="s">
        <v>109</v>
      </c>
      <c r="D1178" t="s">
        <v>1314</v>
      </c>
      <c r="E1178" s="29">
        <v>46230</v>
      </c>
      <c r="F1178">
        <v>1</v>
      </c>
      <c r="G1178">
        <v>1</v>
      </c>
      <c r="H1178">
        <v>1</v>
      </c>
      <c r="I1178" s="30">
        <f t="shared" si="47"/>
        <v>0.48780487804878048</v>
      </c>
    </row>
    <row r="1179" spans="1:9" x14ac:dyDescent="0.25">
      <c r="A1179" t="s">
        <v>945</v>
      </c>
      <c r="B1179" s="30">
        <f t="shared" si="46"/>
        <v>0.48780487804878048</v>
      </c>
      <c r="C1179" t="s">
        <v>111</v>
      </c>
      <c r="D1179" t="s">
        <v>1315</v>
      </c>
      <c r="E1179" s="29">
        <v>46052</v>
      </c>
      <c r="F1179">
        <v>1</v>
      </c>
      <c r="G1179">
        <v>1</v>
      </c>
      <c r="H1179">
        <v>1</v>
      </c>
      <c r="I1179" s="30">
        <f t="shared" si="47"/>
        <v>0.48780487804878048</v>
      </c>
    </row>
    <row r="1180" spans="1:9" x14ac:dyDescent="0.25">
      <c r="A1180" t="s">
        <v>945</v>
      </c>
      <c r="B1180" s="30">
        <f t="shared" si="46"/>
        <v>0.48780487804878048</v>
      </c>
      <c r="C1180" t="s">
        <v>111</v>
      </c>
      <c r="D1180" t="s">
        <v>1316</v>
      </c>
      <c r="E1180" s="29">
        <v>46230</v>
      </c>
      <c r="F1180">
        <v>1</v>
      </c>
      <c r="G1180">
        <v>1.6</v>
      </c>
      <c r="H1180">
        <v>1.6</v>
      </c>
      <c r="I1180" s="30">
        <f t="shared" si="47"/>
        <v>0.78048780487804881</v>
      </c>
    </row>
    <row r="1181" spans="1:9" x14ac:dyDescent="0.25">
      <c r="A1181" t="s">
        <v>945</v>
      </c>
      <c r="B1181" s="30">
        <f t="shared" si="46"/>
        <v>0.48780487804878048</v>
      </c>
      <c r="C1181" t="s">
        <v>111</v>
      </c>
      <c r="D1181" t="s">
        <v>1317</v>
      </c>
      <c r="E1181" s="29">
        <v>46077</v>
      </c>
      <c r="F1181">
        <v>1</v>
      </c>
      <c r="G1181">
        <v>1</v>
      </c>
      <c r="H1181">
        <v>1</v>
      </c>
      <c r="I1181" s="30">
        <f t="shared" si="47"/>
        <v>0.48780487804878048</v>
      </c>
    </row>
    <row r="1182" spans="1:9" x14ac:dyDescent="0.25">
      <c r="A1182" t="s">
        <v>945</v>
      </c>
      <c r="B1182" s="30">
        <f t="shared" si="46"/>
        <v>0.48780487804878048</v>
      </c>
      <c r="C1182" t="s">
        <v>111</v>
      </c>
      <c r="D1182" t="s">
        <v>1318</v>
      </c>
      <c r="E1182" s="29">
        <v>46073</v>
      </c>
      <c r="F1182">
        <v>1</v>
      </c>
      <c r="G1182">
        <v>1</v>
      </c>
      <c r="H1182">
        <v>1</v>
      </c>
      <c r="I1182" s="30">
        <f t="shared" si="47"/>
        <v>0.48780487804878048</v>
      </c>
    </row>
    <row r="1183" spans="1:9" x14ac:dyDescent="0.25">
      <c r="A1183" t="s">
        <v>945</v>
      </c>
      <c r="B1183" s="30">
        <f t="shared" si="46"/>
        <v>0.48780487804878048</v>
      </c>
      <c r="C1183" t="s">
        <v>111</v>
      </c>
      <c r="D1183" t="s">
        <v>1319</v>
      </c>
      <c r="E1183" s="29">
        <v>46065</v>
      </c>
      <c r="F1183">
        <v>1</v>
      </c>
      <c r="G1183">
        <v>1</v>
      </c>
      <c r="H1183">
        <v>1</v>
      </c>
      <c r="I1183" s="30">
        <f t="shared" si="47"/>
        <v>0.48780487804878048</v>
      </c>
    </row>
    <row r="1184" spans="1:9" x14ac:dyDescent="0.25">
      <c r="A1184" t="s">
        <v>945</v>
      </c>
      <c r="B1184" s="30">
        <f t="shared" si="46"/>
        <v>0.48780487804878048</v>
      </c>
      <c r="C1184" t="s">
        <v>111</v>
      </c>
      <c r="D1184" t="s">
        <v>1320</v>
      </c>
      <c r="E1184" s="29">
        <v>46059</v>
      </c>
      <c r="F1184">
        <v>1</v>
      </c>
      <c r="G1184">
        <v>1</v>
      </c>
      <c r="H1184">
        <v>1</v>
      </c>
      <c r="I1184" s="30">
        <f t="shared" si="47"/>
        <v>0.48780487804878048</v>
      </c>
    </row>
    <row r="1185" spans="1:9" x14ac:dyDescent="0.25">
      <c r="A1185" t="s">
        <v>945</v>
      </c>
      <c r="B1185" s="30">
        <f t="shared" si="46"/>
        <v>0.48780487804878048</v>
      </c>
      <c r="C1185" t="s">
        <v>111</v>
      </c>
      <c r="D1185" t="s">
        <v>1321</v>
      </c>
      <c r="E1185" s="29">
        <v>46059</v>
      </c>
      <c r="F1185">
        <v>1</v>
      </c>
      <c r="G1185">
        <v>1.6</v>
      </c>
      <c r="H1185">
        <v>1.6</v>
      </c>
      <c r="I1185" s="30">
        <f t="shared" si="47"/>
        <v>0.78048780487804881</v>
      </c>
    </row>
    <row r="1186" spans="1:9" x14ac:dyDescent="0.25">
      <c r="A1186" t="s">
        <v>945</v>
      </c>
      <c r="B1186" s="30">
        <f t="shared" si="46"/>
        <v>0.48780487804878048</v>
      </c>
      <c r="C1186" t="s">
        <v>111</v>
      </c>
      <c r="D1186" t="s">
        <v>1322</v>
      </c>
      <c r="E1186" s="29">
        <v>46057</v>
      </c>
      <c r="F1186">
        <v>1</v>
      </c>
      <c r="G1186">
        <v>1.6</v>
      </c>
      <c r="H1186">
        <v>1.6</v>
      </c>
      <c r="I1186" s="30">
        <f t="shared" si="47"/>
        <v>0.78048780487804881</v>
      </c>
    </row>
    <row r="1187" spans="1:9" x14ac:dyDescent="0.25">
      <c r="A1187" t="s">
        <v>945</v>
      </c>
      <c r="B1187" s="30">
        <f t="shared" si="46"/>
        <v>0.48780487804878048</v>
      </c>
      <c r="C1187" t="s">
        <v>111</v>
      </c>
      <c r="D1187" t="s">
        <v>1323</v>
      </c>
      <c r="E1187" s="29">
        <v>46052</v>
      </c>
      <c r="F1187">
        <v>1</v>
      </c>
      <c r="G1187">
        <v>1</v>
      </c>
      <c r="H1187">
        <v>1</v>
      </c>
      <c r="I1187" s="30">
        <f t="shared" si="47"/>
        <v>0.48780487804878048</v>
      </c>
    </row>
    <row r="1188" spans="1:9" x14ac:dyDescent="0.25">
      <c r="A1188" t="s">
        <v>945</v>
      </c>
      <c r="B1188" s="30">
        <f t="shared" si="46"/>
        <v>0.48780487804878048</v>
      </c>
      <c r="C1188" t="s">
        <v>111</v>
      </c>
      <c r="D1188" t="s">
        <v>1324</v>
      </c>
      <c r="E1188" s="29">
        <v>46052</v>
      </c>
      <c r="F1188">
        <v>1</v>
      </c>
      <c r="G1188">
        <v>1</v>
      </c>
      <c r="H1188">
        <v>1</v>
      </c>
      <c r="I1188" s="30">
        <f t="shared" si="47"/>
        <v>0.48780487804878048</v>
      </c>
    </row>
    <row r="1189" spans="1:9" x14ac:dyDescent="0.25">
      <c r="A1189" t="s">
        <v>945</v>
      </c>
      <c r="B1189" s="30">
        <f t="shared" si="46"/>
        <v>0.48780487804878048</v>
      </c>
      <c r="C1189" t="s">
        <v>111</v>
      </c>
      <c r="D1189" t="s">
        <v>1325</v>
      </c>
      <c r="E1189" s="29">
        <v>46104</v>
      </c>
      <c r="F1189">
        <v>1</v>
      </c>
      <c r="G1189">
        <v>1</v>
      </c>
      <c r="H1189">
        <v>1</v>
      </c>
      <c r="I1189" s="30">
        <f t="shared" si="47"/>
        <v>0.48780487804878048</v>
      </c>
    </row>
    <row r="1190" spans="1:9" x14ac:dyDescent="0.25">
      <c r="A1190" t="s">
        <v>945</v>
      </c>
      <c r="B1190" s="30">
        <f t="shared" si="46"/>
        <v>0.48780487804878048</v>
      </c>
      <c r="C1190" t="s">
        <v>111</v>
      </c>
      <c r="D1190" t="s">
        <v>1326</v>
      </c>
      <c r="E1190" s="29">
        <v>46098</v>
      </c>
      <c r="F1190">
        <v>1</v>
      </c>
      <c r="G1190">
        <v>1</v>
      </c>
      <c r="H1190">
        <v>1</v>
      </c>
      <c r="I1190" s="30">
        <f t="shared" si="47"/>
        <v>0.48780487804878048</v>
      </c>
    </row>
    <row r="1191" spans="1:9" x14ac:dyDescent="0.25">
      <c r="A1191" t="s">
        <v>945</v>
      </c>
      <c r="B1191" s="30">
        <f t="shared" si="46"/>
        <v>0.48780487804878048</v>
      </c>
      <c r="C1191" t="s">
        <v>111</v>
      </c>
      <c r="D1191" t="s">
        <v>1327</v>
      </c>
      <c r="E1191" s="29">
        <v>46098</v>
      </c>
      <c r="F1191">
        <v>1</v>
      </c>
      <c r="G1191">
        <v>1</v>
      </c>
      <c r="H1191">
        <v>1</v>
      </c>
      <c r="I1191" s="30">
        <f t="shared" si="47"/>
        <v>0.48780487804878048</v>
      </c>
    </row>
    <row r="1192" spans="1:9" x14ac:dyDescent="0.25">
      <c r="A1192" t="s">
        <v>945</v>
      </c>
      <c r="B1192" s="30">
        <f t="shared" si="46"/>
        <v>0.48780487804878048</v>
      </c>
      <c r="C1192" t="s">
        <v>111</v>
      </c>
      <c r="D1192" t="s">
        <v>1328</v>
      </c>
      <c r="E1192" s="29">
        <v>46098</v>
      </c>
      <c r="F1192">
        <v>1</v>
      </c>
      <c r="G1192">
        <v>1</v>
      </c>
      <c r="H1192">
        <v>1</v>
      </c>
      <c r="I1192" s="30">
        <f t="shared" si="47"/>
        <v>0.48780487804878048</v>
      </c>
    </row>
    <row r="1193" spans="1:9" x14ac:dyDescent="0.25">
      <c r="A1193" t="s">
        <v>945</v>
      </c>
      <c r="B1193" s="30">
        <f t="shared" si="46"/>
        <v>0.48780487804878048</v>
      </c>
      <c r="C1193" t="s">
        <v>111</v>
      </c>
      <c r="D1193" t="s">
        <v>1329</v>
      </c>
      <c r="E1193" s="29">
        <v>46092</v>
      </c>
      <c r="F1193">
        <v>1</v>
      </c>
      <c r="G1193">
        <v>1</v>
      </c>
      <c r="H1193">
        <v>1</v>
      </c>
      <c r="I1193" s="30">
        <f t="shared" si="47"/>
        <v>0.48780487804878048</v>
      </c>
    </row>
    <row r="1194" spans="1:9" x14ac:dyDescent="0.25">
      <c r="A1194" t="s">
        <v>945</v>
      </c>
      <c r="B1194" s="30">
        <f t="shared" ref="B1194:B1257" si="48">(1/205)*100</f>
        <v>0.48780487804878048</v>
      </c>
      <c r="C1194" t="s">
        <v>111</v>
      </c>
      <c r="D1194" t="s">
        <v>1330</v>
      </c>
      <c r="E1194" s="29">
        <v>46085</v>
      </c>
      <c r="F1194">
        <v>1</v>
      </c>
      <c r="G1194">
        <v>1</v>
      </c>
      <c r="H1194">
        <v>1</v>
      </c>
      <c r="I1194" s="30">
        <f t="shared" si="47"/>
        <v>0.48780487804878048</v>
      </c>
    </row>
    <row r="1195" spans="1:9" x14ac:dyDescent="0.25">
      <c r="A1195" t="s">
        <v>945</v>
      </c>
      <c r="B1195" s="30">
        <f t="shared" si="48"/>
        <v>0.48780487804878048</v>
      </c>
      <c r="C1195" t="s">
        <v>111</v>
      </c>
      <c r="D1195" t="s">
        <v>1331</v>
      </c>
      <c r="E1195" s="29">
        <v>46083</v>
      </c>
      <c r="F1195">
        <v>1</v>
      </c>
      <c r="G1195">
        <v>1</v>
      </c>
      <c r="H1195">
        <v>1</v>
      </c>
      <c r="I1195" s="30">
        <f t="shared" si="47"/>
        <v>0.48780487804878048</v>
      </c>
    </row>
    <row r="1196" spans="1:9" x14ac:dyDescent="0.25">
      <c r="A1196" t="s">
        <v>945</v>
      </c>
      <c r="B1196" s="30">
        <f t="shared" si="48"/>
        <v>0.48780487804878048</v>
      </c>
      <c r="C1196" t="s">
        <v>111</v>
      </c>
      <c r="D1196" t="s">
        <v>1332</v>
      </c>
      <c r="E1196" s="29">
        <v>46128</v>
      </c>
      <c r="F1196">
        <v>1</v>
      </c>
      <c r="G1196">
        <v>1</v>
      </c>
      <c r="H1196">
        <v>1</v>
      </c>
      <c r="I1196" s="30">
        <f t="shared" si="47"/>
        <v>0.48780487804878048</v>
      </c>
    </row>
    <row r="1197" spans="1:9" x14ac:dyDescent="0.25">
      <c r="A1197" t="s">
        <v>945</v>
      </c>
      <c r="B1197" s="30">
        <f t="shared" si="48"/>
        <v>0.48780487804878048</v>
      </c>
      <c r="C1197" t="s">
        <v>111</v>
      </c>
      <c r="D1197" t="s">
        <v>1333</v>
      </c>
      <c r="E1197" s="29">
        <v>46129</v>
      </c>
      <c r="F1197">
        <v>1</v>
      </c>
      <c r="G1197">
        <v>1</v>
      </c>
      <c r="H1197">
        <v>1</v>
      </c>
      <c r="I1197" s="30">
        <f t="shared" si="47"/>
        <v>0.48780487804878048</v>
      </c>
    </row>
    <row r="1198" spans="1:9" x14ac:dyDescent="0.25">
      <c r="A1198" t="s">
        <v>945</v>
      </c>
      <c r="B1198" s="30">
        <f t="shared" si="48"/>
        <v>0.48780487804878048</v>
      </c>
      <c r="C1198" t="s">
        <v>111</v>
      </c>
      <c r="D1198" t="s">
        <v>1334</v>
      </c>
      <c r="E1198" s="29">
        <v>46120</v>
      </c>
      <c r="F1198">
        <v>1</v>
      </c>
      <c r="G1198">
        <v>1</v>
      </c>
      <c r="H1198">
        <v>1</v>
      </c>
      <c r="I1198" s="30">
        <f t="shared" si="47"/>
        <v>0.48780487804878048</v>
      </c>
    </row>
    <row r="1199" spans="1:9" x14ac:dyDescent="0.25">
      <c r="A1199" t="s">
        <v>945</v>
      </c>
      <c r="B1199" s="30">
        <f t="shared" si="48"/>
        <v>0.48780487804878048</v>
      </c>
      <c r="C1199" t="s">
        <v>111</v>
      </c>
      <c r="D1199" t="s">
        <v>1335</v>
      </c>
      <c r="E1199" s="29">
        <v>46120</v>
      </c>
      <c r="F1199">
        <v>1</v>
      </c>
      <c r="G1199">
        <v>1</v>
      </c>
      <c r="H1199">
        <v>1</v>
      </c>
      <c r="I1199" s="30">
        <f t="shared" si="47"/>
        <v>0.48780487804878048</v>
      </c>
    </row>
    <row r="1200" spans="1:9" x14ac:dyDescent="0.25">
      <c r="A1200" t="s">
        <v>945</v>
      </c>
      <c r="B1200" s="30">
        <f t="shared" si="48"/>
        <v>0.48780487804878048</v>
      </c>
      <c r="C1200" t="s">
        <v>111</v>
      </c>
      <c r="D1200" t="s">
        <v>1336</v>
      </c>
      <c r="E1200" s="29">
        <v>46115</v>
      </c>
      <c r="F1200">
        <v>1</v>
      </c>
      <c r="G1200">
        <v>1</v>
      </c>
      <c r="H1200">
        <v>1</v>
      </c>
      <c r="I1200" s="30">
        <f t="shared" si="47"/>
        <v>0.48780487804878048</v>
      </c>
    </row>
    <row r="1201" spans="1:9" x14ac:dyDescent="0.25">
      <c r="A1201" t="s">
        <v>945</v>
      </c>
      <c r="B1201" s="30">
        <f t="shared" si="48"/>
        <v>0.48780487804878048</v>
      </c>
      <c r="C1201" t="s">
        <v>111</v>
      </c>
      <c r="D1201" t="s">
        <v>1337</v>
      </c>
      <c r="E1201" s="29">
        <v>46119</v>
      </c>
      <c r="F1201">
        <v>1</v>
      </c>
      <c r="G1201">
        <v>1</v>
      </c>
      <c r="H1201">
        <v>1</v>
      </c>
      <c r="I1201" s="30">
        <f t="shared" si="47"/>
        <v>0.48780487804878048</v>
      </c>
    </row>
    <row r="1202" spans="1:9" x14ac:dyDescent="0.25">
      <c r="A1202" t="s">
        <v>945</v>
      </c>
      <c r="B1202" s="30">
        <f t="shared" si="48"/>
        <v>0.48780487804878048</v>
      </c>
      <c r="C1202" t="s">
        <v>111</v>
      </c>
      <c r="D1202" t="s">
        <v>1338</v>
      </c>
      <c r="E1202" s="29">
        <v>46111</v>
      </c>
      <c r="F1202">
        <v>1</v>
      </c>
      <c r="G1202">
        <v>1</v>
      </c>
      <c r="H1202">
        <v>1</v>
      </c>
      <c r="I1202" s="30">
        <f t="shared" si="47"/>
        <v>0.48780487804878048</v>
      </c>
    </row>
    <row r="1203" spans="1:9" x14ac:dyDescent="0.25">
      <c r="A1203" t="s">
        <v>945</v>
      </c>
      <c r="B1203" s="30">
        <f t="shared" si="48"/>
        <v>0.48780487804878048</v>
      </c>
      <c r="C1203" t="s">
        <v>111</v>
      </c>
      <c r="D1203" t="s">
        <v>1339</v>
      </c>
      <c r="E1203" s="29">
        <v>46111</v>
      </c>
      <c r="F1203">
        <v>1</v>
      </c>
      <c r="G1203">
        <v>1</v>
      </c>
      <c r="H1203">
        <v>1</v>
      </c>
      <c r="I1203" s="30">
        <f t="shared" si="47"/>
        <v>0.48780487804878048</v>
      </c>
    </row>
    <row r="1204" spans="1:9" x14ac:dyDescent="0.25">
      <c r="A1204" t="s">
        <v>945</v>
      </c>
      <c r="B1204" s="30">
        <f t="shared" si="48"/>
        <v>0.48780487804878048</v>
      </c>
      <c r="C1204" t="s">
        <v>111</v>
      </c>
      <c r="D1204" t="s">
        <v>1340</v>
      </c>
      <c r="E1204" s="29">
        <v>46141</v>
      </c>
      <c r="F1204">
        <v>1</v>
      </c>
      <c r="G1204">
        <v>1</v>
      </c>
      <c r="H1204">
        <v>1</v>
      </c>
      <c r="I1204" s="30">
        <f t="shared" si="47"/>
        <v>0.48780487804878048</v>
      </c>
    </row>
    <row r="1205" spans="1:9" x14ac:dyDescent="0.25">
      <c r="A1205" t="s">
        <v>945</v>
      </c>
      <c r="B1205" s="30">
        <f t="shared" si="48"/>
        <v>0.48780487804878048</v>
      </c>
      <c r="C1205" t="s">
        <v>111</v>
      </c>
      <c r="D1205" t="s">
        <v>1341</v>
      </c>
      <c r="E1205" s="29">
        <v>46136</v>
      </c>
      <c r="F1205">
        <v>1</v>
      </c>
      <c r="G1205">
        <v>1.6</v>
      </c>
      <c r="H1205">
        <v>1.6</v>
      </c>
      <c r="I1205" s="30">
        <f t="shared" si="47"/>
        <v>0.78048780487804881</v>
      </c>
    </row>
    <row r="1206" spans="1:9" x14ac:dyDescent="0.25">
      <c r="A1206" t="s">
        <v>945</v>
      </c>
      <c r="B1206" s="30">
        <f t="shared" si="48"/>
        <v>0.48780487804878048</v>
      </c>
      <c r="C1206" t="s">
        <v>111</v>
      </c>
      <c r="D1206" t="s">
        <v>1342</v>
      </c>
      <c r="E1206" s="29">
        <v>46139</v>
      </c>
      <c r="F1206">
        <v>1</v>
      </c>
      <c r="G1206">
        <v>1</v>
      </c>
      <c r="H1206">
        <v>1</v>
      </c>
      <c r="I1206" s="30">
        <f t="shared" si="47"/>
        <v>0.48780487804878048</v>
      </c>
    </row>
    <row r="1207" spans="1:9" x14ac:dyDescent="0.25">
      <c r="A1207" t="s">
        <v>945</v>
      </c>
      <c r="B1207" s="30">
        <f t="shared" si="48"/>
        <v>0.48780487804878048</v>
      </c>
      <c r="C1207" t="s">
        <v>111</v>
      </c>
      <c r="D1207" t="s">
        <v>1343</v>
      </c>
      <c r="E1207" s="29">
        <v>46182</v>
      </c>
      <c r="F1207">
        <v>1</v>
      </c>
      <c r="G1207">
        <v>1</v>
      </c>
      <c r="H1207">
        <v>1</v>
      </c>
      <c r="I1207" s="30">
        <f t="shared" si="47"/>
        <v>0.48780487804878048</v>
      </c>
    </row>
    <row r="1208" spans="1:9" x14ac:dyDescent="0.25">
      <c r="A1208" t="s">
        <v>945</v>
      </c>
      <c r="B1208" s="30">
        <f t="shared" si="48"/>
        <v>0.48780487804878048</v>
      </c>
      <c r="C1208" t="s">
        <v>111</v>
      </c>
      <c r="D1208" t="s">
        <v>1344</v>
      </c>
      <c r="E1208" s="29">
        <v>46183</v>
      </c>
      <c r="F1208">
        <v>1.5</v>
      </c>
      <c r="G1208">
        <v>1</v>
      </c>
      <c r="H1208">
        <v>1.5</v>
      </c>
      <c r="I1208" s="30">
        <f t="shared" si="47"/>
        <v>0.73170731707317072</v>
      </c>
    </row>
    <row r="1209" spans="1:9" x14ac:dyDescent="0.25">
      <c r="A1209" t="s">
        <v>945</v>
      </c>
      <c r="B1209" s="30">
        <f t="shared" si="48"/>
        <v>0.48780487804878048</v>
      </c>
      <c r="C1209" t="s">
        <v>111</v>
      </c>
      <c r="D1209" t="s">
        <v>1345</v>
      </c>
      <c r="E1209" s="29">
        <v>46176</v>
      </c>
      <c r="F1209">
        <v>1</v>
      </c>
      <c r="G1209">
        <v>1</v>
      </c>
      <c r="H1209">
        <v>1</v>
      </c>
      <c r="I1209" s="30">
        <f t="shared" si="47"/>
        <v>0.48780487804878048</v>
      </c>
    </row>
    <row r="1210" spans="1:9" x14ac:dyDescent="0.25">
      <c r="A1210" t="s">
        <v>945</v>
      </c>
      <c r="B1210" s="30">
        <f t="shared" si="48"/>
        <v>0.48780487804878048</v>
      </c>
      <c r="C1210" t="s">
        <v>111</v>
      </c>
      <c r="D1210" t="s">
        <v>1346</v>
      </c>
      <c r="E1210" s="29">
        <v>46168</v>
      </c>
      <c r="F1210">
        <v>1</v>
      </c>
      <c r="G1210">
        <v>1</v>
      </c>
      <c r="H1210">
        <v>1</v>
      </c>
      <c r="I1210" s="30">
        <f t="shared" si="47"/>
        <v>0.48780487804878048</v>
      </c>
    </row>
    <row r="1211" spans="1:9" x14ac:dyDescent="0.25">
      <c r="A1211" t="s">
        <v>945</v>
      </c>
      <c r="B1211" s="30">
        <f t="shared" si="48"/>
        <v>0.48780487804878048</v>
      </c>
      <c r="C1211" t="s">
        <v>111</v>
      </c>
      <c r="D1211" t="s">
        <v>1347</v>
      </c>
      <c r="E1211" s="29">
        <v>46168</v>
      </c>
      <c r="F1211">
        <v>1</v>
      </c>
      <c r="G1211">
        <v>1</v>
      </c>
      <c r="H1211">
        <v>1</v>
      </c>
      <c r="I1211" s="30">
        <f t="shared" si="47"/>
        <v>0.48780487804878048</v>
      </c>
    </row>
    <row r="1212" spans="1:9" x14ac:dyDescent="0.25">
      <c r="A1212" t="s">
        <v>945</v>
      </c>
      <c r="B1212" s="30">
        <f t="shared" si="48"/>
        <v>0.48780487804878048</v>
      </c>
      <c r="C1212" t="s">
        <v>111</v>
      </c>
      <c r="D1212" t="s">
        <v>1348</v>
      </c>
      <c r="E1212" s="29">
        <v>46168</v>
      </c>
      <c r="F1212">
        <v>1</v>
      </c>
      <c r="G1212">
        <v>1</v>
      </c>
      <c r="H1212">
        <v>1</v>
      </c>
      <c r="I1212" s="30">
        <f t="shared" si="47"/>
        <v>0.48780487804878048</v>
      </c>
    </row>
    <row r="1213" spans="1:9" x14ac:dyDescent="0.25">
      <c r="A1213" t="s">
        <v>945</v>
      </c>
      <c r="B1213" s="30">
        <f t="shared" si="48"/>
        <v>0.48780487804878048</v>
      </c>
      <c r="C1213" t="s">
        <v>111</v>
      </c>
      <c r="D1213" t="s">
        <v>1349</v>
      </c>
      <c r="E1213" s="29">
        <v>46162</v>
      </c>
      <c r="F1213">
        <v>1</v>
      </c>
      <c r="G1213">
        <v>1</v>
      </c>
      <c r="H1213">
        <v>1</v>
      </c>
      <c r="I1213" s="30">
        <f t="shared" si="47"/>
        <v>0.48780487804878048</v>
      </c>
    </row>
    <row r="1214" spans="1:9" x14ac:dyDescent="0.25">
      <c r="A1214" t="s">
        <v>945</v>
      </c>
      <c r="B1214" s="30">
        <f t="shared" si="48"/>
        <v>0.48780487804878048</v>
      </c>
      <c r="C1214" t="s">
        <v>111</v>
      </c>
      <c r="D1214" t="s">
        <v>1350</v>
      </c>
      <c r="E1214" s="29">
        <v>46162</v>
      </c>
      <c r="F1214">
        <v>1</v>
      </c>
      <c r="G1214">
        <v>1</v>
      </c>
      <c r="H1214">
        <v>1</v>
      </c>
      <c r="I1214" s="30">
        <f t="shared" si="47"/>
        <v>0.48780487804878048</v>
      </c>
    </row>
    <row r="1215" spans="1:9" x14ac:dyDescent="0.25">
      <c r="A1215" t="s">
        <v>945</v>
      </c>
      <c r="B1215" s="30">
        <f t="shared" si="48"/>
        <v>0.48780487804878048</v>
      </c>
      <c r="C1215" t="s">
        <v>111</v>
      </c>
      <c r="D1215" t="s">
        <v>1351</v>
      </c>
      <c r="E1215" s="29">
        <v>46209</v>
      </c>
      <c r="F1215">
        <v>1</v>
      </c>
      <c r="G1215">
        <v>1.6</v>
      </c>
      <c r="H1215">
        <v>1.6</v>
      </c>
      <c r="I1215" s="30">
        <f t="shared" si="47"/>
        <v>0.78048780487804881</v>
      </c>
    </row>
    <row r="1216" spans="1:9" x14ac:dyDescent="0.25">
      <c r="A1216" t="s">
        <v>945</v>
      </c>
      <c r="B1216" s="30">
        <f t="shared" si="48"/>
        <v>0.48780487804878048</v>
      </c>
      <c r="C1216" t="s">
        <v>111</v>
      </c>
      <c r="D1216" t="s">
        <v>1352</v>
      </c>
      <c r="E1216" s="29">
        <v>46191</v>
      </c>
      <c r="F1216">
        <v>1</v>
      </c>
      <c r="G1216">
        <v>1</v>
      </c>
      <c r="H1216">
        <v>1</v>
      </c>
      <c r="I1216" s="30">
        <f t="shared" si="47"/>
        <v>0.48780487804878048</v>
      </c>
    </row>
    <row r="1217" spans="1:9" x14ac:dyDescent="0.25">
      <c r="A1217" t="s">
        <v>945</v>
      </c>
      <c r="B1217" s="30">
        <f t="shared" si="48"/>
        <v>0.48780487804878048</v>
      </c>
      <c r="C1217" t="s">
        <v>111</v>
      </c>
      <c r="D1217" t="s">
        <v>1353</v>
      </c>
      <c r="E1217" s="29">
        <v>46189</v>
      </c>
      <c r="F1217">
        <v>1</v>
      </c>
      <c r="G1217">
        <v>1.6</v>
      </c>
      <c r="H1217">
        <v>1.6</v>
      </c>
      <c r="I1217" s="30">
        <f t="shared" si="47"/>
        <v>0.78048780487804881</v>
      </c>
    </row>
    <row r="1218" spans="1:9" x14ac:dyDescent="0.25">
      <c r="A1218" t="s">
        <v>945</v>
      </c>
      <c r="B1218" s="30">
        <f t="shared" si="48"/>
        <v>0.48780487804878048</v>
      </c>
      <c r="C1218" t="s">
        <v>111</v>
      </c>
      <c r="D1218" t="s">
        <v>1354</v>
      </c>
      <c r="E1218" s="29">
        <v>46178</v>
      </c>
      <c r="F1218">
        <v>1</v>
      </c>
      <c r="G1218">
        <v>1</v>
      </c>
      <c r="H1218">
        <v>1</v>
      </c>
      <c r="I1218" s="30">
        <f t="shared" ref="I1218:I1281" si="49">B1218*H1218</f>
        <v>0.48780487804878048</v>
      </c>
    </row>
    <row r="1219" spans="1:9" x14ac:dyDescent="0.25">
      <c r="A1219" t="s">
        <v>945</v>
      </c>
      <c r="B1219" s="30">
        <f t="shared" si="48"/>
        <v>0.48780487804878048</v>
      </c>
      <c r="C1219" t="s">
        <v>111</v>
      </c>
      <c r="D1219" t="s">
        <v>1355</v>
      </c>
      <c r="E1219" s="29">
        <v>46231</v>
      </c>
      <c r="F1219">
        <v>1</v>
      </c>
      <c r="G1219">
        <v>1</v>
      </c>
      <c r="H1219">
        <v>1</v>
      </c>
      <c r="I1219" s="30">
        <f t="shared" si="49"/>
        <v>0.48780487804878048</v>
      </c>
    </row>
    <row r="1220" spans="1:9" x14ac:dyDescent="0.25">
      <c r="A1220" t="s">
        <v>945</v>
      </c>
      <c r="B1220" s="30">
        <f t="shared" si="48"/>
        <v>0.48780487804878048</v>
      </c>
      <c r="C1220" t="s">
        <v>111</v>
      </c>
      <c r="D1220" t="s">
        <v>1356</v>
      </c>
      <c r="E1220" s="29">
        <v>46232</v>
      </c>
      <c r="F1220">
        <v>1</v>
      </c>
      <c r="G1220">
        <v>1</v>
      </c>
      <c r="H1220">
        <v>1</v>
      </c>
      <c r="I1220" s="30">
        <f t="shared" si="49"/>
        <v>0.48780487804878048</v>
      </c>
    </row>
    <row r="1221" spans="1:9" x14ac:dyDescent="0.25">
      <c r="A1221" t="s">
        <v>945</v>
      </c>
      <c r="B1221" s="30">
        <f t="shared" si="48"/>
        <v>0.48780487804878048</v>
      </c>
      <c r="C1221" t="s">
        <v>111</v>
      </c>
      <c r="D1221" t="s">
        <v>1357</v>
      </c>
      <c r="E1221" s="29">
        <v>46223</v>
      </c>
      <c r="F1221">
        <v>1</v>
      </c>
      <c r="G1221">
        <v>1.6</v>
      </c>
      <c r="H1221">
        <v>1.6</v>
      </c>
      <c r="I1221" s="30">
        <f t="shared" si="49"/>
        <v>0.78048780487804881</v>
      </c>
    </row>
    <row r="1222" spans="1:9" x14ac:dyDescent="0.25">
      <c r="A1222" t="s">
        <v>945</v>
      </c>
      <c r="B1222" s="30">
        <f t="shared" si="48"/>
        <v>0.48780487804878048</v>
      </c>
      <c r="C1222" t="s">
        <v>111</v>
      </c>
      <c r="D1222" t="s">
        <v>1358</v>
      </c>
      <c r="E1222" s="29">
        <v>46223</v>
      </c>
      <c r="F1222">
        <v>1</v>
      </c>
      <c r="G1222">
        <v>1</v>
      </c>
      <c r="H1222">
        <v>1</v>
      </c>
      <c r="I1222" s="30">
        <f t="shared" si="49"/>
        <v>0.48780487804878048</v>
      </c>
    </row>
    <row r="1223" spans="1:9" x14ac:dyDescent="0.25">
      <c r="A1223" t="s">
        <v>945</v>
      </c>
      <c r="B1223" s="30">
        <f t="shared" si="48"/>
        <v>0.48780487804878048</v>
      </c>
      <c r="C1223" t="s">
        <v>111</v>
      </c>
      <c r="D1223" t="s">
        <v>1359</v>
      </c>
      <c r="E1223" s="29">
        <v>46219</v>
      </c>
      <c r="F1223">
        <v>1</v>
      </c>
      <c r="G1223">
        <v>1</v>
      </c>
      <c r="H1223">
        <v>1</v>
      </c>
      <c r="I1223" s="30">
        <f t="shared" si="49"/>
        <v>0.48780487804878048</v>
      </c>
    </row>
    <row r="1224" spans="1:9" x14ac:dyDescent="0.25">
      <c r="A1224" t="s">
        <v>945</v>
      </c>
      <c r="B1224" s="30">
        <f t="shared" si="48"/>
        <v>0.48780487804878048</v>
      </c>
      <c r="C1224" t="s">
        <v>111</v>
      </c>
      <c r="D1224" t="s">
        <v>1360</v>
      </c>
      <c r="E1224" s="29">
        <v>46219</v>
      </c>
      <c r="F1224">
        <v>1</v>
      </c>
      <c r="G1224">
        <v>1</v>
      </c>
      <c r="H1224">
        <v>1</v>
      </c>
      <c r="I1224" s="30">
        <f t="shared" si="49"/>
        <v>0.48780487804878048</v>
      </c>
    </row>
    <row r="1225" spans="1:9" x14ac:dyDescent="0.25">
      <c r="A1225" t="s">
        <v>945</v>
      </c>
      <c r="B1225" s="30">
        <f t="shared" si="48"/>
        <v>0.48780487804878048</v>
      </c>
      <c r="C1225" t="s">
        <v>111</v>
      </c>
      <c r="D1225" t="s">
        <v>1361</v>
      </c>
      <c r="E1225" s="29">
        <v>46212</v>
      </c>
      <c r="F1225">
        <v>1</v>
      </c>
      <c r="G1225">
        <v>1</v>
      </c>
      <c r="H1225">
        <v>1</v>
      </c>
      <c r="I1225" s="30">
        <f t="shared" si="49"/>
        <v>0.48780487804878048</v>
      </c>
    </row>
    <row r="1226" spans="1:9" x14ac:dyDescent="0.25">
      <c r="A1226" t="s">
        <v>945</v>
      </c>
      <c r="B1226" s="30">
        <f t="shared" si="48"/>
        <v>0.48780487804878048</v>
      </c>
      <c r="C1226" t="s">
        <v>111</v>
      </c>
      <c r="D1226" t="s">
        <v>1362</v>
      </c>
      <c r="E1226" s="29">
        <v>46234</v>
      </c>
      <c r="F1226">
        <v>1</v>
      </c>
      <c r="G1226">
        <v>1</v>
      </c>
      <c r="H1226">
        <v>1</v>
      </c>
      <c r="I1226" s="30">
        <f t="shared" si="49"/>
        <v>0.48780487804878048</v>
      </c>
    </row>
    <row r="1227" spans="1:9" x14ac:dyDescent="0.25">
      <c r="A1227" t="s">
        <v>945</v>
      </c>
      <c r="B1227" s="30">
        <f t="shared" si="48"/>
        <v>0.48780487804878048</v>
      </c>
      <c r="C1227" t="s">
        <v>111</v>
      </c>
      <c r="D1227" t="s">
        <v>1363</v>
      </c>
      <c r="E1227" s="29">
        <v>46234</v>
      </c>
      <c r="F1227">
        <v>1</v>
      </c>
      <c r="G1227">
        <v>1</v>
      </c>
      <c r="H1227">
        <v>1</v>
      </c>
      <c r="I1227" s="30">
        <f t="shared" si="49"/>
        <v>0.48780487804878048</v>
      </c>
    </row>
    <row r="1228" spans="1:9" x14ac:dyDescent="0.25">
      <c r="A1228" t="s">
        <v>945</v>
      </c>
      <c r="B1228" s="30">
        <f t="shared" si="48"/>
        <v>0.48780487804878048</v>
      </c>
      <c r="C1228" t="s">
        <v>111</v>
      </c>
      <c r="D1228" t="s">
        <v>1364</v>
      </c>
      <c r="E1228" s="29">
        <v>46031</v>
      </c>
      <c r="F1228">
        <v>1</v>
      </c>
      <c r="G1228">
        <v>1.6</v>
      </c>
      <c r="H1228">
        <v>1.6</v>
      </c>
      <c r="I1228" s="30">
        <f t="shared" si="49"/>
        <v>0.78048780487804881</v>
      </c>
    </row>
    <row r="1229" spans="1:9" x14ac:dyDescent="0.25">
      <c r="A1229" t="s">
        <v>945</v>
      </c>
      <c r="B1229" s="30">
        <f t="shared" si="48"/>
        <v>0.48780487804878048</v>
      </c>
      <c r="C1229" t="s">
        <v>114</v>
      </c>
      <c r="D1229" t="s">
        <v>1365</v>
      </c>
      <c r="E1229" s="29">
        <v>46052</v>
      </c>
      <c r="F1229">
        <v>1</v>
      </c>
      <c r="G1229">
        <v>1</v>
      </c>
      <c r="H1229">
        <v>1</v>
      </c>
      <c r="I1229" s="30">
        <f t="shared" si="49"/>
        <v>0.48780487804878048</v>
      </c>
    </row>
    <row r="1230" spans="1:9" x14ac:dyDescent="0.25">
      <c r="A1230" t="s">
        <v>945</v>
      </c>
      <c r="B1230" s="30">
        <f t="shared" si="48"/>
        <v>0.48780487804878048</v>
      </c>
      <c r="C1230" t="s">
        <v>114</v>
      </c>
      <c r="D1230" t="s">
        <v>1366</v>
      </c>
      <c r="E1230" s="29">
        <v>46261</v>
      </c>
      <c r="F1230">
        <v>1</v>
      </c>
      <c r="G1230">
        <v>1</v>
      </c>
      <c r="H1230">
        <v>1</v>
      </c>
      <c r="I1230" s="30">
        <f t="shared" si="49"/>
        <v>0.48780487804878048</v>
      </c>
    </row>
    <row r="1231" spans="1:9" x14ac:dyDescent="0.25">
      <c r="A1231" t="s">
        <v>945</v>
      </c>
      <c r="B1231" s="30">
        <f t="shared" si="48"/>
        <v>0.48780487804878048</v>
      </c>
      <c r="C1231" t="s">
        <v>114</v>
      </c>
      <c r="D1231" t="s">
        <v>1367</v>
      </c>
      <c r="E1231" s="29">
        <v>46038</v>
      </c>
      <c r="F1231">
        <v>1</v>
      </c>
      <c r="G1231">
        <v>1</v>
      </c>
      <c r="H1231">
        <v>1</v>
      </c>
      <c r="I1231" s="30">
        <f t="shared" si="49"/>
        <v>0.48780487804878048</v>
      </c>
    </row>
    <row r="1232" spans="1:9" x14ac:dyDescent="0.25">
      <c r="A1232" t="s">
        <v>945</v>
      </c>
      <c r="B1232" s="30">
        <f t="shared" si="48"/>
        <v>0.48780487804878048</v>
      </c>
      <c r="C1232" t="s">
        <v>114</v>
      </c>
      <c r="D1232" t="s">
        <v>1368</v>
      </c>
      <c r="E1232" s="29">
        <v>46051</v>
      </c>
      <c r="F1232">
        <v>1</v>
      </c>
      <c r="G1232">
        <v>1</v>
      </c>
      <c r="H1232">
        <v>1</v>
      </c>
      <c r="I1232" s="30">
        <f t="shared" si="49"/>
        <v>0.48780487804878048</v>
      </c>
    </row>
    <row r="1233" spans="1:9" x14ac:dyDescent="0.25">
      <c r="A1233" t="s">
        <v>945</v>
      </c>
      <c r="B1233" s="30">
        <f t="shared" si="48"/>
        <v>0.48780487804878048</v>
      </c>
      <c r="C1233" t="s">
        <v>114</v>
      </c>
      <c r="D1233" t="s">
        <v>1369</v>
      </c>
      <c r="E1233" s="29">
        <v>46052</v>
      </c>
      <c r="F1233">
        <v>1</v>
      </c>
      <c r="G1233">
        <v>1</v>
      </c>
      <c r="H1233">
        <v>1</v>
      </c>
      <c r="I1233" s="30">
        <f t="shared" si="49"/>
        <v>0.48780487804878048</v>
      </c>
    </row>
    <row r="1234" spans="1:9" x14ac:dyDescent="0.25">
      <c r="A1234" t="s">
        <v>945</v>
      </c>
      <c r="B1234" s="30">
        <f t="shared" si="48"/>
        <v>0.48780487804878048</v>
      </c>
      <c r="C1234" t="s">
        <v>114</v>
      </c>
      <c r="D1234" t="s">
        <v>1370</v>
      </c>
      <c r="E1234" s="29">
        <v>46084</v>
      </c>
      <c r="F1234">
        <v>1</v>
      </c>
      <c r="G1234">
        <v>1</v>
      </c>
      <c r="H1234">
        <v>1</v>
      </c>
      <c r="I1234" s="30">
        <f t="shared" si="49"/>
        <v>0.48780487804878048</v>
      </c>
    </row>
    <row r="1235" spans="1:9" x14ac:dyDescent="0.25">
      <c r="A1235" t="s">
        <v>945</v>
      </c>
      <c r="B1235" s="30">
        <f t="shared" si="48"/>
        <v>0.48780487804878048</v>
      </c>
      <c r="C1235" t="s">
        <v>114</v>
      </c>
      <c r="D1235" t="s">
        <v>1371</v>
      </c>
      <c r="E1235" s="29">
        <v>46122</v>
      </c>
      <c r="F1235">
        <v>1</v>
      </c>
      <c r="G1235">
        <v>1</v>
      </c>
      <c r="H1235">
        <v>1</v>
      </c>
      <c r="I1235" s="30">
        <f t="shared" si="49"/>
        <v>0.48780487804878048</v>
      </c>
    </row>
    <row r="1236" spans="1:9" x14ac:dyDescent="0.25">
      <c r="A1236" t="s">
        <v>945</v>
      </c>
      <c r="B1236" s="30">
        <f t="shared" si="48"/>
        <v>0.48780487804878048</v>
      </c>
      <c r="C1236" t="s">
        <v>114</v>
      </c>
      <c r="D1236" t="s">
        <v>1372</v>
      </c>
      <c r="E1236" s="29">
        <v>46115</v>
      </c>
      <c r="F1236">
        <v>1</v>
      </c>
      <c r="G1236">
        <v>1</v>
      </c>
      <c r="H1236">
        <v>1</v>
      </c>
      <c r="I1236" s="30">
        <f t="shared" si="49"/>
        <v>0.48780487804878048</v>
      </c>
    </row>
    <row r="1237" spans="1:9" x14ac:dyDescent="0.25">
      <c r="A1237" t="s">
        <v>945</v>
      </c>
      <c r="B1237" s="30">
        <f t="shared" si="48"/>
        <v>0.48780487804878048</v>
      </c>
      <c r="C1237" t="s">
        <v>114</v>
      </c>
      <c r="D1237" t="s">
        <v>1373</v>
      </c>
      <c r="E1237" s="29">
        <v>46108</v>
      </c>
      <c r="F1237">
        <v>1</v>
      </c>
      <c r="G1237">
        <v>1</v>
      </c>
      <c r="H1237">
        <v>1</v>
      </c>
      <c r="I1237" s="30">
        <f t="shared" si="49"/>
        <v>0.48780487804878048</v>
      </c>
    </row>
    <row r="1238" spans="1:9" x14ac:dyDescent="0.25">
      <c r="A1238" t="s">
        <v>945</v>
      </c>
      <c r="B1238" s="30">
        <f t="shared" si="48"/>
        <v>0.48780487804878048</v>
      </c>
      <c r="C1238" t="s">
        <v>114</v>
      </c>
      <c r="D1238" t="s">
        <v>1374</v>
      </c>
      <c r="E1238" s="29">
        <v>46135</v>
      </c>
      <c r="F1238">
        <v>1</v>
      </c>
      <c r="G1238">
        <v>1</v>
      </c>
      <c r="H1238">
        <v>1</v>
      </c>
      <c r="I1238" s="30">
        <f t="shared" si="49"/>
        <v>0.48780487804878048</v>
      </c>
    </row>
    <row r="1239" spans="1:9" x14ac:dyDescent="0.25">
      <c r="A1239" t="s">
        <v>945</v>
      </c>
      <c r="B1239" s="30">
        <f t="shared" si="48"/>
        <v>0.48780487804878048</v>
      </c>
      <c r="C1239" t="s">
        <v>114</v>
      </c>
      <c r="D1239" t="s">
        <v>1375</v>
      </c>
      <c r="E1239" s="29">
        <v>46182</v>
      </c>
      <c r="F1239">
        <v>1</v>
      </c>
      <c r="G1239">
        <v>1</v>
      </c>
      <c r="H1239">
        <v>1</v>
      </c>
      <c r="I1239" s="30">
        <f t="shared" si="49"/>
        <v>0.48780487804878048</v>
      </c>
    </row>
    <row r="1240" spans="1:9" x14ac:dyDescent="0.25">
      <c r="A1240" t="s">
        <v>945</v>
      </c>
      <c r="B1240" s="30">
        <f t="shared" si="48"/>
        <v>0.48780487804878048</v>
      </c>
      <c r="C1240" t="s">
        <v>114</v>
      </c>
      <c r="D1240" t="s">
        <v>1376</v>
      </c>
      <c r="E1240" s="29">
        <v>46163</v>
      </c>
      <c r="F1240">
        <v>1</v>
      </c>
      <c r="G1240">
        <v>1</v>
      </c>
      <c r="H1240">
        <v>1</v>
      </c>
      <c r="I1240" s="30">
        <f t="shared" si="49"/>
        <v>0.48780487804878048</v>
      </c>
    </row>
    <row r="1241" spans="1:9" x14ac:dyDescent="0.25">
      <c r="A1241" t="s">
        <v>945</v>
      </c>
      <c r="B1241" s="30">
        <f t="shared" si="48"/>
        <v>0.48780487804878048</v>
      </c>
      <c r="C1241" t="s">
        <v>114</v>
      </c>
      <c r="D1241" t="s">
        <v>1377</v>
      </c>
      <c r="E1241" s="29">
        <v>46160</v>
      </c>
      <c r="F1241">
        <v>1</v>
      </c>
      <c r="G1241">
        <v>1</v>
      </c>
      <c r="H1241">
        <v>1</v>
      </c>
      <c r="I1241" s="30">
        <f t="shared" si="49"/>
        <v>0.48780487804878048</v>
      </c>
    </row>
    <row r="1242" spans="1:9" x14ac:dyDescent="0.25">
      <c r="A1242" t="s">
        <v>945</v>
      </c>
      <c r="B1242" s="30">
        <f t="shared" si="48"/>
        <v>0.48780487804878048</v>
      </c>
      <c r="C1242" t="s">
        <v>114</v>
      </c>
      <c r="D1242" t="s">
        <v>1378</v>
      </c>
      <c r="E1242" s="29">
        <v>46185</v>
      </c>
      <c r="F1242">
        <v>1</v>
      </c>
      <c r="G1242">
        <v>1.6</v>
      </c>
      <c r="H1242">
        <v>1.6</v>
      </c>
      <c r="I1242" s="30">
        <f t="shared" si="49"/>
        <v>0.78048780487804881</v>
      </c>
    </row>
    <row r="1243" spans="1:9" x14ac:dyDescent="0.25">
      <c r="A1243" t="s">
        <v>945</v>
      </c>
      <c r="B1243" s="30">
        <f t="shared" si="48"/>
        <v>0.48780487804878048</v>
      </c>
      <c r="C1243" t="s">
        <v>114</v>
      </c>
      <c r="D1243" t="s">
        <v>1379</v>
      </c>
      <c r="E1243" s="29">
        <v>46220</v>
      </c>
      <c r="F1243">
        <v>1</v>
      </c>
      <c r="G1243">
        <v>1</v>
      </c>
      <c r="H1243">
        <v>1</v>
      </c>
      <c r="I1243" s="30">
        <f t="shared" si="49"/>
        <v>0.48780487804878048</v>
      </c>
    </row>
    <row r="1244" spans="1:9" x14ac:dyDescent="0.25">
      <c r="A1244" t="s">
        <v>945</v>
      </c>
      <c r="B1244" s="30">
        <f t="shared" si="48"/>
        <v>0.48780487804878048</v>
      </c>
      <c r="C1244" t="s">
        <v>114</v>
      </c>
      <c r="D1244" t="s">
        <v>1380</v>
      </c>
      <c r="E1244" s="29">
        <v>46052</v>
      </c>
      <c r="F1244">
        <v>1</v>
      </c>
      <c r="G1244">
        <v>1</v>
      </c>
      <c r="H1244">
        <v>1</v>
      </c>
      <c r="I1244" s="30">
        <f t="shared" si="49"/>
        <v>0.48780487804878048</v>
      </c>
    </row>
    <row r="1245" spans="1:9" x14ac:dyDescent="0.25">
      <c r="A1245" t="s">
        <v>945</v>
      </c>
      <c r="B1245" s="30">
        <f t="shared" si="48"/>
        <v>0.48780487804878048</v>
      </c>
      <c r="C1245" t="s">
        <v>116</v>
      </c>
      <c r="D1245" t="s">
        <v>1381</v>
      </c>
      <c r="E1245" s="29">
        <v>46167</v>
      </c>
      <c r="F1245">
        <v>1</v>
      </c>
      <c r="G1245">
        <v>1</v>
      </c>
      <c r="H1245">
        <v>1</v>
      </c>
      <c r="I1245" s="30">
        <f t="shared" si="49"/>
        <v>0.48780487804878048</v>
      </c>
    </row>
    <row r="1246" spans="1:9" x14ac:dyDescent="0.25">
      <c r="A1246" t="s">
        <v>945</v>
      </c>
      <c r="B1246" s="30">
        <f t="shared" si="48"/>
        <v>0.48780487804878048</v>
      </c>
      <c r="C1246" t="s">
        <v>116</v>
      </c>
      <c r="D1246" t="s">
        <v>1382</v>
      </c>
      <c r="E1246" s="29">
        <v>46258</v>
      </c>
      <c r="F1246">
        <v>1</v>
      </c>
      <c r="G1246">
        <v>1</v>
      </c>
      <c r="H1246">
        <v>1</v>
      </c>
      <c r="I1246" s="30">
        <f t="shared" si="49"/>
        <v>0.48780487804878048</v>
      </c>
    </row>
    <row r="1247" spans="1:9" x14ac:dyDescent="0.25">
      <c r="A1247" t="s">
        <v>945</v>
      </c>
      <c r="B1247" s="30">
        <f t="shared" si="48"/>
        <v>0.48780487804878048</v>
      </c>
      <c r="C1247" t="s">
        <v>116</v>
      </c>
      <c r="D1247" t="s">
        <v>1383</v>
      </c>
      <c r="E1247" s="29">
        <v>46204</v>
      </c>
      <c r="F1247">
        <v>1</v>
      </c>
      <c r="G1247">
        <v>1</v>
      </c>
      <c r="H1247">
        <v>1</v>
      </c>
      <c r="I1247" s="30">
        <f t="shared" si="49"/>
        <v>0.48780487804878048</v>
      </c>
    </row>
    <row r="1248" spans="1:9" x14ac:dyDescent="0.25">
      <c r="A1248" t="s">
        <v>945</v>
      </c>
      <c r="B1248" s="30">
        <f t="shared" si="48"/>
        <v>0.48780487804878048</v>
      </c>
      <c r="C1248" t="s">
        <v>116</v>
      </c>
      <c r="D1248" t="s">
        <v>1384</v>
      </c>
      <c r="E1248" s="29">
        <v>46147</v>
      </c>
      <c r="F1248">
        <v>1</v>
      </c>
      <c r="G1248">
        <v>1</v>
      </c>
      <c r="H1248">
        <v>1</v>
      </c>
      <c r="I1248" s="30">
        <f t="shared" si="49"/>
        <v>0.48780487804878048</v>
      </c>
    </row>
    <row r="1249" spans="1:9" x14ac:dyDescent="0.25">
      <c r="A1249" t="s">
        <v>945</v>
      </c>
      <c r="B1249" s="30">
        <f t="shared" si="48"/>
        <v>0.48780487804878048</v>
      </c>
      <c r="C1249" t="s">
        <v>117</v>
      </c>
      <c r="D1249" t="s">
        <v>1385</v>
      </c>
      <c r="E1249" s="29">
        <v>46246</v>
      </c>
      <c r="F1249">
        <v>1</v>
      </c>
      <c r="G1249">
        <v>1.6</v>
      </c>
      <c r="H1249">
        <v>1.6</v>
      </c>
      <c r="I1249" s="30">
        <f t="shared" si="49"/>
        <v>0.78048780487804881</v>
      </c>
    </row>
    <row r="1250" spans="1:9" x14ac:dyDescent="0.25">
      <c r="A1250" t="s">
        <v>945</v>
      </c>
      <c r="B1250" s="30">
        <f t="shared" si="48"/>
        <v>0.48780487804878048</v>
      </c>
      <c r="C1250" t="s">
        <v>117</v>
      </c>
      <c r="D1250" t="s">
        <v>1386</v>
      </c>
      <c r="E1250" s="29">
        <v>46246</v>
      </c>
      <c r="F1250">
        <v>1</v>
      </c>
      <c r="G1250">
        <v>1</v>
      </c>
      <c r="H1250">
        <v>1</v>
      </c>
      <c r="I1250" s="30">
        <f t="shared" si="49"/>
        <v>0.48780487804878048</v>
      </c>
    </row>
    <row r="1251" spans="1:9" x14ac:dyDescent="0.25">
      <c r="A1251" t="s">
        <v>945</v>
      </c>
      <c r="B1251" s="30">
        <f t="shared" si="48"/>
        <v>0.48780487804878048</v>
      </c>
      <c r="C1251" t="s">
        <v>117</v>
      </c>
      <c r="D1251" t="s">
        <v>1387</v>
      </c>
      <c r="E1251" s="29">
        <v>46233</v>
      </c>
      <c r="F1251">
        <v>1</v>
      </c>
      <c r="G1251">
        <v>1</v>
      </c>
      <c r="H1251">
        <v>1</v>
      </c>
      <c r="I1251" s="30">
        <f t="shared" si="49"/>
        <v>0.48780487804878048</v>
      </c>
    </row>
    <row r="1252" spans="1:9" x14ac:dyDescent="0.25">
      <c r="A1252" t="s">
        <v>945</v>
      </c>
      <c r="B1252" s="30">
        <f t="shared" si="48"/>
        <v>0.48780487804878048</v>
      </c>
      <c r="C1252" t="s">
        <v>117</v>
      </c>
      <c r="D1252" t="s">
        <v>1388</v>
      </c>
      <c r="E1252" s="29">
        <v>46233</v>
      </c>
      <c r="F1252">
        <v>1</v>
      </c>
      <c r="G1252">
        <v>1</v>
      </c>
      <c r="H1252">
        <v>1</v>
      </c>
      <c r="I1252" s="30">
        <f t="shared" si="49"/>
        <v>0.48780487804878048</v>
      </c>
    </row>
    <row r="1253" spans="1:9" x14ac:dyDescent="0.25">
      <c r="A1253" t="s">
        <v>945</v>
      </c>
      <c r="B1253" s="30">
        <f t="shared" si="48"/>
        <v>0.48780487804878048</v>
      </c>
      <c r="C1253" t="s">
        <v>117</v>
      </c>
      <c r="D1253" t="s">
        <v>1389</v>
      </c>
      <c r="E1253" s="29">
        <v>46185</v>
      </c>
      <c r="F1253">
        <v>1</v>
      </c>
      <c r="G1253">
        <v>1</v>
      </c>
      <c r="H1253">
        <v>1</v>
      </c>
      <c r="I1253" s="30">
        <f t="shared" si="49"/>
        <v>0.48780487804878048</v>
      </c>
    </row>
    <row r="1254" spans="1:9" x14ac:dyDescent="0.25">
      <c r="A1254" t="s">
        <v>945</v>
      </c>
      <c r="B1254" s="30">
        <f t="shared" si="48"/>
        <v>0.48780487804878048</v>
      </c>
      <c r="C1254" t="s">
        <v>117</v>
      </c>
      <c r="D1254" t="s">
        <v>1390</v>
      </c>
      <c r="E1254" s="29">
        <v>46184</v>
      </c>
      <c r="F1254">
        <v>1</v>
      </c>
      <c r="G1254">
        <v>1</v>
      </c>
      <c r="H1254">
        <v>1</v>
      </c>
      <c r="I1254" s="30">
        <f t="shared" si="49"/>
        <v>0.48780487804878048</v>
      </c>
    </row>
    <row r="1255" spans="1:9" x14ac:dyDescent="0.25">
      <c r="A1255" t="s">
        <v>945</v>
      </c>
      <c r="B1255" s="30">
        <f t="shared" si="48"/>
        <v>0.48780487804878048</v>
      </c>
      <c r="C1255" t="s">
        <v>117</v>
      </c>
      <c r="D1255" t="s">
        <v>1391</v>
      </c>
      <c r="E1255" s="29">
        <v>46248</v>
      </c>
      <c r="F1255">
        <v>1</v>
      </c>
      <c r="G1255">
        <v>1</v>
      </c>
      <c r="H1255">
        <v>1</v>
      </c>
      <c r="I1255" s="30">
        <f t="shared" si="49"/>
        <v>0.48780487804878048</v>
      </c>
    </row>
    <row r="1256" spans="1:9" x14ac:dyDescent="0.25">
      <c r="A1256" t="s">
        <v>945</v>
      </c>
      <c r="B1256" s="30">
        <f t="shared" si="48"/>
        <v>0.48780487804878048</v>
      </c>
      <c r="C1256" t="s">
        <v>117</v>
      </c>
      <c r="D1256" t="s">
        <v>1392</v>
      </c>
      <c r="E1256" s="29">
        <v>46157</v>
      </c>
      <c r="F1256">
        <v>1</v>
      </c>
      <c r="G1256">
        <v>1</v>
      </c>
      <c r="H1256">
        <v>1</v>
      </c>
      <c r="I1256" s="30">
        <f t="shared" si="49"/>
        <v>0.48780487804878048</v>
      </c>
    </row>
    <row r="1257" spans="1:9" x14ac:dyDescent="0.25">
      <c r="A1257" t="s">
        <v>945</v>
      </c>
      <c r="B1257" s="30">
        <f t="shared" si="48"/>
        <v>0.48780487804878048</v>
      </c>
      <c r="C1257" t="s">
        <v>117</v>
      </c>
      <c r="D1257" t="s">
        <v>1393</v>
      </c>
      <c r="E1257" s="29">
        <v>46161</v>
      </c>
      <c r="F1257">
        <v>1</v>
      </c>
      <c r="G1257">
        <v>1</v>
      </c>
      <c r="H1257">
        <v>1</v>
      </c>
      <c r="I1257" s="30">
        <f t="shared" si="49"/>
        <v>0.48780487804878048</v>
      </c>
    </row>
    <row r="1258" spans="1:9" x14ac:dyDescent="0.25">
      <c r="A1258" t="s">
        <v>945</v>
      </c>
      <c r="B1258" s="30">
        <f t="shared" ref="B1258:B1321" si="50">(1/205)*100</f>
        <v>0.48780487804878048</v>
      </c>
      <c r="C1258" t="s">
        <v>117</v>
      </c>
      <c r="D1258" t="s">
        <v>1394</v>
      </c>
      <c r="E1258" s="29">
        <v>46233</v>
      </c>
      <c r="F1258">
        <v>1</v>
      </c>
      <c r="G1258">
        <v>1</v>
      </c>
      <c r="H1258">
        <v>1</v>
      </c>
      <c r="I1258" s="30">
        <f t="shared" si="49"/>
        <v>0.48780487804878048</v>
      </c>
    </row>
    <row r="1259" spans="1:9" x14ac:dyDescent="0.25">
      <c r="A1259" t="s">
        <v>945</v>
      </c>
      <c r="B1259" s="30">
        <f t="shared" si="50"/>
        <v>0.48780487804878048</v>
      </c>
      <c r="C1259" t="s">
        <v>117</v>
      </c>
      <c r="D1259" t="s">
        <v>1395</v>
      </c>
      <c r="E1259" s="29">
        <v>46142</v>
      </c>
      <c r="F1259">
        <v>1</v>
      </c>
      <c r="G1259">
        <v>1.6</v>
      </c>
      <c r="H1259">
        <v>1.6</v>
      </c>
      <c r="I1259" s="30">
        <f t="shared" si="49"/>
        <v>0.78048780487804881</v>
      </c>
    </row>
    <row r="1260" spans="1:9" x14ac:dyDescent="0.25">
      <c r="A1260" t="s">
        <v>945</v>
      </c>
      <c r="B1260" s="30">
        <f t="shared" si="50"/>
        <v>0.48780487804878048</v>
      </c>
      <c r="C1260" t="s">
        <v>118</v>
      </c>
      <c r="D1260" t="s">
        <v>1396</v>
      </c>
      <c r="E1260" s="29">
        <v>46181</v>
      </c>
      <c r="F1260">
        <v>1</v>
      </c>
      <c r="G1260">
        <v>1.6</v>
      </c>
      <c r="H1260">
        <v>1.6</v>
      </c>
      <c r="I1260" s="30">
        <f t="shared" si="49"/>
        <v>0.78048780487804881</v>
      </c>
    </row>
    <row r="1261" spans="1:9" x14ac:dyDescent="0.25">
      <c r="A1261" t="s">
        <v>945</v>
      </c>
      <c r="B1261" s="30">
        <f t="shared" si="50"/>
        <v>0.48780487804878048</v>
      </c>
      <c r="C1261" t="s">
        <v>118</v>
      </c>
      <c r="D1261" t="s">
        <v>1397</v>
      </c>
      <c r="E1261" s="29">
        <v>46181</v>
      </c>
      <c r="F1261">
        <v>1</v>
      </c>
      <c r="G1261">
        <v>1</v>
      </c>
      <c r="H1261">
        <v>1</v>
      </c>
      <c r="I1261" s="30">
        <f t="shared" si="49"/>
        <v>0.48780487804878048</v>
      </c>
    </row>
    <row r="1262" spans="1:9" x14ac:dyDescent="0.25">
      <c r="A1262" t="s">
        <v>945</v>
      </c>
      <c r="B1262" s="30">
        <f t="shared" si="50"/>
        <v>0.48780487804878048</v>
      </c>
      <c r="C1262" t="s">
        <v>118</v>
      </c>
      <c r="D1262" t="s">
        <v>1398</v>
      </c>
      <c r="E1262" s="29">
        <v>46149</v>
      </c>
      <c r="F1262">
        <v>1</v>
      </c>
      <c r="G1262">
        <v>1.6</v>
      </c>
      <c r="H1262">
        <v>1.6</v>
      </c>
      <c r="I1262" s="30">
        <f t="shared" si="49"/>
        <v>0.78048780487804881</v>
      </c>
    </row>
    <row r="1263" spans="1:9" x14ac:dyDescent="0.25">
      <c r="A1263" t="s">
        <v>945</v>
      </c>
      <c r="B1263" s="30">
        <f t="shared" si="50"/>
        <v>0.48780487804878048</v>
      </c>
      <c r="C1263" t="s">
        <v>118</v>
      </c>
      <c r="D1263" t="s">
        <v>1399</v>
      </c>
      <c r="E1263" s="29">
        <v>46176</v>
      </c>
      <c r="F1263">
        <v>1</v>
      </c>
      <c r="G1263">
        <v>1.6</v>
      </c>
      <c r="H1263">
        <v>1.6</v>
      </c>
      <c r="I1263" s="30">
        <f t="shared" si="49"/>
        <v>0.78048780487804881</v>
      </c>
    </row>
    <row r="1264" spans="1:9" x14ac:dyDescent="0.25">
      <c r="A1264" t="s">
        <v>945</v>
      </c>
      <c r="B1264" s="30">
        <f t="shared" si="50"/>
        <v>0.48780487804878048</v>
      </c>
      <c r="C1264" t="s">
        <v>118</v>
      </c>
      <c r="D1264" t="s">
        <v>1400</v>
      </c>
      <c r="E1264" s="29">
        <v>46176</v>
      </c>
      <c r="F1264">
        <v>1</v>
      </c>
      <c r="G1264">
        <v>1</v>
      </c>
      <c r="H1264">
        <v>1</v>
      </c>
      <c r="I1264" s="30">
        <f t="shared" si="49"/>
        <v>0.48780487804878048</v>
      </c>
    </row>
    <row r="1265" spans="1:9" x14ac:dyDescent="0.25">
      <c r="A1265" t="s">
        <v>945</v>
      </c>
      <c r="B1265" s="30">
        <f t="shared" si="50"/>
        <v>0.48780487804878048</v>
      </c>
      <c r="C1265" t="s">
        <v>118</v>
      </c>
      <c r="D1265" t="s">
        <v>1401</v>
      </c>
      <c r="E1265" s="29">
        <v>46176</v>
      </c>
      <c r="F1265">
        <v>1</v>
      </c>
      <c r="G1265">
        <v>1</v>
      </c>
      <c r="H1265">
        <v>1</v>
      </c>
      <c r="I1265" s="30">
        <f t="shared" si="49"/>
        <v>0.48780487804878048</v>
      </c>
    </row>
    <row r="1266" spans="1:9" x14ac:dyDescent="0.25">
      <c r="A1266" t="s">
        <v>945</v>
      </c>
      <c r="B1266" s="30">
        <f t="shared" si="50"/>
        <v>0.48780487804878048</v>
      </c>
      <c r="C1266" t="s">
        <v>118</v>
      </c>
      <c r="D1266" t="s">
        <v>1402</v>
      </c>
      <c r="E1266" s="29">
        <v>46231</v>
      </c>
      <c r="F1266">
        <v>1</v>
      </c>
      <c r="G1266">
        <v>1</v>
      </c>
      <c r="H1266">
        <v>1</v>
      </c>
      <c r="I1266" s="30">
        <f t="shared" si="49"/>
        <v>0.48780487804878048</v>
      </c>
    </row>
    <row r="1267" spans="1:9" x14ac:dyDescent="0.25">
      <c r="A1267" t="s">
        <v>945</v>
      </c>
      <c r="B1267" s="30">
        <f t="shared" si="50"/>
        <v>0.48780487804878048</v>
      </c>
      <c r="C1267" t="s">
        <v>118</v>
      </c>
      <c r="D1267" t="s">
        <v>1403</v>
      </c>
      <c r="E1267" s="29">
        <v>46231</v>
      </c>
      <c r="F1267">
        <v>1</v>
      </c>
      <c r="G1267">
        <v>1</v>
      </c>
      <c r="H1267">
        <v>1</v>
      </c>
      <c r="I1267" s="30">
        <f t="shared" si="49"/>
        <v>0.48780487804878048</v>
      </c>
    </row>
    <row r="1268" spans="1:9" x14ac:dyDescent="0.25">
      <c r="A1268" t="s">
        <v>945</v>
      </c>
      <c r="B1268" s="30">
        <f t="shared" si="50"/>
        <v>0.48780487804878048</v>
      </c>
      <c r="C1268" t="s">
        <v>118</v>
      </c>
      <c r="D1268" t="s">
        <v>1404</v>
      </c>
      <c r="E1268" s="29">
        <v>46225</v>
      </c>
      <c r="F1268">
        <v>1</v>
      </c>
      <c r="G1268">
        <v>1</v>
      </c>
      <c r="H1268">
        <v>1</v>
      </c>
      <c r="I1268" s="30">
        <f t="shared" si="49"/>
        <v>0.48780487804878048</v>
      </c>
    </row>
    <row r="1269" spans="1:9" x14ac:dyDescent="0.25">
      <c r="A1269" t="s">
        <v>945</v>
      </c>
      <c r="B1269" s="30">
        <f t="shared" si="50"/>
        <v>0.48780487804878048</v>
      </c>
      <c r="C1269" t="s">
        <v>118</v>
      </c>
      <c r="D1269" t="s">
        <v>1405</v>
      </c>
      <c r="E1269" s="29">
        <v>46225</v>
      </c>
      <c r="F1269">
        <v>1</v>
      </c>
      <c r="G1269">
        <v>1</v>
      </c>
      <c r="H1269">
        <v>1</v>
      </c>
      <c r="I1269" s="30">
        <f t="shared" si="49"/>
        <v>0.48780487804878048</v>
      </c>
    </row>
    <row r="1270" spans="1:9" x14ac:dyDescent="0.25">
      <c r="A1270" t="s">
        <v>945</v>
      </c>
      <c r="B1270" s="30">
        <f t="shared" si="50"/>
        <v>0.48780487804878048</v>
      </c>
      <c r="C1270" t="s">
        <v>118</v>
      </c>
      <c r="D1270" t="s">
        <v>1406</v>
      </c>
      <c r="E1270" s="29">
        <v>46225</v>
      </c>
      <c r="F1270">
        <v>1</v>
      </c>
      <c r="G1270">
        <v>1</v>
      </c>
      <c r="H1270">
        <v>1</v>
      </c>
      <c r="I1270" s="30">
        <f t="shared" si="49"/>
        <v>0.48780487804878048</v>
      </c>
    </row>
    <row r="1271" spans="1:9" x14ac:dyDescent="0.25">
      <c r="A1271" t="s">
        <v>945</v>
      </c>
      <c r="B1271" s="30">
        <f t="shared" si="50"/>
        <v>0.48780487804878048</v>
      </c>
      <c r="C1271" t="s">
        <v>118</v>
      </c>
      <c r="D1271" t="s">
        <v>1407</v>
      </c>
      <c r="E1271" s="29">
        <v>46225</v>
      </c>
      <c r="F1271">
        <v>1</v>
      </c>
      <c r="G1271">
        <v>1</v>
      </c>
      <c r="H1271">
        <v>1</v>
      </c>
      <c r="I1271" s="30">
        <f t="shared" si="49"/>
        <v>0.48780487804878048</v>
      </c>
    </row>
    <row r="1272" spans="1:9" x14ac:dyDescent="0.25">
      <c r="A1272" t="s">
        <v>945</v>
      </c>
      <c r="B1272" s="30">
        <f t="shared" si="50"/>
        <v>0.48780487804878048</v>
      </c>
      <c r="C1272" t="s">
        <v>118</v>
      </c>
      <c r="D1272" t="s">
        <v>1408</v>
      </c>
      <c r="E1272" s="29">
        <v>46226</v>
      </c>
      <c r="F1272">
        <v>1</v>
      </c>
      <c r="G1272">
        <v>1</v>
      </c>
      <c r="H1272">
        <v>1</v>
      </c>
      <c r="I1272" s="30">
        <f t="shared" si="49"/>
        <v>0.48780487804878048</v>
      </c>
    </row>
    <row r="1273" spans="1:9" x14ac:dyDescent="0.25">
      <c r="A1273" t="s">
        <v>945</v>
      </c>
      <c r="B1273" s="30">
        <f t="shared" si="50"/>
        <v>0.48780487804878048</v>
      </c>
      <c r="C1273" t="s">
        <v>118</v>
      </c>
      <c r="D1273" t="s">
        <v>1409</v>
      </c>
      <c r="E1273" s="29">
        <v>46226</v>
      </c>
      <c r="F1273">
        <v>1</v>
      </c>
      <c r="G1273">
        <v>1</v>
      </c>
      <c r="H1273">
        <v>1</v>
      </c>
      <c r="I1273" s="30">
        <f t="shared" si="49"/>
        <v>0.48780487804878048</v>
      </c>
    </row>
    <row r="1274" spans="1:9" x14ac:dyDescent="0.25">
      <c r="A1274" t="s">
        <v>945</v>
      </c>
      <c r="B1274" s="30">
        <f t="shared" si="50"/>
        <v>0.48780487804878048</v>
      </c>
      <c r="C1274" t="s">
        <v>118</v>
      </c>
      <c r="D1274" t="s">
        <v>1410</v>
      </c>
      <c r="E1274" s="29">
        <v>46226</v>
      </c>
      <c r="F1274">
        <v>1</v>
      </c>
      <c r="G1274">
        <v>1</v>
      </c>
      <c r="H1274">
        <v>1</v>
      </c>
      <c r="I1274" s="30">
        <f t="shared" si="49"/>
        <v>0.48780487804878048</v>
      </c>
    </row>
    <row r="1275" spans="1:9" x14ac:dyDescent="0.25">
      <c r="A1275" t="s">
        <v>945</v>
      </c>
      <c r="B1275" s="30">
        <f t="shared" si="50"/>
        <v>0.48780487804878048</v>
      </c>
      <c r="C1275" t="s">
        <v>118</v>
      </c>
      <c r="D1275" t="s">
        <v>1411</v>
      </c>
      <c r="E1275" s="29">
        <v>46238</v>
      </c>
      <c r="F1275">
        <v>1</v>
      </c>
      <c r="G1275">
        <v>1</v>
      </c>
      <c r="H1275">
        <v>1</v>
      </c>
      <c r="I1275" s="30">
        <f t="shared" si="49"/>
        <v>0.48780487804878048</v>
      </c>
    </row>
    <row r="1276" spans="1:9" x14ac:dyDescent="0.25">
      <c r="A1276" t="s">
        <v>945</v>
      </c>
      <c r="B1276" s="30">
        <f t="shared" si="50"/>
        <v>0.48780487804878048</v>
      </c>
      <c r="C1276" t="s">
        <v>118</v>
      </c>
      <c r="D1276" t="s">
        <v>1412</v>
      </c>
      <c r="E1276" s="29">
        <v>46238</v>
      </c>
      <c r="F1276">
        <v>1</v>
      </c>
      <c r="G1276">
        <v>1</v>
      </c>
      <c r="H1276">
        <v>1</v>
      </c>
      <c r="I1276" s="30">
        <f t="shared" si="49"/>
        <v>0.48780487804878048</v>
      </c>
    </row>
    <row r="1277" spans="1:9" x14ac:dyDescent="0.25">
      <c r="A1277" t="s">
        <v>945</v>
      </c>
      <c r="B1277" s="30">
        <f t="shared" si="50"/>
        <v>0.48780487804878048</v>
      </c>
      <c r="C1277" t="s">
        <v>118</v>
      </c>
      <c r="D1277" t="s">
        <v>1413</v>
      </c>
      <c r="E1277" s="29">
        <v>46238</v>
      </c>
      <c r="F1277">
        <v>1</v>
      </c>
      <c r="G1277">
        <v>1</v>
      </c>
      <c r="H1277">
        <v>1</v>
      </c>
      <c r="I1277" s="30">
        <f t="shared" si="49"/>
        <v>0.48780487804878048</v>
      </c>
    </row>
    <row r="1278" spans="1:9" x14ac:dyDescent="0.25">
      <c r="A1278" t="s">
        <v>945</v>
      </c>
      <c r="B1278" s="30">
        <f t="shared" si="50"/>
        <v>0.48780487804878048</v>
      </c>
      <c r="C1278" t="s">
        <v>118</v>
      </c>
      <c r="D1278" t="s">
        <v>1414</v>
      </c>
      <c r="E1278" s="29">
        <v>46135</v>
      </c>
      <c r="F1278">
        <v>1</v>
      </c>
      <c r="G1278">
        <v>1</v>
      </c>
      <c r="H1278">
        <v>1</v>
      </c>
      <c r="I1278" s="30">
        <f t="shared" si="49"/>
        <v>0.48780487804878048</v>
      </c>
    </row>
    <row r="1279" spans="1:9" x14ac:dyDescent="0.25">
      <c r="A1279" t="s">
        <v>945</v>
      </c>
      <c r="B1279" s="30">
        <f t="shared" si="50"/>
        <v>0.48780487804878048</v>
      </c>
      <c r="C1279" t="s">
        <v>118</v>
      </c>
      <c r="D1279" t="s">
        <v>1415</v>
      </c>
      <c r="E1279" s="29">
        <v>46135</v>
      </c>
      <c r="F1279">
        <v>1</v>
      </c>
      <c r="G1279">
        <v>1</v>
      </c>
      <c r="H1279">
        <v>1</v>
      </c>
      <c r="I1279" s="30">
        <f t="shared" si="49"/>
        <v>0.48780487804878048</v>
      </c>
    </row>
    <row r="1280" spans="1:9" x14ac:dyDescent="0.25">
      <c r="A1280" t="s">
        <v>945</v>
      </c>
      <c r="B1280" s="30">
        <f t="shared" si="50"/>
        <v>0.48780487804878048</v>
      </c>
      <c r="C1280" t="s">
        <v>118</v>
      </c>
      <c r="D1280" t="s">
        <v>1416</v>
      </c>
      <c r="E1280" s="29">
        <v>46148</v>
      </c>
      <c r="F1280">
        <v>1</v>
      </c>
      <c r="G1280">
        <v>1</v>
      </c>
      <c r="H1280">
        <v>1</v>
      </c>
      <c r="I1280" s="30">
        <f t="shared" si="49"/>
        <v>0.48780487804878048</v>
      </c>
    </row>
    <row r="1281" spans="1:9" x14ac:dyDescent="0.25">
      <c r="A1281" t="s">
        <v>945</v>
      </c>
      <c r="B1281" s="30">
        <f t="shared" si="50"/>
        <v>0.48780487804878048</v>
      </c>
      <c r="C1281" t="s">
        <v>118</v>
      </c>
      <c r="D1281" t="s">
        <v>1417</v>
      </c>
      <c r="E1281" s="29">
        <v>46148</v>
      </c>
      <c r="F1281">
        <v>1</v>
      </c>
      <c r="G1281">
        <v>1</v>
      </c>
      <c r="H1281">
        <v>1</v>
      </c>
      <c r="I1281" s="30">
        <f t="shared" si="49"/>
        <v>0.48780487804878048</v>
      </c>
    </row>
    <row r="1282" spans="1:9" x14ac:dyDescent="0.25">
      <c r="A1282" t="s">
        <v>945</v>
      </c>
      <c r="B1282" s="30">
        <f t="shared" si="50"/>
        <v>0.48780487804878048</v>
      </c>
      <c r="C1282" t="s">
        <v>118</v>
      </c>
      <c r="D1282" t="s">
        <v>1418</v>
      </c>
      <c r="E1282" s="29">
        <v>46154</v>
      </c>
      <c r="F1282">
        <v>1</v>
      </c>
      <c r="G1282">
        <v>1.6</v>
      </c>
      <c r="H1282">
        <v>1.6</v>
      </c>
      <c r="I1282" s="30">
        <f t="shared" ref="I1282:I1345" si="51">B1282*H1282</f>
        <v>0.78048780487804881</v>
      </c>
    </row>
    <row r="1283" spans="1:9" x14ac:dyDescent="0.25">
      <c r="A1283" t="s">
        <v>945</v>
      </c>
      <c r="B1283" s="30">
        <f t="shared" si="50"/>
        <v>0.48780487804878048</v>
      </c>
      <c r="C1283" t="s">
        <v>118</v>
      </c>
      <c r="D1283" t="s">
        <v>1419</v>
      </c>
      <c r="E1283" s="29">
        <v>46154</v>
      </c>
      <c r="F1283">
        <v>1</v>
      </c>
      <c r="G1283">
        <v>1</v>
      </c>
      <c r="H1283">
        <v>1</v>
      </c>
      <c r="I1283" s="30">
        <f t="shared" si="51"/>
        <v>0.48780487804878048</v>
      </c>
    </row>
    <row r="1284" spans="1:9" x14ac:dyDescent="0.25">
      <c r="A1284" t="s">
        <v>945</v>
      </c>
      <c r="B1284" s="30">
        <f t="shared" si="50"/>
        <v>0.48780487804878048</v>
      </c>
      <c r="C1284" t="s">
        <v>118</v>
      </c>
      <c r="D1284" t="s">
        <v>1420</v>
      </c>
      <c r="E1284" s="29">
        <v>46128</v>
      </c>
      <c r="F1284">
        <v>1</v>
      </c>
      <c r="G1284">
        <v>1</v>
      </c>
      <c r="H1284">
        <v>1</v>
      </c>
      <c r="I1284" s="30">
        <f t="shared" si="51"/>
        <v>0.48780487804878048</v>
      </c>
    </row>
    <row r="1285" spans="1:9" x14ac:dyDescent="0.25">
      <c r="A1285" t="s">
        <v>945</v>
      </c>
      <c r="B1285" s="30">
        <f t="shared" si="50"/>
        <v>0.48780487804878048</v>
      </c>
      <c r="C1285" t="s">
        <v>118</v>
      </c>
      <c r="D1285" t="s">
        <v>1421</v>
      </c>
      <c r="E1285" s="29">
        <v>46076</v>
      </c>
      <c r="F1285">
        <v>1</v>
      </c>
      <c r="G1285">
        <v>1.6</v>
      </c>
      <c r="H1285">
        <v>1.6</v>
      </c>
      <c r="I1285" s="30">
        <f t="shared" si="51"/>
        <v>0.78048780487804881</v>
      </c>
    </row>
    <row r="1286" spans="1:9" x14ac:dyDescent="0.25">
      <c r="A1286" t="s">
        <v>945</v>
      </c>
      <c r="B1286" s="30">
        <f t="shared" si="50"/>
        <v>0.48780487804878048</v>
      </c>
      <c r="C1286" t="s">
        <v>118</v>
      </c>
      <c r="D1286" t="s">
        <v>1422</v>
      </c>
      <c r="E1286" s="29">
        <v>46079</v>
      </c>
      <c r="F1286">
        <v>1</v>
      </c>
      <c r="G1286">
        <v>1.6</v>
      </c>
      <c r="H1286">
        <v>1.6</v>
      </c>
      <c r="I1286" s="30">
        <f t="shared" si="51"/>
        <v>0.78048780487804881</v>
      </c>
    </row>
    <row r="1287" spans="1:9" x14ac:dyDescent="0.25">
      <c r="A1287" t="s">
        <v>945</v>
      </c>
      <c r="B1287" s="30">
        <f t="shared" si="50"/>
        <v>0.48780487804878048</v>
      </c>
      <c r="C1287" t="s">
        <v>118</v>
      </c>
      <c r="D1287" t="s">
        <v>1423</v>
      </c>
      <c r="E1287" s="29">
        <v>46083</v>
      </c>
      <c r="F1287">
        <v>1</v>
      </c>
      <c r="G1287">
        <v>1</v>
      </c>
      <c r="H1287">
        <v>1</v>
      </c>
      <c r="I1287" s="30">
        <f t="shared" si="51"/>
        <v>0.48780487804878048</v>
      </c>
    </row>
    <row r="1288" spans="1:9" x14ac:dyDescent="0.25">
      <c r="A1288" t="s">
        <v>945</v>
      </c>
      <c r="B1288" s="30">
        <f t="shared" si="50"/>
        <v>0.48780487804878048</v>
      </c>
      <c r="C1288" t="s">
        <v>118</v>
      </c>
      <c r="D1288" t="s">
        <v>1424</v>
      </c>
      <c r="E1288" s="29">
        <v>46093</v>
      </c>
      <c r="F1288">
        <v>1</v>
      </c>
      <c r="G1288">
        <v>1</v>
      </c>
      <c r="H1288">
        <v>1</v>
      </c>
      <c r="I1288" s="30">
        <f t="shared" si="51"/>
        <v>0.48780487804878048</v>
      </c>
    </row>
    <row r="1289" spans="1:9" x14ac:dyDescent="0.25">
      <c r="A1289" t="s">
        <v>945</v>
      </c>
      <c r="B1289" s="30">
        <f t="shared" si="50"/>
        <v>0.48780487804878048</v>
      </c>
      <c r="C1289" t="s">
        <v>118</v>
      </c>
      <c r="D1289" t="s">
        <v>1425</v>
      </c>
      <c r="E1289" s="29">
        <v>46090</v>
      </c>
      <c r="F1289">
        <v>1</v>
      </c>
      <c r="G1289">
        <v>1</v>
      </c>
      <c r="H1289">
        <v>1</v>
      </c>
      <c r="I1289" s="30">
        <f t="shared" si="51"/>
        <v>0.48780487804878048</v>
      </c>
    </row>
    <row r="1290" spans="1:9" x14ac:dyDescent="0.25">
      <c r="A1290" t="s">
        <v>945</v>
      </c>
      <c r="B1290" s="30">
        <f t="shared" si="50"/>
        <v>0.48780487804878048</v>
      </c>
      <c r="C1290" t="s">
        <v>118</v>
      </c>
      <c r="D1290" t="s">
        <v>1426</v>
      </c>
      <c r="E1290" s="29">
        <v>46106</v>
      </c>
      <c r="F1290">
        <v>1</v>
      </c>
      <c r="G1290">
        <v>1.6</v>
      </c>
      <c r="H1290">
        <v>1.6</v>
      </c>
      <c r="I1290" s="30">
        <f t="shared" si="51"/>
        <v>0.78048780487804881</v>
      </c>
    </row>
    <row r="1291" spans="1:9" x14ac:dyDescent="0.25">
      <c r="A1291" t="s">
        <v>945</v>
      </c>
      <c r="B1291" s="30">
        <f t="shared" si="50"/>
        <v>0.48780487804878048</v>
      </c>
      <c r="C1291" t="s">
        <v>118</v>
      </c>
      <c r="D1291" t="s">
        <v>1427</v>
      </c>
      <c r="E1291" s="29">
        <v>46231</v>
      </c>
      <c r="F1291">
        <v>1</v>
      </c>
      <c r="G1291">
        <v>1</v>
      </c>
      <c r="H1291">
        <v>1</v>
      </c>
      <c r="I1291" s="30">
        <f t="shared" si="51"/>
        <v>0.48780487804878048</v>
      </c>
    </row>
    <row r="1292" spans="1:9" x14ac:dyDescent="0.25">
      <c r="A1292" t="s">
        <v>945</v>
      </c>
      <c r="B1292" s="30">
        <f t="shared" si="50"/>
        <v>0.48780487804878048</v>
      </c>
      <c r="C1292" t="s">
        <v>118</v>
      </c>
      <c r="D1292" t="s">
        <v>1428</v>
      </c>
      <c r="E1292" s="29">
        <v>46051</v>
      </c>
      <c r="F1292">
        <v>1</v>
      </c>
      <c r="G1292">
        <v>1.6</v>
      </c>
      <c r="H1292">
        <v>1.6</v>
      </c>
      <c r="I1292" s="30">
        <f t="shared" si="51"/>
        <v>0.78048780487804881</v>
      </c>
    </row>
    <row r="1293" spans="1:9" x14ac:dyDescent="0.25">
      <c r="A1293" t="s">
        <v>945</v>
      </c>
      <c r="B1293" s="30">
        <f t="shared" si="50"/>
        <v>0.48780487804878048</v>
      </c>
      <c r="C1293" t="s">
        <v>118</v>
      </c>
      <c r="D1293" t="s">
        <v>1429</v>
      </c>
      <c r="E1293" s="29">
        <v>46051</v>
      </c>
      <c r="F1293">
        <v>1</v>
      </c>
      <c r="G1293">
        <v>1</v>
      </c>
      <c r="H1293">
        <v>1</v>
      </c>
      <c r="I1293" s="30">
        <f t="shared" si="51"/>
        <v>0.48780487804878048</v>
      </c>
    </row>
    <row r="1294" spans="1:9" x14ac:dyDescent="0.25">
      <c r="A1294" t="s">
        <v>945</v>
      </c>
      <c r="B1294" s="30">
        <f t="shared" si="50"/>
        <v>0.48780487804878048</v>
      </c>
      <c r="C1294" t="s">
        <v>118</v>
      </c>
      <c r="D1294" t="s">
        <v>1430</v>
      </c>
      <c r="E1294" s="29">
        <v>46238</v>
      </c>
      <c r="F1294">
        <v>1</v>
      </c>
      <c r="G1294">
        <v>1</v>
      </c>
      <c r="H1294">
        <v>1</v>
      </c>
      <c r="I1294" s="30">
        <f t="shared" si="51"/>
        <v>0.48780487804878048</v>
      </c>
    </row>
    <row r="1295" spans="1:9" x14ac:dyDescent="0.25">
      <c r="A1295" t="s">
        <v>945</v>
      </c>
      <c r="B1295" s="30">
        <f t="shared" si="50"/>
        <v>0.48780487804878048</v>
      </c>
      <c r="C1295" t="s">
        <v>119</v>
      </c>
      <c r="D1295" t="s">
        <v>1431</v>
      </c>
      <c r="E1295" s="29">
        <v>46139</v>
      </c>
      <c r="F1295">
        <v>1</v>
      </c>
      <c r="G1295">
        <v>1</v>
      </c>
      <c r="H1295">
        <v>1</v>
      </c>
      <c r="I1295" s="30">
        <f t="shared" si="51"/>
        <v>0.48780487804878048</v>
      </c>
    </row>
    <row r="1296" spans="1:9" x14ac:dyDescent="0.25">
      <c r="A1296" t="s">
        <v>945</v>
      </c>
      <c r="B1296" s="30">
        <f t="shared" si="50"/>
        <v>0.48780487804878048</v>
      </c>
      <c r="C1296" t="s">
        <v>119</v>
      </c>
      <c r="D1296" t="s">
        <v>1432</v>
      </c>
      <c r="E1296" s="29">
        <v>46259</v>
      </c>
      <c r="F1296">
        <v>1</v>
      </c>
      <c r="G1296">
        <v>1</v>
      </c>
      <c r="H1296">
        <v>1</v>
      </c>
      <c r="I1296" s="30">
        <f t="shared" si="51"/>
        <v>0.48780487804878048</v>
      </c>
    </row>
    <row r="1297" spans="1:9" x14ac:dyDescent="0.25">
      <c r="A1297" t="s">
        <v>945</v>
      </c>
      <c r="B1297" s="30">
        <f t="shared" si="50"/>
        <v>0.48780487804878048</v>
      </c>
      <c r="C1297" t="s">
        <v>122</v>
      </c>
      <c r="D1297" t="s">
        <v>1433</v>
      </c>
      <c r="E1297" s="29">
        <v>46038</v>
      </c>
      <c r="F1297">
        <v>1</v>
      </c>
      <c r="G1297">
        <v>1</v>
      </c>
      <c r="H1297">
        <v>1</v>
      </c>
      <c r="I1297" s="30">
        <f t="shared" si="51"/>
        <v>0.48780487804878048</v>
      </c>
    </row>
    <row r="1298" spans="1:9" x14ac:dyDescent="0.25">
      <c r="A1298" t="s">
        <v>945</v>
      </c>
      <c r="B1298" s="30">
        <f t="shared" si="50"/>
        <v>0.48780487804878048</v>
      </c>
      <c r="C1298" t="s">
        <v>122</v>
      </c>
      <c r="D1298" t="s">
        <v>1434</v>
      </c>
      <c r="E1298" s="29">
        <v>46212</v>
      </c>
      <c r="F1298">
        <v>1</v>
      </c>
      <c r="G1298">
        <v>1.6</v>
      </c>
      <c r="H1298">
        <v>1.6</v>
      </c>
      <c r="I1298" s="30">
        <f t="shared" si="51"/>
        <v>0.78048780487804881</v>
      </c>
    </row>
    <row r="1299" spans="1:9" x14ac:dyDescent="0.25">
      <c r="A1299" t="s">
        <v>945</v>
      </c>
      <c r="B1299" s="30">
        <f t="shared" si="50"/>
        <v>0.48780487804878048</v>
      </c>
      <c r="C1299" t="s">
        <v>122</v>
      </c>
      <c r="D1299" t="s">
        <v>1435</v>
      </c>
      <c r="E1299" s="29">
        <v>46065</v>
      </c>
      <c r="F1299">
        <v>1</v>
      </c>
      <c r="G1299">
        <v>1</v>
      </c>
      <c r="H1299">
        <v>1</v>
      </c>
      <c r="I1299" s="30">
        <f t="shared" si="51"/>
        <v>0.48780487804878048</v>
      </c>
    </row>
    <row r="1300" spans="1:9" x14ac:dyDescent="0.25">
      <c r="A1300" t="s">
        <v>945</v>
      </c>
      <c r="B1300" s="30">
        <f t="shared" si="50"/>
        <v>0.48780487804878048</v>
      </c>
      <c r="C1300" t="s">
        <v>122</v>
      </c>
      <c r="D1300" t="s">
        <v>1436</v>
      </c>
      <c r="E1300" s="29">
        <v>46051</v>
      </c>
      <c r="F1300">
        <v>1</v>
      </c>
      <c r="G1300">
        <v>1</v>
      </c>
      <c r="H1300">
        <v>1</v>
      </c>
      <c r="I1300" s="30">
        <f t="shared" si="51"/>
        <v>0.48780487804878048</v>
      </c>
    </row>
    <row r="1301" spans="1:9" x14ac:dyDescent="0.25">
      <c r="A1301" t="s">
        <v>945</v>
      </c>
      <c r="B1301" s="30">
        <f t="shared" si="50"/>
        <v>0.48780487804878048</v>
      </c>
      <c r="C1301" t="s">
        <v>122</v>
      </c>
      <c r="D1301" t="s">
        <v>1437</v>
      </c>
      <c r="E1301" s="29">
        <v>46052</v>
      </c>
      <c r="F1301">
        <v>1</v>
      </c>
      <c r="G1301">
        <v>1</v>
      </c>
      <c r="H1301">
        <v>1</v>
      </c>
      <c r="I1301" s="30">
        <f t="shared" si="51"/>
        <v>0.48780487804878048</v>
      </c>
    </row>
    <row r="1302" spans="1:9" x14ac:dyDescent="0.25">
      <c r="A1302" t="s">
        <v>945</v>
      </c>
      <c r="B1302" s="30">
        <f t="shared" si="50"/>
        <v>0.48780487804878048</v>
      </c>
      <c r="C1302" t="s">
        <v>122</v>
      </c>
      <c r="D1302" t="s">
        <v>1438</v>
      </c>
      <c r="E1302" s="29">
        <v>46098</v>
      </c>
      <c r="F1302">
        <v>1</v>
      </c>
      <c r="G1302">
        <v>1</v>
      </c>
      <c r="H1302">
        <v>1</v>
      </c>
      <c r="I1302" s="30">
        <f t="shared" si="51"/>
        <v>0.48780487804878048</v>
      </c>
    </row>
    <row r="1303" spans="1:9" x14ac:dyDescent="0.25">
      <c r="A1303" t="s">
        <v>945</v>
      </c>
      <c r="B1303" s="30">
        <f t="shared" si="50"/>
        <v>0.48780487804878048</v>
      </c>
      <c r="C1303" t="s">
        <v>122</v>
      </c>
      <c r="D1303" t="s">
        <v>1439</v>
      </c>
      <c r="E1303" s="29">
        <v>46080</v>
      </c>
      <c r="F1303">
        <v>1</v>
      </c>
      <c r="G1303">
        <v>1</v>
      </c>
      <c r="H1303">
        <v>1</v>
      </c>
      <c r="I1303" s="30">
        <f t="shared" si="51"/>
        <v>0.48780487804878048</v>
      </c>
    </row>
    <row r="1304" spans="1:9" x14ac:dyDescent="0.25">
      <c r="A1304" t="s">
        <v>945</v>
      </c>
      <c r="B1304" s="30">
        <f t="shared" si="50"/>
        <v>0.48780487804878048</v>
      </c>
      <c r="C1304" t="s">
        <v>122</v>
      </c>
      <c r="D1304" t="s">
        <v>1440</v>
      </c>
      <c r="E1304" s="29">
        <v>46080</v>
      </c>
      <c r="F1304">
        <v>1</v>
      </c>
      <c r="G1304">
        <v>1</v>
      </c>
      <c r="H1304">
        <v>1</v>
      </c>
      <c r="I1304" s="30">
        <f t="shared" si="51"/>
        <v>0.48780487804878048</v>
      </c>
    </row>
    <row r="1305" spans="1:9" x14ac:dyDescent="0.25">
      <c r="A1305" t="s">
        <v>945</v>
      </c>
      <c r="B1305" s="30">
        <f t="shared" si="50"/>
        <v>0.48780487804878048</v>
      </c>
      <c r="C1305" t="s">
        <v>122</v>
      </c>
      <c r="D1305" t="s">
        <v>1441</v>
      </c>
      <c r="E1305" s="29">
        <v>46122</v>
      </c>
      <c r="F1305">
        <v>1</v>
      </c>
      <c r="G1305">
        <v>1</v>
      </c>
      <c r="H1305">
        <v>1</v>
      </c>
      <c r="I1305" s="30">
        <f t="shared" si="51"/>
        <v>0.48780487804878048</v>
      </c>
    </row>
    <row r="1306" spans="1:9" x14ac:dyDescent="0.25">
      <c r="A1306" t="s">
        <v>945</v>
      </c>
      <c r="B1306" s="30">
        <f t="shared" si="50"/>
        <v>0.48780487804878048</v>
      </c>
      <c r="C1306" t="s">
        <v>122</v>
      </c>
      <c r="D1306" t="s">
        <v>1442</v>
      </c>
      <c r="E1306" s="29">
        <v>46125</v>
      </c>
      <c r="F1306">
        <v>1</v>
      </c>
      <c r="G1306">
        <v>1</v>
      </c>
      <c r="H1306">
        <v>1</v>
      </c>
      <c r="I1306" s="30">
        <f t="shared" si="51"/>
        <v>0.48780487804878048</v>
      </c>
    </row>
    <row r="1307" spans="1:9" x14ac:dyDescent="0.25">
      <c r="A1307" t="s">
        <v>945</v>
      </c>
      <c r="B1307" s="30">
        <f t="shared" si="50"/>
        <v>0.48780487804878048</v>
      </c>
      <c r="C1307" t="s">
        <v>122</v>
      </c>
      <c r="D1307" t="s">
        <v>1443</v>
      </c>
      <c r="E1307" s="29">
        <v>46111</v>
      </c>
      <c r="F1307">
        <v>1</v>
      </c>
      <c r="G1307">
        <v>1</v>
      </c>
      <c r="H1307">
        <v>1</v>
      </c>
      <c r="I1307" s="30">
        <f t="shared" si="51"/>
        <v>0.48780487804878048</v>
      </c>
    </row>
    <row r="1308" spans="1:9" x14ac:dyDescent="0.25">
      <c r="A1308" t="s">
        <v>945</v>
      </c>
      <c r="B1308" s="30">
        <f t="shared" si="50"/>
        <v>0.48780487804878048</v>
      </c>
      <c r="C1308" t="s">
        <v>122</v>
      </c>
      <c r="D1308" t="s">
        <v>1444</v>
      </c>
      <c r="E1308" s="29">
        <v>46169</v>
      </c>
      <c r="F1308">
        <v>1</v>
      </c>
      <c r="G1308">
        <v>1</v>
      </c>
      <c r="H1308">
        <v>1</v>
      </c>
      <c r="I1308" s="30">
        <f t="shared" si="51"/>
        <v>0.48780487804878048</v>
      </c>
    </row>
    <row r="1309" spans="1:9" x14ac:dyDescent="0.25">
      <c r="A1309" t="s">
        <v>945</v>
      </c>
      <c r="B1309" s="30">
        <f t="shared" si="50"/>
        <v>0.48780487804878048</v>
      </c>
      <c r="C1309" t="s">
        <v>122</v>
      </c>
      <c r="D1309" t="s">
        <v>1445</v>
      </c>
      <c r="E1309" s="29">
        <v>46170</v>
      </c>
      <c r="F1309">
        <v>1</v>
      </c>
      <c r="G1309">
        <v>1.6</v>
      </c>
      <c r="H1309">
        <v>1.6</v>
      </c>
      <c r="I1309" s="30">
        <f t="shared" si="51"/>
        <v>0.78048780487804881</v>
      </c>
    </row>
    <row r="1310" spans="1:9" x14ac:dyDescent="0.25">
      <c r="A1310" t="s">
        <v>945</v>
      </c>
      <c r="B1310" s="30">
        <f t="shared" si="50"/>
        <v>0.48780487804878048</v>
      </c>
      <c r="C1310" t="s">
        <v>122</v>
      </c>
      <c r="D1310" t="s">
        <v>1446</v>
      </c>
      <c r="E1310" s="29">
        <v>46209</v>
      </c>
      <c r="F1310">
        <v>1</v>
      </c>
      <c r="G1310">
        <v>1</v>
      </c>
      <c r="H1310">
        <v>1</v>
      </c>
      <c r="I1310" s="30">
        <f t="shared" si="51"/>
        <v>0.48780487804878048</v>
      </c>
    </row>
    <row r="1311" spans="1:9" x14ac:dyDescent="0.25">
      <c r="A1311" t="s">
        <v>945</v>
      </c>
      <c r="B1311" s="30">
        <f t="shared" si="50"/>
        <v>0.48780487804878048</v>
      </c>
      <c r="C1311" t="s">
        <v>122</v>
      </c>
      <c r="D1311" t="s">
        <v>1447</v>
      </c>
      <c r="E1311" s="29">
        <v>46209</v>
      </c>
      <c r="F1311">
        <v>1</v>
      </c>
      <c r="G1311">
        <v>1</v>
      </c>
      <c r="H1311">
        <v>1</v>
      </c>
      <c r="I1311" s="30">
        <f t="shared" si="51"/>
        <v>0.48780487804878048</v>
      </c>
    </row>
    <row r="1312" spans="1:9" x14ac:dyDescent="0.25">
      <c r="A1312" t="s">
        <v>945</v>
      </c>
      <c r="B1312" s="30">
        <f t="shared" si="50"/>
        <v>0.48780487804878048</v>
      </c>
      <c r="C1312" t="s">
        <v>122</v>
      </c>
      <c r="D1312" t="s">
        <v>1448</v>
      </c>
      <c r="E1312" s="29">
        <v>46211</v>
      </c>
      <c r="F1312">
        <v>1</v>
      </c>
      <c r="G1312">
        <v>1</v>
      </c>
      <c r="H1312">
        <v>1</v>
      </c>
      <c r="I1312" s="30">
        <f t="shared" si="51"/>
        <v>0.48780487804878048</v>
      </c>
    </row>
    <row r="1313" spans="1:9" x14ac:dyDescent="0.25">
      <c r="A1313" t="s">
        <v>945</v>
      </c>
      <c r="B1313" s="30">
        <f t="shared" si="50"/>
        <v>0.48780487804878048</v>
      </c>
      <c r="C1313" t="s">
        <v>122</v>
      </c>
      <c r="D1313" t="s">
        <v>1449</v>
      </c>
      <c r="E1313" s="29">
        <v>46211</v>
      </c>
      <c r="F1313">
        <v>1</v>
      </c>
      <c r="G1313">
        <v>1</v>
      </c>
      <c r="H1313">
        <v>1</v>
      </c>
      <c r="I1313" s="30">
        <f t="shared" si="51"/>
        <v>0.48780487804878048</v>
      </c>
    </row>
    <row r="1314" spans="1:9" x14ac:dyDescent="0.25">
      <c r="A1314" t="s">
        <v>945</v>
      </c>
      <c r="B1314" s="30">
        <f t="shared" si="50"/>
        <v>0.48780487804878048</v>
      </c>
      <c r="C1314" t="s">
        <v>122</v>
      </c>
      <c r="D1314" t="s">
        <v>1450</v>
      </c>
      <c r="E1314" s="29">
        <v>46205</v>
      </c>
      <c r="F1314">
        <v>1</v>
      </c>
      <c r="G1314">
        <v>1.6</v>
      </c>
      <c r="H1314">
        <v>1.6</v>
      </c>
      <c r="I1314" s="30">
        <f t="shared" si="51"/>
        <v>0.78048780487804881</v>
      </c>
    </row>
    <row r="1315" spans="1:9" x14ac:dyDescent="0.25">
      <c r="A1315" t="s">
        <v>945</v>
      </c>
      <c r="B1315" s="30">
        <f t="shared" si="50"/>
        <v>0.48780487804878048</v>
      </c>
      <c r="C1315" t="s">
        <v>122</v>
      </c>
      <c r="D1315" t="s">
        <v>1451</v>
      </c>
      <c r="E1315" s="29">
        <v>46205</v>
      </c>
      <c r="F1315">
        <v>1</v>
      </c>
      <c r="G1315">
        <v>1</v>
      </c>
      <c r="H1315">
        <v>1</v>
      </c>
      <c r="I1315" s="30">
        <f t="shared" si="51"/>
        <v>0.48780487804878048</v>
      </c>
    </row>
    <row r="1316" spans="1:9" x14ac:dyDescent="0.25">
      <c r="A1316" t="s">
        <v>945</v>
      </c>
      <c r="B1316" s="30">
        <f t="shared" si="50"/>
        <v>0.48780487804878048</v>
      </c>
      <c r="C1316" t="s">
        <v>122</v>
      </c>
      <c r="D1316" t="s">
        <v>1452</v>
      </c>
      <c r="E1316" s="29">
        <v>46198</v>
      </c>
      <c r="F1316">
        <v>1</v>
      </c>
      <c r="G1316">
        <v>1</v>
      </c>
      <c r="H1316">
        <v>1</v>
      </c>
      <c r="I1316" s="30">
        <f t="shared" si="51"/>
        <v>0.48780487804878048</v>
      </c>
    </row>
    <row r="1317" spans="1:9" x14ac:dyDescent="0.25">
      <c r="A1317" t="s">
        <v>945</v>
      </c>
      <c r="B1317" s="30">
        <f t="shared" si="50"/>
        <v>0.48780487804878048</v>
      </c>
      <c r="C1317" t="s">
        <v>122</v>
      </c>
      <c r="D1317" t="s">
        <v>1453</v>
      </c>
      <c r="E1317" s="29">
        <v>46198</v>
      </c>
      <c r="F1317">
        <v>1</v>
      </c>
      <c r="G1317">
        <v>1</v>
      </c>
      <c r="H1317">
        <v>1</v>
      </c>
      <c r="I1317" s="30">
        <f t="shared" si="51"/>
        <v>0.48780487804878048</v>
      </c>
    </row>
    <row r="1318" spans="1:9" x14ac:dyDescent="0.25">
      <c r="A1318" t="s">
        <v>945</v>
      </c>
      <c r="B1318" s="30">
        <f t="shared" si="50"/>
        <v>0.48780487804878048</v>
      </c>
      <c r="C1318" t="s">
        <v>122</v>
      </c>
      <c r="D1318" t="s">
        <v>1454</v>
      </c>
      <c r="E1318" s="29">
        <v>46176</v>
      </c>
      <c r="F1318">
        <v>1</v>
      </c>
      <c r="G1318">
        <v>1</v>
      </c>
      <c r="H1318">
        <v>1</v>
      </c>
      <c r="I1318" s="30">
        <f t="shared" si="51"/>
        <v>0.48780487804878048</v>
      </c>
    </row>
    <row r="1319" spans="1:9" x14ac:dyDescent="0.25">
      <c r="A1319" t="s">
        <v>945</v>
      </c>
      <c r="B1319" s="30">
        <f t="shared" si="50"/>
        <v>0.48780487804878048</v>
      </c>
      <c r="C1319" t="s">
        <v>122</v>
      </c>
      <c r="D1319" t="s">
        <v>1455</v>
      </c>
      <c r="E1319" s="29">
        <v>46212</v>
      </c>
      <c r="F1319">
        <v>1</v>
      </c>
      <c r="G1319">
        <v>1</v>
      </c>
      <c r="H1319">
        <v>1</v>
      </c>
      <c r="I1319" s="30">
        <f t="shared" si="51"/>
        <v>0.48780487804878048</v>
      </c>
    </row>
    <row r="1320" spans="1:9" x14ac:dyDescent="0.25">
      <c r="A1320" t="s">
        <v>945</v>
      </c>
      <c r="B1320" s="30">
        <f t="shared" si="50"/>
        <v>0.48780487804878048</v>
      </c>
      <c r="C1320" t="s">
        <v>122</v>
      </c>
      <c r="D1320" t="s">
        <v>1456</v>
      </c>
      <c r="E1320" s="29">
        <v>46212</v>
      </c>
      <c r="F1320">
        <v>1</v>
      </c>
      <c r="G1320">
        <v>1</v>
      </c>
      <c r="H1320">
        <v>1</v>
      </c>
      <c r="I1320" s="30">
        <f t="shared" si="51"/>
        <v>0.48780487804878048</v>
      </c>
    </row>
    <row r="1321" spans="1:9" x14ac:dyDescent="0.25">
      <c r="A1321" t="s">
        <v>945</v>
      </c>
      <c r="B1321" s="30">
        <f t="shared" si="50"/>
        <v>0.48780487804878048</v>
      </c>
      <c r="C1321" t="s">
        <v>122</v>
      </c>
      <c r="D1321" t="s">
        <v>1457</v>
      </c>
      <c r="E1321" s="29">
        <v>46064</v>
      </c>
      <c r="F1321">
        <v>1</v>
      </c>
      <c r="G1321">
        <v>1</v>
      </c>
      <c r="H1321">
        <v>1</v>
      </c>
      <c r="I1321" s="30">
        <f t="shared" si="51"/>
        <v>0.48780487804878048</v>
      </c>
    </row>
    <row r="1322" spans="1:9" x14ac:dyDescent="0.25">
      <c r="A1322" t="s">
        <v>945</v>
      </c>
      <c r="B1322" s="30">
        <f t="shared" ref="B1322:B1385" si="52">(1/205)*100</f>
        <v>0.48780487804878048</v>
      </c>
      <c r="C1322" t="s">
        <v>124</v>
      </c>
      <c r="D1322" t="s">
        <v>1458</v>
      </c>
      <c r="E1322" s="29">
        <v>46261</v>
      </c>
      <c r="F1322">
        <v>1</v>
      </c>
      <c r="G1322">
        <v>1</v>
      </c>
      <c r="H1322">
        <v>1</v>
      </c>
      <c r="I1322" s="30">
        <f t="shared" si="51"/>
        <v>0.48780487804878048</v>
      </c>
    </row>
    <row r="1323" spans="1:9" x14ac:dyDescent="0.25">
      <c r="A1323" t="s">
        <v>945</v>
      </c>
      <c r="B1323" s="30">
        <f t="shared" si="52"/>
        <v>0.48780487804878048</v>
      </c>
      <c r="C1323" t="s">
        <v>124</v>
      </c>
      <c r="D1323" t="s">
        <v>1459</v>
      </c>
      <c r="E1323" s="29">
        <v>46196</v>
      </c>
      <c r="F1323">
        <v>1</v>
      </c>
      <c r="G1323">
        <v>1</v>
      </c>
      <c r="H1323">
        <v>1</v>
      </c>
      <c r="I1323" s="30">
        <f t="shared" si="51"/>
        <v>0.48780487804878048</v>
      </c>
    </row>
    <row r="1324" spans="1:9" x14ac:dyDescent="0.25">
      <c r="A1324" t="s">
        <v>945</v>
      </c>
      <c r="B1324" s="30">
        <f t="shared" si="52"/>
        <v>0.48780487804878048</v>
      </c>
      <c r="C1324" t="s">
        <v>124</v>
      </c>
      <c r="D1324" t="s">
        <v>1460</v>
      </c>
      <c r="E1324" s="29">
        <v>46261</v>
      </c>
      <c r="F1324">
        <v>1</v>
      </c>
      <c r="G1324">
        <v>1</v>
      </c>
      <c r="H1324">
        <v>1</v>
      </c>
      <c r="I1324" s="30">
        <f t="shared" si="51"/>
        <v>0.48780487804878048</v>
      </c>
    </row>
    <row r="1325" spans="1:9" x14ac:dyDescent="0.25">
      <c r="A1325" t="s">
        <v>945</v>
      </c>
      <c r="B1325" s="30">
        <f t="shared" si="52"/>
        <v>0.48780487804878048</v>
      </c>
      <c r="C1325" t="s">
        <v>124</v>
      </c>
      <c r="D1325" t="s">
        <v>1461</v>
      </c>
      <c r="E1325" s="29">
        <v>46189</v>
      </c>
      <c r="F1325">
        <v>1</v>
      </c>
      <c r="G1325">
        <v>1</v>
      </c>
      <c r="H1325">
        <v>1</v>
      </c>
      <c r="I1325" s="30">
        <f t="shared" si="51"/>
        <v>0.48780487804878048</v>
      </c>
    </row>
    <row r="1326" spans="1:9" x14ac:dyDescent="0.25">
      <c r="A1326" t="s">
        <v>945</v>
      </c>
      <c r="B1326" s="30">
        <f t="shared" si="52"/>
        <v>0.48780487804878048</v>
      </c>
      <c r="C1326" t="s">
        <v>124</v>
      </c>
      <c r="D1326" t="s">
        <v>1462</v>
      </c>
      <c r="E1326" s="29">
        <v>46255</v>
      </c>
      <c r="F1326">
        <v>1</v>
      </c>
      <c r="G1326">
        <v>1</v>
      </c>
      <c r="H1326">
        <v>1</v>
      </c>
      <c r="I1326" s="30">
        <f t="shared" si="51"/>
        <v>0.48780487804878048</v>
      </c>
    </row>
    <row r="1327" spans="1:9" x14ac:dyDescent="0.25">
      <c r="A1327" t="s">
        <v>945</v>
      </c>
      <c r="B1327" s="30">
        <f t="shared" si="52"/>
        <v>0.48780487804878048</v>
      </c>
      <c r="C1327" t="s">
        <v>125</v>
      </c>
      <c r="D1327" t="s">
        <v>1463</v>
      </c>
      <c r="E1327" s="29">
        <v>46224</v>
      </c>
      <c r="F1327">
        <v>1</v>
      </c>
      <c r="G1327">
        <v>1</v>
      </c>
      <c r="H1327">
        <v>1</v>
      </c>
      <c r="I1327" s="30">
        <f t="shared" si="51"/>
        <v>0.48780487804878048</v>
      </c>
    </row>
    <row r="1328" spans="1:9" x14ac:dyDescent="0.25">
      <c r="A1328" t="s">
        <v>945</v>
      </c>
      <c r="B1328" s="30">
        <f t="shared" si="52"/>
        <v>0.48780487804878048</v>
      </c>
      <c r="C1328" t="s">
        <v>125</v>
      </c>
      <c r="D1328" t="s">
        <v>1464</v>
      </c>
      <c r="E1328" s="29">
        <v>46232</v>
      </c>
      <c r="F1328">
        <v>1</v>
      </c>
      <c r="G1328">
        <v>1</v>
      </c>
      <c r="H1328">
        <v>1</v>
      </c>
      <c r="I1328" s="30">
        <f t="shared" si="51"/>
        <v>0.48780487804878048</v>
      </c>
    </row>
    <row r="1329" spans="1:9" x14ac:dyDescent="0.25">
      <c r="A1329" t="s">
        <v>945</v>
      </c>
      <c r="B1329" s="30">
        <f t="shared" si="52"/>
        <v>0.48780487804878048</v>
      </c>
      <c r="C1329" t="s">
        <v>125</v>
      </c>
      <c r="D1329" t="s">
        <v>1465</v>
      </c>
      <c r="E1329" s="29">
        <v>46034</v>
      </c>
      <c r="F1329">
        <v>1</v>
      </c>
      <c r="G1329">
        <v>1</v>
      </c>
      <c r="H1329">
        <v>1</v>
      </c>
      <c r="I1329" s="30">
        <f t="shared" si="51"/>
        <v>0.48780487804878048</v>
      </c>
    </row>
    <row r="1330" spans="1:9" x14ac:dyDescent="0.25">
      <c r="A1330" t="s">
        <v>945</v>
      </c>
      <c r="B1330" s="30">
        <f t="shared" si="52"/>
        <v>0.48780487804878048</v>
      </c>
      <c r="C1330" t="s">
        <v>125</v>
      </c>
      <c r="D1330" t="s">
        <v>1466</v>
      </c>
      <c r="E1330" s="29">
        <v>46034</v>
      </c>
      <c r="F1330">
        <v>1</v>
      </c>
      <c r="G1330">
        <v>1</v>
      </c>
      <c r="H1330">
        <v>1</v>
      </c>
      <c r="I1330" s="30">
        <f t="shared" si="51"/>
        <v>0.48780487804878048</v>
      </c>
    </row>
    <row r="1331" spans="1:9" x14ac:dyDescent="0.25">
      <c r="A1331" t="s">
        <v>945</v>
      </c>
      <c r="B1331" s="30">
        <f t="shared" si="52"/>
        <v>0.48780487804878048</v>
      </c>
      <c r="C1331" t="s">
        <v>125</v>
      </c>
      <c r="D1331" t="s">
        <v>1467</v>
      </c>
      <c r="E1331" s="29">
        <v>46230</v>
      </c>
      <c r="F1331">
        <v>1</v>
      </c>
      <c r="G1331">
        <v>1</v>
      </c>
      <c r="H1331">
        <v>1</v>
      </c>
      <c r="I1331" s="30">
        <f t="shared" si="51"/>
        <v>0.48780487804878048</v>
      </c>
    </row>
    <row r="1332" spans="1:9" x14ac:dyDescent="0.25">
      <c r="A1332" t="s">
        <v>945</v>
      </c>
      <c r="B1332" s="30">
        <f t="shared" si="52"/>
        <v>0.48780487804878048</v>
      </c>
      <c r="C1332" t="s">
        <v>125</v>
      </c>
      <c r="D1332" t="s">
        <v>1468</v>
      </c>
      <c r="E1332" s="29">
        <v>46038</v>
      </c>
      <c r="F1332">
        <v>1</v>
      </c>
      <c r="G1332">
        <v>1</v>
      </c>
      <c r="H1332">
        <v>1</v>
      </c>
      <c r="I1332" s="30">
        <f t="shared" si="51"/>
        <v>0.48780487804878048</v>
      </c>
    </row>
    <row r="1333" spans="1:9" x14ac:dyDescent="0.25">
      <c r="A1333" t="s">
        <v>945</v>
      </c>
      <c r="B1333" s="30">
        <f t="shared" si="52"/>
        <v>0.48780487804878048</v>
      </c>
      <c r="C1333" t="s">
        <v>125</v>
      </c>
      <c r="D1333" t="s">
        <v>1469</v>
      </c>
      <c r="E1333" s="29">
        <v>46175</v>
      </c>
      <c r="F1333">
        <v>1</v>
      </c>
      <c r="G1333">
        <v>1</v>
      </c>
      <c r="H1333">
        <v>1</v>
      </c>
      <c r="I1333" s="30">
        <f t="shared" si="51"/>
        <v>0.48780487804878048</v>
      </c>
    </row>
    <row r="1334" spans="1:9" x14ac:dyDescent="0.25">
      <c r="A1334" t="s">
        <v>945</v>
      </c>
      <c r="B1334" s="30">
        <f t="shared" si="52"/>
        <v>0.48780487804878048</v>
      </c>
      <c r="C1334" t="s">
        <v>125</v>
      </c>
      <c r="D1334" t="s">
        <v>1470</v>
      </c>
      <c r="E1334" s="29">
        <v>46164</v>
      </c>
      <c r="F1334">
        <v>1</v>
      </c>
      <c r="G1334">
        <v>1</v>
      </c>
      <c r="H1334">
        <v>1</v>
      </c>
      <c r="I1334" s="30">
        <f t="shared" si="51"/>
        <v>0.48780487804878048</v>
      </c>
    </row>
    <row r="1335" spans="1:9" x14ac:dyDescent="0.25">
      <c r="A1335" t="s">
        <v>945</v>
      </c>
      <c r="B1335" s="30">
        <f t="shared" si="52"/>
        <v>0.48780487804878048</v>
      </c>
      <c r="C1335" t="s">
        <v>125</v>
      </c>
      <c r="D1335" t="s">
        <v>1471</v>
      </c>
      <c r="E1335" s="29">
        <v>46036</v>
      </c>
      <c r="F1335">
        <v>1</v>
      </c>
      <c r="G1335">
        <v>1</v>
      </c>
      <c r="H1335">
        <v>1</v>
      </c>
      <c r="I1335" s="30">
        <f t="shared" si="51"/>
        <v>0.48780487804878048</v>
      </c>
    </row>
    <row r="1336" spans="1:9" x14ac:dyDescent="0.25">
      <c r="A1336" t="s">
        <v>945</v>
      </c>
      <c r="B1336" s="30">
        <f t="shared" si="52"/>
        <v>0.48780487804878048</v>
      </c>
      <c r="C1336" t="s">
        <v>125</v>
      </c>
      <c r="D1336" t="s">
        <v>1472</v>
      </c>
      <c r="E1336" s="29">
        <v>46034</v>
      </c>
      <c r="F1336">
        <v>1</v>
      </c>
      <c r="G1336">
        <v>1</v>
      </c>
      <c r="H1336">
        <v>1</v>
      </c>
      <c r="I1336" s="30">
        <f t="shared" si="51"/>
        <v>0.48780487804878048</v>
      </c>
    </row>
    <row r="1337" spans="1:9" x14ac:dyDescent="0.25">
      <c r="A1337" t="s">
        <v>945</v>
      </c>
      <c r="B1337" s="30">
        <f t="shared" si="52"/>
        <v>0.48780487804878048</v>
      </c>
      <c r="C1337" t="s">
        <v>125</v>
      </c>
      <c r="D1337" t="s">
        <v>1473</v>
      </c>
      <c r="E1337" s="29">
        <v>46209</v>
      </c>
      <c r="F1337">
        <v>1</v>
      </c>
      <c r="G1337">
        <v>1</v>
      </c>
      <c r="H1337">
        <v>1</v>
      </c>
      <c r="I1337" s="30">
        <f t="shared" si="51"/>
        <v>0.48780487804878048</v>
      </c>
    </row>
    <row r="1338" spans="1:9" x14ac:dyDescent="0.25">
      <c r="A1338" t="s">
        <v>945</v>
      </c>
      <c r="B1338" s="30">
        <f t="shared" si="52"/>
        <v>0.48780487804878048</v>
      </c>
      <c r="C1338" t="s">
        <v>125</v>
      </c>
      <c r="D1338" t="s">
        <v>1474</v>
      </c>
      <c r="E1338" s="29">
        <v>46198</v>
      </c>
      <c r="F1338">
        <v>1</v>
      </c>
      <c r="G1338">
        <v>1</v>
      </c>
      <c r="H1338">
        <v>1</v>
      </c>
      <c r="I1338" s="30">
        <f t="shared" si="51"/>
        <v>0.48780487804878048</v>
      </c>
    </row>
    <row r="1339" spans="1:9" x14ac:dyDescent="0.25">
      <c r="A1339" t="s">
        <v>945</v>
      </c>
      <c r="B1339" s="30">
        <f t="shared" si="52"/>
        <v>0.48780487804878048</v>
      </c>
      <c r="C1339" t="s">
        <v>125</v>
      </c>
      <c r="D1339" t="s">
        <v>1475</v>
      </c>
      <c r="E1339" s="29">
        <v>46190</v>
      </c>
      <c r="F1339">
        <v>1</v>
      </c>
      <c r="G1339">
        <v>1.6</v>
      </c>
      <c r="H1339">
        <v>1.6</v>
      </c>
      <c r="I1339" s="30">
        <f t="shared" si="51"/>
        <v>0.78048780487804881</v>
      </c>
    </row>
    <row r="1340" spans="1:9" x14ac:dyDescent="0.25">
      <c r="A1340" t="s">
        <v>945</v>
      </c>
      <c r="B1340" s="30">
        <f t="shared" si="52"/>
        <v>0.48780487804878048</v>
      </c>
      <c r="C1340" t="s">
        <v>125</v>
      </c>
      <c r="D1340" t="s">
        <v>1476</v>
      </c>
      <c r="E1340" s="29">
        <v>46189</v>
      </c>
      <c r="F1340">
        <v>1</v>
      </c>
      <c r="G1340">
        <v>1</v>
      </c>
      <c r="H1340">
        <v>1</v>
      </c>
      <c r="I1340" s="30">
        <f t="shared" si="51"/>
        <v>0.48780487804878048</v>
      </c>
    </row>
    <row r="1341" spans="1:9" x14ac:dyDescent="0.25">
      <c r="A1341" t="s">
        <v>945</v>
      </c>
      <c r="B1341" s="30">
        <f t="shared" si="52"/>
        <v>0.48780487804878048</v>
      </c>
      <c r="C1341" t="s">
        <v>125</v>
      </c>
      <c r="D1341" t="s">
        <v>1477</v>
      </c>
      <c r="E1341" s="29">
        <v>46212</v>
      </c>
      <c r="F1341">
        <v>1</v>
      </c>
      <c r="G1341">
        <v>1</v>
      </c>
      <c r="H1341">
        <v>1</v>
      </c>
      <c r="I1341" s="30">
        <f t="shared" si="51"/>
        <v>0.48780487804878048</v>
      </c>
    </row>
    <row r="1342" spans="1:9" x14ac:dyDescent="0.25">
      <c r="A1342" t="s">
        <v>945</v>
      </c>
      <c r="B1342" s="30">
        <f t="shared" si="52"/>
        <v>0.48780487804878048</v>
      </c>
      <c r="C1342" t="s">
        <v>125</v>
      </c>
      <c r="D1342" t="s">
        <v>1478</v>
      </c>
      <c r="E1342" s="29">
        <v>46232</v>
      </c>
      <c r="F1342">
        <v>1</v>
      </c>
      <c r="G1342">
        <v>1.6</v>
      </c>
      <c r="H1342">
        <v>1.6</v>
      </c>
      <c r="I1342" s="30">
        <f t="shared" si="51"/>
        <v>0.78048780487804881</v>
      </c>
    </row>
    <row r="1343" spans="1:9" x14ac:dyDescent="0.25">
      <c r="A1343" t="s">
        <v>945</v>
      </c>
      <c r="B1343" s="30">
        <f t="shared" si="52"/>
        <v>0.48780487804878048</v>
      </c>
      <c r="C1343" t="s">
        <v>125</v>
      </c>
      <c r="D1343" t="s">
        <v>1479</v>
      </c>
      <c r="E1343" s="29">
        <v>46232</v>
      </c>
      <c r="F1343">
        <v>1</v>
      </c>
      <c r="G1343">
        <v>1</v>
      </c>
      <c r="H1343">
        <v>1</v>
      </c>
      <c r="I1343" s="30">
        <f t="shared" si="51"/>
        <v>0.48780487804878048</v>
      </c>
    </row>
    <row r="1344" spans="1:9" x14ac:dyDescent="0.25">
      <c r="A1344" t="s">
        <v>945</v>
      </c>
      <c r="B1344" s="30">
        <f t="shared" si="52"/>
        <v>0.48780487804878048</v>
      </c>
      <c r="C1344" t="s">
        <v>125</v>
      </c>
      <c r="D1344" t="s">
        <v>1480</v>
      </c>
      <c r="E1344" s="29">
        <v>46233</v>
      </c>
      <c r="F1344">
        <v>1</v>
      </c>
      <c r="G1344">
        <v>1</v>
      </c>
      <c r="H1344">
        <v>1</v>
      </c>
      <c r="I1344" s="30">
        <f t="shared" si="51"/>
        <v>0.48780487804878048</v>
      </c>
    </row>
    <row r="1345" spans="1:9" x14ac:dyDescent="0.25">
      <c r="A1345" t="s">
        <v>945</v>
      </c>
      <c r="B1345" s="30">
        <f t="shared" si="52"/>
        <v>0.48780487804878048</v>
      </c>
      <c r="C1345" t="s">
        <v>125</v>
      </c>
      <c r="D1345" t="s">
        <v>1481</v>
      </c>
      <c r="E1345" s="29">
        <v>46230</v>
      </c>
      <c r="F1345">
        <v>1</v>
      </c>
      <c r="G1345">
        <v>1</v>
      </c>
      <c r="H1345">
        <v>1</v>
      </c>
      <c r="I1345" s="30">
        <f t="shared" si="51"/>
        <v>0.48780487804878048</v>
      </c>
    </row>
    <row r="1346" spans="1:9" x14ac:dyDescent="0.25">
      <c r="A1346" t="s">
        <v>945</v>
      </c>
      <c r="B1346" s="30">
        <f t="shared" si="52"/>
        <v>0.48780487804878048</v>
      </c>
      <c r="C1346" t="s">
        <v>125</v>
      </c>
      <c r="D1346" t="s">
        <v>1482</v>
      </c>
      <c r="E1346" s="29">
        <v>46233</v>
      </c>
      <c r="F1346">
        <v>1</v>
      </c>
      <c r="G1346">
        <v>1</v>
      </c>
      <c r="H1346">
        <v>1</v>
      </c>
      <c r="I1346" s="30">
        <f t="shared" ref="I1346:I1409" si="53">B1346*H1346</f>
        <v>0.48780487804878048</v>
      </c>
    </row>
    <row r="1347" spans="1:9" x14ac:dyDescent="0.25">
      <c r="A1347" t="s">
        <v>945</v>
      </c>
      <c r="B1347" s="30">
        <f t="shared" si="52"/>
        <v>0.48780487804878048</v>
      </c>
      <c r="C1347" t="s">
        <v>126</v>
      </c>
      <c r="D1347" t="s">
        <v>1483</v>
      </c>
      <c r="E1347" s="29">
        <v>46149</v>
      </c>
      <c r="F1347">
        <v>1</v>
      </c>
      <c r="G1347">
        <v>1</v>
      </c>
      <c r="H1347">
        <v>1</v>
      </c>
      <c r="I1347" s="30">
        <f t="shared" si="53"/>
        <v>0.48780487804878048</v>
      </c>
    </row>
    <row r="1348" spans="1:9" x14ac:dyDescent="0.25">
      <c r="A1348" t="s">
        <v>945</v>
      </c>
      <c r="B1348" s="30">
        <f t="shared" si="52"/>
        <v>0.48780487804878048</v>
      </c>
      <c r="C1348" t="s">
        <v>126</v>
      </c>
      <c r="D1348" t="s">
        <v>1484</v>
      </c>
      <c r="E1348" s="29">
        <v>46161</v>
      </c>
      <c r="F1348">
        <v>1</v>
      </c>
      <c r="G1348">
        <v>1</v>
      </c>
      <c r="H1348">
        <v>1</v>
      </c>
      <c r="I1348" s="30">
        <f t="shared" si="53"/>
        <v>0.48780487804878048</v>
      </c>
    </row>
    <row r="1349" spans="1:9" x14ac:dyDescent="0.25">
      <c r="A1349" t="s">
        <v>945</v>
      </c>
      <c r="B1349" s="30">
        <f t="shared" si="52"/>
        <v>0.48780487804878048</v>
      </c>
      <c r="C1349" t="s">
        <v>126</v>
      </c>
      <c r="D1349" t="s">
        <v>1485</v>
      </c>
      <c r="E1349" s="29">
        <v>46142</v>
      </c>
      <c r="F1349">
        <v>1</v>
      </c>
      <c r="G1349">
        <v>1</v>
      </c>
      <c r="H1349">
        <v>1</v>
      </c>
      <c r="I1349" s="30">
        <f t="shared" si="53"/>
        <v>0.48780487804878048</v>
      </c>
    </row>
    <row r="1350" spans="1:9" x14ac:dyDescent="0.25">
      <c r="A1350" t="s">
        <v>945</v>
      </c>
      <c r="B1350" s="30">
        <f t="shared" si="52"/>
        <v>0.48780487804878048</v>
      </c>
      <c r="C1350" t="s">
        <v>126</v>
      </c>
      <c r="D1350" t="s">
        <v>1486</v>
      </c>
      <c r="E1350" s="29">
        <v>46147</v>
      </c>
      <c r="F1350">
        <v>1</v>
      </c>
      <c r="G1350">
        <v>1</v>
      </c>
      <c r="H1350">
        <v>1</v>
      </c>
      <c r="I1350" s="30">
        <f t="shared" si="53"/>
        <v>0.48780487804878048</v>
      </c>
    </row>
    <row r="1351" spans="1:9" x14ac:dyDescent="0.25">
      <c r="A1351" t="s">
        <v>945</v>
      </c>
      <c r="B1351" s="30">
        <f t="shared" si="52"/>
        <v>0.48780487804878048</v>
      </c>
      <c r="C1351" t="s">
        <v>126</v>
      </c>
      <c r="D1351" t="s">
        <v>1487</v>
      </c>
      <c r="E1351" s="29">
        <v>46147</v>
      </c>
      <c r="F1351">
        <v>1</v>
      </c>
      <c r="G1351">
        <v>1</v>
      </c>
      <c r="H1351">
        <v>1</v>
      </c>
      <c r="I1351" s="30">
        <f t="shared" si="53"/>
        <v>0.48780487804878048</v>
      </c>
    </row>
    <row r="1352" spans="1:9" x14ac:dyDescent="0.25">
      <c r="A1352" t="s">
        <v>945</v>
      </c>
      <c r="B1352" s="30">
        <f t="shared" si="52"/>
        <v>0.48780487804878048</v>
      </c>
      <c r="C1352" t="s">
        <v>126</v>
      </c>
      <c r="D1352" t="s">
        <v>1488</v>
      </c>
      <c r="E1352" s="29">
        <v>46115</v>
      </c>
      <c r="F1352">
        <v>1</v>
      </c>
      <c r="G1352">
        <v>1</v>
      </c>
      <c r="H1352">
        <v>1</v>
      </c>
      <c r="I1352" s="30">
        <f t="shared" si="53"/>
        <v>0.48780487804878048</v>
      </c>
    </row>
    <row r="1353" spans="1:9" x14ac:dyDescent="0.25">
      <c r="A1353" t="s">
        <v>945</v>
      </c>
      <c r="B1353" s="30">
        <f t="shared" si="52"/>
        <v>0.48780487804878048</v>
      </c>
      <c r="C1353" t="s">
        <v>126</v>
      </c>
      <c r="D1353" t="s">
        <v>1489</v>
      </c>
      <c r="E1353" s="29">
        <v>46093</v>
      </c>
      <c r="F1353">
        <v>1</v>
      </c>
      <c r="G1353">
        <v>1</v>
      </c>
      <c r="H1353">
        <v>1</v>
      </c>
      <c r="I1353" s="30">
        <f t="shared" si="53"/>
        <v>0.48780487804878048</v>
      </c>
    </row>
    <row r="1354" spans="1:9" x14ac:dyDescent="0.25">
      <c r="A1354" t="s">
        <v>945</v>
      </c>
      <c r="B1354" s="30">
        <f t="shared" si="52"/>
        <v>0.48780487804878048</v>
      </c>
      <c r="C1354" t="s">
        <v>126</v>
      </c>
      <c r="D1354" t="s">
        <v>1490</v>
      </c>
      <c r="E1354" s="29">
        <v>46091</v>
      </c>
      <c r="F1354">
        <v>1</v>
      </c>
      <c r="G1354">
        <v>1</v>
      </c>
      <c r="H1354">
        <v>1</v>
      </c>
      <c r="I1354" s="30">
        <f t="shared" si="53"/>
        <v>0.48780487804878048</v>
      </c>
    </row>
    <row r="1355" spans="1:9" x14ac:dyDescent="0.25">
      <c r="A1355" t="s">
        <v>945</v>
      </c>
      <c r="B1355" s="30">
        <f t="shared" si="52"/>
        <v>0.48780487804878048</v>
      </c>
      <c r="C1355" t="s">
        <v>126</v>
      </c>
      <c r="D1355" t="s">
        <v>1491</v>
      </c>
      <c r="E1355" s="29">
        <v>46055</v>
      </c>
      <c r="F1355">
        <v>1</v>
      </c>
      <c r="G1355">
        <v>1</v>
      </c>
      <c r="H1355">
        <v>1</v>
      </c>
      <c r="I1355" s="30">
        <f t="shared" si="53"/>
        <v>0.48780487804878048</v>
      </c>
    </row>
    <row r="1356" spans="1:9" x14ac:dyDescent="0.25">
      <c r="A1356" t="s">
        <v>945</v>
      </c>
      <c r="B1356" s="30">
        <f t="shared" si="52"/>
        <v>0.48780487804878048</v>
      </c>
      <c r="C1356" t="s">
        <v>126</v>
      </c>
      <c r="D1356" t="s">
        <v>1492</v>
      </c>
      <c r="E1356" s="29">
        <v>46055</v>
      </c>
      <c r="F1356">
        <v>1</v>
      </c>
      <c r="G1356">
        <v>1</v>
      </c>
      <c r="H1356">
        <v>1</v>
      </c>
      <c r="I1356" s="30">
        <f t="shared" si="53"/>
        <v>0.48780487804878048</v>
      </c>
    </row>
    <row r="1357" spans="1:9" x14ac:dyDescent="0.25">
      <c r="A1357" t="s">
        <v>945</v>
      </c>
      <c r="B1357" s="30">
        <f t="shared" si="52"/>
        <v>0.48780487804878048</v>
      </c>
      <c r="C1357" t="s">
        <v>126</v>
      </c>
      <c r="D1357" t="s">
        <v>1493</v>
      </c>
      <c r="E1357" s="29">
        <v>46077</v>
      </c>
      <c r="F1357">
        <v>1</v>
      </c>
      <c r="G1357">
        <v>1</v>
      </c>
      <c r="H1357">
        <v>1</v>
      </c>
      <c r="I1357" s="30">
        <f t="shared" si="53"/>
        <v>0.48780487804878048</v>
      </c>
    </row>
    <row r="1358" spans="1:9" x14ac:dyDescent="0.25">
      <c r="A1358" t="s">
        <v>945</v>
      </c>
      <c r="B1358" s="30">
        <f t="shared" si="52"/>
        <v>0.48780487804878048</v>
      </c>
      <c r="C1358" t="s">
        <v>126</v>
      </c>
      <c r="D1358" t="s">
        <v>1494</v>
      </c>
      <c r="E1358" s="29">
        <v>46043</v>
      </c>
      <c r="F1358">
        <v>1</v>
      </c>
      <c r="G1358">
        <v>1</v>
      </c>
      <c r="H1358">
        <v>1</v>
      </c>
      <c r="I1358" s="30">
        <f t="shared" si="53"/>
        <v>0.48780487804878048</v>
      </c>
    </row>
    <row r="1359" spans="1:9" x14ac:dyDescent="0.25">
      <c r="A1359" t="s">
        <v>945</v>
      </c>
      <c r="B1359" s="30">
        <f t="shared" si="52"/>
        <v>0.48780487804878048</v>
      </c>
      <c r="C1359" t="s">
        <v>127</v>
      </c>
      <c r="D1359" t="s">
        <v>1495</v>
      </c>
      <c r="E1359" s="29">
        <v>46034</v>
      </c>
      <c r="F1359">
        <v>1</v>
      </c>
      <c r="G1359">
        <v>1</v>
      </c>
      <c r="H1359">
        <v>1</v>
      </c>
      <c r="I1359" s="30">
        <f t="shared" si="53"/>
        <v>0.48780487804878048</v>
      </c>
    </row>
    <row r="1360" spans="1:9" x14ac:dyDescent="0.25">
      <c r="A1360" t="s">
        <v>945</v>
      </c>
      <c r="B1360" s="30">
        <f t="shared" si="52"/>
        <v>0.48780487804878048</v>
      </c>
      <c r="C1360" t="s">
        <v>127</v>
      </c>
      <c r="D1360" t="s">
        <v>1496</v>
      </c>
      <c r="E1360" s="29">
        <v>46230</v>
      </c>
      <c r="F1360">
        <v>1</v>
      </c>
      <c r="G1360">
        <v>1</v>
      </c>
      <c r="H1360">
        <v>1</v>
      </c>
      <c r="I1360" s="30">
        <f t="shared" si="53"/>
        <v>0.48780487804878048</v>
      </c>
    </row>
    <row r="1361" spans="1:9" x14ac:dyDescent="0.25">
      <c r="A1361" t="s">
        <v>945</v>
      </c>
      <c r="B1361" s="30">
        <f t="shared" si="52"/>
        <v>0.48780487804878048</v>
      </c>
      <c r="C1361" t="s">
        <v>127</v>
      </c>
      <c r="D1361" t="s">
        <v>1497</v>
      </c>
      <c r="E1361" s="29">
        <v>46034</v>
      </c>
      <c r="F1361">
        <v>1</v>
      </c>
      <c r="G1361">
        <v>1</v>
      </c>
      <c r="H1361">
        <v>1</v>
      </c>
      <c r="I1361" s="30">
        <f t="shared" si="53"/>
        <v>0.48780487804878048</v>
      </c>
    </row>
    <row r="1362" spans="1:9" x14ac:dyDescent="0.25">
      <c r="A1362" t="s">
        <v>945</v>
      </c>
      <c r="B1362" s="30">
        <f t="shared" si="52"/>
        <v>0.48780487804878048</v>
      </c>
      <c r="C1362" t="s">
        <v>127</v>
      </c>
      <c r="D1362" t="s">
        <v>1498</v>
      </c>
      <c r="E1362" s="29">
        <v>46034</v>
      </c>
      <c r="F1362">
        <v>1</v>
      </c>
      <c r="G1362">
        <v>1</v>
      </c>
      <c r="H1362">
        <v>1</v>
      </c>
      <c r="I1362" s="30">
        <f t="shared" si="53"/>
        <v>0.48780487804878048</v>
      </c>
    </row>
    <row r="1363" spans="1:9" x14ac:dyDescent="0.25">
      <c r="A1363" t="s">
        <v>945</v>
      </c>
      <c r="B1363" s="30">
        <f t="shared" si="52"/>
        <v>0.48780487804878048</v>
      </c>
      <c r="C1363" t="s">
        <v>127</v>
      </c>
      <c r="D1363" t="s">
        <v>1499</v>
      </c>
      <c r="E1363" s="29">
        <v>46036</v>
      </c>
      <c r="F1363">
        <v>1</v>
      </c>
      <c r="G1363">
        <v>1</v>
      </c>
      <c r="H1363">
        <v>1</v>
      </c>
      <c r="I1363" s="30">
        <f t="shared" si="53"/>
        <v>0.48780487804878048</v>
      </c>
    </row>
    <row r="1364" spans="1:9" x14ac:dyDescent="0.25">
      <c r="A1364" t="s">
        <v>945</v>
      </c>
      <c r="B1364" s="30">
        <f t="shared" si="52"/>
        <v>0.48780487804878048</v>
      </c>
      <c r="C1364" t="s">
        <v>127</v>
      </c>
      <c r="D1364" t="s">
        <v>1500</v>
      </c>
      <c r="E1364" s="29">
        <v>46036</v>
      </c>
      <c r="F1364">
        <v>1</v>
      </c>
      <c r="G1364">
        <v>1</v>
      </c>
      <c r="H1364">
        <v>1</v>
      </c>
      <c r="I1364" s="30">
        <f t="shared" si="53"/>
        <v>0.48780487804878048</v>
      </c>
    </row>
    <row r="1365" spans="1:9" x14ac:dyDescent="0.25">
      <c r="A1365" t="s">
        <v>945</v>
      </c>
      <c r="B1365" s="30">
        <f t="shared" si="52"/>
        <v>0.48780487804878048</v>
      </c>
      <c r="C1365" t="s">
        <v>127</v>
      </c>
      <c r="D1365" t="s">
        <v>1501</v>
      </c>
      <c r="E1365" s="29">
        <v>46036</v>
      </c>
      <c r="F1365">
        <v>1</v>
      </c>
      <c r="G1365">
        <v>1.6</v>
      </c>
      <c r="H1365">
        <v>1.6</v>
      </c>
      <c r="I1365" s="30">
        <f t="shared" si="53"/>
        <v>0.78048780487804881</v>
      </c>
    </row>
    <row r="1366" spans="1:9" x14ac:dyDescent="0.25">
      <c r="A1366" t="s">
        <v>945</v>
      </c>
      <c r="B1366" s="30">
        <f t="shared" si="52"/>
        <v>0.48780487804878048</v>
      </c>
      <c r="C1366" t="s">
        <v>127</v>
      </c>
      <c r="D1366" t="s">
        <v>1502</v>
      </c>
      <c r="E1366" s="29">
        <v>46036</v>
      </c>
      <c r="F1366">
        <v>1</v>
      </c>
      <c r="G1366">
        <v>1</v>
      </c>
      <c r="H1366">
        <v>1</v>
      </c>
      <c r="I1366" s="30">
        <f t="shared" si="53"/>
        <v>0.48780487804878048</v>
      </c>
    </row>
    <row r="1367" spans="1:9" x14ac:dyDescent="0.25">
      <c r="A1367" t="s">
        <v>945</v>
      </c>
      <c r="B1367" s="30">
        <f t="shared" si="52"/>
        <v>0.48780487804878048</v>
      </c>
      <c r="C1367" t="s">
        <v>127</v>
      </c>
      <c r="D1367" t="s">
        <v>1503</v>
      </c>
      <c r="E1367" s="29">
        <v>46036</v>
      </c>
      <c r="F1367">
        <v>1</v>
      </c>
      <c r="G1367">
        <v>1</v>
      </c>
      <c r="H1367">
        <v>1</v>
      </c>
      <c r="I1367" s="30">
        <f t="shared" si="53"/>
        <v>0.48780487804878048</v>
      </c>
    </row>
    <row r="1368" spans="1:9" x14ac:dyDescent="0.25">
      <c r="A1368" t="s">
        <v>945</v>
      </c>
      <c r="B1368" s="30">
        <f t="shared" si="52"/>
        <v>0.48780487804878048</v>
      </c>
      <c r="C1368" t="s">
        <v>127</v>
      </c>
      <c r="D1368" t="s">
        <v>1504</v>
      </c>
      <c r="E1368" s="29">
        <v>46036</v>
      </c>
      <c r="F1368">
        <v>1</v>
      </c>
      <c r="G1368">
        <v>1.6</v>
      </c>
      <c r="H1368">
        <v>1.6</v>
      </c>
      <c r="I1368" s="30">
        <f t="shared" si="53"/>
        <v>0.78048780487804881</v>
      </c>
    </row>
    <row r="1369" spans="1:9" x14ac:dyDescent="0.25">
      <c r="A1369" t="s">
        <v>945</v>
      </c>
      <c r="B1369" s="30">
        <f t="shared" si="52"/>
        <v>0.48780487804878048</v>
      </c>
      <c r="C1369" t="s">
        <v>127</v>
      </c>
      <c r="D1369" t="s">
        <v>1505</v>
      </c>
      <c r="E1369" s="29">
        <v>46036</v>
      </c>
      <c r="F1369">
        <v>1</v>
      </c>
      <c r="G1369">
        <v>1</v>
      </c>
      <c r="H1369">
        <v>1</v>
      </c>
      <c r="I1369" s="30">
        <f t="shared" si="53"/>
        <v>0.48780487804878048</v>
      </c>
    </row>
    <row r="1370" spans="1:9" x14ac:dyDescent="0.25">
      <c r="A1370" t="s">
        <v>945</v>
      </c>
      <c r="B1370" s="30">
        <f t="shared" si="52"/>
        <v>0.48780487804878048</v>
      </c>
      <c r="C1370" t="s">
        <v>127</v>
      </c>
      <c r="D1370" t="s">
        <v>1506</v>
      </c>
      <c r="E1370" s="29">
        <v>46036</v>
      </c>
      <c r="F1370">
        <v>1.5</v>
      </c>
      <c r="G1370">
        <v>1.6</v>
      </c>
      <c r="H1370">
        <v>2.4</v>
      </c>
      <c r="I1370" s="30">
        <f t="shared" si="53"/>
        <v>1.1707317073170731</v>
      </c>
    </row>
    <row r="1371" spans="1:9" x14ac:dyDescent="0.25">
      <c r="A1371" t="s">
        <v>945</v>
      </c>
      <c r="B1371" s="30">
        <f t="shared" si="52"/>
        <v>0.48780487804878048</v>
      </c>
      <c r="C1371" t="s">
        <v>127</v>
      </c>
      <c r="D1371" t="s">
        <v>1507</v>
      </c>
      <c r="E1371" s="29">
        <v>46036</v>
      </c>
      <c r="F1371">
        <v>1</v>
      </c>
      <c r="G1371">
        <v>1</v>
      </c>
      <c r="H1371">
        <v>1</v>
      </c>
      <c r="I1371" s="30">
        <f t="shared" si="53"/>
        <v>0.48780487804878048</v>
      </c>
    </row>
    <row r="1372" spans="1:9" x14ac:dyDescent="0.25">
      <c r="A1372" t="s">
        <v>945</v>
      </c>
      <c r="B1372" s="30">
        <f t="shared" si="52"/>
        <v>0.48780487804878048</v>
      </c>
      <c r="C1372" t="s">
        <v>127</v>
      </c>
      <c r="D1372" t="s">
        <v>1508</v>
      </c>
      <c r="E1372" s="29">
        <v>46034</v>
      </c>
      <c r="F1372">
        <v>1</v>
      </c>
      <c r="G1372">
        <v>1</v>
      </c>
      <c r="H1372">
        <v>1</v>
      </c>
      <c r="I1372" s="30">
        <f t="shared" si="53"/>
        <v>0.48780487804878048</v>
      </c>
    </row>
    <row r="1373" spans="1:9" x14ac:dyDescent="0.25">
      <c r="A1373" t="s">
        <v>945</v>
      </c>
      <c r="B1373" s="30">
        <f t="shared" si="52"/>
        <v>0.48780487804878048</v>
      </c>
      <c r="C1373" t="s">
        <v>127</v>
      </c>
      <c r="D1373" t="s">
        <v>1509</v>
      </c>
      <c r="E1373" s="29">
        <v>46034</v>
      </c>
      <c r="F1373">
        <v>1</v>
      </c>
      <c r="G1373">
        <v>1</v>
      </c>
      <c r="H1373">
        <v>1</v>
      </c>
      <c r="I1373" s="30">
        <f t="shared" si="53"/>
        <v>0.48780487804878048</v>
      </c>
    </row>
    <row r="1374" spans="1:9" x14ac:dyDescent="0.25">
      <c r="A1374" t="s">
        <v>945</v>
      </c>
      <c r="B1374" s="30">
        <f t="shared" si="52"/>
        <v>0.48780487804878048</v>
      </c>
      <c r="C1374" t="s">
        <v>127</v>
      </c>
      <c r="D1374" t="s">
        <v>1510</v>
      </c>
      <c r="E1374" s="29">
        <v>46034</v>
      </c>
      <c r="F1374">
        <v>1</v>
      </c>
      <c r="G1374">
        <v>1</v>
      </c>
      <c r="H1374">
        <v>1</v>
      </c>
      <c r="I1374" s="30">
        <f t="shared" si="53"/>
        <v>0.48780487804878048</v>
      </c>
    </row>
    <row r="1375" spans="1:9" x14ac:dyDescent="0.25">
      <c r="A1375" t="s">
        <v>945</v>
      </c>
      <c r="B1375" s="30">
        <f t="shared" si="52"/>
        <v>0.48780487804878048</v>
      </c>
      <c r="C1375" t="s">
        <v>127</v>
      </c>
      <c r="D1375" t="s">
        <v>1511</v>
      </c>
      <c r="E1375" s="29">
        <v>46035</v>
      </c>
      <c r="F1375">
        <v>1</v>
      </c>
      <c r="G1375">
        <v>1</v>
      </c>
      <c r="H1375">
        <v>1</v>
      </c>
      <c r="I1375" s="30">
        <f t="shared" si="53"/>
        <v>0.48780487804878048</v>
      </c>
    </row>
    <row r="1376" spans="1:9" x14ac:dyDescent="0.25">
      <c r="A1376" t="s">
        <v>945</v>
      </c>
      <c r="B1376" s="30">
        <f t="shared" si="52"/>
        <v>0.48780487804878048</v>
      </c>
      <c r="C1376" t="s">
        <v>127</v>
      </c>
      <c r="D1376" t="s">
        <v>1512</v>
      </c>
      <c r="E1376" s="29">
        <v>46034</v>
      </c>
      <c r="F1376">
        <v>1</v>
      </c>
      <c r="G1376">
        <v>1</v>
      </c>
      <c r="H1376">
        <v>1</v>
      </c>
      <c r="I1376" s="30">
        <f t="shared" si="53"/>
        <v>0.48780487804878048</v>
      </c>
    </row>
    <row r="1377" spans="1:9" x14ac:dyDescent="0.25">
      <c r="A1377" t="s">
        <v>945</v>
      </c>
      <c r="B1377" s="30">
        <f t="shared" si="52"/>
        <v>0.48780487804878048</v>
      </c>
      <c r="C1377" t="s">
        <v>127</v>
      </c>
      <c r="D1377" t="s">
        <v>1513</v>
      </c>
      <c r="E1377" s="29">
        <v>46034</v>
      </c>
      <c r="F1377">
        <v>1</v>
      </c>
      <c r="G1377">
        <v>1</v>
      </c>
      <c r="H1377">
        <v>1</v>
      </c>
      <c r="I1377" s="30">
        <f t="shared" si="53"/>
        <v>0.48780487804878048</v>
      </c>
    </row>
    <row r="1378" spans="1:9" x14ac:dyDescent="0.25">
      <c r="A1378" t="s">
        <v>945</v>
      </c>
      <c r="B1378" s="30">
        <f t="shared" si="52"/>
        <v>0.48780487804878048</v>
      </c>
      <c r="C1378" t="s">
        <v>127</v>
      </c>
      <c r="D1378" t="s">
        <v>1514</v>
      </c>
      <c r="E1378" s="29">
        <v>46034</v>
      </c>
      <c r="F1378">
        <v>1</v>
      </c>
      <c r="G1378">
        <v>1</v>
      </c>
      <c r="H1378">
        <v>1</v>
      </c>
      <c r="I1378" s="30">
        <f t="shared" si="53"/>
        <v>0.48780487804878048</v>
      </c>
    </row>
    <row r="1379" spans="1:9" x14ac:dyDescent="0.25">
      <c r="A1379" t="s">
        <v>945</v>
      </c>
      <c r="B1379" s="30">
        <f t="shared" si="52"/>
        <v>0.48780487804878048</v>
      </c>
      <c r="C1379" t="s">
        <v>127</v>
      </c>
      <c r="D1379" t="s">
        <v>1515</v>
      </c>
      <c r="E1379" s="29">
        <v>46076</v>
      </c>
      <c r="F1379">
        <v>1</v>
      </c>
      <c r="G1379">
        <v>1</v>
      </c>
      <c r="H1379">
        <v>1</v>
      </c>
      <c r="I1379" s="30">
        <f t="shared" si="53"/>
        <v>0.48780487804878048</v>
      </c>
    </row>
    <row r="1380" spans="1:9" x14ac:dyDescent="0.25">
      <c r="A1380" t="s">
        <v>945</v>
      </c>
      <c r="B1380" s="30">
        <f t="shared" si="52"/>
        <v>0.48780487804878048</v>
      </c>
      <c r="C1380" t="s">
        <v>127</v>
      </c>
      <c r="D1380" t="s">
        <v>1516</v>
      </c>
      <c r="E1380" s="29">
        <v>46076</v>
      </c>
      <c r="F1380">
        <v>1</v>
      </c>
      <c r="G1380">
        <v>1</v>
      </c>
      <c r="H1380">
        <v>1</v>
      </c>
      <c r="I1380" s="30">
        <f t="shared" si="53"/>
        <v>0.48780487804878048</v>
      </c>
    </row>
    <row r="1381" spans="1:9" x14ac:dyDescent="0.25">
      <c r="A1381" t="s">
        <v>945</v>
      </c>
      <c r="B1381" s="30">
        <f t="shared" si="52"/>
        <v>0.48780487804878048</v>
      </c>
      <c r="C1381" t="s">
        <v>127</v>
      </c>
      <c r="D1381" t="s">
        <v>1517</v>
      </c>
      <c r="E1381" s="29">
        <v>46076</v>
      </c>
      <c r="F1381">
        <v>1</v>
      </c>
      <c r="G1381">
        <v>1</v>
      </c>
      <c r="H1381">
        <v>1</v>
      </c>
      <c r="I1381" s="30">
        <f t="shared" si="53"/>
        <v>0.48780487804878048</v>
      </c>
    </row>
    <row r="1382" spans="1:9" x14ac:dyDescent="0.25">
      <c r="A1382" t="s">
        <v>945</v>
      </c>
      <c r="B1382" s="30">
        <f t="shared" si="52"/>
        <v>0.48780487804878048</v>
      </c>
      <c r="C1382" t="s">
        <v>127</v>
      </c>
      <c r="D1382" t="s">
        <v>1518</v>
      </c>
      <c r="E1382" s="29">
        <v>46076</v>
      </c>
      <c r="F1382">
        <v>1</v>
      </c>
      <c r="G1382">
        <v>1</v>
      </c>
      <c r="H1382">
        <v>1</v>
      </c>
      <c r="I1382" s="30">
        <f t="shared" si="53"/>
        <v>0.48780487804878048</v>
      </c>
    </row>
    <row r="1383" spans="1:9" x14ac:dyDescent="0.25">
      <c r="A1383" t="s">
        <v>945</v>
      </c>
      <c r="B1383" s="30">
        <f t="shared" si="52"/>
        <v>0.48780487804878048</v>
      </c>
      <c r="C1383" t="s">
        <v>127</v>
      </c>
      <c r="D1383" t="s">
        <v>1519</v>
      </c>
      <c r="E1383" s="29">
        <v>46105</v>
      </c>
      <c r="F1383">
        <v>1</v>
      </c>
      <c r="G1383">
        <v>1</v>
      </c>
      <c r="H1383">
        <v>1</v>
      </c>
      <c r="I1383" s="30">
        <f t="shared" si="53"/>
        <v>0.48780487804878048</v>
      </c>
    </row>
    <row r="1384" spans="1:9" x14ac:dyDescent="0.25">
      <c r="A1384" t="s">
        <v>945</v>
      </c>
      <c r="B1384" s="30">
        <f t="shared" si="52"/>
        <v>0.48780487804878048</v>
      </c>
      <c r="C1384" t="s">
        <v>127</v>
      </c>
      <c r="D1384" t="s">
        <v>1520</v>
      </c>
      <c r="E1384" s="29">
        <v>46085</v>
      </c>
      <c r="F1384">
        <v>1</v>
      </c>
      <c r="G1384">
        <v>1</v>
      </c>
      <c r="H1384">
        <v>1</v>
      </c>
      <c r="I1384" s="30">
        <f t="shared" si="53"/>
        <v>0.48780487804878048</v>
      </c>
    </row>
    <row r="1385" spans="1:9" x14ac:dyDescent="0.25">
      <c r="A1385" t="s">
        <v>945</v>
      </c>
      <c r="B1385" s="30">
        <f t="shared" si="52"/>
        <v>0.48780487804878048</v>
      </c>
      <c r="C1385" t="s">
        <v>127</v>
      </c>
      <c r="D1385" t="s">
        <v>1521</v>
      </c>
      <c r="E1385" s="29">
        <v>46086</v>
      </c>
      <c r="F1385">
        <v>1</v>
      </c>
      <c r="G1385">
        <v>1</v>
      </c>
      <c r="H1385">
        <v>1</v>
      </c>
      <c r="I1385" s="30">
        <f t="shared" si="53"/>
        <v>0.48780487804878048</v>
      </c>
    </row>
    <row r="1386" spans="1:9" x14ac:dyDescent="0.25">
      <c r="A1386" t="s">
        <v>945</v>
      </c>
      <c r="B1386" s="30">
        <f t="shared" ref="B1386:B1407" si="54">(1/205)*100</f>
        <v>0.48780487804878048</v>
      </c>
      <c r="C1386" t="s">
        <v>127</v>
      </c>
      <c r="D1386" t="s">
        <v>1522</v>
      </c>
      <c r="E1386" s="29">
        <v>46086</v>
      </c>
      <c r="F1386">
        <v>1</v>
      </c>
      <c r="G1386">
        <v>1</v>
      </c>
      <c r="H1386">
        <v>1</v>
      </c>
      <c r="I1386" s="30">
        <f t="shared" si="53"/>
        <v>0.48780487804878048</v>
      </c>
    </row>
    <row r="1387" spans="1:9" x14ac:dyDescent="0.25">
      <c r="A1387" t="s">
        <v>945</v>
      </c>
      <c r="B1387" s="30">
        <f t="shared" si="54"/>
        <v>0.48780487804878048</v>
      </c>
      <c r="C1387" t="s">
        <v>127</v>
      </c>
      <c r="D1387" t="s">
        <v>1523</v>
      </c>
      <c r="E1387" s="29">
        <v>46076</v>
      </c>
      <c r="F1387">
        <v>1</v>
      </c>
      <c r="G1387">
        <v>1</v>
      </c>
      <c r="H1387">
        <v>1</v>
      </c>
      <c r="I1387" s="30">
        <f t="shared" si="53"/>
        <v>0.48780487804878048</v>
      </c>
    </row>
    <row r="1388" spans="1:9" x14ac:dyDescent="0.25">
      <c r="A1388" t="s">
        <v>945</v>
      </c>
      <c r="B1388" s="30">
        <f t="shared" si="54"/>
        <v>0.48780487804878048</v>
      </c>
      <c r="C1388" t="s">
        <v>127</v>
      </c>
      <c r="D1388" t="s">
        <v>1524</v>
      </c>
      <c r="E1388" s="29">
        <v>46076</v>
      </c>
      <c r="F1388">
        <v>1</v>
      </c>
      <c r="G1388">
        <v>1</v>
      </c>
      <c r="H1388">
        <v>1</v>
      </c>
      <c r="I1388" s="30">
        <f t="shared" si="53"/>
        <v>0.48780487804878048</v>
      </c>
    </row>
    <row r="1389" spans="1:9" x14ac:dyDescent="0.25">
      <c r="A1389" t="s">
        <v>945</v>
      </c>
      <c r="B1389" s="30">
        <f t="shared" si="54"/>
        <v>0.48780487804878048</v>
      </c>
      <c r="C1389" t="s">
        <v>127</v>
      </c>
      <c r="D1389" t="s">
        <v>1525</v>
      </c>
      <c r="E1389" s="29">
        <v>46076</v>
      </c>
      <c r="F1389">
        <v>1</v>
      </c>
      <c r="G1389">
        <v>1</v>
      </c>
      <c r="H1389">
        <v>1</v>
      </c>
      <c r="I1389" s="30">
        <f t="shared" si="53"/>
        <v>0.48780487804878048</v>
      </c>
    </row>
    <row r="1390" spans="1:9" x14ac:dyDescent="0.25">
      <c r="A1390" t="s">
        <v>945</v>
      </c>
      <c r="B1390" s="30">
        <f t="shared" si="54"/>
        <v>0.48780487804878048</v>
      </c>
      <c r="C1390" t="s">
        <v>127</v>
      </c>
      <c r="D1390" t="s">
        <v>1526</v>
      </c>
      <c r="E1390" s="29">
        <v>46076</v>
      </c>
      <c r="F1390">
        <v>1</v>
      </c>
      <c r="G1390">
        <v>1</v>
      </c>
      <c r="H1390">
        <v>1</v>
      </c>
      <c r="I1390" s="30">
        <f t="shared" si="53"/>
        <v>0.48780487804878048</v>
      </c>
    </row>
    <row r="1391" spans="1:9" x14ac:dyDescent="0.25">
      <c r="A1391" t="s">
        <v>945</v>
      </c>
      <c r="B1391" s="30">
        <f t="shared" si="54"/>
        <v>0.48780487804878048</v>
      </c>
      <c r="C1391" t="s">
        <v>127</v>
      </c>
      <c r="D1391" t="s">
        <v>1527</v>
      </c>
      <c r="E1391" s="29">
        <v>46076</v>
      </c>
      <c r="F1391">
        <v>1.5</v>
      </c>
      <c r="G1391">
        <v>1</v>
      </c>
      <c r="H1391">
        <v>1.5</v>
      </c>
      <c r="I1391" s="30">
        <f t="shared" si="53"/>
        <v>0.73170731707317072</v>
      </c>
    </row>
    <row r="1392" spans="1:9" x14ac:dyDescent="0.25">
      <c r="A1392" t="s">
        <v>945</v>
      </c>
      <c r="B1392" s="30">
        <f t="shared" si="54"/>
        <v>0.48780487804878048</v>
      </c>
      <c r="C1392" t="s">
        <v>127</v>
      </c>
      <c r="D1392" t="s">
        <v>1528</v>
      </c>
      <c r="E1392" s="29">
        <v>46076</v>
      </c>
      <c r="F1392">
        <v>1</v>
      </c>
      <c r="G1392">
        <v>1.6</v>
      </c>
      <c r="H1392">
        <v>1.6</v>
      </c>
      <c r="I1392" s="30">
        <f t="shared" si="53"/>
        <v>0.78048780487804881</v>
      </c>
    </row>
    <row r="1393" spans="1:9" x14ac:dyDescent="0.25">
      <c r="A1393" t="s">
        <v>945</v>
      </c>
      <c r="B1393" s="30">
        <f t="shared" si="54"/>
        <v>0.48780487804878048</v>
      </c>
      <c r="C1393" t="s">
        <v>127</v>
      </c>
      <c r="D1393" t="s">
        <v>1529</v>
      </c>
      <c r="E1393" s="29">
        <v>46122</v>
      </c>
      <c r="F1393">
        <v>1</v>
      </c>
      <c r="G1393">
        <v>1</v>
      </c>
      <c r="H1393">
        <v>1</v>
      </c>
      <c r="I1393" s="30">
        <f t="shared" si="53"/>
        <v>0.48780487804878048</v>
      </c>
    </row>
    <row r="1394" spans="1:9" x14ac:dyDescent="0.25">
      <c r="A1394" t="s">
        <v>945</v>
      </c>
      <c r="B1394" s="30">
        <f t="shared" si="54"/>
        <v>0.48780487804878048</v>
      </c>
      <c r="C1394" t="s">
        <v>127</v>
      </c>
      <c r="D1394" t="s">
        <v>1530</v>
      </c>
      <c r="E1394" s="29">
        <v>46122</v>
      </c>
      <c r="F1394">
        <v>1</v>
      </c>
      <c r="G1394">
        <v>1</v>
      </c>
      <c r="H1394">
        <v>1</v>
      </c>
      <c r="I1394" s="30">
        <f t="shared" si="53"/>
        <v>0.48780487804878048</v>
      </c>
    </row>
    <row r="1395" spans="1:9" x14ac:dyDescent="0.25">
      <c r="A1395" t="s">
        <v>945</v>
      </c>
      <c r="B1395" s="30">
        <f t="shared" si="54"/>
        <v>0.48780487804878048</v>
      </c>
      <c r="C1395" t="s">
        <v>127</v>
      </c>
      <c r="D1395" t="s">
        <v>1531</v>
      </c>
      <c r="E1395" s="29">
        <v>46122</v>
      </c>
      <c r="F1395">
        <v>1</v>
      </c>
      <c r="G1395">
        <v>1</v>
      </c>
      <c r="H1395">
        <v>1</v>
      </c>
      <c r="I1395" s="30">
        <f t="shared" si="53"/>
        <v>0.48780487804878048</v>
      </c>
    </row>
    <row r="1396" spans="1:9" x14ac:dyDescent="0.25">
      <c r="A1396" t="s">
        <v>945</v>
      </c>
      <c r="B1396" s="30">
        <f t="shared" si="54"/>
        <v>0.48780487804878048</v>
      </c>
      <c r="C1396" t="s">
        <v>127</v>
      </c>
      <c r="D1396" t="s">
        <v>1532</v>
      </c>
      <c r="E1396" s="29">
        <v>46154</v>
      </c>
      <c r="F1396">
        <v>1</v>
      </c>
      <c r="G1396">
        <v>1</v>
      </c>
      <c r="H1396">
        <v>1</v>
      </c>
      <c r="I1396" s="30">
        <f t="shared" si="53"/>
        <v>0.48780487804878048</v>
      </c>
    </row>
    <row r="1397" spans="1:9" x14ac:dyDescent="0.25">
      <c r="A1397" t="s">
        <v>945</v>
      </c>
      <c r="B1397" s="30">
        <f t="shared" si="54"/>
        <v>0.48780487804878048</v>
      </c>
      <c r="C1397" t="s">
        <v>127</v>
      </c>
      <c r="D1397" t="s">
        <v>1533</v>
      </c>
      <c r="E1397" s="29">
        <v>46154</v>
      </c>
      <c r="F1397">
        <v>1</v>
      </c>
      <c r="G1397">
        <v>1</v>
      </c>
      <c r="H1397">
        <v>1</v>
      </c>
      <c r="I1397" s="30">
        <f t="shared" si="53"/>
        <v>0.48780487804878048</v>
      </c>
    </row>
    <row r="1398" spans="1:9" x14ac:dyDescent="0.25">
      <c r="A1398" t="s">
        <v>945</v>
      </c>
      <c r="B1398" s="30">
        <f t="shared" si="54"/>
        <v>0.48780487804878048</v>
      </c>
      <c r="C1398" t="s">
        <v>127</v>
      </c>
      <c r="D1398" t="s">
        <v>1534</v>
      </c>
      <c r="E1398" s="29">
        <v>46146</v>
      </c>
      <c r="F1398">
        <v>1</v>
      </c>
      <c r="G1398">
        <v>1</v>
      </c>
      <c r="H1398">
        <v>1</v>
      </c>
      <c r="I1398" s="30">
        <f t="shared" si="53"/>
        <v>0.48780487804878048</v>
      </c>
    </row>
    <row r="1399" spans="1:9" x14ac:dyDescent="0.25">
      <c r="A1399" t="s">
        <v>945</v>
      </c>
      <c r="B1399" s="30">
        <f t="shared" si="54"/>
        <v>0.48780487804878048</v>
      </c>
      <c r="C1399" t="s">
        <v>127</v>
      </c>
      <c r="D1399" t="s">
        <v>1535</v>
      </c>
      <c r="E1399" s="29">
        <v>46146</v>
      </c>
      <c r="F1399">
        <v>1</v>
      </c>
      <c r="G1399">
        <v>1</v>
      </c>
      <c r="H1399">
        <v>1</v>
      </c>
      <c r="I1399" s="30">
        <f t="shared" si="53"/>
        <v>0.48780487804878048</v>
      </c>
    </row>
    <row r="1400" spans="1:9" x14ac:dyDescent="0.25">
      <c r="A1400" t="s">
        <v>945</v>
      </c>
      <c r="B1400" s="30">
        <f t="shared" si="54"/>
        <v>0.48780487804878048</v>
      </c>
      <c r="C1400" t="s">
        <v>127</v>
      </c>
      <c r="D1400" t="s">
        <v>1536</v>
      </c>
      <c r="E1400" s="29">
        <v>46203</v>
      </c>
      <c r="F1400">
        <v>1</v>
      </c>
      <c r="G1400">
        <v>1</v>
      </c>
      <c r="H1400">
        <v>1</v>
      </c>
      <c r="I1400" s="30">
        <f t="shared" si="53"/>
        <v>0.48780487804878048</v>
      </c>
    </row>
    <row r="1401" spans="1:9" x14ac:dyDescent="0.25">
      <c r="A1401" t="s">
        <v>945</v>
      </c>
      <c r="B1401" s="30">
        <f t="shared" si="54"/>
        <v>0.48780487804878048</v>
      </c>
      <c r="C1401" t="s">
        <v>127</v>
      </c>
      <c r="D1401" t="s">
        <v>1537</v>
      </c>
      <c r="E1401" s="29">
        <v>46204</v>
      </c>
      <c r="F1401">
        <v>1</v>
      </c>
      <c r="G1401">
        <v>1</v>
      </c>
      <c r="H1401">
        <v>1</v>
      </c>
      <c r="I1401" s="30">
        <f t="shared" si="53"/>
        <v>0.48780487804878048</v>
      </c>
    </row>
    <row r="1402" spans="1:9" x14ac:dyDescent="0.25">
      <c r="A1402" t="s">
        <v>945</v>
      </c>
      <c r="B1402" s="30">
        <f t="shared" si="54"/>
        <v>0.48780487804878048</v>
      </c>
      <c r="C1402" t="s">
        <v>127</v>
      </c>
      <c r="D1402" t="s">
        <v>1538</v>
      </c>
      <c r="E1402" s="29">
        <v>46204</v>
      </c>
      <c r="F1402">
        <v>1</v>
      </c>
      <c r="G1402">
        <v>1</v>
      </c>
      <c r="H1402">
        <v>1</v>
      </c>
      <c r="I1402" s="30">
        <f t="shared" si="53"/>
        <v>0.48780487804878048</v>
      </c>
    </row>
    <row r="1403" spans="1:9" x14ac:dyDescent="0.25">
      <c r="A1403" t="s">
        <v>945</v>
      </c>
      <c r="B1403" s="30">
        <f t="shared" si="54"/>
        <v>0.48780487804878048</v>
      </c>
      <c r="C1403" t="s">
        <v>127</v>
      </c>
      <c r="D1403" t="s">
        <v>1539</v>
      </c>
      <c r="E1403" s="29">
        <v>46202</v>
      </c>
      <c r="F1403">
        <v>1</v>
      </c>
      <c r="G1403">
        <v>1</v>
      </c>
      <c r="H1403">
        <v>1</v>
      </c>
      <c r="I1403" s="30">
        <f t="shared" si="53"/>
        <v>0.48780487804878048</v>
      </c>
    </row>
    <row r="1404" spans="1:9" x14ac:dyDescent="0.25">
      <c r="A1404" t="s">
        <v>945</v>
      </c>
      <c r="B1404" s="30">
        <f t="shared" si="54"/>
        <v>0.48780487804878048</v>
      </c>
      <c r="C1404" t="s">
        <v>127</v>
      </c>
      <c r="D1404" t="s">
        <v>1540</v>
      </c>
      <c r="E1404" s="29">
        <v>46202</v>
      </c>
      <c r="F1404">
        <v>1</v>
      </c>
      <c r="G1404">
        <v>1</v>
      </c>
      <c r="H1404">
        <v>1</v>
      </c>
      <c r="I1404" s="30">
        <f t="shared" si="53"/>
        <v>0.48780487804878048</v>
      </c>
    </row>
    <row r="1405" spans="1:9" x14ac:dyDescent="0.25">
      <c r="A1405" t="s">
        <v>945</v>
      </c>
      <c r="B1405" s="30">
        <f t="shared" si="54"/>
        <v>0.48780487804878048</v>
      </c>
      <c r="C1405" t="s">
        <v>127</v>
      </c>
      <c r="D1405" t="s">
        <v>1541</v>
      </c>
      <c r="E1405" s="29">
        <v>46258</v>
      </c>
      <c r="F1405">
        <v>1</v>
      </c>
      <c r="G1405">
        <v>1</v>
      </c>
      <c r="H1405">
        <v>1</v>
      </c>
      <c r="I1405" s="30">
        <f t="shared" si="53"/>
        <v>0.48780487804878048</v>
      </c>
    </row>
    <row r="1406" spans="1:9" x14ac:dyDescent="0.25">
      <c r="A1406" t="s">
        <v>945</v>
      </c>
      <c r="B1406" s="30">
        <f t="shared" si="54"/>
        <v>0.48780487804878048</v>
      </c>
      <c r="C1406" t="s">
        <v>127</v>
      </c>
      <c r="D1406" t="s">
        <v>1542</v>
      </c>
      <c r="E1406" s="29">
        <v>46230</v>
      </c>
      <c r="F1406">
        <v>1</v>
      </c>
      <c r="G1406">
        <v>1</v>
      </c>
      <c r="H1406">
        <v>1</v>
      </c>
      <c r="I1406" s="30">
        <f t="shared" si="53"/>
        <v>0.48780487804878048</v>
      </c>
    </row>
    <row r="1407" spans="1:9" x14ac:dyDescent="0.25">
      <c r="A1407" t="s">
        <v>945</v>
      </c>
      <c r="B1407" s="30">
        <f t="shared" si="54"/>
        <v>0.48780487804878048</v>
      </c>
      <c r="C1407" t="s">
        <v>127</v>
      </c>
      <c r="D1407" t="s">
        <v>1543</v>
      </c>
      <c r="E1407" s="29">
        <v>46034</v>
      </c>
      <c r="F1407">
        <v>1</v>
      </c>
      <c r="G1407">
        <v>1</v>
      </c>
      <c r="H1407">
        <v>1</v>
      </c>
      <c r="I1407" s="30">
        <f t="shared" si="53"/>
        <v>0.48780487804878048</v>
      </c>
    </row>
    <row r="1408" spans="1:9" x14ac:dyDescent="0.25">
      <c r="A1408" t="s">
        <v>1544</v>
      </c>
      <c r="B1408" s="30">
        <f t="shared" ref="B1408:B1471" si="55">(1/500)*100</f>
        <v>0.2</v>
      </c>
      <c r="C1408" t="s">
        <v>92</v>
      </c>
      <c r="D1408" t="s">
        <v>1545</v>
      </c>
      <c r="E1408" s="29">
        <v>46132</v>
      </c>
      <c r="F1408">
        <v>1</v>
      </c>
      <c r="G1408">
        <v>1</v>
      </c>
      <c r="H1408">
        <v>1</v>
      </c>
      <c r="I1408" s="30">
        <f t="shared" si="53"/>
        <v>0.2</v>
      </c>
    </row>
    <row r="1409" spans="1:9" x14ac:dyDescent="0.25">
      <c r="A1409" t="s">
        <v>1544</v>
      </c>
      <c r="B1409" s="30">
        <f t="shared" si="55"/>
        <v>0.2</v>
      </c>
      <c r="C1409" t="s">
        <v>92</v>
      </c>
      <c r="D1409" t="s">
        <v>1546</v>
      </c>
      <c r="E1409" s="29">
        <v>46132</v>
      </c>
      <c r="F1409">
        <v>1</v>
      </c>
      <c r="G1409">
        <v>1</v>
      </c>
      <c r="H1409">
        <v>1</v>
      </c>
      <c r="I1409" s="30">
        <f t="shared" si="53"/>
        <v>0.2</v>
      </c>
    </row>
    <row r="1410" spans="1:9" x14ac:dyDescent="0.25">
      <c r="A1410" t="s">
        <v>1544</v>
      </c>
      <c r="B1410" s="30">
        <f t="shared" si="55"/>
        <v>0.2</v>
      </c>
      <c r="C1410" t="s">
        <v>92</v>
      </c>
      <c r="D1410" t="s">
        <v>1547</v>
      </c>
      <c r="E1410" s="29">
        <v>46132</v>
      </c>
      <c r="F1410">
        <v>1</v>
      </c>
      <c r="G1410">
        <v>1</v>
      </c>
      <c r="H1410">
        <v>1</v>
      </c>
      <c r="I1410" s="30">
        <f t="shared" ref="I1410:I1473" si="56">B1410*H1410</f>
        <v>0.2</v>
      </c>
    </row>
    <row r="1411" spans="1:9" x14ac:dyDescent="0.25">
      <c r="A1411" t="s">
        <v>1544</v>
      </c>
      <c r="B1411" s="30">
        <f t="shared" si="55"/>
        <v>0.2</v>
      </c>
      <c r="C1411" t="s">
        <v>92</v>
      </c>
      <c r="D1411" t="s">
        <v>1548</v>
      </c>
      <c r="E1411" s="29">
        <v>46132</v>
      </c>
      <c r="F1411">
        <v>1</v>
      </c>
      <c r="G1411">
        <v>1</v>
      </c>
      <c r="H1411">
        <v>1</v>
      </c>
      <c r="I1411" s="30">
        <f t="shared" si="56"/>
        <v>0.2</v>
      </c>
    </row>
    <row r="1412" spans="1:9" x14ac:dyDescent="0.25">
      <c r="A1412" t="s">
        <v>1544</v>
      </c>
      <c r="B1412" s="30">
        <f t="shared" si="55"/>
        <v>0.2</v>
      </c>
      <c r="C1412" t="s">
        <v>92</v>
      </c>
      <c r="D1412" t="s">
        <v>1549</v>
      </c>
      <c r="E1412" s="29">
        <v>46132</v>
      </c>
      <c r="F1412">
        <v>1</v>
      </c>
      <c r="G1412">
        <v>1</v>
      </c>
      <c r="H1412">
        <v>1</v>
      </c>
      <c r="I1412" s="30">
        <f t="shared" si="56"/>
        <v>0.2</v>
      </c>
    </row>
    <row r="1413" spans="1:9" x14ac:dyDescent="0.25">
      <c r="A1413" t="s">
        <v>1544</v>
      </c>
      <c r="B1413" s="30">
        <f t="shared" si="55"/>
        <v>0.2</v>
      </c>
      <c r="C1413" t="s">
        <v>92</v>
      </c>
      <c r="D1413" t="s">
        <v>1550</v>
      </c>
      <c r="E1413" s="29">
        <v>46132</v>
      </c>
      <c r="F1413">
        <v>1</v>
      </c>
      <c r="G1413">
        <v>1</v>
      </c>
      <c r="H1413">
        <v>1</v>
      </c>
      <c r="I1413" s="30">
        <f t="shared" si="56"/>
        <v>0.2</v>
      </c>
    </row>
    <row r="1414" spans="1:9" x14ac:dyDescent="0.25">
      <c r="A1414" t="s">
        <v>1544</v>
      </c>
      <c r="B1414" s="30">
        <f t="shared" si="55"/>
        <v>0.2</v>
      </c>
      <c r="C1414" t="s">
        <v>92</v>
      </c>
      <c r="D1414" t="s">
        <v>1551</v>
      </c>
      <c r="E1414" s="29">
        <v>46132</v>
      </c>
      <c r="F1414">
        <v>1</v>
      </c>
      <c r="G1414">
        <v>1</v>
      </c>
      <c r="H1414">
        <v>1</v>
      </c>
      <c r="I1414" s="30">
        <f t="shared" si="56"/>
        <v>0.2</v>
      </c>
    </row>
    <row r="1415" spans="1:9" x14ac:dyDescent="0.25">
      <c r="A1415" t="s">
        <v>1544</v>
      </c>
      <c r="B1415" s="30">
        <f t="shared" si="55"/>
        <v>0.2</v>
      </c>
      <c r="C1415" t="s">
        <v>92</v>
      </c>
      <c r="D1415" t="s">
        <v>1552</v>
      </c>
      <c r="E1415" s="29">
        <v>46132</v>
      </c>
      <c r="F1415">
        <v>1</v>
      </c>
      <c r="G1415">
        <v>1</v>
      </c>
      <c r="H1415">
        <v>1</v>
      </c>
      <c r="I1415" s="30">
        <f t="shared" si="56"/>
        <v>0.2</v>
      </c>
    </row>
    <row r="1416" spans="1:9" x14ac:dyDescent="0.25">
      <c r="A1416" t="s">
        <v>1544</v>
      </c>
      <c r="B1416" s="30">
        <f t="shared" si="55"/>
        <v>0.2</v>
      </c>
      <c r="C1416" t="s">
        <v>92</v>
      </c>
      <c r="D1416" t="s">
        <v>1553</v>
      </c>
      <c r="E1416" s="29">
        <v>46132</v>
      </c>
      <c r="F1416">
        <v>1</v>
      </c>
      <c r="G1416">
        <v>1</v>
      </c>
      <c r="H1416">
        <v>1</v>
      </c>
      <c r="I1416" s="30">
        <f t="shared" si="56"/>
        <v>0.2</v>
      </c>
    </row>
    <row r="1417" spans="1:9" x14ac:dyDescent="0.25">
      <c r="A1417" t="s">
        <v>1544</v>
      </c>
      <c r="B1417" s="30">
        <f t="shared" si="55"/>
        <v>0.2</v>
      </c>
      <c r="C1417" t="s">
        <v>92</v>
      </c>
      <c r="D1417" t="s">
        <v>1554</v>
      </c>
      <c r="E1417" s="29">
        <v>46244</v>
      </c>
      <c r="F1417">
        <v>1</v>
      </c>
      <c r="G1417">
        <v>1</v>
      </c>
      <c r="H1417">
        <v>1</v>
      </c>
      <c r="I1417" s="30">
        <f t="shared" si="56"/>
        <v>0.2</v>
      </c>
    </row>
    <row r="1418" spans="1:9" x14ac:dyDescent="0.25">
      <c r="A1418" t="s">
        <v>1544</v>
      </c>
      <c r="B1418" s="30">
        <f t="shared" si="55"/>
        <v>0.2</v>
      </c>
      <c r="C1418" t="s">
        <v>92</v>
      </c>
      <c r="D1418" t="s">
        <v>1555</v>
      </c>
      <c r="E1418" s="29">
        <v>46244</v>
      </c>
      <c r="F1418">
        <v>1</v>
      </c>
      <c r="G1418">
        <v>1</v>
      </c>
      <c r="H1418">
        <v>1</v>
      </c>
      <c r="I1418" s="30">
        <f t="shared" si="56"/>
        <v>0.2</v>
      </c>
    </row>
    <row r="1419" spans="1:9" x14ac:dyDescent="0.25">
      <c r="A1419" t="s">
        <v>1544</v>
      </c>
      <c r="B1419" s="30">
        <f t="shared" si="55"/>
        <v>0.2</v>
      </c>
      <c r="C1419" t="s">
        <v>92</v>
      </c>
      <c r="D1419" t="s">
        <v>1556</v>
      </c>
      <c r="E1419" s="29">
        <v>46085</v>
      </c>
      <c r="F1419">
        <v>1</v>
      </c>
      <c r="G1419">
        <v>1</v>
      </c>
      <c r="H1419">
        <v>1</v>
      </c>
      <c r="I1419" s="30">
        <f t="shared" si="56"/>
        <v>0.2</v>
      </c>
    </row>
    <row r="1420" spans="1:9" x14ac:dyDescent="0.25">
      <c r="A1420" t="s">
        <v>1544</v>
      </c>
      <c r="B1420" s="30">
        <f t="shared" si="55"/>
        <v>0.2</v>
      </c>
      <c r="C1420" t="s">
        <v>92</v>
      </c>
      <c r="D1420" t="s">
        <v>1557</v>
      </c>
      <c r="E1420" s="29">
        <v>46085</v>
      </c>
      <c r="F1420">
        <v>1</v>
      </c>
      <c r="G1420">
        <v>1</v>
      </c>
      <c r="H1420">
        <v>1</v>
      </c>
      <c r="I1420" s="30">
        <f t="shared" si="56"/>
        <v>0.2</v>
      </c>
    </row>
    <row r="1421" spans="1:9" x14ac:dyDescent="0.25">
      <c r="A1421" t="s">
        <v>1544</v>
      </c>
      <c r="B1421" s="30">
        <f t="shared" si="55"/>
        <v>0.2</v>
      </c>
      <c r="C1421" t="s">
        <v>92</v>
      </c>
      <c r="D1421" t="s">
        <v>1558</v>
      </c>
      <c r="E1421" s="29">
        <v>46085</v>
      </c>
      <c r="F1421">
        <v>1</v>
      </c>
      <c r="G1421">
        <v>1</v>
      </c>
      <c r="H1421">
        <v>1</v>
      </c>
      <c r="I1421" s="30">
        <f t="shared" si="56"/>
        <v>0.2</v>
      </c>
    </row>
    <row r="1422" spans="1:9" x14ac:dyDescent="0.25">
      <c r="A1422" t="s">
        <v>1544</v>
      </c>
      <c r="B1422" s="30">
        <f t="shared" si="55"/>
        <v>0.2</v>
      </c>
      <c r="C1422" t="s">
        <v>92</v>
      </c>
      <c r="D1422" t="s">
        <v>1559</v>
      </c>
      <c r="E1422" s="29">
        <v>46085</v>
      </c>
      <c r="F1422">
        <v>1</v>
      </c>
      <c r="G1422">
        <v>1</v>
      </c>
      <c r="H1422">
        <v>1</v>
      </c>
      <c r="I1422" s="30">
        <f t="shared" si="56"/>
        <v>0.2</v>
      </c>
    </row>
    <row r="1423" spans="1:9" x14ac:dyDescent="0.25">
      <c r="A1423" t="s">
        <v>1544</v>
      </c>
      <c r="B1423" s="30">
        <f t="shared" si="55"/>
        <v>0.2</v>
      </c>
      <c r="C1423" t="s">
        <v>92</v>
      </c>
      <c r="D1423" t="s">
        <v>1560</v>
      </c>
      <c r="E1423" s="29">
        <v>46085</v>
      </c>
      <c r="F1423">
        <v>1</v>
      </c>
      <c r="G1423">
        <v>1</v>
      </c>
      <c r="H1423">
        <v>1</v>
      </c>
      <c r="I1423" s="30">
        <f t="shared" si="56"/>
        <v>0.2</v>
      </c>
    </row>
    <row r="1424" spans="1:9" x14ac:dyDescent="0.25">
      <c r="A1424" t="s">
        <v>1544</v>
      </c>
      <c r="B1424" s="30">
        <f t="shared" si="55"/>
        <v>0.2</v>
      </c>
      <c r="C1424" t="s">
        <v>92</v>
      </c>
      <c r="D1424" t="s">
        <v>1561</v>
      </c>
      <c r="E1424" s="29">
        <v>46085</v>
      </c>
      <c r="F1424">
        <v>1</v>
      </c>
      <c r="G1424">
        <v>1</v>
      </c>
      <c r="H1424">
        <v>1</v>
      </c>
      <c r="I1424" s="30">
        <f t="shared" si="56"/>
        <v>0.2</v>
      </c>
    </row>
    <row r="1425" spans="1:9" x14ac:dyDescent="0.25">
      <c r="A1425" t="s">
        <v>1544</v>
      </c>
      <c r="B1425" s="30">
        <f t="shared" si="55"/>
        <v>0.2</v>
      </c>
      <c r="C1425" t="s">
        <v>92</v>
      </c>
      <c r="D1425" t="s">
        <v>1562</v>
      </c>
      <c r="E1425" s="29">
        <v>46085</v>
      </c>
      <c r="F1425">
        <v>1</v>
      </c>
      <c r="G1425">
        <v>1</v>
      </c>
      <c r="H1425">
        <v>1</v>
      </c>
      <c r="I1425" s="30">
        <f t="shared" si="56"/>
        <v>0.2</v>
      </c>
    </row>
    <row r="1426" spans="1:9" x14ac:dyDescent="0.25">
      <c r="A1426" t="s">
        <v>1544</v>
      </c>
      <c r="B1426" s="30">
        <f t="shared" si="55"/>
        <v>0.2</v>
      </c>
      <c r="C1426" t="s">
        <v>92</v>
      </c>
      <c r="D1426" t="s">
        <v>1563</v>
      </c>
      <c r="E1426" s="29">
        <v>46085</v>
      </c>
      <c r="F1426">
        <v>1</v>
      </c>
      <c r="G1426">
        <v>1</v>
      </c>
      <c r="H1426">
        <v>1</v>
      </c>
      <c r="I1426" s="30">
        <f t="shared" si="56"/>
        <v>0.2</v>
      </c>
    </row>
    <row r="1427" spans="1:9" x14ac:dyDescent="0.25">
      <c r="A1427" t="s">
        <v>1544</v>
      </c>
      <c r="B1427" s="30">
        <f t="shared" si="55"/>
        <v>0.2</v>
      </c>
      <c r="C1427" t="s">
        <v>92</v>
      </c>
      <c r="D1427" t="s">
        <v>1564</v>
      </c>
      <c r="E1427" s="29">
        <v>46085</v>
      </c>
      <c r="F1427">
        <v>1</v>
      </c>
      <c r="G1427">
        <v>1</v>
      </c>
      <c r="H1427">
        <v>1</v>
      </c>
      <c r="I1427" s="30">
        <f t="shared" si="56"/>
        <v>0.2</v>
      </c>
    </row>
    <row r="1428" spans="1:9" x14ac:dyDescent="0.25">
      <c r="A1428" t="s">
        <v>1544</v>
      </c>
      <c r="B1428" s="30">
        <f t="shared" si="55"/>
        <v>0.2</v>
      </c>
      <c r="C1428" t="s">
        <v>92</v>
      </c>
      <c r="D1428" t="s">
        <v>1565</v>
      </c>
      <c r="E1428" s="29">
        <v>46085</v>
      </c>
      <c r="F1428">
        <v>1</v>
      </c>
      <c r="G1428">
        <v>1</v>
      </c>
      <c r="H1428">
        <v>1</v>
      </c>
      <c r="I1428" s="30">
        <f t="shared" si="56"/>
        <v>0.2</v>
      </c>
    </row>
    <row r="1429" spans="1:9" x14ac:dyDescent="0.25">
      <c r="A1429" t="s">
        <v>1544</v>
      </c>
      <c r="B1429" s="30">
        <f t="shared" si="55"/>
        <v>0.2</v>
      </c>
      <c r="C1429" t="s">
        <v>92</v>
      </c>
      <c r="D1429" t="s">
        <v>1566</v>
      </c>
      <c r="E1429" s="29">
        <v>46085</v>
      </c>
      <c r="F1429">
        <v>1</v>
      </c>
      <c r="G1429">
        <v>1</v>
      </c>
      <c r="H1429">
        <v>1</v>
      </c>
      <c r="I1429" s="30">
        <f t="shared" si="56"/>
        <v>0.2</v>
      </c>
    </row>
    <row r="1430" spans="1:9" x14ac:dyDescent="0.25">
      <c r="A1430" t="s">
        <v>1544</v>
      </c>
      <c r="B1430" s="30">
        <f t="shared" si="55"/>
        <v>0.2</v>
      </c>
      <c r="C1430" t="s">
        <v>92</v>
      </c>
      <c r="D1430" t="s">
        <v>1567</v>
      </c>
      <c r="E1430" s="29">
        <v>46132</v>
      </c>
      <c r="F1430">
        <v>1</v>
      </c>
      <c r="G1430">
        <v>1</v>
      </c>
      <c r="H1430">
        <v>1</v>
      </c>
      <c r="I1430" s="30">
        <f t="shared" si="56"/>
        <v>0.2</v>
      </c>
    </row>
    <row r="1431" spans="1:9" x14ac:dyDescent="0.25">
      <c r="A1431" t="s">
        <v>1544</v>
      </c>
      <c r="B1431" s="30">
        <f t="shared" si="55"/>
        <v>0.2</v>
      </c>
      <c r="C1431" t="s">
        <v>92</v>
      </c>
      <c r="D1431" t="s">
        <v>1568</v>
      </c>
      <c r="E1431" s="29">
        <v>46132</v>
      </c>
      <c r="F1431">
        <v>1</v>
      </c>
      <c r="G1431">
        <v>1</v>
      </c>
      <c r="H1431">
        <v>1</v>
      </c>
      <c r="I1431" s="30">
        <f t="shared" si="56"/>
        <v>0.2</v>
      </c>
    </row>
    <row r="1432" spans="1:9" x14ac:dyDescent="0.25">
      <c r="A1432" t="s">
        <v>1544</v>
      </c>
      <c r="B1432" s="30">
        <f t="shared" si="55"/>
        <v>0.2</v>
      </c>
      <c r="C1432" t="s">
        <v>92</v>
      </c>
      <c r="D1432" t="s">
        <v>1569</v>
      </c>
      <c r="E1432" s="29">
        <v>46132</v>
      </c>
      <c r="F1432">
        <v>1</v>
      </c>
      <c r="G1432">
        <v>1</v>
      </c>
      <c r="H1432">
        <v>1</v>
      </c>
      <c r="I1432" s="30">
        <f t="shared" si="56"/>
        <v>0.2</v>
      </c>
    </row>
    <row r="1433" spans="1:9" x14ac:dyDescent="0.25">
      <c r="A1433" t="s">
        <v>1544</v>
      </c>
      <c r="B1433" s="30">
        <f t="shared" si="55"/>
        <v>0.2</v>
      </c>
      <c r="C1433" t="s">
        <v>92</v>
      </c>
      <c r="D1433" t="s">
        <v>1570</v>
      </c>
      <c r="E1433" s="29">
        <v>46132</v>
      </c>
      <c r="F1433">
        <v>1</v>
      </c>
      <c r="G1433">
        <v>1</v>
      </c>
      <c r="H1433">
        <v>1</v>
      </c>
      <c r="I1433" s="30">
        <f t="shared" si="56"/>
        <v>0.2</v>
      </c>
    </row>
    <row r="1434" spans="1:9" x14ac:dyDescent="0.25">
      <c r="A1434" t="s">
        <v>1544</v>
      </c>
      <c r="B1434" s="30">
        <f t="shared" si="55"/>
        <v>0.2</v>
      </c>
      <c r="C1434" t="s">
        <v>92</v>
      </c>
      <c r="D1434" t="s">
        <v>1571</v>
      </c>
      <c r="E1434" s="29">
        <v>46132</v>
      </c>
      <c r="F1434">
        <v>1</v>
      </c>
      <c r="G1434">
        <v>1</v>
      </c>
      <c r="H1434">
        <v>1</v>
      </c>
      <c r="I1434" s="30">
        <f t="shared" si="56"/>
        <v>0.2</v>
      </c>
    </row>
    <row r="1435" spans="1:9" x14ac:dyDescent="0.25">
      <c r="A1435" t="s">
        <v>1544</v>
      </c>
      <c r="B1435" s="30">
        <f t="shared" si="55"/>
        <v>0.2</v>
      </c>
      <c r="C1435" t="s">
        <v>92</v>
      </c>
      <c r="D1435" t="s">
        <v>1572</v>
      </c>
      <c r="E1435" s="29">
        <v>46132</v>
      </c>
      <c r="F1435">
        <v>1</v>
      </c>
      <c r="G1435">
        <v>1</v>
      </c>
      <c r="H1435">
        <v>1</v>
      </c>
      <c r="I1435" s="30">
        <f t="shared" si="56"/>
        <v>0.2</v>
      </c>
    </row>
    <row r="1436" spans="1:9" x14ac:dyDescent="0.25">
      <c r="A1436" t="s">
        <v>1544</v>
      </c>
      <c r="B1436" s="30">
        <f t="shared" si="55"/>
        <v>0.2</v>
      </c>
      <c r="C1436" t="s">
        <v>92</v>
      </c>
      <c r="D1436" t="s">
        <v>1573</v>
      </c>
      <c r="E1436" s="29">
        <v>46132</v>
      </c>
      <c r="F1436">
        <v>1</v>
      </c>
      <c r="G1436">
        <v>1</v>
      </c>
      <c r="H1436">
        <v>1</v>
      </c>
      <c r="I1436" s="30">
        <f t="shared" si="56"/>
        <v>0.2</v>
      </c>
    </row>
    <row r="1437" spans="1:9" x14ac:dyDescent="0.25">
      <c r="A1437" t="s">
        <v>1544</v>
      </c>
      <c r="B1437" s="30">
        <f t="shared" si="55"/>
        <v>0.2</v>
      </c>
      <c r="C1437" t="s">
        <v>92</v>
      </c>
      <c r="D1437" t="s">
        <v>1574</v>
      </c>
      <c r="E1437" s="29">
        <v>46132</v>
      </c>
      <c r="F1437">
        <v>1</v>
      </c>
      <c r="G1437">
        <v>1</v>
      </c>
      <c r="H1437">
        <v>1</v>
      </c>
      <c r="I1437" s="30">
        <f t="shared" si="56"/>
        <v>0.2</v>
      </c>
    </row>
    <row r="1438" spans="1:9" x14ac:dyDescent="0.25">
      <c r="A1438" t="s">
        <v>1544</v>
      </c>
      <c r="B1438" s="30">
        <f t="shared" si="55"/>
        <v>0.2</v>
      </c>
      <c r="C1438" t="s">
        <v>92</v>
      </c>
      <c r="D1438" t="s">
        <v>1575</v>
      </c>
      <c r="E1438" s="29">
        <v>46132</v>
      </c>
      <c r="F1438">
        <v>1</v>
      </c>
      <c r="G1438">
        <v>1</v>
      </c>
      <c r="H1438">
        <v>1</v>
      </c>
      <c r="I1438" s="30">
        <f t="shared" si="56"/>
        <v>0.2</v>
      </c>
    </row>
    <row r="1439" spans="1:9" x14ac:dyDescent="0.25">
      <c r="A1439" t="s">
        <v>1544</v>
      </c>
      <c r="B1439" s="30">
        <f t="shared" si="55"/>
        <v>0.2</v>
      </c>
      <c r="C1439" t="s">
        <v>92</v>
      </c>
      <c r="D1439" t="s">
        <v>1576</v>
      </c>
      <c r="E1439" s="29">
        <v>46114</v>
      </c>
      <c r="F1439">
        <v>1</v>
      </c>
      <c r="G1439">
        <v>1</v>
      </c>
      <c r="H1439">
        <v>1</v>
      </c>
      <c r="I1439" s="30">
        <f t="shared" si="56"/>
        <v>0.2</v>
      </c>
    </row>
    <row r="1440" spans="1:9" x14ac:dyDescent="0.25">
      <c r="A1440" t="s">
        <v>1544</v>
      </c>
      <c r="B1440" s="30">
        <f t="shared" si="55"/>
        <v>0.2</v>
      </c>
      <c r="C1440" t="s">
        <v>92</v>
      </c>
      <c r="D1440" t="s">
        <v>1577</v>
      </c>
      <c r="E1440" s="29">
        <v>46114</v>
      </c>
      <c r="F1440">
        <v>1</v>
      </c>
      <c r="G1440">
        <v>1</v>
      </c>
      <c r="H1440">
        <v>1</v>
      </c>
      <c r="I1440" s="30">
        <f t="shared" si="56"/>
        <v>0.2</v>
      </c>
    </row>
    <row r="1441" spans="1:9" x14ac:dyDescent="0.25">
      <c r="A1441" t="s">
        <v>1544</v>
      </c>
      <c r="B1441" s="30">
        <f t="shared" si="55"/>
        <v>0.2</v>
      </c>
      <c r="C1441" t="s">
        <v>92</v>
      </c>
      <c r="D1441" t="s">
        <v>1578</v>
      </c>
      <c r="E1441" s="29">
        <v>46114</v>
      </c>
      <c r="F1441">
        <v>1</v>
      </c>
      <c r="G1441">
        <v>1</v>
      </c>
      <c r="H1441">
        <v>1</v>
      </c>
      <c r="I1441" s="30">
        <f t="shared" si="56"/>
        <v>0.2</v>
      </c>
    </row>
    <row r="1442" spans="1:9" x14ac:dyDescent="0.25">
      <c r="A1442" t="s">
        <v>1544</v>
      </c>
      <c r="B1442" s="30">
        <f t="shared" si="55"/>
        <v>0.2</v>
      </c>
      <c r="C1442" t="s">
        <v>92</v>
      </c>
      <c r="D1442" t="s">
        <v>1579</v>
      </c>
      <c r="E1442" s="29">
        <v>46114</v>
      </c>
      <c r="F1442">
        <v>1</v>
      </c>
      <c r="G1442">
        <v>1</v>
      </c>
      <c r="H1442">
        <v>1</v>
      </c>
      <c r="I1442" s="30">
        <f t="shared" si="56"/>
        <v>0.2</v>
      </c>
    </row>
    <row r="1443" spans="1:9" x14ac:dyDescent="0.25">
      <c r="A1443" t="s">
        <v>1544</v>
      </c>
      <c r="B1443" s="30">
        <f t="shared" si="55"/>
        <v>0.2</v>
      </c>
      <c r="C1443" t="s">
        <v>92</v>
      </c>
      <c r="D1443" t="s">
        <v>1580</v>
      </c>
      <c r="E1443" s="29">
        <v>46114</v>
      </c>
      <c r="F1443">
        <v>1</v>
      </c>
      <c r="G1443">
        <v>1</v>
      </c>
      <c r="H1443">
        <v>1</v>
      </c>
      <c r="I1443" s="30">
        <f t="shared" si="56"/>
        <v>0.2</v>
      </c>
    </row>
    <row r="1444" spans="1:9" x14ac:dyDescent="0.25">
      <c r="A1444" t="s">
        <v>1544</v>
      </c>
      <c r="B1444" s="30">
        <f t="shared" si="55"/>
        <v>0.2</v>
      </c>
      <c r="C1444" t="s">
        <v>92</v>
      </c>
      <c r="D1444" t="s">
        <v>1581</v>
      </c>
      <c r="E1444" s="29">
        <v>46114</v>
      </c>
      <c r="F1444">
        <v>1</v>
      </c>
      <c r="G1444">
        <v>1</v>
      </c>
      <c r="H1444">
        <v>1</v>
      </c>
      <c r="I1444" s="30">
        <f t="shared" si="56"/>
        <v>0.2</v>
      </c>
    </row>
    <row r="1445" spans="1:9" x14ac:dyDescent="0.25">
      <c r="A1445" t="s">
        <v>1544</v>
      </c>
      <c r="B1445" s="30">
        <f t="shared" si="55"/>
        <v>0.2</v>
      </c>
      <c r="C1445" t="s">
        <v>92</v>
      </c>
      <c r="D1445" t="s">
        <v>1582</v>
      </c>
      <c r="E1445" s="29">
        <v>46114</v>
      </c>
      <c r="F1445">
        <v>1</v>
      </c>
      <c r="G1445">
        <v>1</v>
      </c>
      <c r="H1445">
        <v>1</v>
      </c>
      <c r="I1445" s="30">
        <f t="shared" si="56"/>
        <v>0.2</v>
      </c>
    </row>
    <row r="1446" spans="1:9" x14ac:dyDescent="0.25">
      <c r="A1446" t="s">
        <v>1544</v>
      </c>
      <c r="B1446" s="30">
        <f t="shared" si="55"/>
        <v>0.2</v>
      </c>
      <c r="C1446" t="s">
        <v>92</v>
      </c>
      <c r="D1446" t="s">
        <v>1583</v>
      </c>
      <c r="E1446" s="29">
        <v>46114</v>
      </c>
      <c r="F1446">
        <v>1</v>
      </c>
      <c r="G1446">
        <v>1</v>
      </c>
      <c r="H1446">
        <v>1</v>
      </c>
      <c r="I1446" s="30">
        <f t="shared" si="56"/>
        <v>0.2</v>
      </c>
    </row>
    <row r="1447" spans="1:9" x14ac:dyDescent="0.25">
      <c r="A1447" t="s">
        <v>1544</v>
      </c>
      <c r="B1447" s="30">
        <f t="shared" si="55"/>
        <v>0.2</v>
      </c>
      <c r="C1447" t="s">
        <v>92</v>
      </c>
      <c r="D1447" t="s">
        <v>1584</v>
      </c>
      <c r="E1447" s="29">
        <v>46114</v>
      </c>
      <c r="F1447">
        <v>1</v>
      </c>
      <c r="G1447">
        <v>1</v>
      </c>
      <c r="H1447">
        <v>1</v>
      </c>
      <c r="I1447" s="30">
        <f t="shared" si="56"/>
        <v>0.2</v>
      </c>
    </row>
    <row r="1448" spans="1:9" x14ac:dyDescent="0.25">
      <c r="A1448" t="s">
        <v>1544</v>
      </c>
      <c r="B1448" s="30">
        <f t="shared" si="55"/>
        <v>0.2</v>
      </c>
      <c r="C1448" t="s">
        <v>92</v>
      </c>
      <c r="D1448" t="s">
        <v>1585</v>
      </c>
      <c r="E1448" s="29">
        <v>46114</v>
      </c>
      <c r="F1448">
        <v>1</v>
      </c>
      <c r="G1448">
        <v>1</v>
      </c>
      <c r="H1448">
        <v>1</v>
      </c>
      <c r="I1448" s="30">
        <f t="shared" si="56"/>
        <v>0.2</v>
      </c>
    </row>
    <row r="1449" spans="1:9" x14ac:dyDescent="0.25">
      <c r="A1449" t="s">
        <v>1544</v>
      </c>
      <c r="B1449" s="30">
        <f t="shared" si="55"/>
        <v>0.2</v>
      </c>
      <c r="C1449" t="s">
        <v>92</v>
      </c>
      <c r="D1449" t="s">
        <v>1586</v>
      </c>
      <c r="E1449" s="29">
        <v>46114</v>
      </c>
      <c r="F1449">
        <v>1</v>
      </c>
      <c r="G1449">
        <v>1</v>
      </c>
      <c r="H1449">
        <v>1</v>
      </c>
      <c r="I1449" s="30">
        <f t="shared" si="56"/>
        <v>0.2</v>
      </c>
    </row>
    <row r="1450" spans="1:9" x14ac:dyDescent="0.25">
      <c r="A1450" t="s">
        <v>1544</v>
      </c>
      <c r="B1450" s="30">
        <f t="shared" si="55"/>
        <v>0.2</v>
      </c>
      <c r="C1450" t="s">
        <v>92</v>
      </c>
      <c r="D1450" t="s">
        <v>1587</v>
      </c>
      <c r="E1450" s="29">
        <v>46114</v>
      </c>
      <c r="F1450">
        <v>1</v>
      </c>
      <c r="G1450">
        <v>1</v>
      </c>
      <c r="H1450">
        <v>1</v>
      </c>
      <c r="I1450" s="30">
        <f t="shared" si="56"/>
        <v>0.2</v>
      </c>
    </row>
    <row r="1451" spans="1:9" x14ac:dyDescent="0.25">
      <c r="A1451" t="s">
        <v>1544</v>
      </c>
      <c r="B1451" s="30">
        <f t="shared" si="55"/>
        <v>0.2</v>
      </c>
      <c r="C1451" t="s">
        <v>92</v>
      </c>
      <c r="D1451" t="s">
        <v>1588</v>
      </c>
      <c r="E1451" s="29">
        <v>46114</v>
      </c>
      <c r="F1451">
        <v>1</v>
      </c>
      <c r="G1451">
        <v>1</v>
      </c>
      <c r="H1451">
        <v>1</v>
      </c>
      <c r="I1451" s="30">
        <f t="shared" si="56"/>
        <v>0.2</v>
      </c>
    </row>
    <row r="1452" spans="1:9" x14ac:dyDescent="0.25">
      <c r="A1452" t="s">
        <v>1544</v>
      </c>
      <c r="B1452" s="30">
        <f t="shared" si="55"/>
        <v>0.2</v>
      </c>
      <c r="C1452" t="s">
        <v>92</v>
      </c>
      <c r="D1452" t="s">
        <v>1589</v>
      </c>
      <c r="E1452" s="29">
        <v>46114</v>
      </c>
      <c r="F1452">
        <v>1</v>
      </c>
      <c r="G1452">
        <v>1</v>
      </c>
      <c r="H1452">
        <v>1</v>
      </c>
      <c r="I1452" s="30">
        <f t="shared" si="56"/>
        <v>0.2</v>
      </c>
    </row>
    <row r="1453" spans="1:9" x14ac:dyDescent="0.25">
      <c r="A1453" t="s">
        <v>1544</v>
      </c>
      <c r="B1453" s="30">
        <f t="shared" si="55"/>
        <v>0.2</v>
      </c>
      <c r="C1453" t="s">
        <v>92</v>
      </c>
      <c r="D1453" t="s">
        <v>1590</v>
      </c>
      <c r="E1453" s="29">
        <v>46114</v>
      </c>
      <c r="F1453">
        <v>1</v>
      </c>
      <c r="G1453">
        <v>1</v>
      </c>
      <c r="H1453">
        <v>1</v>
      </c>
      <c r="I1453" s="30">
        <f t="shared" si="56"/>
        <v>0.2</v>
      </c>
    </row>
    <row r="1454" spans="1:9" x14ac:dyDescent="0.25">
      <c r="A1454" t="s">
        <v>1544</v>
      </c>
      <c r="B1454" s="30">
        <f t="shared" si="55"/>
        <v>0.2</v>
      </c>
      <c r="C1454" t="s">
        <v>92</v>
      </c>
      <c r="D1454" t="s">
        <v>1591</v>
      </c>
      <c r="E1454" s="29">
        <v>46114</v>
      </c>
      <c r="F1454">
        <v>1</v>
      </c>
      <c r="G1454">
        <v>1</v>
      </c>
      <c r="H1454">
        <v>1</v>
      </c>
      <c r="I1454" s="30">
        <f t="shared" si="56"/>
        <v>0.2</v>
      </c>
    </row>
    <row r="1455" spans="1:9" x14ac:dyDescent="0.25">
      <c r="A1455" t="s">
        <v>1544</v>
      </c>
      <c r="B1455" s="30">
        <f t="shared" si="55"/>
        <v>0.2</v>
      </c>
      <c r="C1455" t="s">
        <v>92</v>
      </c>
      <c r="D1455" t="s">
        <v>1592</v>
      </c>
      <c r="E1455" s="29">
        <v>46114</v>
      </c>
      <c r="F1455">
        <v>1</v>
      </c>
      <c r="G1455">
        <v>1</v>
      </c>
      <c r="H1455">
        <v>1</v>
      </c>
      <c r="I1455" s="30">
        <f t="shared" si="56"/>
        <v>0.2</v>
      </c>
    </row>
    <row r="1456" spans="1:9" x14ac:dyDescent="0.25">
      <c r="A1456" t="s">
        <v>1544</v>
      </c>
      <c r="B1456" s="30">
        <f t="shared" si="55"/>
        <v>0.2</v>
      </c>
      <c r="C1456" t="s">
        <v>92</v>
      </c>
      <c r="D1456" t="s">
        <v>1593</v>
      </c>
      <c r="E1456" s="29">
        <v>46114</v>
      </c>
      <c r="F1456">
        <v>1</v>
      </c>
      <c r="G1456">
        <v>1</v>
      </c>
      <c r="H1456">
        <v>1</v>
      </c>
      <c r="I1456" s="30">
        <f t="shared" si="56"/>
        <v>0.2</v>
      </c>
    </row>
    <row r="1457" spans="1:9" x14ac:dyDescent="0.25">
      <c r="A1457" t="s">
        <v>1544</v>
      </c>
      <c r="B1457" s="30">
        <f t="shared" si="55"/>
        <v>0.2</v>
      </c>
      <c r="C1457" t="s">
        <v>92</v>
      </c>
      <c r="D1457" t="s">
        <v>1594</v>
      </c>
      <c r="E1457" s="29">
        <v>46114</v>
      </c>
      <c r="F1457">
        <v>1</v>
      </c>
      <c r="G1457">
        <v>1</v>
      </c>
      <c r="H1457">
        <v>1</v>
      </c>
      <c r="I1457" s="30">
        <f t="shared" si="56"/>
        <v>0.2</v>
      </c>
    </row>
    <row r="1458" spans="1:9" x14ac:dyDescent="0.25">
      <c r="A1458" t="s">
        <v>1544</v>
      </c>
      <c r="B1458" s="30">
        <f t="shared" si="55"/>
        <v>0.2</v>
      </c>
      <c r="C1458" t="s">
        <v>92</v>
      </c>
      <c r="D1458" t="s">
        <v>1595</v>
      </c>
      <c r="E1458" s="29">
        <v>46114</v>
      </c>
      <c r="F1458">
        <v>1</v>
      </c>
      <c r="G1458">
        <v>1</v>
      </c>
      <c r="H1458">
        <v>1</v>
      </c>
      <c r="I1458" s="30">
        <f t="shared" si="56"/>
        <v>0.2</v>
      </c>
    </row>
    <row r="1459" spans="1:9" x14ac:dyDescent="0.25">
      <c r="A1459" t="s">
        <v>1544</v>
      </c>
      <c r="B1459" s="30">
        <f t="shared" si="55"/>
        <v>0.2</v>
      </c>
      <c r="C1459" t="s">
        <v>92</v>
      </c>
      <c r="D1459" t="s">
        <v>1596</v>
      </c>
      <c r="E1459" s="29">
        <v>46132</v>
      </c>
      <c r="F1459">
        <v>1</v>
      </c>
      <c r="G1459">
        <v>1</v>
      </c>
      <c r="H1459">
        <v>1</v>
      </c>
      <c r="I1459" s="30">
        <f t="shared" si="56"/>
        <v>0.2</v>
      </c>
    </row>
    <row r="1460" spans="1:9" x14ac:dyDescent="0.25">
      <c r="A1460" t="s">
        <v>1544</v>
      </c>
      <c r="B1460" s="30">
        <f t="shared" si="55"/>
        <v>0.2</v>
      </c>
      <c r="C1460" t="s">
        <v>92</v>
      </c>
      <c r="D1460" t="s">
        <v>1597</v>
      </c>
      <c r="E1460" s="29">
        <v>46132</v>
      </c>
      <c r="F1460">
        <v>1</v>
      </c>
      <c r="G1460">
        <v>1</v>
      </c>
      <c r="H1460">
        <v>1</v>
      </c>
      <c r="I1460" s="30">
        <f t="shared" si="56"/>
        <v>0.2</v>
      </c>
    </row>
    <row r="1461" spans="1:9" x14ac:dyDescent="0.25">
      <c r="A1461" t="s">
        <v>1544</v>
      </c>
      <c r="B1461" s="30">
        <f t="shared" si="55"/>
        <v>0.2</v>
      </c>
      <c r="C1461" t="s">
        <v>92</v>
      </c>
      <c r="D1461" t="s">
        <v>1598</v>
      </c>
      <c r="E1461" s="29">
        <v>46132</v>
      </c>
      <c r="F1461">
        <v>1</v>
      </c>
      <c r="G1461">
        <v>1</v>
      </c>
      <c r="H1461">
        <v>1</v>
      </c>
      <c r="I1461" s="30">
        <f t="shared" si="56"/>
        <v>0.2</v>
      </c>
    </row>
    <row r="1462" spans="1:9" x14ac:dyDescent="0.25">
      <c r="A1462" t="s">
        <v>1544</v>
      </c>
      <c r="B1462" s="30">
        <f t="shared" si="55"/>
        <v>0.2</v>
      </c>
      <c r="C1462" t="s">
        <v>92</v>
      </c>
      <c r="D1462" t="s">
        <v>1599</v>
      </c>
      <c r="E1462" s="29">
        <v>46132</v>
      </c>
      <c r="F1462">
        <v>1</v>
      </c>
      <c r="G1462">
        <v>1</v>
      </c>
      <c r="H1462">
        <v>1</v>
      </c>
      <c r="I1462" s="30">
        <f t="shared" si="56"/>
        <v>0.2</v>
      </c>
    </row>
    <row r="1463" spans="1:9" x14ac:dyDescent="0.25">
      <c r="A1463" t="s">
        <v>1544</v>
      </c>
      <c r="B1463" s="30">
        <f t="shared" si="55"/>
        <v>0.2</v>
      </c>
      <c r="C1463" t="s">
        <v>92</v>
      </c>
      <c r="D1463" t="s">
        <v>1600</v>
      </c>
      <c r="E1463" s="29">
        <v>46132</v>
      </c>
      <c r="F1463">
        <v>1</v>
      </c>
      <c r="G1463">
        <v>1</v>
      </c>
      <c r="H1463">
        <v>1</v>
      </c>
      <c r="I1463" s="30">
        <f t="shared" si="56"/>
        <v>0.2</v>
      </c>
    </row>
    <row r="1464" spans="1:9" x14ac:dyDescent="0.25">
      <c r="A1464" t="s">
        <v>1544</v>
      </c>
      <c r="B1464" s="30">
        <f t="shared" si="55"/>
        <v>0.2</v>
      </c>
      <c r="C1464" t="s">
        <v>92</v>
      </c>
      <c r="D1464" t="s">
        <v>1601</v>
      </c>
      <c r="E1464" s="29">
        <v>46132</v>
      </c>
      <c r="F1464">
        <v>1</v>
      </c>
      <c r="G1464">
        <v>1</v>
      </c>
      <c r="H1464">
        <v>1</v>
      </c>
      <c r="I1464" s="30">
        <f t="shared" si="56"/>
        <v>0.2</v>
      </c>
    </row>
    <row r="1465" spans="1:9" x14ac:dyDescent="0.25">
      <c r="A1465" t="s">
        <v>1544</v>
      </c>
      <c r="B1465" s="30">
        <f t="shared" si="55"/>
        <v>0.2</v>
      </c>
      <c r="C1465" t="s">
        <v>92</v>
      </c>
      <c r="D1465" t="s">
        <v>1602</v>
      </c>
      <c r="E1465" s="29">
        <v>46132</v>
      </c>
      <c r="F1465">
        <v>1</v>
      </c>
      <c r="G1465">
        <v>1</v>
      </c>
      <c r="H1465">
        <v>1</v>
      </c>
      <c r="I1465" s="30">
        <f t="shared" si="56"/>
        <v>0.2</v>
      </c>
    </row>
    <row r="1466" spans="1:9" x14ac:dyDescent="0.25">
      <c r="A1466" t="s">
        <v>1544</v>
      </c>
      <c r="B1466" s="30">
        <f t="shared" si="55"/>
        <v>0.2</v>
      </c>
      <c r="C1466" t="s">
        <v>92</v>
      </c>
      <c r="D1466" t="s">
        <v>1603</v>
      </c>
      <c r="E1466" s="29">
        <v>46132</v>
      </c>
      <c r="F1466">
        <v>1</v>
      </c>
      <c r="G1466">
        <v>1</v>
      </c>
      <c r="H1466">
        <v>1</v>
      </c>
      <c r="I1466" s="30">
        <f t="shared" si="56"/>
        <v>0.2</v>
      </c>
    </row>
    <row r="1467" spans="1:9" x14ac:dyDescent="0.25">
      <c r="A1467" t="s">
        <v>1544</v>
      </c>
      <c r="B1467" s="30">
        <f t="shared" si="55"/>
        <v>0.2</v>
      </c>
      <c r="C1467" t="s">
        <v>92</v>
      </c>
      <c r="D1467" t="s">
        <v>1604</v>
      </c>
      <c r="E1467" s="29">
        <v>46132</v>
      </c>
      <c r="F1467">
        <v>1</v>
      </c>
      <c r="G1467">
        <v>1</v>
      </c>
      <c r="H1467">
        <v>1</v>
      </c>
      <c r="I1467" s="30">
        <f t="shared" si="56"/>
        <v>0.2</v>
      </c>
    </row>
    <row r="1468" spans="1:9" x14ac:dyDescent="0.25">
      <c r="A1468" t="s">
        <v>1544</v>
      </c>
      <c r="B1468" s="30">
        <f t="shared" si="55"/>
        <v>0.2</v>
      </c>
      <c r="C1468" t="s">
        <v>92</v>
      </c>
      <c r="D1468" t="s">
        <v>1605</v>
      </c>
      <c r="E1468" s="29">
        <v>46132</v>
      </c>
      <c r="F1468">
        <v>1</v>
      </c>
      <c r="G1468">
        <v>1</v>
      </c>
      <c r="H1468">
        <v>1</v>
      </c>
      <c r="I1468" s="30">
        <f t="shared" si="56"/>
        <v>0.2</v>
      </c>
    </row>
    <row r="1469" spans="1:9" x14ac:dyDescent="0.25">
      <c r="A1469" t="s">
        <v>1544</v>
      </c>
      <c r="B1469" s="30">
        <f t="shared" si="55"/>
        <v>0.2</v>
      </c>
      <c r="C1469" t="s">
        <v>92</v>
      </c>
      <c r="D1469" t="s">
        <v>1606</v>
      </c>
      <c r="E1469" s="29">
        <v>46132</v>
      </c>
      <c r="F1469">
        <v>1</v>
      </c>
      <c r="G1469">
        <v>1</v>
      </c>
      <c r="H1469">
        <v>1</v>
      </c>
      <c r="I1469" s="30">
        <f t="shared" si="56"/>
        <v>0.2</v>
      </c>
    </row>
    <row r="1470" spans="1:9" x14ac:dyDescent="0.25">
      <c r="A1470" t="s">
        <v>1544</v>
      </c>
      <c r="B1470" s="30">
        <f t="shared" si="55"/>
        <v>0.2</v>
      </c>
      <c r="C1470" t="s">
        <v>92</v>
      </c>
      <c r="D1470" t="s">
        <v>1607</v>
      </c>
      <c r="E1470" s="29">
        <v>46132</v>
      </c>
      <c r="F1470">
        <v>1</v>
      </c>
      <c r="G1470">
        <v>1</v>
      </c>
      <c r="H1470">
        <v>1</v>
      </c>
      <c r="I1470" s="30">
        <f t="shared" si="56"/>
        <v>0.2</v>
      </c>
    </row>
    <row r="1471" spans="1:9" x14ac:dyDescent="0.25">
      <c r="A1471" t="s">
        <v>1544</v>
      </c>
      <c r="B1471" s="30">
        <f t="shared" si="55"/>
        <v>0.2</v>
      </c>
      <c r="C1471" t="s">
        <v>92</v>
      </c>
      <c r="D1471" t="s">
        <v>1608</v>
      </c>
      <c r="E1471" s="29">
        <v>46132</v>
      </c>
      <c r="F1471">
        <v>1</v>
      </c>
      <c r="G1471">
        <v>1</v>
      </c>
      <c r="H1471">
        <v>1</v>
      </c>
      <c r="I1471" s="30">
        <f t="shared" si="56"/>
        <v>0.2</v>
      </c>
    </row>
    <row r="1472" spans="1:9" x14ac:dyDescent="0.25">
      <c r="A1472" t="s">
        <v>1544</v>
      </c>
      <c r="B1472" s="30">
        <f t="shared" ref="B1472:B1535" si="57">(1/500)*100</f>
        <v>0.2</v>
      </c>
      <c r="C1472" t="s">
        <v>92</v>
      </c>
      <c r="D1472" t="s">
        <v>1609</v>
      </c>
      <c r="E1472" s="29">
        <v>46132</v>
      </c>
      <c r="F1472">
        <v>1</v>
      </c>
      <c r="G1472">
        <v>1</v>
      </c>
      <c r="H1472">
        <v>1</v>
      </c>
      <c r="I1472" s="30">
        <f t="shared" si="56"/>
        <v>0.2</v>
      </c>
    </row>
    <row r="1473" spans="1:9" x14ac:dyDescent="0.25">
      <c r="A1473" t="s">
        <v>1544</v>
      </c>
      <c r="B1473" s="30">
        <f t="shared" si="57"/>
        <v>0.2</v>
      </c>
      <c r="C1473" t="s">
        <v>92</v>
      </c>
      <c r="D1473" t="s">
        <v>1610</v>
      </c>
      <c r="E1473" s="29">
        <v>46132</v>
      </c>
      <c r="F1473">
        <v>1</v>
      </c>
      <c r="G1473">
        <v>1</v>
      </c>
      <c r="H1473">
        <v>1</v>
      </c>
      <c r="I1473" s="30">
        <f t="shared" si="56"/>
        <v>0.2</v>
      </c>
    </row>
    <row r="1474" spans="1:9" x14ac:dyDescent="0.25">
      <c r="A1474" t="s">
        <v>1544</v>
      </c>
      <c r="B1474" s="30">
        <f t="shared" si="57"/>
        <v>0.2</v>
      </c>
      <c r="C1474" t="s">
        <v>92</v>
      </c>
      <c r="D1474" t="s">
        <v>1611</v>
      </c>
      <c r="E1474" s="29">
        <v>46132</v>
      </c>
      <c r="F1474">
        <v>1</v>
      </c>
      <c r="G1474">
        <v>1</v>
      </c>
      <c r="H1474">
        <v>1</v>
      </c>
      <c r="I1474" s="30">
        <f t="shared" ref="I1474:I1537" si="58">B1474*H1474</f>
        <v>0.2</v>
      </c>
    </row>
    <row r="1475" spans="1:9" x14ac:dyDescent="0.25">
      <c r="A1475" t="s">
        <v>1544</v>
      </c>
      <c r="B1475" s="30">
        <f t="shared" si="57"/>
        <v>0.2</v>
      </c>
      <c r="C1475" t="s">
        <v>92</v>
      </c>
      <c r="D1475" t="s">
        <v>1612</v>
      </c>
      <c r="E1475" s="29">
        <v>46132</v>
      </c>
      <c r="F1475">
        <v>1</v>
      </c>
      <c r="G1475">
        <v>1</v>
      </c>
      <c r="H1475">
        <v>1</v>
      </c>
      <c r="I1475" s="30">
        <f t="shared" si="58"/>
        <v>0.2</v>
      </c>
    </row>
    <row r="1476" spans="1:9" x14ac:dyDescent="0.25">
      <c r="A1476" t="s">
        <v>1544</v>
      </c>
      <c r="B1476" s="30">
        <f t="shared" si="57"/>
        <v>0.2</v>
      </c>
      <c r="C1476" t="s">
        <v>92</v>
      </c>
      <c r="D1476" t="s">
        <v>1613</v>
      </c>
      <c r="E1476" s="29">
        <v>46132</v>
      </c>
      <c r="F1476">
        <v>1</v>
      </c>
      <c r="G1476">
        <v>1</v>
      </c>
      <c r="H1476">
        <v>1</v>
      </c>
      <c r="I1476" s="30">
        <f t="shared" si="58"/>
        <v>0.2</v>
      </c>
    </row>
    <row r="1477" spans="1:9" x14ac:dyDescent="0.25">
      <c r="A1477" t="s">
        <v>1544</v>
      </c>
      <c r="B1477" s="30">
        <f t="shared" si="57"/>
        <v>0.2</v>
      </c>
      <c r="C1477" t="s">
        <v>92</v>
      </c>
      <c r="D1477" t="s">
        <v>1614</v>
      </c>
      <c r="E1477" s="29">
        <v>46132</v>
      </c>
      <c r="F1477">
        <v>1</v>
      </c>
      <c r="G1477">
        <v>1</v>
      </c>
      <c r="H1477">
        <v>1</v>
      </c>
      <c r="I1477" s="30">
        <f t="shared" si="58"/>
        <v>0.2</v>
      </c>
    </row>
    <row r="1478" spans="1:9" x14ac:dyDescent="0.25">
      <c r="A1478" t="s">
        <v>1544</v>
      </c>
      <c r="B1478" s="30">
        <f t="shared" si="57"/>
        <v>0.2</v>
      </c>
      <c r="C1478" t="s">
        <v>92</v>
      </c>
      <c r="D1478" t="s">
        <v>1615</v>
      </c>
      <c r="E1478" s="29">
        <v>46132</v>
      </c>
      <c r="F1478">
        <v>1</v>
      </c>
      <c r="G1478">
        <v>1</v>
      </c>
      <c r="H1478">
        <v>1</v>
      </c>
      <c r="I1478" s="30">
        <f t="shared" si="58"/>
        <v>0.2</v>
      </c>
    </row>
    <row r="1479" spans="1:9" x14ac:dyDescent="0.25">
      <c r="A1479" t="s">
        <v>1544</v>
      </c>
      <c r="B1479" s="30">
        <f t="shared" si="57"/>
        <v>0.2</v>
      </c>
      <c r="C1479" t="s">
        <v>92</v>
      </c>
      <c r="D1479" t="s">
        <v>1616</v>
      </c>
      <c r="E1479" s="29">
        <v>46132</v>
      </c>
      <c r="F1479">
        <v>1</v>
      </c>
      <c r="G1479">
        <v>1</v>
      </c>
      <c r="H1479">
        <v>1</v>
      </c>
      <c r="I1479" s="30">
        <f t="shared" si="58"/>
        <v>0.2</v>
      </c>
    </row>
    <row r="1480" spans="1:9" x14ac:dyDescent="0.25">
      <c r="A1480" t="s">
        <v>1544</v>
      </c>
      <c r="B1480" s="30">
        <f t="shared" si="57"/>
        <v>0.2</v>
      </c>
      <c r="C1480" t="s">
        <v>92</v>
      </c>
      <c r="D1480" t="s">
        <v>1617</v>
      </c>
      <c r="E1480" s="29">
        <v>46132</v>
      </c>
      <c r="F1480">
        <v>1</v>
      </c>
      <c r="G1480">
        <v>1</v>
      </c>
      <c r="H1480">
        <v>1</v>
      </c>
      <c r="I1480" s="30">
        <f t="shared" si="58"/>
        <v>0.2</v>
      </c>
    </row>
    <row r="1481" spans="1:9" x14ac:dyDescent="0.25">
      <c r="A1481" t="s">
        <v>1544</v>
      </c>
      <c r="B1481" s="30">
        <f t="shared" si="57"/>
        <v>0.2</v>
      </c>
      <c r="C1481" t="s">
        <v>92</v>
      </c>
      <c r="D1481" t="s">
        <v>1618</v>
      </c>
      <c r="E1481" s="29">
        <v>46132</v>
      </c>
      <c r="F1481">
        <v>1</v>
      </c>
      <c r="G1481">
        <v>1</v>
      </c>
      <c r="H1481">
        <v>1</v>
      </c>
      <c r="I1481" s="30">
        <f t="shared" si="58"/>
        <v>0.2</v>
      </c>
    </row>
    <row r="1482" spans="1:9" x14ac:dyDescent="0.25">
      <c r="A1482" t="s">
        <v>1544</v>
      </c>
      <c r="B1482" s="30">
        <f t="shared" si="57"/>
        <v>0.2</v>
      </c>
      <c r="C1482" t="s">
        <v>92</v>
      </c>
      <c r="D1482" t="s">
        <v>1619</v>
      </c>
      <c r="E1482" s="29">
        <v>46132</v>
      </c>
      <c r="F1482">
        <v>1</v>
      </c>
      <c r="G1482">
        <v>1</v>
      </c>
      <c r="H1482">
        <v>1</v>
      </c>
      <c r="I1482" s="30">
        <f t="shared" si="58"/>
        <v>0.2</v>
      </c>
    </row>
    <row r="1483" spans="1:9" x14ac:dyDescent="0.25">
      <c r="A1483" t="s">
        <v>1544</v>
      </c>
      <c r="B1483" s="30">
        <f t="shared" si="57"/>
        <v>0.2</v>
      </c>
      <c r="C1483" t="s">
        <v>92</v>
      </c>
      <c r="D1483" t="s">
        <v>1620</v>
      </c>
      <c r="E1483" s="29">
        <v>46029</v>
      </c>
      <c r="F1483">
        <v>1</v>
      </c>
      <c r="G1483">
        <v>1</v>
      </c>
      <c r="H1483">
        <v>1</v>
      </c>
      <c r="I1483" s="30">
        <f t="shared" si="58"/>
        <v>0.2</v>
      </c>
    </row>
    <row r="1484" spans="1:9" x14ac:dyDescent="0.25">
      <c r="A1484" t="s">
        <v>1544</v>
      </c>
      <c r="B1484" s="30">
        <f t="shared" si="57"/>
        <v>0.2</v>
      </c>
      <c r="C1484" t="s">
        <v>92</v>
      </c>
      <c r="D1484" t="s">
        <v>1621</v>
      </c>
      <c r="E1484" s="29">
        <v>46024</v>
      </c>
      <c r="F1484">
        <v>1</v>
      </c>
      <c r="G1484">
        <v>1</v>
      </c>
      <c r="H1484">
        <v>1</v>
      </c>
      <c r="I1484" s="30">
        <f t="shared" si="58"/>
        <v>0.2</v>
      </c>
    </row>
    <row r="1485" spans="1:9" x14ac:dyDescent="0.25">
      <c r="A1485" t="s">
        <v>1544</v>
      </c>
      <c r="B1485" s="30">
        <f t="shared" si="57"/>
        <v>0.2</v>
      </c>
      <c r="C1485" t="s">
        <v>92</v>
      </c>
      <c r="D1485" t="s">
        <v>1622</v>
      </c>
      <c r="E1485" s="29">
        <v>46029</v>
      </c>
      <c r="F1485">
        <v>1</v>
      </c>
      <c r="G1485">
        <v>1</v>
      </c>
      <c r="H1485">
        <v>1</v>
      </c>
      <c r="I1485" s="30">
        <f t="shared" si="58"/>
        <v>0.2</v>
      </c>
    </row>
    <row r="1486" spans="1:9" x14ac:dyDescent="0.25">
      <c r="A1486" t="s">
        <v>1544</v>
      </c>
      <c r="B1486" s="30">
        <f t="shared" si="57"/>
        <v>0.2</v>
      </c>
      <c r="C1486" t="s">
        <v>92</v>
      </c>
      <c r="D1486" t="s">
        <v>1623</v>
      </c>
      <c r="E1486" s="29">
        <v>46029</v>
      </c>
      <c r="F1486">
        <v>1</v>
      </c>
      <c r="G1486">
        <v>1</v>
      </c>
      <c r="H1486">
        <v>1</v>
      </c>
      <c r="I1486" s="30">
        <f t="shared" si="58"/>
        <v>0.2</v>
      </c>
    </row>
    <row r="1487" spans="1:9" x14ac:dyDescent="0.25">
      <c r="A1487" t="s">
        <v>1544</v>
      </c>
      <c r="B1487" s="30">
        <f t="shared" si="57"/>
        <v>0.2</v>
      </c>
      <c r="C1487" t="s">
        <v>92</v>
      </c>
      <c r="D1487" t="s">
        <v>1624</v>
      </c>
      <c r="E1487" s="29">
        <v>46029</v>
      </c>
      <c r="F1487">
        <v>1</v>
      </c>
      <c r="G1487">
        <v>1</v>
      </c>
      <c r="H1487">
        <v>1</v>
      </c>
      <c r="I1487" s="30">
        <f t="shared" si="58"/>
        <v>0.2</v>
      </c>
    </row>
    <row r="1488" spans="1:9" x14ac:dyDescent="0.25">
      <c r="A1488" t="s">
        <v>1544</v>
      </c>
      <c r="B1488" s="30">
        <f t="shared" si="57"/>
        <v>0.2</v>
      </c>
      <c r="C1488" t="s">
        <v>92</v>
      </c>
      <c r="D1488" t="s">
        <v>1625</v>
      </c>
      <c r="E1488" s="29">
        <v>46029</v>
      </c>
      <c r="F1488">
        <v>1</v>
      </c>
      <c r="G1488">
        <v>1</v>
      </c>
      <c r="H1488">
        <v>1</v>
      </c>
      <c r="I1488" s="30">
        <f t="shared" si="58"/>
        <v>0.2</v>
      </c>
    </row>
    <row r="1489" spans="1:9" x14ac:dyDescent="0.25">
      <c r="A1489" t="s">
        <v>1544</v>
      </c>
      <c r="B1489" s="30">
        <f t="shared" si="57"/>
        <v>0.2</v>
      </c>
      <c r="C1489" t="s">
        <v>92</v>
      </c>
      <c r="D1489" t="s">
        <v>1626</v>
      </c>
      <c r="E1489" s="29">
        <v>46029</v>
      </c>
      <c r="F1489">
        <v>1</v>
      </c>
      <c r="G1489">
        <v>1</v>
      </c>
      <c r="H1489">
        <v>1</v>
      </c>
      <c r="I1489" s="30">
        <f t="shared" si="58"/>
        <v>0.2</v>
      </c>
    </row>
    <row r="1490" spans="1:9" x14ac:dyDescent="0.25">
      <c r="A1490" t="s">
        <v>1544</v>
      </c>
      <c r="B1490" s="30">
        <f t="shared" si="57"/>
        <v>0.2</v>
      </c>
      <c r="C1490" t="s">
        <v>92</v>
      </c>
      <c r="D1490" t="s">
        <v>1627</v>
      </c>
      <c r="E1490" s="29">
        <v>46029</v>
      </c>
      <c r="F1490">
        <v>1</v>
      </c>
      <c r="G1490">
        <v>1</v>
      </c>
      <c r="H1490">
        <v>1</v>
      </c>
      <c r="I1490" s="30">
        <f t="shared" si="58"/>
        <v>0.2</v>
      </c>
    </row>
    <row r="1491" spans="1:9" x14ac:dyDescent="0.25">
      <c r="A1491" t="s">
        <v>1544</v>
      </c>
      <c r="B1491" s="30">
        <f t="shared" si="57"/>
        <v>0.2</v>
      </c>
      <c r="C1491" t="s">
        <v>92</v>
      </c>
      <c r="D1491" t="s">
        <v>1628</v>
      </c>
      <c r="E1491" s="29">
        <v>46029</v>
      </c>
      <c r="F1491">
        <v>1</v>
      </c>
      <c r="G1491">
        <v>1</v>
      </c>
      <c r="H1491">
        <v>1</v>
      </c>
      <c r="I1491" s="30">
        <f t="shared" si="58"/>
        <v>0.2</v>
      </c>
    </row>
    <row r="1492" spans="1:9" x14ac:dyDescent="0.25">
      <c r="A1492" t="s">
        <v>1544</v>
      </c>
      <c r="B1492" s="30">
        <f t="shared" si="57"/>
        <v>0.2</v>
      </c>
      <c r="C1492" t="s">
        <v>92</v>
      </c>
      <c r="D1492" t="s">
        <v>1629</v>
      </c>
      <c r="E1492" s="29">
        <v>46029</v>
      </c>
      <c r="F1492">
        <v>1</v>
      </c>
      <c r="G1492">
        <v>1</v>
      </c>
      <c r="H1492">
        <v>1</v>
      </c>
      <c r="I1492" s="30">
        <f t="shared" si="58"/>
        <v>0.2</v>
      </c>
    </row>
    <row r="1493" spans="1:9" x14ac:dyDescent="0.25">
      <c r="A1493" t="s">
        <v>1544</v>
      </c>
      <c r="B1493" s="30">
        <f t="shared" si="57"/>
        <v>0.2</v>
      </c>
      <c r="C1493" t="s">
        <v>92</v>
      </c>
      <c r="D1493" t="s">
        <v>1630</v>
      </c>
      <c r="E1493" s="29">
        <v>46029</v>
      </c>
      <c r="F1493">
        <v>1</v>
      </c>
      <c r="G1493">
        <v>1</v>
      </c>
      <c r="H1493">
        <v>1</v>
      </c>
      <c r="I1493" s="30">
        <f t="shared" si="58"/>
        <v>0.2</v>
      </c>
    </row>
    <row r="1494" spans="1:9" x14ac:dyDescent="0.25">
      <c r="A1494" t="s">
        <v>1544</v>
      </c>
      <c r="B1494" s="30">
        <f t="shared" si="57"/>
        <v>0.2</v>
      </c>
      <c r="C1494" t="s">
        <v>92</v>
      </c>
      <c r="D1494" t="s">
        <v>1631</v>
      </c>
      <c r="E1494" s="29">
        <v>46029</v>
      </c>
      <c r="F1494">
        <v>1</v>
      </c>
      <c r="G1494">
        <v>1</v>
      </c>
      <c r="H1494">
        <v>1</v>
      </c>
      <c r="I1494" s="30">
        <f t="shared" si="58"/>
        <v>0.2</v>
      </c>
    </row>
    <row r="1495" spans="1:9" x14ac:dyDescent="0.25">
      <c r="A1495" t="s">
        <v>1544</v>
      </c>
      <c r="B1495" s="30">
        <f t="shared" si="57"/>
        <v>0.2</v>
      </c>
      <c r="C1495" t="s">
        <v>92</v>
      </c>
      <c r="D1495" t="s">
        <v>1632</v>
      </c>
      <c r="E1495" s="29">
        <v>46029</v>
      </c>
      <c r="F1495">
        <v>1</v>
      </c>
      <c r="G1495">
        <v>1</v>
      </c>
      <c r="H1495">
        <v>1</v>
      </c>
      <c r="I1495" s="30">
        <f t="shared" si="58"/>
        <v>0.2</v>
      </c>
    </row>
    <row r="1496" spans="1:9" x14ac:dyDescent="0.25">
      <c r="A1496" t="s">
        <v>1544</v>
      </c>
      <c r="B1496" s="30">
        <f t="shared" si="57"/>
        <v>0.2</v>
      </c>
      <c r="C1496" t="s">
        <v>92</v>
      </c>
      <c r="D1496" t="s">
        <v>1633</v>
      </c>
      <c r="E1496" s="29">
        <v>46024</v>
      </c>
      <c r="F1496">
        <v>1</v>
      </c>
      <c r="G1496">
        <v>1</v>
      </c>
      <c r="H1496">
        <v>1</v>
      </c>
      <c r="I1496" s="30">
        <f t="shared" si="58"/>
        <v>0.2</v>
      </c>
    </row>
    <row r="1497" spans="1:9" x14ac:dyDescent="0.25">
      <c r="A1497" t="s">
        <v>1544</v>
      </c>
      <c r="B1497" s="30">
        <f t="shared" si="57"/>
        <v>0.2</v>
      </c>
      <c r="C1497" t="s">
        <v>92</v>
      </c>
      <c r="D1497" t="s">
        <v>1634</v>
      </c>
      <c r="E1497" s="29">
        <v>46024</v>
      </c>
      <c r="F1497">
        <v>1</v>
      </c>
      <c r="G1497">
        <v>1</v>
      </c>
      <c r="H1497">
        <v>1</v>
      </c>
      <c r="I1497" s="30">
        <f t="shared" si="58"/>
        <v>0.2</v>
      </c>
    </row>
    <row r="1498" spans="1:9" x14ac:dyDescent="0.25">
      <c r="A1498" t="s">
        <v>1544</v>
      </c>
      <c r="B1498" s="30">
        <f t="shared" si="57"/>
        <v>0.2</v>
      </c>
      <c r="C1498" t="s">
        <v>92</v>
      </c>
      <c r="D1498" t="s">
        <v>1635</v>
      </c>
      <c r="E1498" s="29">
        <v>46024</v>
      </c>
      <c r="F1498">
        <v>1</v>
      </c>
      <c r="G1498">
        <v>1</v>
      </c>
      <c r="H1498">
        <v>1</v>
      </c>
      <c r="I1498" s="30">
        <f t="shared" si="58"/>
        <v>0.2</v>
      </c>
    </row>
    <row r="1499" spans="1:9" x14ac:dyDescent="0.25">
      <c r="A1499" t="s">
        <v>1544</v>
      </c>
      <c r="B1499" s="30">
        <f t="shared" si="57"/>
        <v>0.2</v>
      </c>
      <c r="C1499" t="s">
        <v>92</v>
      </c>
      <c r="D1499" t="s">
        <v>1636</v>
      </c>
      <c r="E1499" s="29">
        <v>46024</v>
      </c>
      <c r="F1499">
        <v>1</v>
      </c>
      <c r="G1499">
        <v>1</v>
      </c>
      <c r="H1499">
        <v>1</v>
      </c>
      <c r="I1499" s="30">
        <f t="shared" si="58"/>
        <v>0.2</v>
      </c>
    </row>
    <row r="1500" spans="1:9" x14ac:dyDescent="0.25">
      <c r="A1500" t="s">
        <v>1544</v>
      </c>
      <c r="B1500" s="30">
        <f t="shared" si="57"/>
        <v>0.2</v>
      </c>
      <c r="C1500" t="s">
        <v>92</v>
      </c>
      <c r="D1500" t="s">
        <v>1637</v>
      </c>
      <c r="E1500" s="29">
        <v>46024</v>
      </c>
      <c r="F1500">
        <v>1</v>
      </c>
      <c r="G1500">
        <v>1</v>
      </c>
      <c r="H1500">
        <v>1</v>
      </c>
      <c r="I1500" s="30">
        <f t="shared" si="58"/>
        <v>0.2</v>
      </c>
    </row>
    <row r="1501" spans="1:9" x14ac:dyDescent="0.25">
      <c r="A1501" t="s">
        <v>1544</v>
      </c>
      <c r="B1501" s="30">
        <f t="shared" si="57"/>
        <v>0.2</v>
      </c>
      <c r="C1501" t="s">
        <v>92</v>
      </c>
      <c r="D1501" t="s">
        <v>1638</v>
      </c>
      <c r="E1501" s="29">
        <v>46024</v>
      </c>
      <c r="F1501">
        <v>1</v>
      </c>
      <c r="G1501">
        <v>1</v>
      </c>
      <c r="H1501">
        <v>1</v>
      </c>
      <c r="I1501" s="30">
        <f t="shared" si="58"/>
        <v>0.2</v>
      </c>
    </row>
    <row r="1502" spans="1:9" x14ac:dyDescent="0.25">
      <c r="A1502" t="s">
        <v>1544</v>
      </c>
      <c r="B1502" s="30">
        <f t="shared" si="57"/>
        <v>0.2</v>
      </c>
      <c r="C1502" t="s">
        <v>92</v>
      </c>
      <c r="D1502" t="s">
        <v>1639</v>
      </c>
      <c r="E1502" s="29">
        <v>46029</v>
      </c>
      <c r="F1502">
        <v>1</v>
      </c>
      <c r="G1502">
        <v>1</v>
      </c>
      <c r="H1502">
        <v>1</v>
      </c>
      <c r="I1502" s="30">
        <f t="shared" si="58"/>
        <v>0.2</v>
      </c>
    </row>
    <row r="1503" spans="1:9" x14ac:dyDescent="0.25">
      <c r="A1503" t="s">
        <v>1544</v>
      </c>
      <c r="B1503" s="30">
        <f t="shared" si="57"/>
        <v>0.2</v>
      </c>
      <c r="C1503" t="s">
        <v>92</v>
      </c>
      <c r="D1503" t="s">
        <v>1640</v>
      </c>
      <c r="E1503" s="29">
        <v>46029</v>
      </c>
      <c r="F1503">
        <v>1</v>
      </c>
      <c r="G1503">
        <v>1</v>
      </c>
      <c r="H1503">
        <v>1</v>
      </c>
      <c r="I1503" s="30">
        <f t="shared" si="58"/>
        <v>0.2</v>
      </c>
    </row>
    <row r="1504" spans="1:9" x14ac:dyDescent="0.25">
      <c r="A1504" t="s">
        <v>1544</v>
      </c>
      <c r="B1504" s="30">
        <f t="shared" si="57"/>
        <v>0.2</v>
      </c>
      <c r="C1504" t="s">
        <v>92</v>
      </c>
      <c r="D1504" t="s">
        <v>1641</v>
      </c>
      <c r="E1504" s="29">
        <v>46029</v>
      </c>
      <c r="F1504">
        <v>1</v>
      </c>
      <c r="G1504">
        <v>1</v>
      </c>
      <c r="H1504">
        <v>1</v>
      </c>
      <c r="I1504" s="30">
        <f t="shared" si="58"/>
        <v>0.2</v>
      </c>
    </row>
    <row r="1505" spans="1:9" x14ac:dyDescent="0.25">
      <c r="A1505" t="s">
        <v>1544</v>
      </c>
      <c r="B1505" s="30">
        <f t="shared" si="57"/>
        <v>0.2</v>
      </c>
      <c r="C1505" t="s">
        <v>92</v>
      </c>
      <c r="D1505" t="s">
        <v>1642</v>
      </c>
      <c r="E1505" s="29">
        <v>46029</v>
      </c>
      <c r="F1505">
        <v>1</v>
      </c>
      <c r="G1505">
        <v>1</v>
      </c>
      <c r="H1505">
        <v>1</v>
      </c>
      <c r="I1505" s="30">
        <f t="shared" si="58"/>
        <v>0.2</v>
      </c>
    </row>
    <row r="1506" spans="1:9" x14ac:dyDescent="0.25">
      <c r="A1506" t="s">
        <v>1544</v>
      </c>
      <c r="B1506" s="30">
        <f t="shared" si="57"/>
        <v>0.2</v>
      </c>
      <c r="C1506" t="s">
        <v>92</v>
      </c>
      <c r="D1506" t="s">
        <v>1643</v>
      </c>
      <c r="E1506" s="29">
        <v>46029</v>
      </c>
      <c r="F1506">
        <v>1</v>
      </c>
      <c r="G1506">
        <v>1</v>
      </c>
      <c r="H1506">
        <v>1</v>
      </c>
      <c r="I1506" s="30">
        <f t="shared" si="58"/>
        <v>0.2</v>
      </c>
    </row>
    <row r="1507" spans="1:9" x14ac:dyDescent="0.25">
      <c r="A1507" t="s">
        <v>1544</v>
      </c>
      <c r="B1507" s="30">
        <f t="shared" si="57"/>
        <v>0.2</v>
      </c>
      <c r="C1507" t="s">
        <v>92</v>
      </c>
      <c r="D1507" t="s">
        <v>1644</v>
      </c>
      <c r="E1507" s="29">
        <v>46029</v>
      </c>
      <c r="F1507">
        <v>1</v>
      </c>
      <c r="G1507">
        <v>1</v>
      </c>
      <c r="H1507">
        <v>1</v>
      </c>
      <c r="I1507" s="30">
        <f t="shared" si="58"/>
        <v>0.2</v>
      </c>
    </row>
    <row r="1508" spans="1:9" x14ac:dyDescent="0.25">
      <c r="A1508" t="s">
        <v>1544</v>
      </c>
      <c r="B1508" s="30">
        <f t="shared" si="57"/>
        <v>0.2</v>
      </c>
      <c r="C1508" t="s">
        <v>92</v>
      </c>
      <c r="D1508" t="s">
        <v>1645</v>
      </c>
      <c r="E1508" s="29">
        <v>46029</v>
      </c>
      <c r="F1508">
        <v>1</v>
      </c>
      <c r="G1508">
        <v>1</v>
      </c>
      <c r="H1508">
        <v>1</v>
      </c>
      <c r="I1508" s="30">
        <f t="shared" si="58"/>
        <v>0.2</v>
      </c>
    </row>
    <row r="1509" spans="1:9" x14ac:dyDescent="0.25">
      <c r="A1509" t="s">
        <v>1544</v>
      </c>
      <c r="B1509" s="30">
        <f t="shared" si="57"/>
        <v>0.2</v>
      </c>
      <c r="C1509" t="s">
        <v>92</v>
      </c>
      <c r="D1509" t="s">
        <v>1646</v>
      </c>
      <c r="E1509" s="29">
        <v>46029</v>
      </c>
      <c r="F1509">
        <v>1</v>
      </c>
      <c r="G1509">
        <v>1</v>
      </c>
      <c r="H1509">
        <v>1</v>
      </c>
      <c r="I1509" s="30">
        <f t="shared" si="58"/>
        <v>0.2</v>
      </c>
    </row>
    <row r="1510" spans="1:9" x14ac:dyDescent="0.25">
      <c r="A1510" t="s">
        <v>1544</v>
      </c>
      <c r="B1510" s="30">
        <f t="shared" si="57"/>
        <v>0.2</v>
      </c>
      <c r="C1510" t="s">
        <v>92</v>
      </c>
      <c r="D1510" t="s">
        <v>1647</v>
      </c>
      <c r="E1510" s="29">
        <v>46029</v>
      </c>
      <c r="F1510">
        <v>1</v>
      </c>
      <c r="G1510">
        <v>1</v>
      </c>
      <c r="H1510">
        <v>1</v>
      </c>
      <c r="I1510" s="30">
        <f t="shared" si="58"/>
        <v>0.2</v>
      </c>
    </row>
    <row r="1511" spans="1:9" x14ac:dyDescent="0.25">
      <c r="A1511" t="s">
        <v>1544</v>
      </c>
      <c r="B1511" s="30">
        <f t="shared" si="57"/>
        <v>0.2</v>
      </c>
      <c r="C1511" t="s">
        <v>92</v>
      </c>
      <c r="D1511" t="s">
        <v>1648</v>
      </c>
      <c r="E1511" s="29">
        <v>46029</v>
      </c>
      <c r="F1511">
        <v>1</v>
      </c>
      <c r="G1511">
        <v>1</v>
      </c>
      <c r="H1511">
        <v>1</v>
      </c>
      <c r="I1511" s="30">
        <f t="shared" si="58"/>
        <v>0.2</v>
      </c>
    </row>
    <row r="1512" spans="1:9" x14ac:dyDescent="0.25">
      <c r="A1512" t="s">
        <v>1544</v>
      </c>
      <c r="B1512" s="30">
        <f t="shared" si="57"/>
        <v>0.2</v>
      </c>
      <c r="C1512" t="s">
        <v>92</v>
      </c>
      <c r="D1512" t="s">
        <v>1649</v>
      </c>
      <c r="E1512" s="29">
        <v>46029</v>
      </c>
      <c r="F1512">
        <v>1</v>
      </c>
      <c r="G1512">
        <v>1</v>
      </c>
      <c r="H1512">
        <v>1</v>
      </c>
      <c r="I1512" s="30">
        <f t="shared" si="58"/>
        <v>0.2</v>
      </c>
    </row>
    <row r="1513" spans="1:9" x14ac:dyDescent="0.25">
      <c r="A1513" t="s">
        <v>1544</v>
      </c>
      <c r="B1513" s="30">
        <f t="shared" si="57"/>
        <v>0.2</v>
      </c>
      <c r="C1513" t="s">
        <v>92</v>
      </c>
      <c r="D1513" t="s">
        <v>1650</v>
      </c>
      <c r="E1513" s="29">
        <v>46029</v>
      </c>
      <c r="F1513">
        <v>1</v>
      </c>
      <c r="G1513">
        <v>1</v>
      </c>
      <c r="H1513">
        <v>1</v>
      </c>
      <c r="I1513" s="30">
        <f t="shared" si="58"/>
        <v>0.2</v>
      </c>
    </row>
    <row r="1514" spans="1:9" x14ac:dyDescent="0.25">
      <c r="A1514" t="s">
        <v>1544</v>
      </c>
      <c r="B1514" s="30">
        <f t="shared" si="57"/>
        <v>0.2</v>
      </c>
      <c r="C1514" t="s">
        <v>92</v>
      </c>
      <c r="D1514" t="s">
        <v>1651</v>
      </c>
      <c r="E1514" s="29">
        <v>46029</v>
      </c>
      <c r="F1514">
        <v>1</v>
      </c>
      <c r="G1514">
        <v>1</v>
      </c>
      <c r="H1514">
        <v>1</v>
      </c>
      <c r="I1514" s="30">
        <f t="shared" si="58"/>
        <v>0.2</v>
      </c>
    </row>
    <row r="1515" spans="1:9" x14ac:dyDescent="0.25">
      <c r="A1515" t="s">
        <v>1544</v>
      </c>
      <c r="B1515" s="30">
        <f t="shared" si="57"/>
        <v>0.2</v>
      </c>
      <c r="C1515" t="s">
        <v>92</v>
      </c>
      <c r="D1515" t="s">
        <v>1652</v>
      </c>
      <c r="E1515" s="29">
        <v>46029</v>
      </c>
      <c r="F1515">
        <v>1</v>
      </c>
      <c r="G1515">
        <v>1</v>
      </c>
      <c r="H1515">
        <v>1</v>
      </c>
      <c r="I1515" s="30">
        <f t="shared" si="58"/>
        <v>0.2</v>
      </c>
    </row>
    <row r="1516" spans="1:9" x14ac:dyDescent="0.25">
      <c r="A1516" t="s">
        <v>1544</v>
      </c>
      <c r="B1516" s="30">
        <f t="shared" si="57"/>
        <v>0.2</v>
      </c>
      <c r="C1516" t="s">
        <v>92</v>
      </c>
      <c r="D1516" t="s">
        <v>1653</v>
      </c>
      <c r="E1516" s="29">
        <v>46029</v>
      </c>
      <c r="F1516">
        <v>1</v>
      </c>
      <c r="G1516">
        <v>1</v>
      </c>
      <c r="H1516">
        <v>1</v>
      </c>
      <c r="I1516" s="30">
        <f t="shared" si="58"/>
        <v>0.2</v>
      </c>
    </row>
    <row r="1517" spans="1:9" x14ac:dyDescent="0.25">
      <c r="A1517" t="s">
        <v>1544</v>
      </c>
      <c r="B1517" s="30">
        <f t="shared" si="57"/>
        <v>0.2</v>
      </c>
      <c r="C1517" t="s">
        <v>92</v>
      </c>
      <c r="D1517" t="s">
        <v>1654</v>
      </c>
      <c r="E1517" s="29">
        <v>46029</v>
      </c>
      <c r="F1517">
        <v>1</v>
      </c>
      <c r="G1517">
        <v>1</v>
      </c>
      <c r="H1517">
        <v>1</v>
      </c>
      <c r="I1517" s="30">
        <f t="shared" si="58"/>
        <v>0.2</v>
      </c>
    </row>
    <row r="1518" spans="1:9" x14ac:dyDescent="0.25">
      <c r="A1518" t="s">
        <v>1544</v>
      </c>
      <c r="B1518" s="30">
        <f t="shared" si="57"/>
        <v>0.2</v>
      </c>
      <c r="C1518" t="s">
        <v>92</v>
      </c>
      <c r="D1518" t="s">
        <v>1655</v>
      </c>
      <c r="E1518" s="29">
        <v>46029</v>
      </c>
      <c r="F1518">
        <v>1</v>
      </c>
      <c r="G1518">
        <v>1</v>
      </c>
      <c r="H1518">
        <v>1</v>
      </c>
      <c r="I1518" s="30">
        <f t="shared" si="58"/>
        <v>0.2</v>
      </c>
    </row>
    <row r="1519" spans="1:9" x14ac:dyDescent="0.25">
      <c r="A1519" t="s">
        <v>1544</v>
      </c>
      <c r="B1519" s="30">
        <f t="shared" si="57"/>
        <v>0.2</v>
      </c>
      <c r="C1519" t="s">
        <v>92</v>
      </c>
      <c r="D1519" t="s">
        <v>1656</v>
      </c>
      <c r="E1519" s="29">
        <v>46029</v>
      </c>
      <c r="F1519">
        <v>1</v>
      </c>
      <c r="G1519">
        <v>1</v>
      </c>
      <c r="H1519">
        <v>1</v>
      </c>
      <c r="I1519" s="30">
        <f t="shared" si="58"/>
        <v>0.2</v>
      </c>
    </row>
    <row r="1520" spans="1:9" x14ac:dyDescent="0.25">
      <c r="A1520" t="s">
        <v>1544</v>
      </c>
      <c r="B1520" s="30">
        <f t="shared" si="57"/>
        <v>0.2</v>
      </c>
      <c r="C1520" t="s">
        <v>92</v>
      </c>
      <c r="D1520" t="s">
        <v>1657</v>
      </c>
      <c r="E1520" s="29">
        <v>46029</v>
      </c>
      <c r="F1520">
        <v>1</v>
      </c>
      <c r="G1520">
        <v>1</v>
      </c>
      <c r="H1520">
        <v>1</v>
      </c>
      <c r="I1520" s="30">
        <f t="shared" si="58"/>
        <v>0.2</v>
      </c>
    </row>
    <row r="1521" spans="1:9" x14ac:dyDescent="0.25">
      <c r="A1521" t="s">
        <v>1544</v>
      </c>
      <c r="B1521" s="30">
        <f t="shared" si="57"/>
        <v>0.2</v>
      </c>
      <c r="C1521" t="s">
        <v>92</v>
      </c>
      <c r="D1521" t="s">
        <v>1658</v>
      </c>
      <c r="E1521" s="29">
        <v>46029</v>
      </c>
      <c r="F1521">
        <v>1</v>
      </c>
      <c r="G1521">
        <v>1</v>
      </c>
      <c r="H1521">
        <v>1</v>
      </c>
      <c r="I1521" s="30">
        <f t="shared" si="58"/>
        <v>0.2</v>
      </c>
    </row>
    <row r="1522" spans="1:9" x14ac:dyDescent="0.25">
      <c r="A1522" t="s">
        <v>1544</v>
      </c>
      <c r="B1522" s="30">
        <f t="shared" si="57"/>
        <v>0.2</v>
      </c>
      <c r="C1522" t="s">
        <v>92</v>
      </c>
      <c r="D1522" t="s">
        <v>1659</v>
      </c>
      <c r="E1522" s="29">
        <v>46029</v>
      </c>
      <c r="F1522">
        <v>1</v>
      </c>
      <c r="G1522">
        <v>1</v>
      </c>
      <c r="H1522">
        <v>1</v>
      </c>
      <c r="I1522" s="30">
        <f t="shared" si="58"/>
        <v>0.2</v>
      </c>
    </row>
    <row r="1523" spans="1:9" x14ac:dyDescent="0.25">
      <c r="A1523" t="s">
        <v>1544</v>
      </c>
      <c r="B1523" s="30">
        <f t="shared" si="57"/>
        <v>0.2</v>
      </c>
      <c r="C1523" t="s">
        <v>92</v>
      </c>
      <c r="D1523" t="s">
        <v>1660</v>
      </c>
      <c r="E1523" s="29">
        <v>46029</v>
      </c>
      <c r="F1523">
        <v>1</v>
      </c>
      <c r="G1523">
        <v>1</v>
      </c>
      <c r="H1523">
        <v>1</v>
      </c>
      <c r="I1523" s="30">
        <f t="shared" si="58"/>
        <v>0.2</v>
      </c>
    </row>
    <row r="1524" spans="1:9" x14ac:dyDescent="0.25">
      <c r="A1524" t="s">
        <v>1544</v>
      </c>
      <c r="B1524" s="30">
        <f t="shared" si="57"/>
        <v>0.2</v>
      </c>
      <c r="C1524" t="s">
        <v>92</v>
      </c>
      <c r="D1524" t="s">
        <v>1661</v>
      </c>
      <c r="E1524" s="29">
        <v>46029</v>
      </c>
      <c r="F1524">
        <v>1</v>
      </c>
      <c r="G1524">
        <v>1</v>
      </c>
      <c r="H1524">
        <v>1</v>
      </c>
      <c r="I1524" s="30">
        <f t="shared" si="58"/>
        <v>0.2</v>
      </c>
    </row>
    <row r="1525" spans="1:9" x14ac:dyDescent="0.25">
      <c r="A1525" t="s">
        <v>1544</v>
      </c>
      <c r="B1525" s="30">
        <f t="shared" si="57"/>
        <v>0.2</v>
      </c>
      <c r="C1525" t="s">
        <v>92</v>
      </c>
      <c r="D1525" t="s">
        <v>1662</v>
      </c>
      <c r="E1525" s="29">
        <v>46029</v>
      </c>
      <c r="F1525">
        <v>1</v>
      </c>
      <c r="G1525">
        <v>1</v>
      </c>
      <c r="H1525">
        <v>1</v>
      </c>
      <c r="I1525" s="30">
        <f t="shared" si="58"/>
        <v>0.2</v>
      </c>
    </row>
    <row r="1526" spans="1:9" x14ac:dyDescent="0.25">
      <c r="A1526" t="s">
        <v>1544</v>
      </c>
      <c r="B1526" s="30">
        <f t="shared" si="57"/>
        <v>0.2</v>
      </c>
      <c r="C1526" t="s">
        <v>92</v>
      </c>
      <c r="D1526" t="s">
        <v>1663</v>
      </c>
      <c r="E1526" s="29">
        <v>46029</v>
      </c>
      <c r="F1526">
        <v>1</v>
      </c>
      <c r="G1526">
        <v>1</v>
      </c>
      <c r="H1526">
        <v>1</v>
      </c>
      <c r="I1526" s="30">
        <f t="shared" si="58"/>
        <v>0.2</v>
      </c>
    </row>
    <row r="1527" spans="1:9" x14ac:dyDescent="0.25">
      <c r="A1527" t="s">
        <v>1544</v>
      </c>
      <c r="B1527" s="30">
        <f t="shared" si="57"/>
        <v>0.2</v>
      </c>
      <c r="C1527" t="s">
        <v>92</v>
      </c>
      <c r="D1527" t="s">
        <v>1664</v>
      </c>
      <c r="E1527" s="29">
        <v>46029</v>
      </c>
      <c r="F1527">
        <v>1</v>
      </c>
      <c r="G1527">
        <v>1</v>
      </c>
      <c r="H1527">
        <v>1</v>
      </c>
      <c r="I1527" s="30">
        <f t="shared" si="58"/>
        <v>0.2</v>
      </c>
    </row>
    <row r="1528" spans="1:9" x14ac:dyDescent="0.25">
      <c r="A1528" t="s">
        <v>1544</v>
      </c>
      <c r="B1528" s="30">
        <f t="shared" si="57"/>
        <v>0.2</v>
      </c>
      <c r="C1528" t="s">
        <v>92</v>
      </c>
      <c r="D1528" t="s">
        <v>1665</v>
      </c>
      <c r="E1528" s="29">
        <v>46029</v>
      </c>
      <c r="F1528">
        <v>1</v>
      </c>
      <c r="G1528">
        <v>1</v>
      </c>
      <c r="H1528">
        <v>1</v>
      </c>
      <c r="I1528" s="30">
        <f t="shared" si="58"/>
        <v>0.2</v>
      </c>
    </row>
    <row r="1529" spans="1:9" x14ac:dyDescent="0.25">
      <c r="A1529" t="s">
        <v>1544</v>
      </c>
      <c r="B1529" s="30">
        <f t="shared" si="57"/>
        <v>0.2</v>
      </c>
      <c r="C1529" t="s">
        <v>92</v>
      </c>
      <c r="D1529" t="s">
        <v>1666</v>
      </c>
      <c r="E1529" s="29">
        <v>46029</v>
      </c>
      <c r="F1529">
        <v>1</v>
      </c>
      <c r="G1529">
        <v>1</v>
      </c>
      <c r="H1529">
        <v>1</v>
      </c>
      <c r="I1529" s="30">
        <f t="shared" si="58"/>
        <v>0.2</v>
      </c>
    </row>
    <row r="1530" spans="1:9" x14ac:dyDescent="0.25">
      <c r="A1530" t="s">
        <v>1544</v>
      </c>
      <c r="B1530" s="30">
        <f t="shared" si="57"/>
        <v>0.2</v>
      </c>
      <c r="C1530" t="s">
        <v>92</v>
      </c>
      <c r="D1530" t="s">
        <v>1667</v>
      </c>
      <c r="E1530" s="29">
        <v>46073</v>
      </c>
      <c r="F1530">
        <v>1</v>
      </c>
      <c r="G1530">
        <v>1</v>
      </c>
      <c r="H1530">
        <v>1</v>
      </c>
      <c r="I1530" s="30">
        <f t="shared" si="58"/>
        <v>0.2</v>
      </c>
    </row>
    <row r="1531" spans="1:9" x14ac:dyDescent="0.25">
      <c r="A1531" t="s">
        <v>1544</v>
      </c>
      <c r="B1531" s="30">
        <f t="shared" si="57"/>
        <v>0.2</v>
      </c>
      <c r="C1531" t="s">
        <v>92</v>
      </c>
      <c r="D1531" t="s">
        <v>1668</v>
      </c>
      <c r="E1531" s="29">
        <v>46073</v>
      </c>
      <c r="F1531">
        <v>1</v>
      </c>
      <c r="G1531">
        <v>1</v>
      </c>
      <c r="H1531">
        <v>1</v>
      </c>
      <c r="I1531" s="30">
        <f t="shared" si="58"/>
        <v>0.2</v>
      </c>
    </row>
    <row r="1532" spans="1:9" x14ac:dyDescent="0.25">
      <c r="A1532" t="s">
        <v>1544</v>
      </c>
      <c r="B1532" s="30">
        <f t="shared" si="57"/>
        <v>0.2</v>
      </c>
      <c r="C1532" t="s">
        <v>92</v>
      </c>
      <c r="D1532" t="s">
        <v>1669</v>
      </c>
      <c r="E1532" s="29">
        <v>46073</v>
      </c>
      <c r="F1532">
        <v>1</v>
      </c>
      <c r="G1532">
        <v>1</v>
      </c>
      <c r="H1532">
        <v>1</v>
      </c>
      <c r="I1532" s="30">
        <f t="shared" si="58"/>
        <v>0.2</v>
      </c>
    </row>
    <row r="1533" spans="1:9" x14ac:dyDescent="0.25">
      <c r="A1533" t="s">
        <v>1544</v>
      </c>
      <c r="B1533" s="30">
        <f t="shared" si="57"/>
        <v>0.2</v>
      </c>
      <c r="C1533" t="s">
        <v>92</v>
      </c>
      <c r="D1533" t="s">
        <v>1670</v>
      </c>
      <c r="E1533" s="29">
        <v>46073</v>
      </c>
      <c r="F1533">
        <v>1</v>
      </c>
      <c r="G1533">
        <v>1</v>
      </c>
      <c r="H1533">
        <v>1</v>
      </c>
      <c r="I1533" s="30">
        <f t="shared" si="58"/>
        <v>0.2</v>
      </c>
    </row>
    <row r="1534" spans="1:9" x14ac:dyDescent="0.25">
      <c r="A1534" t="s">
        <v>1544</v>
      </c>
      <c r="B1534" s="30">
        <f t="shared" si="57"/>
        <v>0.2</v>
      </c>
      <c r="C1534" t="s">
        <v>92</v>
      </c>
      <c r="D1534" t="s">
        <v>1671</v>
      </c>
      <c r="E1534" s="29">
        <v>46073</v>
      </c>
      <c r="F1534">
        <v>1</v>
      </c>
      <c r="G1534">
        <v>1</v>
      </c>
      <c r="H1534">
        <v>1</v>
      </c>
      <c r="I1534" s="30">
        <f t="shared" si="58"/>
        <v>0.2</v>
      </c>
    </row>
    <row r="1535" spans="1:9" x14ac:dyDescent="0.25">
      <c r="A1535" t="s">
        <v>1544</v>
      </c>
      <c r="B1535" s="30">
        <f t="shared" si="57"/>
        <v>0.2</v>
      </c>
      <c r="C1535" t="s">
        <v>92</v>
      </c>
      <c r="D1535" t="s">
        <v>1672</v>
      </c>
      <c r="E1535" s="29">
        <v>46063</v>
      </c>
      <c r="F1535">
        <v>1</v>
      </c>
      <c r="G1535">
        <v>1</v>
      </c>
      <c r="H1535">
        <v>1</v>
      </c>
      <c r="I1535" s="30">
        <f t="shared" si="58"/>
        <v>0.2</v>
      </c>
    </row>
    <row r="1536" spans="1:9" x14ac:dyDescent="0.25">
      <c r="A1536" t="s">
        <v>1544</v>
      </c>
      <c r="B1536" s="30">
        <f t="shared" ref="B1536:B1599" si="59">(1/500)*100</f>
        <v>0.2</v>
      </c>
      <c r="C1536" t="s">
        <v>92</v>
      </c>
      <c r="D1536" t="s">
        <v>1673</v>
      </c>
      <c r="E1536" s="29">
        <v>46063</v>
      </c>
      <c r="F1536">
        <v>1</v>
      </c>
      <c r="G1536">
        <v>1</v>
      </c>
      <c r="H1536">
        <v>1</v>
      </c>
      <c r="I1536" s="30">
        <f t="shared" si="58"/>
        <v>0.2</v>
      </c>
    </row>
    <row r="1537" spans="1:9" x14ac:dyDescent="0.25">
      <c r="A1537" t="s">
        <v>1544</v>
      </c>
      <c r="B1537" s="30">
        <f t="shared" si="59"/>
        <v>0.2</v>
      </c>
      <c r="C1537" t="s">
        <v>92</v>
      </c>
      <c r="D1537" t="s">
        <v>1674</v>
      </c>
      <c r="E1537" s="29">
        <v>46063</v>
      </c>
      <c r="F1537">
        <v>1</v>
      </c>
      <c r="G1537">
        <v>1</v>
      </c>
      <c r="H1537">
        <v>1</v>
      </c>
      <c r="I1537" s="30">
        <f t="shared" si="58"/>
        <v>0.2</v>
      </c>
    </row>
    <row r="1538" spans="1:9" x14ac:dyDescent="0.25">
      <c r="A1538" t="s">
        <v>1544</v>
      </c>
      <c r="B1538" s="30">
        <f t="shared" si="59"/>
        <v>0.2</v>
      </c>
      <c r="C1538" t="s">
        <v>92</v>
      </c>
      <c r="D1538" t="s">
        <v>1675</v>
      </c>
      <c r="E1538" s="29">
        <v>46063</v>
      </c>
      <c r="F1538">
        <v>1</v>
      </c>
      <c r="G1538">
        <v>1</v>
      </c>
      <c r="H1538">
        <v>1</v>
      </c>
      <c r="I1538" s="30">
        <f t="shared" ref="I1538:I1601" si="60">B1538*H1538</f>
        <v>0.2</v>
      </c>
    </row>
    <row r="1539" spans="1:9" x14ac:dyDescent="0.25">
      <c r="A1539" t="s">
        <v>1544</v>
      </c>
      <c r="B1539" s="30">
        <f t="shared" si="59"/>
        <v>0.2</v>
      </c>
      <c r="C1539" t="s">
        <v>92</v>
      </c>
      <c r="D1539" t="s">
        <v>1676</v>
      </c>
      <c r="E1539" s="29">
        <v>46063</v>
      </c>
      <c r="F1539">
        <v>1</v>
      </c>
      <c r="G1539">
        <v>1</v>
      </c>
      <c r="H1539">
        <v>1</v>
      </c>
      <c r="I1539" s="30">
        <f t="shared" si="60"/>
        <v>0.2</v>
      </c>
    </row>
    <row r="1540" spans="1:9" x14ac:dyDescent="0.25">
      <c r="A1540" t="s">
        <v>1544</v>
      </c>
      <c r="B1540" s="30">
        <f t="shared" si="59"/>
        <v>0.2</v>
      </c>
      <c r="C1540" t="s">
        <v>92</v>
      </c>
      <c r="D1540" t="s">
        <v>1677</v>
      </c>
      <c r="E1540" s="29">
        <v>46100</v>
      </c>
      <c r="F1540">
        <v>1</v>
      </c>
      <c r="G1540">
        <v>1</v>
      </c>
      <c r="H1540">
        <v>1</v>
      </c>
      <c r="I1540" s="30">
        <f t="shared" si="60"/>
        <v>0.2</v>
      </c>
    </row>
    <row r="1541" spans="1:9" x14ac:dyDescent="0.25">
      <c r="A1541" t="s">
        <v>1544</v>
      </c>
      <c r="B1541" s="30">
        <f t="shared" si="59"/>
        <v>0.2</v>
      </c>
      <c r="C1541" t="s">
        <v>92</v>
      </c>
      <c r="D1541" t="s">
        <v>1678</v>
      </c>
      <c r="E1541" s="29">
        <v>46100</v>
      </c>
      <c r="F1541">
        <v>1</v>
      </c>
      <c r="G1541">
        <v>1</v>
      </c>
      <c r="H1541">
        <v>1</v>
      </c>
      <c r="I1541" s="30">
        <f t="shared" si="60"/>
        <v>0.2</v>
      </c>
    </row>
    <row r="1542" spans="1:9" x14ac:dyDescent="0.25">
      <c r="A1542" t="s">
        <v>1544</v>
      </c>
      <c r="B1542" s="30">
        <f t="shared" si="59"/>
        <v>0.2</v>
      </c>
      <c r="C1542" t="s">
        <v>92</v>
      </c>
      <c r="D1542" t="s">
        <v>1679</v>
      </c>
      <c r="E1542" s="29">
        <v>46100</v>
      </c>
      <c r="F1542">
        <v>1</v>
      </c>
      <c r="G1542">
        <v>1</v>
      </c>
      <c r="H1542">
        <v>1</v>
      </c>
      <c r="I1542" s="30">
        <f t="shared" si="60"/>
        <v>0.2</v>
      </c>
    </row>
    <row r="1543" spans="1:9" x14ac:dyDescent="0.25">
      <c r="A1543" t="s">
        <v>1544</v>
      </c>
      <c r="B1543" s="30">
        <f t="shared" si="59"/>
        <v>0.2</v>
      </c>
      <c r="C1543" t="s">
        <v>92</v>
      </c>
      <c r="D1543" t="s">
        <v>1680</v>
      </c>
      <c r="E1543" s="29">
        <v>46100</v>
      </c>
      <c r="F1543">
        <v>1</v>
      </c>
      <c r="G1543">
        <v>1</v>
      </c>
      <c r="H1543">
        <v>1</v>
      </c>
      <c r="I1543" s="30">
        <f t="shared" si="60"/>
        <v>0.2</v>
      </c>
    </row>
    <row r="1544" spans="1:9" x14ac:dyDescent="0.25">
      <c r="A1544" t="s">
        <v>1544</v>
      </c>
      <c r="B1544" s="30">
        <f t="shared" si="59"/>
        <v>0.2</v>
      </c>
      <c r="C1544" t="s">
        <v>92</v>
      </c>
      <c r="D1544" t="s">
        <v>1681</v>
      </c>
      <c r="E1544" s="29">
        <v>46100</v>
      </c>
      <c r="F1544">
        <v>1</v>
      </c>
      <c r="G1544">
        <v>1</v>
      </c>
      <c r="H1544">
        <v>1</v>
      </c>
      <c r="I1544" s="30">
        <f t="shared" si="60"/>
        <v>0.2</v>
      </c>
    </row>
    <row r="1545" spans="1:9" x14ac:dyDescent="0.25">
      <c r="A1545" t="s">
        <v>1544</v>
      </c>
      <c r="B1545" s="30">
        <f t="shared" si="59"/>
        <v>0.2</v>
      </c>
      <c r="C1545" t="s">
        <v>92</v>
      </c>
      <c r="D1545" t="s">
        <v>1682</v>
      </c>
      <c r="E1545" s="29">
        <v>46085</v>
      </c>
      <c r="F1545">
        <v>1</v>
      </c>
      <c r="G1545">
        <v>1</v>
      </c>
      <c r="H1545">
        <v>1</v>
      </c>
      <c r="I1545" s="30">
        <f t="shared" si="60"/>
        <v>0.2</v>
      </c>
    </row>
    <row r="1546" spans="1:9" x14ac:dyDescent="0.25">
      <c r="A1546" t="s">
        <v>1544</v>
      </c>
      <c r="B1546" s="30">
        <f t="shared" si="59"/>
        <v>0.2</v>
      </c>
      <c r="C1546" t="s">
        <v>92</v>
      </c>
      <c r="D1546" t="s">
        <v>1683</v>
      </c>
      <c r="E1546" s="29">
        <v>46085</v>
      </c>
      <c r="F1546">
        <v>1</v>
      </c>
      <c r="G1546">
        <v>1</v>
      </c>
      <c r="H1546">
        <v>1</v>
      </c>
      <c r="I1546" s="30">
        <f t="shared" si="60"/>
        <v>0.2</v>
      </c>
    </row>
    <row r="1547" spans="1:9" x14ac:dyDescent="0.25">
      <c r="A1547" t="s">
        <v>1544</v>
      </c>
      <c r="B1547" s="30">
        <f t="shared" si="59"/>
        <v>0.2</v>
      </c>
      <c r="C1547" t="s">
        <v>93</v>
      </c>
      <c r="D1547" t="s">
        <v>1684</v>
      </c>
      <c r="E1547" s="29">
        <v>46238</v>
      </c>
      <c r="F1547">
        <v>1</v>
      </c>
      <c r="G1547">
        <v>1</v>
      </c>
      <c r="H1547">
        <v>1</v>
      </c>
      <c r="I1547" s="30">
        <f t="shared" si="60"/>
        <v>0.2</v>
      </c>
    </row>
    <row r="1548" spans="1:9" x14ac:dyDescent="0.25">
      <c r="A1548" t="s">
        <v>1544</v>
      </c>
      <c r="B1548" s="30">
        <f t="shared" si="59"/>
        <v>0.2</v>
      </c>
      <c r="C1548" t="s">
        <v>93</v>
      </c>
      <c r="D1548" t="s">
        <v>1685</v>
      </c>
      <c r="E1548" s="29">
        <v>46238</v>
      </c>
      <c r="F1548">
        <v>1</v>
      </c>
      <c r="G1548">
        <v>1</v>
      </c>
      <c r="H1548">
        <v>1</v>
      </c>
      <c r="I1548" s="30">
        <f t="shared" si="60"/>
        <v>0.2</v>
      </c>
    </row>
    <row r="1549" spans="1:9" x14ac:dyDescent="0.25">
      <c r="A1549" t="s">
        <v>1544</v>
      </c>
      <c r="B1549" s="30">
        <f t="shared" si="59"/>
        <v>0.2</v>
      </c>
      <c r="C1549" t="s">
        <v>93</v>
      </c>
      <c r="D1549" t="s">
        <v>1686</v>
      </c>
      <c r="E1549" s="29">
        <v>46238</v>
      </c>
      <c r="F1549">
        <v>1</v>
      </c>
      <c r="G1549">
        <v>1</v>
      </c>
      <c r="H1549">
        <v>1</v>
      </c>
      <c r="I1549" s="30">
        <f t="shared" si="60"/>
        <v>0.2</v>
      </c>
    </row>
    <row r="1550" spans="1:9" x14ac:dyDescent="0.25">
      <c r="A1550" t="s">
        <v>1544</v>
      </c>
      <c r="B1550" s="30">
        <f t="shared" si="59"/>
        <v>0.2</v>
      </c>
      <c r="C1550" t="s">
        <v>93</v>
      </c>
      <c r="D1550" t="s">
        <v>1687</v>
      </c>
      <c r="E1550" s="29">
        <v>46238</v>
      </c>
      <c r="F1550">
        <v>1</v>
      </c>
      <c r="G1550">
        <v>1</v>
      </c>
      <c r="H1550">
        <v>1</v>
      </c>
      <c r="I1550" s="30">
        <f t="shared" si="60"/>
        <v>0.2</v>
      </c>
    </row>
    <row r="1551" spans="1:9" x14ac:dyDescent="0.25">
      <c r="A1551" t="s">
        <v>1544</v>
      </c>
      <c r="B1551" s="30">
        <f t="shared" si="59"/>
        <v>0.2</v>
      </c>
      <c r="C1551" t="s">
        <v>93</v>
      </c>
      <c r="D1551" t="s">
        <v>1688</v>
      </c>
      <c r="E1551" s="29">
        <v>46238</v>
      </c>
      <c r="F1551">
        <v>1</v>
      </c>
      <c r="G1551">
        <v>1</v>
      </c>
      <c r="H1551">
        <v>1</v>
      </c>
      <c r="I1551" s="30">
        <f t="shared" si="60"/>
        <v>0.2</v>
      </c>
    </row>
    <row r="1552" spans="1:9" x14ac:dyDescent="0.25">
      <c r="A1552" t="s">
        <v>1544</v>
      </c>
      <c r="B1552" s="30">
        <f t="shared" si="59"/>
        <v>0.2</v>
      </c>
      <c r="C1552" t="s">
        <v>93</v>
      </c>
      <c r="D1552" t="s">
        <v>1689</v>
      </c>
      <c r="E1552" s="29">
        <v>46238</v>
      </c>
      <c r="F1552">
        <v>1</v>
      </c>
      <c r="G1552">
        <v>1</v>
      </c>
      <c r="H1552">
        <v>1</v>
      </c>
      <c r="I1552" s="30">
        <f t="shared" si="60"/>
        <v>0.2</v>
      </c>
    </row>
    <row r="1553" spans="1:9" x14ac:dyDescent="0.25">
      <c r="A1553" t="s">
        <v>1544</v>
      </c>
      <c r="B1553" s="30">
        <f t="shared" si="59"/>
        <v>0.2</v>
      </c>
      <c r="C1553" t="s">
        <v>93</v>
      </c>
      <c r="D1553" t="s">
        <v>1690</v>
      </c>
      <c r="E1553" s="29">
        <v>46238</v>
      </c>
      <c r="F1553">
        <v>1</v>
      </c>
      <c r="G1553">
        <v>1</v>
      </c>
      <c r="H1553">
        <v>1</v>
      </c>
      <c r="I1553" s="30">
        <f t="shared" si="60"/>
        <v>0.2</v>
      </c>
    </row>
    <row r="1554" spans="1:9" x14ac:dyDescent="0.25">
      <c r="A1554" t="s">
        <v>1544</v>
      </c>
      <c r="B1554" s="30">
        <f t="shared" si="59"/>
        <v>0.2</v>
      </c>
      <c r="C1554" t="s">
        <v>93</v>
      </c>
      <c r="D1554" t="s">
        <v>1691</v>
      </c>
      <c r="E1554" s="29">
        <v>46238</v>
      </c>
      <c r="F1554">
        <v>1</v>
      </c>
      <c r="G1554">
        <v>1</v>
      </c>
      <c r="H1554">
        <v>1</v>
      </c>
      <c r="I1554" s="30">
        <f t="shared" si="60"/>
        <v>0.2</v>
      </c>
    </row>
    <row r="1555" spans="1:9" x14ac:dyDescent="0.25">
      <c r="A1555" t="s">
        <v>1544</v>
      </c>
      <c r="B1555" s="30">
        <f t="shared" si="59"/>
        <v>0.2</v>
      </c>
      <c r="C1555" t="s">
        <v>93</v>
      </c>
      <c r="D1555" t="s">
        <v>1692</v>
      </c>
      <c r="E1555" s="29">
        <v>46238</v>
      </c>
      <c r="F1555">
        <v>1</v>
      </c>
      <c r="G1555">
        <v>1</v>
      </c>
      <c r="H1555">
        <v>1</v>
      </c>
      <c r="I1555" s="30">
        <f t="shared" si="60"/>
        <v>0.2</v>
      </c>
    </row>
    <row r="1556" spans="1:9" x14ac:dyDescent="0.25">
      <c r="A1556" t="s">
        <v>1544</v>
      </c>
      <c r="B1556" s="30">
        <f t="shared" si="59"/>
        <v>0.2</v>
      </c>
      <c r="C1556" t="s">
        <v>93</v>
      </c>
      <c r="D1556" t="s">
        <v>1693</v>
      </c>
      <c r="E1556" s="29">
        <v>46238</v>
      </c>
      <c r="F1556">
        <v>1</v>
      </c>
      <c r="G1556">
        <v>1</v>
      </c>
      <c r="H1556">
        <v>1</v>
      </c>
      <c r="I1556" s="30">
        <f t="shared" si="60"/>
        <v>0.2</v>
      </c>
    </row>
    <row r="1557" spans="1:9" x14ac:dyDescent="0.25">
      <c r="A1557" t="s">
        <v>1544</v>
      </c>
      <c r="B1557" s="30">
        <f t="shared" si="59"/>
        <v>0.2</v>
      </c>
      <c r="C1557" t="s">
        <v>93</v>
      </c>
      <c r="D1557" t="s">
        <v>1694</v>
      </c>
      <c r="E1557" s="29">
        <v>46238</v>
      </c>
      <c r="F1557">
        <v>1</v>
      </c>
      <c r="G1557">
        <v>1</v>
      </c>
      <c r="H1557">
        <v>1</v>
      </c>
      <c r="I1557" s="30">
        <f t="shared" si="60"/>
        <v>0.2</v>
      </c>
    </row>
    <row r="1558" spans="1:9" x14ac:dyDescent="0.25">
      <c r="A1558" t="s">
        <v>1544</v>
      </c>
      <c r="B1558" s="30">
        <f t="shared" si="59"/>
        <v>0.2</v>
      </c>
      <c r="C1558" t="s">
        <v>93</v>
      </c>
      <c r="D1558" t="s">
        <v>1695</v>
      </c>
      <c r="E1558" s="29">
        <v>46238</v>
      </c>
      <c r="F1558">
        <v>1</v>
      </c>
      <c r="G1558">
        <v>1</v>
      </c>
      <c r="H1558">
        <v>1</v>
      </c>
      <c r="I1558" s="30">
        <f t="shared" si="60"/>
        <v>0.2</v>
      </c>
    </row>
    <row r="1559" spans="1:9" x14ac:dyDescent="0.25">
      <c r="A1559" t="s">
        <v>1544</v>
      </c>
      <c r="B1559" s="30">
        <f t="shared" si="59"/>
        <v>0.2</v>
      </c>
      <c r="C1559" t="s">
        <v>93</v>
      </c>
      <c r="D1559" t="s">
        <v>1696</v>
      </c>
      <c r="E1559" s="29">
        <v>46241</v>
      </c>
      <c r="F1559">
        <v>1</v>
      </c>
      <c r="G1559">
        <v>1</v>
      </c>
      <c r="H1559">
        <v>1</v>
      </c>
      <c r="I1559" s="30">
        <f t="shared" si="60"/>
        <v>0.2</v>
      </c>
    </row>
    <row r="1560" spans="1:9" x14ac:dyDescent="0.25">
      <c r="A1560" t="s">
        <v>1544</v>
      </c>
      <c r="B1560" s="30">
        <f t="shared" si="59"/>
        <v>0.2</v>
      </c>
      <c r="C1560" t="s">
        <v>93</v>
      </c>
      <c r="D1560" t="s">
        <v>1697</v>
      </c>
      <c r="E1560" s="29">
        <v>46241</v>
      </c>
      <c r="F1560">
        <v>1</v>
      </c>
      <c r="G1560">
        <v>1</v>
      </c>
      <c r="H1560">
        <v>1</v>
      </c>
      <c r="I1560" s="30">
        <f t="shared" si="60"/>
        <v>0.2</v>
      </c>
    </row>
    <row r="1561" spans="1:9" x14ac:dyDescent="0.25">
      <c r="A1561" t="s">
        <v>1544</v>
      </c>
      <c r="B1561" s="30">
        <f t="shared" si="59"/>
        <v>0.2</v>
      </c>
      <c r="C1561" t="s">
        <v>93</v>
      </c>
      <c r="D1561" t="s">
        <v>1698</v>
      </c>
      <c r="E1561" s="29">
        <v>46241</v>
      </c>
      <c r="F1561">
        <v>1</v>
      </c>
      <c r="G1561">
        <v>1</v>
      </c>
      <c r="H1561">
        <v>1</v>
      </c>
      <c r="I1561" s="30">
        <f t="shared" si="60"/>
        <v>0.2</v>
      </c>
    </row>
    <row r="1562" spans="1:9" x14ac:dyDescent="0.25">
      <c r="A1562" t="s">
        <v>1544</v>
      </c>
      <c r="B1562" s="30">
        <f t="shared" si="59"/>
        <v>0.2</v>
      </c>
      <c r="C1562" t="s">
        <v>93</v>
      </c>
      <c r="D1562" t="s">
        <v>1699</v>
      </c>
      <c r="E1562" s="29">
        <v>46241</v>
      </c>
      <c r="F1562">
        <v>1</v>
      </c>
      <c r="G1562">
        <v>1</v>
      </c>
      <c r="H1562">
        <v>1</v>
      </c>
      <c r="I1562" s="30">
        <f t="shared" si="60"/>
        <v>0.2</v>
      </c>
    </row>
    <row r="1563" spans="1:9" x14ac:dyDescent="0.25">
      <c r="A1563" t="s">
        <v>1544</v>
      </c>
      <c r="B1563" s="30">
        <f t="shared" si="59"/>
        <v>0.2</v>
      </c>
      <c r="C1563" t="s">
        <v>93</v>
      </c>
      <c r="D1563" t="s">
        <v>1700</v>
      </c>
      <c r="E1563" s="29">
        <v>46241</v>
      </c>
      <c r="F1563">
        <v>1</v>
      </c>
      <c r="G1563">
        <v>1</v>
      </c>
      <c r="H1563">
        <v>1</v>
      </c>
      <c r="I1563" s="30">
        <f t="shared" si="60"/>
        <v>0.2</v>
      </c>
    </row>
    <row r="1564" spans="1:9" x14ac:dyDescent="0.25">
      <c r="A1564" t="s">
        <v>1544</v>
      </c>
      <c r="B1564" s="30">
        <f t="shared" si="59"/>
        <v>0.2</v>
      </c>
      <c r="C1564" t="s">
        <v>93</v>
      </c>
      <c r="D1564" t="s">
        <v>1701</v>
      </c>
      <c r="E1564" s="29">
        <v>46241</v>
      </c>
      <c r="F1564">
        <v>1</v>
      </c>
      <c r="G1564">
        <v>1</v>
      </c>
      <c r="H1564">
        <v>1</v>
      </c>
      <c r="I1564" s="30">
        <f t="shared" si="60"/>
        <v>0.2</v>
      </c>
    </row>
    <row r="1565" spans="1:9" x14ac:dyDescent="0.25">
      <c r="A1565" t="s">
        <v>1544</v>
      </c>
      <c r="B1565" s="30">
        <f t="shared" si="59"/>
        <v>0.2</v>
      </c>
      <c r="C1565" t="s">
        <v>93</v>
      </c>
      <c r="D1565" t="s">
        <v>1702</v>
      </c>
      <c r="E1565" s="29">
        <v>46241</v>
      </c>
      <c r="F1565">
        <v>1</v>
      </c>
      <c r="G1565">
        <v>1</v>
      </c>
      <c r="H1565">
        <v>1</v>
      </c>
      <c r="I1565" s="30">
        <f t="shared" si="60"/>
        <v>0.2</v>
      </c>
    </row>
    <row r="1566" spans="1:9" x14ac:dyDescent="0.25">
      <c r="A1566" t="s">
        <v>1544</v>
      </c>
      <c r="B1566" s="30">
        <f t="shared" si="59"/>
        <v>0.2</v>
      </c>
      <c r="C1566" t="s">
        <v>93</v>
      </c>
      <c r="D1566" t="s">
        <v>1703</v>
      </c>
      <c r="E1566" s="29">
        <v>46241</v>
      </c>
      <c r="F1566">
        <v>1</v>
      </c>
      <c r="G1566">
        <v>1</v>
      </c>
      <c r="H1566">
        <v>1</v>
      </c>
      <c r="I1566" s="30">
        <f t="shared" si="60"/>
        <v>0.2</v>
      </c>
    </row>
    <row r="1567" spans="1:9" x14ac:dyDescent="0.25">
      <c r="A1567" t="s">
        <v>1544</v>
      </c>
      <c r="B1567" s="30">
        <f t="shared" si="59"/>
        <v>0.2</v>
      </c>
      <c r="C1567" t="s">
        <v>93</v>
      </c>
      <c r="D1567" t="s">
        <v>1704</v>
      </c>
      <c r="E1567" s="29">
        <v>46241</v>
      </c>
      <c r="F1567">
        <v>1</v>
      </c>
      <c r="G1567">
        <v>1</v>
      </c>
      <c r="H1567">
        <v>1</v>
      </c>
      <c r="I1567" s="30">
        <f t="shared" si="60"/>
        <v>0.2</v>
      </c>
    </row>
    <row r="1568" spans="1:9" x14ac:dyDescent="0.25">
      <c r="A1568" t="s">
        <v>1544</v>
      </c>
      <c r="B1568" s="30">
        <f t="shared" si="59"/>
        <v>0.2</v>
      </c>
      <c r="C1568" t="s">
        <v>93</v>
      </c>
      <c r="D1568" t="s">
        <v>1705</v>
      </c>
      <c r="E1568" s="29">
        <v>46241</v>
      </c>
      <c r="F1568">
        <v>1</v>
      </c>
      <c r="G1568">
        <v>1</v>
      </c>
      <c r="H1568">
        <v>1</v>
      </c>
      <c r="I1568" s="30">
        <f t="shared" si="60"/>
        <v>0.2</v>
      </c>
    </row>
    <row r="1569" spans="1:9" x14ac:dyDescent="0.25">
      <c r="A1569" t="s">
        <v>1544</v>
      </c>
      <c r="B1569" s="30">
        <f t="shared" si="59"/>
        <v>0.2</v>
      </c>
      <c r="C1569" t="s">
        <v>93</v>
      </c>
      <c r="D1569" t="s">
        <v>1706</v>
      </c>
      <c r="E1569" s="29">
        <v>46241</v>
      </c>
      <c r="F1569">
        <v>1</v>
      </c>
      <c r="G1569">
        <v>1</v>
      </c>
      <c r="H1569">
        <v>1</v>
      </c>
      <c r="I1569" s="30">
        <f t="shared" si="60"/>
        <v>0.2</v>
      </c>
    </row>
    <row r="1570" spans="1:9" x14ac:dyDescent="0.25">
      <c r="A1570" t="s">
        <v>1544</v>
      </c>
      <c r="B1570" s="30">
        <f t="shared" si="59"/>
        <v>0.2</v>
      </c>
      <c r="C1570" t="s">
        <v>93</v>
      </c>
      <c r="D1570" t="s">
        <v>1707</v>
      </c>
      <c r="E1570" s="29">
        <v>46241</v>
      </c>
      <c r="F1570">
        <v>1</v>
      </c>
      <c r="G1570">
        <v>1</v>
      </c>
      <c r="H1570">
        <v>1</v>
      </c>
      <c r="I1570" s="30">
        <f t="shared" si="60"/>
        <v>0.2</v>
      </c>
    </row>
    <row r="1571" spans="1:9" x14ac:dyDescent="0.25">
      <c r="A1571" t="s">
        <v>1544</v>
      </c>
      <c r="B1571" s="30">
        <f t="shared" si="59"/>
        <v>0.2</v>
      </c>
      <c r="C1571" t="s">
        <v>93</v>
      </c>
      <c r="D1571" t="s">
        <v>1708</v>
      </c>
      <c r="E1571" s="29">
        <v>46245</v>
      </c>
      <c r="F1571">
        <v>1</v>
      </c>
      <c r="G1571">
        <v>1</v>
      </c>
      <c r="H1571">
        <v>1</v>
      </c>
      <c r="I1571" s="30">
        <f t="shared" si="60"/>
        <v>0.2</v>
      </c>
    </row>
    <row r="1572" spans="1:9" x14ac:dyDescent="0.25">
      <c r="A1572" t="s">
        <v>1544</v>
      </c>
      <c r="B1572" s="30">
        <f t="shared" si="59"/>
        <v>0.2</v>
      </c>
      <c r="C1572" t="s">
        <v>93</v>
      </c>
      <c r="D1572" t="s">
        <v>1709</v>
      </c>
      <c r="E1572" s="29">
        <v>46245</v>
      </c>
      <c r="F1572">
        <v>1</v>
      </c>
      <c r="G1572">
        <v>1</v>
      </c>
      <c r="H1572">
        <v>1</v>
      </c>
      <c r="I1572" s="30">
        <f t="shared" si="60"/>
        <v>0.2</v>
      </c>
    </row>
    <row r="1573" spans="1:9" x14ac:dyDescent="0.25">
      <c r="A1573" t="s">
        <v>1544</v>
      </c>
      <c r="B1573" s="30">
        <f t="shared" si="59"/>
        <v>0.2</v>
      </c>
      <c r="C1573" t="s">
        <v>93</v>
      </c>
      <c r="D1573" t="s">
        <v>1710</v>
      </c>
      <c r="E1573" s="29">
        <v>46245</v>
      </c>
      <c r="F1573">
        <v>1</v>
      </c>
      <c r="G1573">
        <v>1</v>
      </c>
      <c r="H1573">
        <v>1</v>
      </c>
      <c r="I1573" s="30">
        <f t="shared" si="60"/>
        <v>0.2</v>
      </c>
    </row>
    <row r="1574" spans="1:9" x14ac:dyDescent="0.25">
      <c r="A1574" t="s">
        <v>1544</v>
      </c>
      <c r="B1574" s="30">
        <f t="shared" si="59"/>
        <v>0.2</v>
      </c>
      <c r="C1574" t="s">
        <v>93</v>
      </c>
      <c r="D1574" t="s">
        <v>1711</v>
      </c>
      <c r="E1574" s="29">
        <v>46245</v>
      </c>
      <c r="F1574">
        <v>1</v>
      </c>
      <c r="G1574">
        <v>1</v>
      </c>
      <c r="H1574">
        <v>1</v>
      </c>
      <c r="I1574" s="30">
        <f t="shared" si="60"/>
        <v>0.2</v>
      </c>
    </row>
    <row r="1575" spans="1:9" x14ac:dyDescent="0.25">
      <c r="A1575" t="s">
        <v>1544</v>
      </c>
      <c r="B1575" s="30">
        <f t="shared" si="59"/>
        <v>0.2</v>
      </c>
      <c r="C1575" t="s">
        <v>93</v>
      </c>
      <c r="D1575" t="s">
        <v>1712</v>
      </c>
      <c r="E1575" s="29">
        <v>46245</v>
      </c>
      <c r="F1575">
        <v>1</v>
      </c>
      <c r="G1575">
        <v>1</v>
      </c>
      <c r="H1575">
        <v>1</v>
      </c>
      <c r="I1575" s="30">
        <f t="shared" si="60"/>
        <v>0.2</v>
      </c>
    </row>
    <row r="1576" spans="1:9" x14ac:dyDescent="0.25">
      <c r="A1576" t="s">
        <v>1544</v>
      </c>
      <c r="B1576" s="30">
        <f t="shared" si="59"/>
        <v>0.2</v>
      </c>
      <c r="C1576" t="s">
        <v>93</v>
      </c>
      <c r="D1576" t="s">
        <v>1713</v>
      </c>
      <c r="E1576" s="29">
        <v>46245</v>
      </c>
      <c r="F1576">
        <v>1</v>
      </c>
      <c r="G1576">
        <v>1</v>
      </c>
      <c r="H1576">
        <v>1</v>
      </c>
      <c r="I1576" s="30">
        <f t="shared" si="60"/>
        <v>0.2</v>
      </c>
    </row>
    <row r="1577" spans="1:9" x14ac:dyDescent="0.25">
      <c r="A1577" t="s">
        <v>1544</v>
      </c>
      <c r="B1577" s="30">
        <f t="shared" si="59"/>
        <v>0.2</v>
      </c>
      <c r="C1577" t="s">
        <v>93</v>
      </c>
      <c r="D1577" t="s">
        <v>1714</v>
      </c>
      <c r="E1577" s="29">
        <v>46245</v>
      </c>
      <c r="F1577">
        <v>1</v>
      </c>
      <c r="G1577">
        <v>1</v>
      </c>
      <c r="H1577">
        <v>1</v>
      </c>
      <c r="I1577" s="30">
        <f t="shared" si="60"/>
        <v>0.2</v>
      </c>
    </row>
    <row r="1578" spans="1:9" x14ac:dyDescent="0.25">
      <c r="A1578" t="s">
        <v>1544</v>
      </c>
      <c r="B1578" s="30">
        <f t="shared" si="59"/>
        <v>0.2</v>
      </c>
      <c r="C1578" t="s">
        <v>93</v>
      </c>
      <c r="D1578" t="s">
        <v>1715</v>
      </c>
      <c r="E1578" s="29">
        <v>46245</v>
      </c>
      <c r="F1578">
        <v>1</v>
      </c>
      <c r="G1578">
        <v>1</v>
      </c>
      <c r="H1578">
        <v>1</v>
      </c>
      <c r="I1578" s="30">
        <f t="shared" si="60"/>
        <v>0.2</v>
      </c>
    </row>
    <row r="1579" spans="1:9" x14ac:dyDescent="0.25">
      <c r="A1579" t="s">
        <v>1544</v>
      </c>
      <c r="B1579" s="30">
        <f t="shared" si="59"/>
        <v>0.2</v>
      </c>
      <c r="C1579" t="s">
        <v>93</v>
      </c>
      <c r="D1579" t="s">
        <v>1716</v>
      </c>
      <c r="E1579" s="29">
        <v>46245</v>
      </c>
      <c r="F1579">
        <v>1</v>
      </c>
      <c r="G1579">
        <v>1</v>
      </c>
      <c r="H1579">
        <v>1</v>
      </c>
      <c r="I1579" s="30">
        <f t="shared" si="60"/>
        <v>0.2</v>
      </c>
    </row>
    <row r="1580" spans="1:9" x14ac:dyDescent="0.25">
      <c r="A1580" t="s">
        <v>1544</v>
      </c>
      <c r="B1580" s="30">
        <f t="shared" si="59"/>
        <v>0.2</v>
      </c>
      <c r="C1580" t="s">
        <v>93</v>
      </c>
      <c r="D1580" t="s">
        <v>1717</v>
      </c>
      <c r="E1580" s="29">
        <v>46245</v>
      </c>
      <c r="F1580">
        <v>1</v>
      </c>
      <c r="G1580">
        <v>1</v>
      </c>
      <c r="H1580">
        <v>1</v>
      </c>
      <c r="I1580" s="30">
        <f t="shared" si="60"/>
        <v>0.2</v>
      </c>
    </row>
    <row r="1581" spans="1:9" x14ac:dyDescent="0.25">
      <c r="A1581" t="s">
        <v>1544</v>
      </c>
      <c r="B1581" s="30">
        <f t="shared" si="59"/>
        <v>0.2</v>
      </c>
      <c r="C1581" t="s">
        <v>93</v>
      </c>
      <c r="D1581" t="s">
        <v>1718</v>
      </c>
      <c r="E1581" s="29">
        <v>46245</v>
      </c>
      <c r="F1581">
        <v>1</v>
      </c>
      <c r="G1581">
        <v>1</v>
      </c>
      <c r="H1581">
        <v>1</v>
      </c>
      <c r="I1581" s="30">
        <f t="shared" si="60"/>
        <v>0.2</v>
      </c>
    </row>
    <row r="1582" spans="1:9" x14ac:dyDescent="0.25">
      <c r="A1582" t="s">
        <v>1544</v>
      </c>
      <c r="B1582" s="30">
        <f t="shared" si="59"/>
        <v>0.2</v>
      </c>
      <c r="C1582" t="s">
        <v>93</v>
      </c>
      <c r="D1582" t="s">
        <v>1719</v>
      </c>
      <c r="E1582" s="29">
        <v>46245</v>
      </c>
      <c r="F1582">
        <v>1</v>
      </c>
      <c r="G1582">
        <v>1</v>
      </c>
      <c r="H1582">
        <v>1</v>
      </c>
      <c r="I1582" s="30">
        <f t="shared" si="60"/>
        <v>0.2</v>
      </c>
    </row>
    <row r="1583" spans="1:9" x14ac:dyDescent="0.25">
      <c r="A1583" t="s">
        <v>1544</v>
      </c>
      <c r="B1583" s="30">
        <f t="shared" si="59"/>
        <v>0.2</v>
      </c>
      <c r="C1583" t="s">
        <v>93</v>
      </c>
      <c r="D1583" t="s">
        <v>1720</v>
      </c>
      <c r="E1583" s="29">
        <v>46237</v>
      </c>
      <c r="F1583">
        <v>1</v>
      </c>
      <c r="G1583">
        <v>1</v>
      </c>
      <c r="H1583">
        <v>1</v>
      </c>
      <c r="I1583" s="30">
        <f t="shared" si="60"/>
        <v>0.2</v>
      </c>
    </row>
    <row r="1584" spans="1:9" x14ac:dyDescent="0.25">
      <c r="A1584" t="s">
        <v>1544</v>
      </c>
      <c r="B1584" s="30">
        <f t="shared" si="59"/>
        <v>0.2</v>
      </c>
      <c r="C1584" t="s">
        <v>93</v>
      </c>
      <c r="D1584" t="s">
        <v>1721</v>
      </c>
      <c r="E1584" s="29">
        <v>46237</v>
      </c>
      <c r="F1584">
        <v>1</v>
      </c>
      <c r="G1584">
        <v>1</v>
      </c>
      <c r="H1584">
        <v>1</v>
      </c>
      <c r="I1584" s="30">
        <f t="shared" si="60"/>
        <v>0.2</v>
      </c>
    </row>
    <row r="1585" spans="1:9" x14ac:dyDescent="0.25">
      <c r="A1585" t="s">
        <v>1544</v>
      </c>
      <c r="B1585" s="30">
        <f t="shared" si="59"/>
        <v>0.2</v>
      </c>
      <c r="C1585" t="s">
        <v>93</v>
      </c>
      <c r="D1585" t="s">
        <v>1722</v>
      </c>
      <c r="E1585" s="29">
        <v>46237</v>
      </c>
      <c r="F1585">
        <v>1</v>
      </c>
      <c r="G1585">
        <v>1</v>
      </c>
      <c r="H1585">
        <v>1</v>
      </c>
      <c r="I1585" s="30">
        <f t="shared" si="60"/>
        <v>0.2</v>
      </c>
    </row>
    <row r="1586" spans="1:9" x14ac:dyDescent="0.25">
      <c r="A1586" t="s">
        <v>1544</v>
      </c>
      <c r="B1586" s="30">
        <f t="shared" si="59"/>
        <v>0.2</v>
      </c>
      <c r="C1586" t="s">
        <v>93</v>
      </c>
      <c r="D1586" t="s">
        <v>1723</v>
      </c>
      <c r="E1586" s="29">
        <v>46237</v>
      </c>
      <c r="F1586">
        <v>1</v>
      </c>
      <c r="G1586">
        <v>1</v>
      </c>
      <c r="H1586">
        <v>1</v>
      </c>
      <c r="I1586" s="30">
        <f t="shared" si="60"/>
        <v>0.2</v>
      </c>
    </row>
    <row r="1587" spans="1:9" x14ac:dyDescent="0.25">
      <c r="A1587" t="s">
        <v>1544</v>
      </c>
      <c r="B1587" s="30">
        <f t="shared" si="59"/>
        <v>0.2</v>
      </c>
      <c r="C1587" t="s">
        <v>93</v>
      </c>
      <c r="D1587" t="s">
        <v>1724</v>
      </c>
      <c r="E1587" s="29">
        <v>46237</v>
      </c>
      <c r="F1587">
        <v>1</v>
      </c>
      <c r="G1587">
        <v>1</v>
      </c>
      <c r="H1587">
        <v>1</v>
      </c>
      <c r="I1587" s="30">
        <f t="shared" si="60"/>
        <v>0.2</v>
      </c>
    </row>
    <row r="1588" spans="1:9" x14ac:dyDescent="0.25">
      <c r="A1588" t="s">
        <v>1544</v>
      </c>
      <c r="B1588" s="30">
        <f t="shared" si="59"/>
        <v>0.2</v>
      </c>
      <c r="C1588" t="s">
        <v>93</v>
      </c>
      <c r="D1588" t="s">
        <v>1725</v>
      </c>
      <c r="E1588" s="29">
        <v>46237</v>
      </c>
      <c r="F1588">
        <v>1</v>
      </c>
      <c r="G1588">
        <v>1</v>
      </c>
      <c r="H1588">
        <v>1</v>
      </c>
      <c r="I1588" s="30">
        <f t="shared" si="60"/>
        <v>0.2</v>
      </c>
    </row>
    <row r="1589" spans="1:9" x14ac:dyDescent="0.25">
      <c r="A1589" t="s">
        <v>1544</v>
      </c>
      <c r="B1589" s="30">
        <f t="shared" si="59"/>
        <v>0.2</v>
      </c>
      <c r="C1589" t="s">
        <v>93</v>
      </c>
      <c r="D1589" t="s">
        <v>1726</v>
      </c>
      <c r="E1589" s="29">
        <v>46237</v>
      </c>
      <c r="F1589">
        <v>1</v>
      </c>
      <c r="G1589">
        <v>1</v>
      </c>
      <c r="H1589">
        <v>1</v>
      </c>
      <c r="I1589" s="30">
        <f t="shared" si="60"/>
        <v>0.2</v>
      </c>
    </row>
    <row r="1590" spans="1:9" x14ac:dyDescent="0.25">
      <c r="A1590" t="s">
        <v>1544</v>
      </c>
      <c r="B1590" s="30">
        <f t="shared" si="59"/>
        <v>0.2</v>
      </c>
      <c r="C1590" t="s">
        <v>93</v>
      </c>
      <c r="D1590" t="s">
        <v>1727</v>
      </c>
      <c r="E1590" s="29">
        <v>46237</v>
      </c>
      <c r="F1590">
        <v>1</v>
      </c>
      <c r="G1590">
        <v>1</v>
      </c>
      <c r="H1590">
        <v>1</v>
      </c>
      <c r="I1590" s="30">
        <f t="shared" si="60"/>
        <v>0.2</v>
      </c>
    </row>
    <row r="1591" spans="1:9" x14ac:dyDescent="0.25">
      <c r="A1591" t="s">
        <v>1544</v>
      </c>
      <c r="B1591" s="30">
        <f t="shared" si="59"/>
        <v>0.2</v>
      </c>
      <c r="C1591" t="s">
        <v>93</v>
      </c>
      <c r="D1591" t="s">
        <v>1728</v>
      </c>
      <c r="E1591" s="29">
        <v>46237</v>
      </c>
      <c r="F1591">
        <v>1</v>
      </c>
      <c r="G1591">
        <v>1</v>
      </c>
      <c r="H1591">
        <v>1</v>
      </c>
      <c r="I1591" s="30">
        <f t="shared" si="60"/>
        <v>0.2</v>
      </c>
    </row>
    <row r="1592" spans="1:9" x14ac:dyDescent="0.25">
      <c r="A1592" t="s">
        <v>1544</v>
      </c>
      <c r="B1592" s="30">
        <f t="shared" si="59"/>
        <v>0.2</v>
      </c>
      <c r="C1592" t="s">
        <v>93</v>
      </c>
      <c r="D1592" t="s">
        <v>1729</v>
      </c>
      <c r="E1592" s="29">
        <v>46237</v>
      </c>
      <c r="F1592">
        <v>1</v>
      </c>
      <c r="G1592">
        <v>1</v>
      </c>
      <c r="H1592">
        <v>1</v>
      </c>
      <c r="I1592" s="30">
        <f t="shared" si="60"/>
        <v>0.2</v>
      </c>
    </row>
    <row r="1593" spans="1:9" x14ac:dyDescent="0.25">
      <c r="A1593" t="s">
        <v>1544</v>
      </c>
      <c r="B1593" s="30">
        <f t="shared" si="59"/>
        <v>0.2</v>
      </c>
      <c r="C1593" t="s">
        <v>93</v>
      </c>
      <c r="D1593" t="s">
        <v>1730</v>
      </c>
      <c r="E1593" s="29">
        <v>46237</v>
      </c>
      <c r="F1593">
        <v>1</v>
      </c>
      <c r="G1593">
        <v>1</v>
      </c>
      <c r="H1593">
        <v>1</v>
      </c>
      <c r="I1593" s="30">
        <f t="shared" si="60"/>
        <v>0.2</v>
      </c>
    </row>
    <row r="1594" spans="1:9" x14ac:dyDescent="0.25">
      <c r="A1594" t="s">
        <v>1544</v>
      </c>
      <c r="B1594" s="30">
        <f t="shared" si="59"/>
        <v>0.2</v>
      </c>
      <c r="C1594" t="s">
        <v>93</v>
      </c>
      <c r="D1594" t="s">
        <v>1731</v>
      </c>
      <c r="E1594" s="29">
        <v>46237</v>
      </c>
      <c r="F1594">
        <v>1</v>
      </c>
      <c r="G1594">
        <v>1</v>
      </c>
      <c r="H1594">
        <v>1</v>
      </c>
      <c r="I1594" s="30">
        <f t="shared" si="60"/>
        <v>0.2</v>
      </c>
    </row>
    <row r="1595" spans="1:9" x14ac:dyDescent="0.25">
      <c r="A1595" t="s">
        <v>1544</v>
      </c>
      <c r="B1595" s="30">
        <f t="shared" si="59"/>
        <v>0.2</v>
      </c>
      <c r="C1595" t="s">
        <v>93</v>
      </c>
      <c r="D1595" t="s">
        <v>1732</v>
      </c>
      <c r="E1595" s="29">
        <v>46237</v>
      </c>
      <c r="F1595">
        <v>1</v>
      </c>
      <c r="G1595">
        <v>1</v>
      </c>
      <c r="H1595">
        <v>1</v>
      </c>
      <c r="I1595" s="30">
        <f t="shared" si="60"/>
        <v>0.2</v>
      </c>
    </row>
    <row r="1596" spans="1:9" x14ac:dyDescent="0.25">
      <c r="A1596" t="s">
        <v>1544</v>
      </c>
      <c r="B1596" s="30">
        <f t="shared" si="59"/>
        <v>0.2</v>
      </c>
      <c r="C1596" t="s">
        <v>93</v>
      </c>
      <c r="D1596" t="s">
        <v>1733</v>
      </c>
      <c r="E1596" s="29">
        <v>46237</v>
      </c>
      <c r="F1596">
        <v>1</v>
      </c>
      <c r="G1596">
        <v>1</v>
      </c>
      <c r="H1596">
        <v>1</v>
      </c>
      <c r="I1596" s="30">
        <f t="shared" si="60"/>
        <v>0.2</v>
      </c>
    </row>
    <row r="1597" spans="1:9" x14ac:dyDescent="0.25">
      <c r="A1597" t="s">
        <v>1544</v>
      </c>
      <c r="B1597" s="30">
        <f t="shared" si="59"/>
        <v>0.2</v>
      </c>
      <c r="C1597" t="s">
        <v>93</v>
      </c>
      <c r="D1597" t="s">
        <v>1734</v>
      </c>
      <c r="E1597" s="29">
        <v>46237</v>
      </c>
      <c r="F1597">
        <v>1</v>
      </c>
      <c r="G1597">
        <v>1</v>
      </c>
      <c r="H1597">
        <v>1</v>
      </c>
      <c r="I1597" s="30">
        <f t="shared" si="60"/>
        <v>0.2</v>
      </c>
    </row>
    <row r="1598" spans="1:9" x14ac:dyDescent="0.25">
      <c r="A1598" t="s">
        <v>1544</v>
      </c>
      <c r="B1598" s="30">
        <f t="shared" si="59"/>
        <v>0.2</v>
      </c>
      <c r="C1598" t="s">
        <v>93</v>
      </c>
      <c r="D1598" t="s">
        <v>1735</v>
      </c>
      <c r="E1598" s="29">
        <v>46237</v>
      </c>
      <c r="F1598">
        <v>1</v>
      </c>
      <c r="G1598">
        <v>1</v>
      </c>
      <c r="H1598">
        <v>1</v>
      </c>
      <c r="I1598" s="30">
        <f t="shared" si="60"/>
        <v>0.2</v>
      </c>
    </row>
    <row r="1599" spans="1:9" x14ac:dyDescent="0.25">
      <c r="A1599" t="s">
        <v>1544</v>
      </c>
      <c r="B1599" s="30">
        <f t="shared" si="59"/>
        <v>0.2</v>
      </c>
      <c r="C1599" t="s">
        <v>93</v>
      </c>
      <c r="D1599" t="s">
        <v>1736</v>
      </c>
      <c r="E1599" s="29">
        <v>46237</v>
      </c>
      <c r="F1599">
        <v>1</v>
      </c>
      <c r="G1599">
        <v>1</v>
      </c>
      <c r="H1599">
        <v>1</v>
      </c>
      <c r="I1599" s="30">
        <f t="shared" si="60"/>
        <v>0.2</v>
      </c>
    </row>
    <row r="1600" spans="1:9" x14ac:dyDescent="0.25">
      <c r="A1600" t="s">
        <v>1544</v>
      </c>
      <c r="B1600" s="30">
        <f t="shared" ref="B1600:B1663" si="61">(1/500)*100</f>
        <v>0.2</v>
      </c>
      <c r="C1600" t="s">
        <v>93</v>
      </c>
      <c r="D1600" t="s">
        <v>1737</v>
      </c>
      <c r="E1600" s="29">
        <v>46237</v>
      </c>
      <c r="F1600">
        <v>1</v>
      </c>
      <c r="G1600">
        <v>1</v>
      </c>
      <c r="H1600">
        <v>1</v>
      </c>
      <c r="I1600" s="30">
        <f t="shared" si="60"/>
        <v>0.2</v>
      </c>
    </row>
    <row r="1601" spans="1:9" x14ac:dyDescent="0.25">
      <c r="A1601" t="s">
        <v>1544</v>
      </c>
      <c r="B1601" s="30">
        <f t="shared" si="61"/>
        <v>0.2</v>
      </c>
      <c r="C1601" t="s">
        <v>93</v>
      </c>
      <c r="D1601" t="s">
        <v>1738</v>
      </c>
      <c r="E1601" s="29">
        <v>46237</v>
      </c>
      <c r="F1601">
        <v>1</v>
      </c>
      <c r="G1601">
        <v>1</v>
      </c>
      <c r="H1601">
        <v>1</v>
      </c>
      <c r="I1601" s="30">
        <f t="shared" si="60"/>
        <v>0.2</v>
      </c>
    </row>
    <row r="1602" spans="1:9" x14ac:dyDescent="0.25">
      <c r="A1602" t="s">
        <v>1544</v>
      </c>
      <c r="B1602" s="30">
        <f t="shared" si="61"/>
        <v>0.2</v>
      </c>
      <c r="C1602" t="s">
        <v>93</v>
      </c>
      <c r="D1602" t="s">
        <v>1739</v>
      </c>
      <c r="E1602" s="29">
        <v>46237</v>
      </c>
      <c r="F1602">
        <v>1</v>
      </c>
      <c r="G1602">
        <v>1</v>
      </c>
      <c r="H1602">
        <v>1</v>
      </c>
      <c r="I1602" s="30">
        <f t="shared" ref="I1602:I1665" si="62">B1602*H1602</f>
        <v>0.2</v>
      </c>
    </row>
    <row r="1603" spans="1:9" x14ac:dyDescent="0.25">
      <c r="A1603" t="s">
        <v>1544</v>
      </c>
      <c r="B1603" s="30">
        <f t="shared" si="61"/>
        <v>0.2</v>
      </c>
      <c r="C1603" t="s">
        <v>93</v>
      </c>
      <c r="D1603" t="s">
        <v>1740</v>
      </c>
      <c r="E1603" s="29">
        <v>46237</v>
      </c>
      <c r="F1603">
        <v>1</v>
      </c>
      <c r="G1603">
        <v>1</v>
      </c>
      <c r="H1603">
        <v>1</v>
      </c>
      <c r="I1603" s="30">
        <f t="shared" si="62"/>
        <v>0.2</v>
      </c>
    </row>
    <row r="1604" spans="1:9" x14ac:dyDescent="0.25">
      <c r="A1604" t="s">
        <v>1544</v>
      </c>
      <c r="B1604" s="30">
        <f t="shared" si="61"/>
        <v>0.2</v>
      </c>
      <c r="C1604" t="s">
        <v>93</v>
      </c>
      <c r="D1604" t="s">
        <v>1741</v>
      </c>
      <c r="E1604" s="29">
        <v>46238</v>
      </c>
      <c r="F1604">
        <v>1</v>
      </c>
      <c r="G1604">
        <v>1</v>
      </c>
      <c r="H1604">
        <v>1</v>
      </c>
      <c r="I1604" s="30">
        <f t="shared" si="62"/>
        <v>0.2</v>
      </c>
    </row>
    <row r="1605" spans="1:9" x14ac:dyDescent="0.25">
      <c r="A1605" t="s">
        <v>1544</v>
      </c>
      <c r="B1605" s="30">
        <f t="shared" si="61"/>
        <v>0.2</v>
      </c>
      <c r="C1605" t="s">
        <v>93</v>
      </c>
      <c r="D1605" t="s">
        <v>1742</v>
      </c>
      <c r="E1605" s="29">
        <v>46238</v>
      </c>
      <c r="F1605">
        <v>1</v>
      </c>
      <c r="G1605">
        <v>1</v>
      </c>
      <c r="H1605">
        <v>1</v>
      </c>
      <c r="I1605" s="30">
        <f t="shared" si="62"/>
        <v>0.2</v>
      </c>
    </row>
    <row r="1606" spans="1:9" x14ac:dyDescent="0.25">
      <c r="A1606" t="s">
        <v>1544</v>
      </c>
      <c r="B1606" s="30">
        <f t="shared" si="61"/>
        <v>0.2</v>
      </c>
      <c r="C1606" t="s">
        <v>93</v>
      </c>
      <c r="D1606" t="s">
        <v>1743</v>
      </c>
      <c r="E1606" s="29">
        <v>46238</v>
      </c>
      <c r="F1606">
        <v>1</v>
      </c>
      <c r="G1606">
        <v>1</v>
      </c>
      <c r="H1606">
        <v>1</v>
      </c>
      <c r="I1606" s="30">
        <f t="shared" si="62"/>
        <v>0.2</v>
      </c>
    </row>
    <row r="1607" spans="1:9" x14ac:dyDescent="0.25">
      <c r="A1607" t="s">
        <v>1544</v>
      </c>
      <c r="B1607" s="30">
        <f t="shared" si="61"/>
        <v>0.2</v>
      </c>
      <c r="C1607" t="s">
        <v>93</v>
      </c>
      <c r="D1607" t="s">
        <v>1744</v>
      </c>
      <c r="E1607" s="29">
        <v>46238</v>
      </c>
      <c r="F1607">
        <v>1</v>
      </c>
      <c r="G1607">
        <v>1</v>
      </c>
      <c r="H1607">
        <v>1</v>
      </c>
      <c r="I1607" s="30">
        <f t="shared" si="62"/>
        <v>0.2</v>
      </c>
    </row>
    <row r="1608" spans="1:9" x14ac:dyDescent="0.25">
      <c r="A1608" t="s">
        <v>1544</v>
      </c>
      <c r="B1608" s="30">
        <f t="shared" si="61"/>
        <v>0.2</v>
      </c>
      <c r="C1608" t="s">
        <v>93</v>
      </c>
      <c r="D1608" t="s">
        <v>1745</v>
      </c>
      <c r="E1608" s="29">
        <v>46238</v>
      </c>
      <c r="F1608">
        <v>1</v>
      </c>
      <c r="G1608">
        <v>1</v>
      </c>
      <c r="H1608">
        <v>1</v>
      </c>
      <c r="I1608" s="30">
        <f t="shared" si="62"/>
        <v>0.2</v>
      </c>
    </row>
    <row r="1609" spans="1:9" x14ac:dyDescent="0.25">
      <c r="A1609" t="s">
        <v>1544</v>
      </c>
      <c r="B1609" s="30">
        <f t="shared" si="61"/>
        <v>0.2</v>
      </c>
      <c r="C1609" t="s">
        <v>93</v>
      </c>
      <c r="D1609" t="s">
        <v>1746</v>
      </c>
      <c r="E1609" s="29">
        <v>46246</v>
      </c>
      <c r="F1609">
        <v>1</v>
      </c>
      <c r="G1609">
        <v>1</v>
      </c>
      <c r="H1609">
        <v>1</v>
      </c>
      <c r="I1609" s="30">
        <f t="shared" si="62"/>
        <v>0.2</v>
      </c>
    </row>
    <row r="1610" spans="1:9" x14ac:dyDescent="0.25">
      <c r="A1610" t="s">
        <v>1544</v>
      </c>
      <c r="B1610" s="30">
        <f t="shared" si="61"/>
        <v>0.2</v>
      </c>
      <c r="C1610" t="s">
        <v>93</v>
      </c>
      <c r="D1610" t="s">
        <v>1747</v>
      </c>
      <c r="E1610" s="29">
        <v>46246</v>
      </c>
      <c r="F1610">
        <v>1</v>
      </c>
      <c r="G1610">
        <v>1</v>
      </c>
      <c r="H1610">
        <v>1</v>
      </c>
      <c r="I1610" s="30">
        <f t="shared" si="62"/>
        <v>0.2</v>
      </c>
    </row>
    <row r="1611" spans="1:9" x14ac:dyDescent="0.25">
      <c r="A1611" t="s">
        <v>1544</v>
      </c>
      <c r="B1611" s="30">
        <f t="shared" si="61"/>
        <v>0.2</v>
      </c>
      <c r="C1611" t="s">
        <v>93</v>
      </c>
      <c r="D1611" t="s">
        <v>1748</v>
      </c>
      <c r="E1611" s="29">
        <v>46246</v>
      </c>
      <c r="F1611">
        <v>1</v>
      </c>
      <c r="G1611">
        <v>1</v>
      </c>
      <c r="H1611">
        <v>1</v>
      </c>
      <c r="I1611" s="30">
        <f t="shared" si="62"/>
        <v>0.2</v>
      </c>
    </row>
    <row r="1612" spans="1:9" x14ac:dyDescent="0.25">
      <c r="A1612" t="s">
        <v>1544</v>
      </c>
      <c r="B1612" s="30">
        <f t="shared" si="61"/>
        <v>0.2</v>
      </c>
      <c r="C1612" t="s">
        <v>93</v>
      </c>
      <c r="D1612" t="s">
        <v>1749</v>
      </c>
      <c r="E1612" s="29">
        <v>46246</v>
      </c>
      <c r="F1612">
        <v>1</v>
      </c>
      <c r="G1612">
        <v>1</v>
      </c>
      <c r="H1612">
        <v>1</v>
      </c>
      <c r="I1612" s="30">
        <f t="shared" si="62"/>
        <v>0.2</v>
      </c>
    </row>
    <row r="1613" spans="1:9" x14ac:dyDescent="0.25">
      <c r="A1613" t="s">
        <v>1544</v>
      </c>
      <c r="B1613" s="30">
        <f t="shared" si="61"/>
        <v>0.2</v>
      </c>
      <c r="C1613" t="s">
        <v>93</v>
      </c>
      <c r="D1613" t="s">
        <v>1750</v>
      </c>
      <c r="E1613" s="29">
        <v>46246</v>
      </c>
      <c r="F1613">
        <v>1</v>
      </c>
      <c r="G1613">
        <v>1</v>
      </c>
      <c r="H1613">
        <v>1</v>
      </c>
      <c r="I1613" s="30">
        <f t="shared" si="62"/>
        <v>0.2</v>
      </c>
    </row>
    <row r="1614" spans="1:9" x14ac:dyDescent="0.25">
      <c r="A1614" t="s">
        <v>1544</v>
      </c>
      <c r="B1614" s="30">
        <f t="shared" si="61"/>
        <v>0.2</v>
      </c>
      <c r="C1614" t="s">
        <v>93</v>
      </c>
      <c r="D1614" t="s">
        <v>1751</v>
      </c>
      <c r="E1614" s="29">
        <v>46246</v>
      </c>
      <c r="F1614">
        <v>1</v>
      </c>
      <c r="G1614">
        <v>1</v>
      </c>
      <c r="H1614">
        <v>1</v>
      </c>
      <c r="I1614" s="30">
        <f t="shared" si="62"/>
        <v>0.2</v>
      </c>
    </row>
    <row r="1615" spans="1:9" x14ac:dyDescent="0.25">
      <c r="A1615" t="s">
        <v>1544</v>
      </c>
      <c r="B1615" s="30">
        <f t="shared" si="61"/>
        <v>0.2</v>
      </c>
      <c r="C1615" t="s">
        <v>93</v>
      </c>
      <c r="D1615" t="s">
        <v>1752</v>
      </c>
      <c r="E1615" s="29">
        <v>46246</v>
      </c>
      <c r="F1615">
        <v>1</v>
      </c>
      <c r="G1615">
        <v>1</v>
      </c>
      <c r="H1615">
        <v>1</v>
      </c>
      <c r="I1615" s="30">
        <f t="shared" si="62"/>
        <v>0.2</v>
      </c>
    </row>
    <row r="1616" spans="1:9" x14ac:dyDescent="0.25">
      <c r="A1616" t="s">
        <v>1544</v>
      </c>
      <c r="B1616" s="30">
        <f t="shared" si="61"/>
        <v>0.2</v>
      </c>
      <c r="C1616" t="s">
        <v>93</v>
      </c>
      <c r="D1616" t="s">
        <v>1753</v>
      </c>
      <c r="E1616" s="29">
        <v>46246</v>
      </c>
      <c r="F1616">
        <v>1</v>
      </c>
      <c r="G1616">
        <v>1</v>
      </c>
      <c r="H1616">
        <v>1</v>
      </c>
      <c r="I1616" s="30">
        <f t="shared" si="62"/>
        <v>0.2</v>
      </c>
    </row>
    <row r="1617" spans="1:9" x14ac:dyDescent="0.25">
      <c r="A1617" t="s">
        <v>1544</v>
      </c>
      <c r="B1617" s="30">
        <f t="shared" si="61"/>
        <v>0.2</v>
      </c>
      <c r="C1617" t="s">
        <v>93</v>
      </c>
      <c r="D1617" t="s">
        <v>1754</v>
      </c>
      <c r="E1617" s="29">
        <v>46246</v>
      </c>
      <c r="F1617">
        <v>1</v>
      </c>
      <c r="G1617">
        <v>1</v>
      </c>
      <c r="H1617">
        <v>1</v>
      </c>
      <c r="I1617" s="30">
        <f t="shared" si="62"/>
        <v>0.2</v>
      </c>
    </row>
    <row r="1618" spans="1:9" x14ac:dyDescent="0.25">
      <c r="A1618" t="s">
        <v>1544</v>
      </c>
      <c r="B1618" s="30">
        <f t="shared" si="61"/>
        <v>0.2</v>
      </c>
      <c r="C1618" t="s">
        <v>93</v>
      </c>
      <c r="D1618" t="s">
        <v>1755</v>
      </c>
      <c r="E1618" s="29">
        <v>46246</v>
      </c>
      <c r="F1618">
        <v>1</v>
      </c>
      <c r="G1618">
        <v>1</v>
      </c>
      <c r="H1618">
        <v>1</v>
      </c>
      <c r="I1618" s="30">
        <f t="shared" si="62"/>
        <v>0.2</v>
      </c>
    </row>
    <row r="1619" spans="1:9" x14ac:dyDescent="0.25">
      <c r="A1619" t="s">
        <v>1544</v>
      </c>
      <c r="B1619" s="30">
        <f t="shared" si="61"/>
        <v>0.2</v>
      </c>
      <c r="C1619" t="s">
        <v>93</v>
      </c>
      <c r="D1619" t="s">
        <v>1756</v>
      </c>
      <c r="E1619" s="29">
        <v>46246</v>
      </c>
      <c r="F1619">
        <v>1</v>
      </c>
      <c r="G1619">
        <v>1</v>
      </c>
      <c r="H1619">
        <v>1</v>
      </c>
      <c r="I1619" s="30">
        <f t="shared" si="62"/>
        <v>0.2</v>
      </c>
    </row>
    <row r="1620" spans="1:9" x14ac:dyDescent="0.25">
      <c r="A1620" t="s">
        <v>1544</v>
      </c>
      <c r="B1620" s="30">
        <f t="shared" si="61"/>
        <v>0.2</v>
      </c>
      <c r="C1620" t="s">
        <v>93</v>
      </c>
      <c r="D1620" t="s">
        <v>1757</v>
      </c>
      <c r="E1620" s="29">
        <v>46246</v>
      </c>
      <c r="F1620">
        <v>1</v>
      </c>
      <c r="G1620">
        <v>1</v>
      </c>
      <c r="H1620">
        <v>1</v>
      </c>
      <c r="I1620" s="30">
        <f t="shared" si="62"/>
        <v>0.2</v>
      </c>
    </row>
    <row r="1621" spans="1:9" x14ac:dyDescent="0.25">
      <c r="A1621" t="s">
        <v>1544</v>
      </c>
      <c r="B1621" s="30">
        <f t="shared" si="61"/>
        <v>0.2</v>
      </c>
      <c r="C1621" t="s">
        <v>93</v>
      </c>
      <c r="D1621" t="s">
        <v>1758</v>
      </c>
      <c r="E1621" s="29">
        <v>46246</v>
      </c>
      <c r="F1621">
        <v>1</v>
      </c>
      <c r="G1621">
        <v>1</v>
      </c>
      <c r="H1621">
        <v>1</v>
      </c>
      <c r="I1621" s="30">
        <f t="shared" si="62"/>
        <v>0.2</v>
      </c>
    </row>
    <row r="1622" spans="1:9" x14ac:dyDescent="0.25">
      <c r="A1622" t="s">
        <v>1544</v>
      </c>
      <c r="B1622" s="30">
        <f t="shared" si="61"/>
        <v>0.2</v>
      </c>
      <c r="C1622" t="s">
        <v>93</v>
      </c>
      <c r="D1622" t="s">
        <v>1759</v>
      </c>
      <c r="E1622" s="29">
        <v>46094</v>
      </c>
      <c r="F1622">
        <v>1</v>
      </c>
      <c r="G1622">
        <v>1</v>
      </c>
      <c r="H1622">
        <v>1</v>
      </c>
      <c r="I1622" s="30">
        <f t="shared" si="62"/>
        <v>0.2</v>
      </c>
    </row>
    <row r="1623" spans="1:9" x14ac:dyDescent="0.25">
      <c r="A1623" t="s">
        <v>1544</v>
      </c>
      <c r="B1623" s="30">
        <f t="shared" si="61"/>
        <v>0.2</v>
      </c>
      <c r="C1623" t="s">
        <v>94</v>
      </c>
      <c r="D1623" t="s">
        <v>1760</v>
      </c>
      <c r="E1623" s="29">
        <v>46146</v>
      </c>
      <c r="F1623">
        <v>1</v>
      </c>
      <c r="G1623">
        <v>1</v>
      </c>
      <c r="H1623">
        <v>1</v>
      </c>
      <c r="I1623" s="30">
        <f t="shared" si="62"/>
        <v>0.2</v>
      </c>
    </row>
    <row r="1624" spans="1:9" x14ac:dyDescent="0.25">
      <c r="A1624" t="s">
        <v>1544</v>
      </c>
      <c r="B1624" s="30">
        <f t="shared" si="61"/>
        <v>0.2</v>
      </c>
      <c r="C1624" t="s">
        <v>94</v>
      </c>
      <c r="D1624" t="s">
        <v>1761</v>
      </c>
      <c r="E1624" s="29">
        <v>46146</v>
      </c>
      <c r="F1624">
        <v>1</v>
      </c>
      <c r="G1624">
        <v>1</v>
      </c>
      <c r="H1624">
        <v>1</v>
      </c>
      <c r="I1624" s="30">
        <f t="shared" si="62"/>
        <v>0.2</v>
      </c>
    </row>
    <row r="1625" spans="1:9" x14ac:dyDescent="0.25">
      <c r="A1625" t="s">
        <v>1544</v>
      </c>
      <c r="B1625" s="30">
        <f t="shared" si="61"/>
        <v>0.2</v>
      </c>
      <c r="C1625" t="s">
        <v>94</v>
      </c>
      <c r="D1625" t="s">
        <v>1762</v>
      </c>
      <c r="E1625" s="29">
        <v>46148</v>
      </c>
      <c r="F1625">
        <v>1</v>
      </c>
      <c r="G1625">
        <v>1</v>
      </c>
      <c r="H1625">
        <v>1</v>
      </c>
      <c r="I1625" s="30">
        <f t="shared" si="62"/>
        <v>0.2</v>
      </c>
    </row>
    <row r="1626" spans="1:9" x14ac:dyDescent="0.25">
      <c r="A1626" t="s">
        <v>1544</v>
      </c>
      <c r="B1626" s="30">
        <f t="shared" si="61"/>
        <v>0.2</v>
      </c>
      <c r="C1626" t="s">
        <v>94</v>
      </c>
      <c r="D1626" t="s">
        <v>1763</v>
      </c>
      <c r="E1626" s="29">
        <v>46148</v>
      </c>
      <c r="F1626">
        <v>1</v>
      </c>
      <c r="G1626">
        <v>1</v>
      </c>
      <c r="H1626">
        <v>1</v>
      </c>
      <c r="I1626" s="30">
        <f t="shared" si="62"/>
        <v>0.2</v>
      </c>
    </row>
    <row r="1627" spans="1:9" x14ac:dyDescent="0.25">
      <c r="A1627" t="s">
        <v>1544</v>
      </c>
      <c r="B1627" s="30">
        <f t="shared" si="61"/>
        <v>0.2</v>
      </c>
      <c r="C1627" t="s">
        <v>94</v>
      </c>
      <c r="D1627" t="s">
        <v>1764</v>
      </c>
      <c r="E1627" s="29">
        <v>46220</v>
      </c>
      <c r="F1627">
        <v>1</v>
      </c>
      <c r="G1627">
        <v>1</v>
      </c>
      <c r="H1627">
        <v>1</v>
      </c>
      <c r="I1627" s="30">
        <f t="shared" si="62"/>
        <v>0.2</v>
      </c>
    </row>
    <row r="1628" spans="1:9" x14ac:dyDescent="0.25">
      <c r="A1628" t="s">
        <v>1544</v>
      </c>
      <c r="B1628" s="30">
        <f t="shared" si="61"/>
        <v>0.2</v>
      </c>
      <c r="C1628" t="s">
        <v>94</v>
      </c>
      <c r="D1628" t="s">
        <v>1765</v>
      </c>
      <c r="E1628" s="29">
        <v>46216</v>
      </c>
      <c r="F1628">
        <v>1</v>
      </c>
      <c r="G1628">
        <v>1</v>
      </c>
      <c r="H1628">
        <v>1</v>
      </c>
      <c r="I1628" s="30">
        <f t="shared" si="62"/>
        <v>0.2</v>
      </c>
    </row>
    <row r="1629" spans="1:9" x14ac:dyDescent="0.25">
      <c r="A1629" t="s">
        <v>1544</v>
      </c>
      <c r="B1629" s="30">
        <f t="shared" si="61"/>
        <v>0.2</v>
      </c>
      <c r="C1629" t="s">
        <v>94</v>
      </c>
      <c r="D1629" t="s">
        <v>1766</v>
      </c>
      <c r="E1629" s="29">
        <v>46216</v>
      </c>
      <c r="F1629">
        <v>1</v>
      </c>
      <c r="G1629">
        <v>1</v>
      </c>
      <c r="H1629">
        <v>1</v>
      </c>
      <c r="I1629" s="30">
        <f t="shared" si="62"/>
        <v>0.2</v>
      </c>
    </row>
    <row r="1630" spans="1:9" x14ac:dyDescent="0.25">
      <c r="A1630" t="s">
        <v>1544</v>
      </c>
      <c r="B1630" s="30">
        <f t="shared" si="61"/>
        <v>0.2</v>
      </c>
      <c r="C1630" t="s">
        <v>94</v>
      </c>
      <c r="D1630" t="s">
        <v>1767</v>
      </c>
      <c r="E1630" s="29">
        <v>46217</v>
      </c>
      <c r="F1630">
        <v>1</v>
      </c>
      <c r="G1630">
        <v>1</v>
      </c>
      <c r="H1630">
        <v>1</v>
      </c>
      <c r="I1630" s="30">
        <f t="shared" si="62"/>
        <v>0.2</v>
      </c>
    </row>
    <row r="1631" spans="1:9" x14ac:dyDescent="0.25">
      <c r="A1631" t="s">
        <v>1544</v>
      </c>
      <c r="B1631" s="30">
        <f t="shared" si="61"/>
        <v>0.2</v>
      </c>
      <c r="C1631" t="s">
        <v>94</v>
      </c>
      <c r="D1631" t="s">
        <v>1768</v>
      </c>
      <c r="E1631" s="29">
        <v>46217</v>
      </c>
      <c r="F1631">
        <v>1</v>
      </c>
      <c r="G1631">
        <v>1</v>
      </c>
      <c r="H1631">
        <v>1</v>
      </c>
      <c r="I1631" s="30">
        <f t="shared" si="62"/>
        <v>0.2</v>
      </c>
    </row>
    <row r="1632" spans="1:9" x14ac:dyDescent="0.25">
      <c r="A1632" t="s">
        <v>1544</v>
      </c>
      <c r="B1632" s="30">
        <f t="shared" si="61"/>
        <v>0.2</v>
      </c>
      <c r="C1632" t="s">
        <v>94</v>
      </c>
      <c r="D1632" t="s">
        <v>1769</v>
      </c>
      <c r="E1632" s="29">
        <v>46217</v>
      </c>
      <c r="F1632">
        <v>1</v>
      </c>
      <c r="G1632">
        <v>1</v>
      </c>
      <c r="H1632">
        <v>1</v>
      </c>
      <c r="I1632" s="30">
        <f t="shared" si="62"/>
        <v>0.2</v>
      </c>
    </row>
    <row r="1633" spans="1:9" x14ac:dyDescent="0.25">
      <c r="A1633" t="s">
        <v>1544</v>
      </c>
      <c r="B1633" s="30">
        <f t="shared" si="61"/>
        <v>0.2</v>
      </c>
      <c r="C1633" t="s">
        <v>94</v>
      </c>
      <c r="D1633" t="s">
        <v>1770</v>
      </c>
      <c r="E1633" s="29">
        <v>46217</v>
      </c>
      <c r="F1633">
        <v>1</v>
      </c>
      <c r="G1633">
        <v>1</v>
      </c>
      <c r="H1633">
        <v>1</v>
      </c>
      <c r="I1633" s="30">
        <f t="shared" si="62"/>
        <v>0.2</v>
      </c>
    </row>
    <row r="1634" spans="1:9" x14ac:dyDescent="0.25">
      <c r="A1634" t="s">
        <v>1544</v>
      </c>
      <c r="B1634" s="30">
        <f t="shared" si="61"/>
        <v>0.2</v>
      </c>
      <c r="C1634" t="s">
        <v>94</v>
      </c>
      <c r="D1634" t="s">
        <v>1771</v>
      </c>
      <c r="E1634" s="29">
        <v>46217</v>
      </c>
      <c r="F1634">
        <v>1</v>
      </c>
      <c r="G1634">
        <v>1</v>
      </c>
      <c r="H1634">
        <v>1</v>
      </c>
      <c r="I1634" s="30">
        <f t="shared" si="62"/>
        <v>0.2</v>
      </c>
    </row>
    <row r="1635" spans="1:9" x14ac:dyDescent="0.25">
      <c r="A1635" t="s">
        <v>1544</v>
      </c>
      <c r="B1635" s="30">
        <f t="shared" si="61"/>
        <v>0.2</v>
      </c>
      <c r="C1635" t="s">
        <v>94</v>
      </c>
      <c r="D1635" t="s">
        <v>1772</v>
      </c>
      <c r="E1635" s="29">
        <v>46217</v>
      </c>
      <c r="F1635">
        <v>1</v>
      </c>
      <c r="G1635">
        <v>1</v>
      </c>
      <c r="H1635">
        <v>1</v>
      </c>
      <c r="I1635" s="30">
        <f t="shared" si="62"/>
        <v>0.2</v>
      </c>
    </row>
    <row r="1636" spans="1:9" x14ac:dyDescent="0.25">
      <c r="A1636" t="s">
        <v>1544</v>
      </c>
      <c r="B1636" s="30">
        <f t="shared" si="61"/>
        <v>0.2</v>
      </c>
      <c r="C1636" t="s">
        <v>94</v>
      </c>
      <c r="D1636" t="s">
        <v>1773</v>
      </c>
      <c r="E1636" s="29">
        <v>46220</v>
      </c>
      <c r="F1636">
        <v>1</v>
      </c>
      <c r="G1636">
        <v>1</v>
      </c>
      <c r="H1636">
        <v>1</v>
      </c>
      <c r="I1636" s="30">
        <f t="shared" si="62"/>
        <v>0.2</v>
      </c>
    </row>
    <row r="1637" spans="1:9" x14ac:dyDescent="0.25">
      <c r="A1637" t="s">
        <v>1544</v>
      </c>
      <c r="B1637" s="30">
        <f t="shared" si="61"/>
        <v>0.2</v>
      </c>
      <c r="C1637" t="s">
        <v>94</v>
      </c>
      <c r="D1637" t="s">
        <v>1774</v>
      </c>
      <c r="E1637" s="29">
        <v>46220</v>
      </c>
      <c r="F1637">
        <v>1</v>
      </c>
      <c r="G1637">
        <v>1</v>
      </c>
      <c r="H1637">
        <v>1</v>
      </c>
      <c r="I1637" s="30">
        <f t="shared" si="62"/>
        <v>0.2</v>
      </c>
    </row>
    <row r="1638" spans="1:9" x14ac:dyDescent="0.25">
      <c r="A1638" t="s">
        <v>1544</v>
      </c>
      <c r="B1638" s="30">
        <f t="shared" si="61"/>
        <v>0.2</v>
      </c>
      <c r="C1638" t="s">
        <v>94</v>
      </c>
      <c r="D1638" t="s">
        <v>1775</v>
      </c>
      <c r="E1638" s="29">
        <v>46220</v>
      </c>
      <c r="F1638">
        <v>1</v>
      </c>
      <c r="G1638">
        <v>1</v>
      </c>
      <c r="H1638">
        <v>1</v>
      </c>
      <c r="I1638" s="30">
        <f t="shared" si="62"/>
        <v>0.2</v>
      </c>
    </row>
    <row r="1639" spans="1:9" x14ac:dyDescent="0.25">
      <c r="A1639" t="s">
        <v>1544</v>
      </c>
      <c r="B1639" s="30">
        <f t="shared" si="61"/>
        <v>0.2</v>
      </c>
      <c r="C1639" t="s">
        <v>94</v>
      </c>
      <c r="D1639" t="s">
        <v>1776</v>
      </c>
      <c r="E1639" s="29">
        <v>46220</v>
      </c>
      <c r="F1639">
        <v>1</v>
      </c>
      <c r="G1639">
        <v>1</v>
      </c>
      <c r="H1639">
        <v>1</v>
      </c>
      <c r="I1639" s="30">
        <f t="shared" si="62"/>
        <v>0.2</v>
      </c>
    </row>
    <row r="1640" spans="1:9" x14ac:dyDescent="0.25">
      <c r="A1640" t="s">
        <v>1544</v>
      </c>
      <c r="B1640" s="30">
        <f t="shared" si="61"/>
        <v>0.2</v>
      </c>
      <c r="C1640" t="s">
        <v>94</v>
      </c>
      <c r="D1640" t="s">
        <v>1777</v>
      </c>
      <c r="E1640" s="29">
        <v>46220</v>
      </c>
      <c r="F1640">
        <v>1</v>
      </c>
      <c r="G1640">
        <v>1</v>
      </c>
      <c r="H1640">
        <v>1</v>
      </c>
      <c r="I1640" s="30">
        <f t="shared" si="62"/>
        <v>0.2</v>
      </c>
    </row>
    <row r="1641" spans="1:9" x14ac:dyDescent="0.25">
      <c r="A1641" t="s">
        <v>1544</v>
      </c>
      <c r="B1641" s="30">
        <f t="shared" si="61"/>
        <v>0.2</v>
      </c>
      <c r="C1641" t="s">
        <v>94</v>
      </c>
      <c r="D1641" t="s">
        <v>1778</v>
      </c>
      <c r="E1641" s="29">
        <v>46220</v>
      </c>
      <c r="F1641">
        <v>1</v>
      </c>
      <c r="G1641">
        <v>1</v>
      </c>
      <c r="H1641">
        <v>1</v>
      </c>
      <c r="I1641" s="30">
        <f t="shared" si="62"/>
        <v>0.2</v>
      </c>
    </row>
    <row r="1642" spans="1:9" x14ac:dyDescent="0.25">
      <c r="A1642" t="s">
        <v>1544</v>
      </c>
      <c r="B1642" s="30">
        <f t="shared" si="61"/>
        <v>0.2</v>
      </c>
      <c r="C1642" t="s">
        <v>94</v>
      </c>
      <c r="D1642" t="s">
        <v>1779</v>
      </c>
      <c r="E1642" s="29">
        <v>46024</v>
      </c>
      <c r="F1642">
        <v>1</v>
      </c>
      <c r="G1642">
        <v>1</v>
      </c>
      <c r="H1642">
        <v>1</v>
      </c>
      <c r="I1642" s="30">
        <f t="shared" si="62"/>
        <v>0.2</v>
      </c>
    </row>
    <row r="1643" spans="1:9" x14ac:dyDescent="0.25">
      <c r="A1643" t="s">
        <v>1544</v>
      </c>
      <c r="B1643" s="30">
        <f t="shared" si="61"/>
        <v>0.2</v>
      </c>
      <c r="C1643" t="s">
        <v>94</v>
      </c>
      <c r="D1643" t="s">
        <v>1780</v>
      </c>
      <c r="E1643" s="29">
        <v>46024</v>
      </c>
      <c r="F1643">
        <v>1</v>
      </c>
      <c r="G1643">
        <v>1</v>
      </c>
      <c r="H1643">
        <v>1</v>
      </c>
      <c r="I1643" s="30">
        <f t="shared" si="62"/>
        <v>0.2</v>
      </c>
    </row>
    <row r="1644" spans="1:9" x14ac:dyDescent="0.25">
      <c r="A1644" t="s">
        <v>1544</v>
      </c>
      <c r="B1644" s="30">
        <f t="shared" si="61"/>
        <v>0.2</v>
      </c>
      <c r="C1644" t="s">
        <v>94</v>
      </c>
      <c r="D1644" t="s">
        <v>1781</v>
      </c>
      <c r="E1644" s="29">
        <v>46024</v>
      </c>
      <c r="F1644">
        <v>1</v>
      </c>
      <c r="G1644">
        <v>1</v>
      </c>
      <c r="H1644">
        <v>1</v>
      </c>
      <c r="I1644" s="30">
        <f t="shared" si="62"/>
        <v>0.2</v>
      </c>
    </row>
    <row r="1645" spans="1:9" x14ac:dyDescent="0.25">
      <c r="A1645" t="s">
        <v>1544</v>
      </c>
      <c r="B1645" s="30">
        <f t="shared" si="61"/>
        <v>0.2</v>
      </c>
      <c r="C1645" t="s">
        <v>94</v>
      </c>
      <c r="D1645" t="s">
        <v>1782</v>
      </c>
      <c r="E1645" s="29">
        <v>46024</v>
      </c>
      <c r="F1645">
        <v>1</v>
      </c>
      <c r="G1645">
        <v>1</v>
      </c>
      <c r="H1645">
        <v>1</v>
      </c>
      <c r="I1645" s="30">
        <f t="shared" si="62"/>
        <v>0.2</v>
      </c>
    </row>
    <row r="1646" spans="1:9" x14ac:dyDescent="0.25">
      <c r="A1646" t="s">
        <v>1544</v>
      </c>
      <c r="B1646" s="30">
        <f t="shared" si="61"/>
        <v>0.2</v>
      </c>
      <c r="C1646" t="s">
        <v>94</v>
      </c>
      <c r="D1646" t="s">
        <v>1783</v>
      </c>
      <c r="E1646" s="29">
        <v>46024</v>
      </c>
      <c r="F1646">
        <v>1</v>
      </c>
      <c r="G1646">
        <v>1</v>
      </c>
      <c r="H1646">
        <v>1</v>
      </c>
      <c r="I1646" s="30">
        <f t="shared" si="62"/>
        <v>0.2</v>
      </c>
    </row>
    <row r="1647" spans="1:9" x14ac:dyDescent="0.25">
      <c r="A1647" t="s">
        <v>1544</v>
      </c>
      <c r="B1647" s="30">
        <f t="shared" si="61"/>
        <v>0.2</v>
      </c>
      <c r="C1647" t="s">
        <v>94</v>
      </c>
      <c r="D1647" t="s">
        <v>1784</v>
      </c>
      <c r="E1647" s="29">
        <v>46024</v>
      </c>
      <c r="F1647">
        <v>1</v>
      </c>
      <c r="G1647">
        <v>1</v>
      </c>
      <c r="H1647">
        <v>1</v>
      </c>
      <c r="I1647" s="30">
        <f t="shared" si="62"/>
        <v>0.2</v>
      </c>
    </row>
    <row r="1648" spans="1:9" x14ac:dyDescent="0.25">
      <c r="A1648" t="s">
        <v>1544</v>
      </c>
      <c r="B1648" s="30">
        <f t="shared" si="61"/>
        <v>0.2</v>
      </c>
      <c r="C1648" t="s">
        <v>94</v>
      </c>
      <c r="D1648" t="s">
        <v>1785</v>
      </c>
      <c r="E1648" s="29">
        <v>46024</v>
      </c>
      <c r="F1648">
        <v>1</v>
      </c>
      <c r="G1648">
        <v>1</v>
      </c>
      <c r="H1648">
        <v>1</v>
      </c>
      <c r="I1648" s="30">
        <f t="shared" si="62"/>
        <v>0.2</v>
      </c>
    </row>
    <row r="1649" spans="1:9" x14ac:dyDescent="0.25">
      <c r="A1649" t="s">
        <v>1544</v>
      </c>
      <c r="B1649" s="30">
        <f t="shared" si="61"/>
        <v>0.2</v>
      </c>
      <c r="C1649" t="s">
        <v>94</v>
      </c>
      <c r="D1649" t="s">
        <v>1786</v>
      </c>
      <c r="E1649" s="29">
        <v>46024</v>
      </c>
      <c r="F1649">
        <v>1</v>
      </c>
      <c r="G1649">
        <v>1</v>
      </c>
      <c r="H1649">
        <v>1</v>
      </c>
      <c r="I1649" s="30">
        <f t="shared" si="62"/>
        <v>0.2</v>
      </c>
    </row>
    <row r="1650" spans="1:9" x14ac:dyDescent="0.25">
      <c r="A1650" t="s">
        <v>1544</v>
      </c>
      <c r="B1650" s="30">
        <f t="shared" si="61"/>
        <v>0.2</v>
      </c>
      <c r="C1650" t="s">
        <v>94</v>
      </c>
      <c r="D1650" t="s">
        <v>1787</v>
      </c>
      <c r="E1650" s="29">
        <v>46024</v>
      </c>
      <c r="F1650">
        <v>1</v>
      </c>
      <c r="G1650">
        <v>1</v>
      </c>
      <c r="H1650">
        <v>1</v>
      </c>
      <c r="I1650" s="30">
        <f t="shared" si="62"/>
        <v>0.2</v>
      </c>
    </row>
    <row r="1651" spans="1:9" x14ac:dyDescent="0.25">
      <c r="A1651" t="s">
        <v>1544</v>
      </c>
      <c r="B1651" s="30">
        <f t="shared" si="61"/>
        <v>0.2</v>
      </c>
      <c r="C1651" t="s">
        <v>94</v>
      </c>
      <c r="D1651" t="s">
        <v>1788</v>
      </c>
      <c r="E1651" s="29">
        <v>46024</v>
      </c>
      <c r="F1651">
        <v>1</v>
      </c>
      <c r="G1651">
        <v>1</v>
      </c>
      <c r="H1651">
        <v>1</v>
      </c>
      <c r="I1651" s="30">
        <f t="shared" si="62"/>
        <v>0.2</v>
      </c>
    </row>
    <row r="1652" spans="1:9" x14ac:dyDescent="0.25">
      <c r="A1652" t="s">
        <v>1544</v>
      </c>
      <c r="B1652" s="30">
        <f t="shared" si="61"/>
        <v>0.2</v>
      </c>
      <c r="C1652" t="s">
        <v>94</v>
      </c>
      <c r="D1652" t="s">
        <v>1789</v>
      </c>
      <c r="E1652" s="29">
        <v>46024</v>
      </c>
      <c r="F1652">
        <v>1</v>
      </c>
      <c r="G1652">
        <v>1</v>
      </c>
      <c r="H1652">
        <v>1</v>
      </c>
      <c r="I1652" s="30">
        <f t="shared" si="62"/>
        <v>0.2</v>
      </c>
    </row>
    <row r="1653" spans="1:9" x14ac:dyDescent="0.25">
      <c r="A1653" t="s">
        <v>1544</v>
      </c>
      <c r="B1653" s="30">
        <f t="shared" si="61"/>
        <v>0.2</v>
      </c>
      <c r="C1653" t="s">
        <v>94</v>
      </c>
      <c r="D1653" t="s">
        <v>1790</v>
      </c>
      <c r="E1653" s="29">
        <v>46024</v>
      </c>
      <c r="F1653">
        <v>1</v>
      </c>
      <c r="G1653">
        <v>1</v>
      </c>
      <c r="H1653">
        <v>1</v>
      </c>
      <c r="I1653" s="30">
        <f t="shared" si="62"/>
        <v>0.2</v>
      </c>
    </row>
    <row r="1654" spans="1:9" x14ac:dyDescent="0.25">
      <c r="A1654" t="s">
        <v>1544</v>
      </c>
      <c r="B1654" s="30">
        <f t="shared" si="61"/>
        <v>0.2</v>
      </c>
      <c r="C1654" t="s">
        <v>94</v>
      </c>
      <c r="D1654" t="s">
        <v>1791</v>
      </c>
      <c r="E1654" s="29">
        <v>46024</v>
      </c>
      <c r="F1654">
        <v>1</v>
      </c>
      <c r="G1654">
        <v>1</v>
      </c>
      <c r="H1654">
        <v>1</v>
      </c>
      <c r="I1654" s="30">
        <f t="shared" si="62"/>
        <v>0.2</v>
      </c>
    </row>
    <row r="1655" spans="1:9" x14ac:dyDescent="0.25">
      <c r="A1655" t="s">
        <v>1544</v>
      </c>
      <c r="B1655" s="30">
        <f t="shared" si="61"/>
        <v>0.2</v>
      </c>
      <c r="C1655" t="s">
        <v>94</v>
      </c>
      <c r="D1655" t="s">
        <v>1792</v>
      </c>
      <c r="E1655" s="29">
        <v>46024</v>
      </c>
      <c r="F1655">
        <v>1</v>
      </c>
      <c r="G1655">
        <v>1</v>
      </c>
      <c r="H1655">
        <v>1</v>
      </c>
      <c r="I1655" s="30">
        <f t="shared" si="62"/>
        <v>0.2</v>
      </c>
    </row>
    <row r="1656" spans="1:9" x14ac:dyDescent="0.25">
      <c r="A1656" t="s">
        <v>1544</v>
      </c>
      <c r="B1656" s="30">
        <f t="shared" si="61"/>
        <v>0.2</v>
      </c>
      <c r="C1656" t="s">
        <v>94</v>
      </c>
      <c r="D1656" t="s">
        <v>1793</v>
      </c>
      <c r="E1656" s="29">
        <v>46024</v>
      </c>
      <c r="F1656">
        <v>1</v>
      </c>
      <c r="G1656">
        <v>1</v>
      </c>
      <c r="H1656">
        <v>1</v>
      </c>
      <c r="I1656" s="30">
        <f t="shared" si="62"/>
        <v>0.2</v>
      </c>
    </row>
    <row r="1657" spans="1:9" x14ac:dyDescent="0.25">
      <c r="A1657" t="s">
        <v>1544</v>
      </c>
      <c r="B1657" s="30">
        <f t="shared" si="61"/>
        <v>0.2</v>
      </c>
      <c r="C1657" t="s">
        <v>94</v>
      </c>
      <c r="D1657" t="s">
        <v>1794</v>
      </c>
      <c r="E1657" s="29">
        <v>46024</v>
      </c>
      <c r="F1657">
        <v>1</v>
      </c>
      <c r="G1657">
        <v>1</v>
      </c>
      <c r="H1657">
        <v>1</v>
      </c>
      <c r="I1657" s="30">
        <f t="shared" si="62"/>
        <v>0.2</v>
      </c>
    </row>
    <row r="1658" spans="1:9" x14ac:dyDescent="0.25">
      <c r="A1658" t="s">
        <v>1544</v>
      </c>
      <c r="B1658" s="30">
        <f t="shared" si="61"/>
        <v>0.2</v>
      </c>
      <c r="C1658" t="s">
        <v>94</v>
      </c>
      <c r="D1658" t="s">
        <v>1795</v>
      </c>
      <c r="E1658" s="29">
        <v>46024</v>
      </c>
      <c r="F1658">
        <v>1</v>
      </c>
      <c r="G1658">
        <v>1</v>
      </c>
      <c r="H1658">
        <v>1</v>
      </c>
      <c r="I1658" s="30">
        <f t="shared" si="62"/>
        <v>0.2</v>
      </c>
    </row>
    <row r="1659" spans="1:9" x14ac:dyDescent="0.25">
      <c r="A1659" t="s">
        <v>1544</v>
      </c>
      <c r="B1659" s="30">
        <f t="shared" si="61"/>
        <v>0.2</v>
      </c>
      <c r="C1659" t="s">
        <v>94</v>
      </c>
      <c r="D1659" t="s">
        <v>1796</v>
      </c>
      <c r="E1659" s="29">
        <v>46024</v>
      </c>
      <c r="F1659">
        <v>1</v>
      </c>
      <c r="G1659">
        <v>1</v>
      </c>
      <c r="H1659">
        <v>1</v>
      </c>
      <c r="I1659" s="30">
        <f t="shared" si="62"/>
        <v>0.2</v>
      </c>
    </row>
    <row r="1660" spans="1:9" x14ac:dyDescent="0.25">
      <c r="A1660" t="s">
        <v>1544</v>
      </c>
      <c r="B1660" s="30">
        <f t="shared" si="61"/>
        <v>0.2</v>
      </c>
      <c r="C1660" t="s">
        <v>94</v>
      </c>
      <c r="D1660" t="s">
        <v>1797</v>
      </c>
      <c r="E1660" s="29">
        <v>46024</v>
      </c>
      <c r="F1660">
        <v>1</v>
      </c>
      <c r="G1660">
        <v>1</v>
      </c>
      <c r="H1660">
        <v>1</v>
      </c>
      <c r="I1660" s="30">
        <f t="shared" si="62"/>
        <v>0.2</v>
      </c>
    </row>
    <row r="1661" spans="1:9" x14ac:dyDescent="0.25">
      <c r="A1661" t="s">
        <v>1544</v>
      </c>
      <c r="B1661" s="30">
        <f t="shared" si="61"/>
        <v>0.2</v>
      </c>
      <c r="C1661" t="s">
        <v>94</v>
      </c>
      <c r="D1661" t="s">
        <v>1798</v>
      </c>
      <c r="E1661" s="29">
        <v>46024</v>
      </c>
      <c r="F1661">
        <v>1</v>
      </c>
      <c r="G1661">
        <v>1</v>
      </c>
      <c r="H1661">
        <v>1</v>
      </c>
      <c r="I1661" s="30">
        <f t="shared" si="62"/>
        <v>0.2</v>
      </c>
    </row>
    <row r="1662" spans="1:9" x14ac:dyDescent="0.25">
      <c r="A1662" t="s">
        <v>1544</v>
      </c>
      <c r="B1662" s="30">
        <f t="shared" si="61"/>
        <v>0.2</v>
      </c>
      <c r="C1662" t="s">
        <v>94</v>
      </c>
      <c r="D1662" t="s">
        <v>1799</v>
      </c>
      <c r="E1662" s="29">
        <v>46024</v>
      </c>
      <c r="F1662">
        <v>1</v>
      </c>
      <c r="G1662">
        <v>1</v>
      </c>
      <c r="H1662">
        <v>1</v>
      </c>
      <c r="I1662" s="30">
        <f t="shared" si="62"/>
        <v>0.2</v>
      </c>
    </row>
    <row r="1663" spans="1:9" x14ac:dyDescent="0.25">
      <c r="A1663" t="s">
        <v>1544</v>
      </c>
      <c r="B1663" s="30">
        <f t="shared" si="61"/>
        <v>0.2</v>
      </c>
      <c r="C1663" t="s">
        <v>94</v>
      </c>
      <c r="D1663" t="s">
        <v>1800</v>
      </c>
      <c r="E1663" s="29">
        <v>46024</v>
      </c>
      <c r="F1663">
        <v>1</v>
      </c>
      <c r="G1663">
        <v>1</v>
      </c>
      <c r="H1663">
        <v>1</v>
      </c>
      <c r="I1663" s="30">
        <f t="shared" si="62"/>
        <v>0.2</v>
      </c>
    </row>
    <row r="1664" spans="1:9" x14ac:dyDescent="0.25">
      <c r="A1664" t="s">
        <v>1544</v>
      </c>
      <c r="B1664" s="30">
        <f t="shared" ref="B1664:B1727" si="63">(1/500)*100</f>
        <v>0.2</v>
      </c>
      <c r="C1664" t="s">
        <v>94</v>
      </c>
      <c r="D1664" t="s">
        <v>1801</v>
      </c>
      <c r="E1664" s="29">
        <v>46024</v>
      </c>
      <c r="F1664">
        <v>1</v>
      </c>
      <c r="G1664">
        <v>1</v>
      </c>
      <c r="H1664">
        <v>1</v>
      </c>
      <c r="I1664" s="30">
        <f t="shared" si="62"/>
        <v>0.2</v>
      </c>
    </row>
    <row r="1665" spans="1:9" x14ac:dyDescent="0.25">
      <c r="A1665" t="s">
        <v>1544</v>
      </c>
      <c r="B1665" s="30">
        <f t="shared" si="63"/>
        <v>0.2</v>
      </c>
      <c r="C1665" t="s">
        <v>94</v>
      </c>
      <c r="D1665" t="s">
        <v>1802</v>
      </c>
      <c r="E1665" s="29">
        <v>46024</v>
      </c>
      <c r="F1665">
        <v>1</v>
      </c>
      <c r="G1665">
        <v>1</v>
      </c>
      <c r="H1665">
        <v>1</v>
      </c>
      <c r="I1665" s="30">
        <f t="shared" si="62"/>
        <v>0.2</v>
      </c>
    </row>
    <row r="1666" spans="1:9" x14ac:dyDescent="0.25">
      <c r="A1666" t="s">
        <v>1544</v>
      </c>
      <c r="B1666" s="30">
        <f t="shared" si="63"/>
        <v>0.2</v>
      </c>
      <c r="C1666" t="s">
        <v>94</v>
      </c>
      <c r="D1666" t="s">
        <v>1803</v>
      </c>
      <c r="E1666" s="29">
        <v>46024</v>
      </c>
      <c r="F1666">
        <v>1</v>
      </c>
      <c r="G1666">
        <v>1</v>
      </c>
      <c r="H1666">
        <v>1</v>
      </c>
      <c r="I1666" s="30">
        <f t="shared" ref="I1666:I1729" si="64">B1666*H1666</f>
        <v>0.2</v>
      </c>
    </row>
    <row r="1667" spans="1:9" x14ac:dyDescent="0.25">
      <c r="A1667" t="s">
        <v>1544</v>
      </c>
      <c r="B1667" s="30">
        <f t="shared" si="63"/>
        <v>0.2</v>
      </c>
      <c r="C1667" t="s">
        <v>94</v>
      </c>
      <c r="D1667" t="s">
        <v>1804</v>
      </c>
      <c r="E1667" s="29">
        <v>46024</v>
      </c>
      <c r="F1667">
        <v>1</v>
      </c>
      <c r="G1667">
        <v>1</v>
      </c>
      <c r="H1667">
        <v>1</v>
      </c>
      <c r="I1667" s="30">
        <f t="shared" si="64"/>
        <v>0.2</v>
      </c>
    </row>
    <row r="1668" spans="1:9" x14ac:dyDescent="0.25">
      <c r="A1668" t="s">
        <v>1544</v>
      </c>
      <c r="B1668" s="30">
        <f t="shared" si="63"/>
        <v>0.2</v>
      </c>
      <c r="C1668" t="s">
        <v>94</v>
      </c>
      <c r="D1668" t="s">
        <v>1805</v>
      </c>
      <c r="E1668" s="29">
        <v>46064</v>
      </c>
      <c r="F1668">
        <v>1</v>
      </c>
      <c r="G1668">
        <v>1</v>
      </c>
      <c r="H1668">
        <v>1</v>
      </c>
      <c r="I1668" s="30">
        <f t="shared" si="64"/>
        <v>0.2</v>
      </c>
    </row>
    <row r="1669" spans="1:9" x14ac:dyDescent="0.25">
      <c r="A1669" t="s">
        <v>1544</v>
      </c>
      <c r="B1669" s="30">
        <f t="shared" si="63"/>
        <v>0.2</v>
      </c>
      <c r="C1669" t="s">
        <v>94</v>
      </c>
      <c r="D1669" t="s">
        <v>1806</v>
      </c>
      <c r="E1669" s="29">
        <v>46055</v>
      </c>
      <c r="F1669">
        <v>1</v>
      </c>
      <c r="G1669">
        <v>1</v>
      </c>
      <c r="H1669">
        <v>1</v>
      </c>
      <c r="I1669" s="30">
        <f t="shared" si="64"/>
        <v>0.2</v>
      </c>
    </row>
    <row r="1670" spans="1:9" x14ac:dyDescent="0.25">
      <c r="A1670" t="s">
        <v>1544</v>
      </c>
      <c r="B1670" s="30">
        <f t="shared" si="63"/>
        <v>0.2</v>
      </c>
      <c r="C1670" t="s">
        <v>94</v>
      </c>
      <c r="D1670" t="s">
        <v>1807</v>
      </c>
      <c r="E1670" s="29">
        <v>46055</v>
      </c>
      <c r="F1670">
        <v>1</v>
      </c>
      <c r="G1670">
        <v>1</v>
      </c>
      <c r="H1670">
        <v>1</v>
      </c>
      <c r="I1670" s="30">
        <f t="shared" si="64"/>
        <v>0.2</v>
      </c>
    </row>
    <row r="1671" spans="1:9" x14ac:dyDescent="0.25">
      <c r="A1671" t="s">
        <v>1544</v>
      </c>
      <c r="B1671" s="30">
        <f t="shared" si="63"/>
        <v>0.2</v>
      </c>
      <c r="C1671" t="s">
        <v>94</v>
      </c>
      <c r="D1671" t="s">
        <v>1808</v>
      </c>
      <c r="E1671" s="29">
        <v>46055</v>
      </c>
      <c r="F1671">
        <v>1</v>
      </c>
      <c r="G1671">
        <v>1</v>
      </c>
      <c r="H1671">
        <v>1</v>
      </c>
      <c r="I1671" s="30">
        <f t="shared" si="64"/>
        <v>0.2</v>
      </c>
    </row>
    <row r="1672" spans="1:9" x14ac:dyDescent="0.25">
      <c r="A1672" t="s">
        <v>1544</v>
      </c>
      <c r="B1672" s="30">
        <f t="shared" si="63"/>
        <v>0.2</v>
      </c>
      <c r="C1672" t="s">
        <v>94</v>
      </c>
      <c r="D1672" t="s">
        <v>1809</v>
      </c>
      <c r="E1672" s="29">
        <v>46055</v>
      </c>
      <c r="F1672">
        <v>1</v>
      </c>
      <c r="G1672">
        <v>1</v>
      </c>
      <c r="H1672">
        <v>1</v>
      </c>
      <c r="I1672" s="30">
        <f t="shared" si="64"/>
        <v>0.2</v>
      </c>
    </row>
    <row r="1673" spans="1:9" x14ac:dyDescent="0.25">
      <c r="A1673" t="s">
        <v>1544</v>
      </c>
      <c r="B1673" s="30">
        <f t="shared" si="63"/>
        <v>0.2</v>
      </c>
      <c r="C1673" t="s">
        <v>94</v>
      </c>
      <c r="D1673" t="s">
        <v>1810</v>
      </c>
      <c r="E1673" s="29">
        <v>46055</v>
      </c>
      <c r="F1673">
        <v>1</v>
      </c>
      <c r="G1673">
        <v>1</v>
      </c>
      <c r="H1673">
        <v>1</v>
      </c>
      <c r="I1673" s="30">
        <f t="shared" si="64"/>
        <v>0.2</v>
      </c>
    </row>
    <row r="1674" spans="1:9" x14ac:dyDescent="0.25">
      <c r="A1674" t="s">
        <v>1544</v>
      </c>
      <c r="B1674" s="30">
        <f t="shared" si="63"/>
        <v>0.2</v>
      </c>
      <c r="C1674" t="s">
        <v>94</v>
      </c>
      <c r="D1674" t="s">
        <v>1811</v>
      </c>
      <c r="E1674" s="29">
        <v>46055</v>
      </c>
      <c r="F1674">
        <v>1</v>
      </c>
      <c r="G1674">
        <v>1</v>
      </c>
      <c r="H1674">
        <v>1</v>
      </c>
      <c r="I1674" s="30">
        <f t="shared" si="64"/>
        <v>0.2</v>
      </c>
    </row>
    <row r="1675" spans="1:9" x14ac:dyDescent="0.25">
      <c r="A1675" t="s">
        <v>1544</v>
      </c>
      <c r="B1675" s="30">
        <f t="shared" si="63"/>
        <v>0.2</v>
      </c>
      <c r="C1675" t="s">
        <v>94</v>
      </c>
      <c r="D1675" t="s">
        <v>1812</v>
      </c>
      <c r="E1675" s="29">
        <v>46055</v>
      </c>
      <c r="F1675">
        <v>1</v>
      </c>
      <c r="G1675">
        <v>1</v>
      </c>
      <c r="H1675">
        <v>1</v>
      </c>
      <c r="I1675" s="30">
        <f t="shared" si="64"/>
        <v>0.2</v>
      </c>
    </row>
    <row r="1676" spans="1:9" x14ac:dyDescent="0.25">
      <c r="A1676" t="s">
        <v>1544</v>
      </c>
      <c r="B1676" s="30">
        <f t="shared" si="63"/>
        <v>0.2</v>
      </c>
      <c r="C1676" t="s">
        <v>94</v>
      </c>
      <c r="D1676" t="s">
        <v>1813</v>
      </c>
      <c r="E1676" s="29">
        <v>46055</v>
      </c>
      <c r="F1676">
        <v>1</v>
      </c>
      <c r="G1676">
        <v>1</v>
      </c>
      <c r="H1676">
        <v>1</v>
      </c>
      <c r="I1676" s="30">
        <f t="shared" si="64"/>
        <v>0.2</v>
      </c>
    </row>
    <row r="1677" spans="1:9" x14ac:dyDescent="0.25">
      <c r="A1677" t="s">
        <v>1544</v>
      </c>
      <c r="B1677" s="30">
        <f t="shared" si="63"/>
        <v>0.2</v>
      </c>
      <c r="C1677" t="s">
        <v>94</v>
      </c>
      <c r="D1677" t="s">
        <v>1814</v>
      </c>
      <c r="E1677" s="29">
        <v>46055</v>
      </c>
      <c r="F1677">
        <v>1</v>
      </c>
      <c r="G1677">
        <v>1</v>
      </c>
      <c r="H1677">
        <v>1</v>
      </c>
      <c r="I1677" s="30">
        <f t="shared" si="64"/>
        <v>0.2</v>
      </c>
    </row>
    <row r="1678" spans="1:9" x14ac:dyDescent="0.25">
      <c r="A1678" t="s">
        <v>1544</v>
      </c>
      <c r="B1678" s="30">
        <f t="shared" si="63"/>
        <v>0.2</v>
      </c>
      <c r="C1678" t="s">
        <v>94</v>
      </c>
      <c r="D1678" t="s">
        <v>1815</v>
      </c>
      <c r="E1678" s="29">
        <v>46055</v>
      </c>
      <c r="F1678">
        <v>1</v>
      </c>
      <c r="G1678">
        <v>1</v>
      </c>
      <c r="H1678">
        <v>1</v>
      </c>
      <c r="I1678" s="30">
        <f t="shared" si="64"/>
        <v>0.2</v>
      </c>
    </row>
    <row r="1679" spans="1:9" x14ac:dyDescent="0.25">
      <c r="A1679" t="s">
        <v>1544</v>
      </c>
      <c r="B1679" s="30">
        <f t="shared" si="63"/>
        <v>0.2</v>
      </c>
      <c r="C1679" t="s">
        <v>94</v>
      </c>
      <c r="D1679" t="s">
        <v>1816</v>
      </c>
      <c r="E1679" s="29">
        <v>46113</v>
      </c>
      <c r="F1679">
        <v>1</v>
      </c>
      <c r="G1679">
        <v>1</v>
      </c>
      <c r="H1679">
        <v>1</v>
      </c>
      <c r="I1679" s="30">
        <f t="shared" si="64"/>
        <v>0.2</v>
      </c>
    </row>
    <row r="1680" spans="1:9" x14ac:dyDescent="0.25">
      <c r="A1680" t="s">
        <v>1544</v>
      </c>
      <c r="B1680" s="30">
        <f t="shared" si="63"/>
        <v>0.2</v>
      </c>
      <c r="C1680" t="s">
        <v>94</v>
      </c>
      <c r="D1680" t="s">
        <v>1817</v>
      </c>
      <c r="E1680" s="29">
        <v>46113</v>
      </c>
      <c r="F1680">
        <v>1</v>
      </c>
      <c r="G1680">
        <v>1</v>
      </c>
      <c r="H1680">
        <v>1</v>
      </c>
      <c r="I1680" s="30">
        <f t="shared" si="64"/>
        <v>0.2</v>
      </c>
    </row>
    <row r="1681" spans="1:9" x14ac:dyDescent="0.25">
      <c r="A1681" t="s">
        <v>1544</v>
      </c>
      <c r="B1681" s="30">
        <f t="shared" si="63"/>
        <v>0.2</v>
      </c>
      <c r="C1681" t="s">
        <v>94</v>
      </c>
      <c r="D1681" t="s">
        <v>1818</v>
      </c>
      <c r="E1681" s="29">
        <v>46113</v>
      </c>
      <c r="F1681">
        <v>1</v>
      </c>
      <c r="G1681">
        <v>1</v>
      </c>
      <c r="H1681">
        <v>1</v>
      </c>
      <c r="I1681" s="30">
        <f t="shared" si="64"/>
        <v>0.2</v>
      </c>
    </row>
    <row r="1682" spans="1:9" x14ac:dyDescent="0.25">
      <c r="A1682" t="s">
        <v>1544</v>
      </c>
      <c r="B1682" s="30">
        <f t="shared" si="63"/>
        <v>0.2</v>
      </c>
      <c r="C1682" t="s">
        <v>94</v>
      </c>
      <c r="D1682" t="s">
        <v>1819</v>
      </c>
      <c r="E1682" s="29">
        <v>46113</v>
      </c>
      <c r="F1682">
        <v>1</v>
      </c>
      <c r="G1682">
        <v>1</v>
      </c>
      <c r="H1682">
        <v>1</v>
      </c>
      <c r="I1682" s="30">
        <f t="shared" si="64"/>
        <v>0.2</v>
      </c>
    </row>
    <row r="1683" spans="1:9" x14ac:dyDescent="0.25">
      <c r="A1683" t="s">
        <v>1544</v>
      </c>
      <c r="B1683" s="30">
        <f t="shared" si="63"/>
        <v>0.2</v>
      </c>
      <c r="C1683" t="s">
        <v>94</v>
      </c>
      <c r="D1683" t="s">
        <v>1820</v>
      </c>
      <c r="E1683" s="29">
        <v>46113</v>
      </c>
      <c r="F1683">
        <v>1</v>
      </c>
      <c r="G1683">
        <v>1</v>
      </c>
      <c r="H1683">
        <v>1</v>
      </c>
      <c r="I1683" s="30">
        <f t="shared" si="64"/>
        <v>0.2</v>
      </c>
    </row>
    <row r="1684" spans="1:9" x14ac:dyDescent="0.25">
      <c r="A1684" t="s">
        <v>1544</v>
      </c>
      <c r="B1684" s="30">
        <f t="shared" si="63"/>
        <v>0.2</v>
      </c>
      <c r="C1684" t="s">
        <v>94</v>
      </c>
      <c r="D1684" t="s">
        <v>1821</v>
      </c>
      <c r="E1684" s="29">
        <v>46174</v>
      </c>
      <c r="F1684">
        <v>1</v>
      </c>
      <c r="G1684">
        <v>1</v>
      </c>
      <c r="H1684">
        <v>1</v>
      </c>
      <c r="I1684" s="30">
        <f t="shared" si="64"/>
        <v>0.2</v>
      </c>
    </row>
    <row r="1685" spans="1:9" x14ac:dyDescent="0.25">
      <c r="A1685" t="s">
        <v>1544</v>
      </c>
      <c r="B1685" s="30">
        <f t="shared" si="63"/>
        <v>0.2</v>
      </c>
      <c r="C1685" t="s">
        <v>94</v>
      </c>
      <c r="D1685" t="s">
        <v>1822</v>
      </c>
      <c r="E1685" s="29">
        <v>46174</v>
      </c>
      <c r="F1685">
        <v>1</v>
      </c>
      <c r="G1685">
        <v>1</v>
      </c>
      <c r="H1685">
        <v>1</v>
      </c>
      <c r="I1685" s="30">
        <f t="shared" si="64"/>
        <v>0.2</v>
      </c>
    </row>
    <row r="1686" spans="1:9" x14ac:dyDescent="0.25">
      <c r="A1686" t="s">
        <v>1544</v>
      </c>
      <c r="B1686" s="30">
        <f t="shared" si="63"/>
        <v>0.2</v>
      </c>
      <c r="C1686" t="s">
        <v>94</v>
      </c>
      <c r="D1686" t="s">
        <v>1823</v>
      </c>
      <c r="E1686" s="29">
        <v>46174</v>
      </c>
      <c r="F1686">
        <v>1</v>
      </c>
      <c r="G1686">
        <v>1</v>
      </c>
      <c r="H1686">
        <v>1</v>
      </c>
      <c r="I1686" s="30">
        <f t="shared" si="64"/>
        <v>0.2</v>
      </c>
    </row>
    <row r="1687" spans="1:9" x14ac:dyDescent="0.25">
      <c r="A1687" t="s">
        <v>1544</v>
      </c>
      <c r="B1687" s="30">
        <f t="shared" si="63"/>
        <v>0.2</v>
      </c>
      <c r="C1687" t="s">
        <v>94</v>
      </c>
      <c r="D1687" t="s">
        <v>1824</v>
      </c>
      <c r="E1687" s="29">
        <v>46174</v>
      </c>
      <c r="F1687">
        <v>1</v>
      </c>
      <c r="G1687">
        <v>1</v>
      </c>
      <c r="H1687">
        <v>1</v>
      </c>
      <c r="I1687" s="30">
        <f t="shared" si="64"/>
        <v>0.2</v>
      </c>
    </row>
    <row r="1688" spans="1:9" x14ac:dyDescent="0.25">
      <c r="A1688" t="s">
        <v>1544</v>
      </c>
      <c r="B1688" s="30">
        <f t="shared" si="63"/>
        <v>0.2</v>
      </c>
      <c r="C1688" t="s">
        <v>94</v>
      </c>
      <c r="D1688" t="s">
        <v>1825</v>
      </c>
      <c r="E1688" s="29">
        <v>46174</v>
      </c>
      <c r="F1688">
        <v>1</v>
      </c>
      <c r="G1688">
        <v>1</v>
      </c>
      <c r="H1688">
        <v>1</v>
      </c>
      <c r="I1688" s="30">
        <f t="shared" si="64"/>
        <v>0.2</v>
      </c>
    </row>
    <row r="1689" spans="1:9" x14ac:dyDescent="0.25">
      <c r="A1689" t="s">
        <v>1544</v>
      </c>
      <c r="B1689" s="30">
        <f t="shared" si="63"/>
        <v>0.2</v>
      </c>
      <c r="C1689" t="s">
        <v>94</v>
      </c>
      <c r="D1689" t="s">
        <v>1826</v>
      </c>
      <c r="E1689" s="29">
        <v>46174</v>
      </c>
      <c r="F1689">
        <v>1</v>
      </c>
      <c r="G1689">
        <v>1</v>
      </c>
      <c r="H1689">
        <v>1</v>
      </c>
      <c r="I1689" s="30">
        <f t="shared" si="64"/>
        <v>0.2</v>
      </c>
    </row>
    <row r="1690" spans="1:9" x14ac:dyDescent="0.25">
      <c r="A1690" t="s">
        <v>1544</v>
      </c>
      <c r="B1690" s="30">
        <f t="shared" si="63"/>
        <v>0.2</v>
      </c>
      <c r="C1690" t="s">
        <v>94</v>
      </c>
      <c r="D1690" t="s">
        <v>1827</v>
      </c>
      <c r="E1690" s="29">
        <v>46174</v>
      </c>
      <c r="F1690">
        <v>1</v>
      </c>
      <c r="G1690">
        <v>1</v>
      </c>
      <c r="H1690">
        <v>1</v>
      </c>
      <c r="I1690" s="30">
        <f t="shared" si="64"/>
        <v>0.2</v>
      </c>
    </row>
    <row r="1691" spans="1:9" x14ac:dyDescent="0.25">
      <c r="A1691" t="s">
        <v>1544</v>
      </c>
      <c r="B1691" s="30">
        <f t="shared" si="63"/>
        <v>0.2</v>
      </c>
      <c r="C1691" t="s">
        <v>94</v>
      </c>
      <c r="D1691" t="s">
        <v>1828</v>
      </c>
      <c r="E1691" s="29">
        <v>46146</v>
      </c>
      <c r="F1691">
        <v>1</v>
      </c>
      <c r="G1691">
        <v>1</v>
      </c>
      <c r="H1691">
        <v>1</v>
      </c>
      <c r="I1691" s="30">
        <f t="shared" si="64"/>
        <v>0.2</v>
      </c>
    </row>
    <row r="1692" spans="1:9" x14ac:dyDescent="0.25">
      <c r="A1692" t="s">
        <v>1544</v>
      </c>
      <c r="B1692" s="30">
        <f t="shared" si="63"/>
        <v>0.2</v>
      </c>
      <c r="C1692" t="s">
        <v>94</v>
      </c>
      <c r="D1692" t="s">
        <v>1829</v>
      </c>
      <c r="E1692" s="29">
        <v>46146</v>
      </c>
      <c r="F1692">
        <v>1</v>
      </c>
      <c r="G1692">
        <v>1</v>
      </c>
      <c r="H1692">
        <v>1</v>
      </c>
      <c r="I1692" s="30">
        <f t="shared" si="64"/>
        <v>0.2</v>
      </c>
    </row>
    <row r="1693" spans="1:9" x14ac:dyDescent="0.25">
      <c r="A1693" t="s">
        <v>1544</v>
      </c>
      <c r="B1693" s="30">
        <f t="shared" si="63"/>
        <v>0.2</v>
      </c>
      <c r="C1693" t="s">
        <v>94</v>
      </c>
      <c r="D1693" t="s">
        <v>1830</v>
      </c>
      <c r="E1693" s="29">
        <v>46146</v>
      </c>
      <c r="F1693">
        <v>1</v>
      </c>
      <c r="G1693">
        <v>1</v>
      </c>
      <c r="H1693">
        <v>1</v>
      </c>
      <c r="I1693" s="30">
        <f t="shared" si="64"/>
        <v>0.2</v>
      </c>
    </row>
    <row r="1694" spans="1:9" x14ac:dyDescent="0.25">
      <c r="A1694" t="s">
        <v>1544</v>
      </c>
      <c r="B1694" s="30">
        <f t="shared" si="63"/>
        <v>0.2</v>
      </c>
      <c r="C1694" t="s">
        <v>94</v>
      </c>
      <c r="D1694" t="s">
        <v>1831</v>
      </c>
      <c r="E1694" s="29">
        <v>46146</v>
      </c>
      <c r="F1694">
        <v>1</v>
      </c>
      <c r="G1694">
        <v>1</v>
      </c>
      <c r="H1694">
        <v>1</v>
      </c>
      <c r="I1694" s="30">
        <f t="shared" si="64"/>
        <v>0.2</v>
      </c>
    </row>
    <row r="1695" spans="1:9" x14ac:dyDescent="0.25">
      <c r="A1695" t="s">
        <v>1544</v>
      </c>
      <c r="B1695" s="30">
        <f t="shared" si="63"/>
        <v>0.2</v>
      </c>
      <c r="C1695" t="s">
        <v>96</v>
      </c>
      <c r="D1695" t="s">
        <v>1832</v>
      </c>
      <c r="E1695" s="29">
        <v>46038</v>
      </c>
      <c r="F1695">
        <v>1</v>
      </c>
      <c r="G1695">
        <v>1</v>
      </c>
      <c r="H1695">
        <v>1</v>
      </c>
      <c r="I1695" s="30">
        <f t="shared" si="64"/>
        <v>0.2</v>
      </c>
    </row>
    <row r="1696" spans="1:9" x14ac:dyDescent="0.25">
      <c r="A1696" t="s">
        <v>1544</v>
      </c>
      <c r="B1696" s="30">
        <f t="shared" si="63"/>
        <v>0.2</v>
      </c>
      <c r="C1696" t="s">
        <v>96</v>
      </c>
      <c r="D1696" t="s">
        <v>1833</v>
      </c>
      <c r="E1696" s="29">
        <v>46042</v>
      </c>
      <c r="F1696">
        <v>1</v>
      </c>
      <c r="G1696">
        <v>1</v>
      </c>
      <c r="H1696">
        <v>1</v>
      </c>
      <c r="I1696" s="30">
        <f t="shared" si="64"/>
        <v>0.2</v>
      </c>
    </row>
    <row r="1697" spans="1:9" x14ac:dyDescent="0.25">
      <c r="A1697" t="s">
        <v>1544</v>
      </c>
      <c r="B1697" s="30">
        <f t="shared" si="63"/>
        <v>0.2</v>
      </c>
      <c r="C1697" t="s">
        <v>99</v>
      </c>
      <c r="D1697" t="s">
        <v>1834</v>
      </c>
      <c r="E1697" s="29">
        <v>46190</v>
      </c>
      <c r="F1697">
        <v>1</v>
      </c>
      <c r="G1697">
        <v>1</v>
      </c>
      <c r="H1697">
        <v>1</v>
      </c>
      <c r="I1697" s="30">
        <f t="shared" si="64"/>
        <v>0.2</v>
      </c>
    </row>
    <row r="1698" spans="1:9" x14ac:dyDescent="0.25">
      <c r="A1698" t="s">
        <v>1544</v>
      </c>
      <c r="B1698" s="30">
        <f t="shared" si="63"/>
        <v>0.2</v>
      </c>
      <c r="C1698" t="s">
        <v>99</v>
      </c>
      <c r="D1698" t="s">
        <v>1835</v>
      </c>
      <c r="E1698" s="29">
        <v>46168</v>
      </c>
      <c r="F1698">
        <v>1</v>
      </c>
      <c r="G1698">
        <v>1</v>
      </c>
      <c r="H1698">
        <v>1</v>
      </c>
      <c r="I1698" s="30">
        <f t="shared" si="64"/>
        <v>0.2</v>
      </c>
    </row>
    <row r="1699" spans="1:9" x14ac:dyDescent="0.25">
      <c r="A1699" t="s">
        <v>1544</v>
      </c>
      <c r="B1699" s="30">
        <f t="shared" si="63"/>
        <v>0.2</v>
      </c>
      <c r="C1699" t="s">
        <v>99</v>
      </c>
      <c r="D1699" t="s">
        <v>1836</v>
      </c>
      <c r="E1699" s="29">
        <v>46190</v>
      </c>
      <c r="F1699">
        <v>1</v>
      </c>
      <c r="G1699">
        <v>1</v>
      </c>
      <c r="H1699">
        <v>1</v>
      </c>
      <c r="I1699" s="30">
        <f t="shared" si="64"/>
        <v>0.2</v>
      </c>
    </row>
    <row r="1700" spans="1:9" x14ac:dyDescent="0.25">
      <c r="A1700" t="s">
        <v>1544</v>
      </c>
      <c r="B1700" s="30">
        <f t="shared" si="63"/>
        <v>0.2</v>
      </c>
      <c r="C1700" t="s">
        <v>99</v>
      </c>
      <c r="D1700" t="s">
        <v>1837</v>
      </c>
      <c r="E1700" s="29">
        <v>46190</v>
      </c>
      <c r="F1700">
        <v>1</v>
      </c>
      <c r="G1700">
        <v>1</v>
      </c>
      <c r="H1700">
        <v>1</v>
      </c>
      <c r="I1700" s="30">
        <f t="shared" si="64"/>
        <v>0.2</v>
      </c>
    </row>
    <row r="1701" spans="1:9" x14ac:dyDescent="0.25">
      <c r="A1701" t="s">
        <v>1544</v>
      </c>
      <c r="B1701" s="30">
        <f t="shared" si="63"/>
        <v>0.2</v>
      </c>
      <c r="C1701" t="s">
        <v>99</v>
      </c>
      <c r="D1701" t="s">
        <v>1838</v>
      </c>
      <c r="E1701" s="29">
        <v>46190</v>
      </c>
      <c r="F1701">
        <v>1</v>
      </c>
      <c r="G1701">
        <v>1</v>
      </c>
      <c r="H1701">
        <v>1</v>
      </c>
      <c r="I1701" s="30">
        <f t="shared" si="64"/>
        <v>0.2</v>
      </c>
    </row>
    <row r="1702" spans="1:9" x14ac:dyDescent="0.25">
      <c r="A1702" t="s">
        <v>1544</v>
      </c>
      <c r="B1702" s="30">
        <f t="shared" si="63"/>
        <v>0.2</v>
      </c>
      <c r="C1702" t="s">
        <v>99</v>
      </c>
      <c r="D1702" t="s">
        <v>1839</v>
      </c>
      <c r="E1702" s="29">
        <v>46190</v>
      </c>
      <c r="F1702">
        <v>1</v>
      </c>
      <c r="G1702">
        <v>1</v>
      </c>
      <c r="H1702">
        <v>1</v>
      </c>
      <c r="I1702" s="30">
        <f t="shared" si="64"/>
        <v>0.2</v>
      </c>
    </row>
    <row r="1703" spans="1:9" x14ac:dyDescent="0.25">
      <c r="A1703" t="s">
        <v>1544</v>
      </c>
      <c r="B1703" s="30">
        <f t="shared" si="63"/>
        <v>0.2</v>
      </c>
      <c r="C1703" t="s">
        <v>99</v>
      </c>
      <c r="D1703" t="s">
        <v>1840</v>
      </c>
      <c r="E1703" s="29">
        <v>46190</v>
      </c>
      <c r="F1703">
        <v>1</v>
      </c>
      <c r="G1703">
        <v>1</v>
      </c>
      <c r="H1703">
        <v>1</v>
      </c>
      <c r="I1703" s="30">
        <f t="shared" si="64"/>
        <v>0.2</v>
      </c>
    </row>
    <row r="1704" spans="1:9" x14ac:dyDescent="0.25">
      <c r="A1704" t="s">
        <v>1544</v>
      </c>
      <c r="B1704" s="30">
        <f t="shared" si="63"/>
        <v>0.2</v>
      </c>
      <c r="C1704" t="s">
        <v>99</v>
      </c>
      <c r="D1704" t="s">
        <v>1841</v>
      </c>
      <c r="E1704" s="29">
        <v>46190</v>
      </c>
      <c r="F1704">
        <v>1</v>
      </c>
      <c r="G1704">
        <v>1</v>
      </c>
      <c r="H1704">
        <v>1</v>
      </c>
      <c r="I1704" s="30">
        <f t="shared" si="64"/>
        <v>0.2</v>
      </c>
    </row>
    <row r="1705" spans="1:9" x14ac:dyDescent="0.25">
      <c r="A1705" t="s">
        <v>1544</v>
      </c>
      <c r="B1705" s="30">
        <f t="shared" si="63"/>
        <v>0.2</v>
      </c>
      <c r="C1705" t="s">
        <v>99</v>
      </c>
      <c r="D1705" t="s">
        <v>1842</v>
      </c>
      <c r="E1705" s="29">
        <v>46182</v>
      </c>
      <c r="F1705">
        <v>1</v>
      </c>
      <c r="G1705">
        <v>1</v>
      </c>
      <c r="H1705">
        <v>1</v>
      </c>
      <c r="I1705" s="30">
        <f t="shared" si="64"/>
        <v>0.2</v>
      </c>
    </row>
    <row r="1706" spans="1:9" x14ac:dyDescent="0.25">
      <c r="A1706" t="s">
        <v>1544</v>
      </c>
      <c r="B1706" s="30">
        <f t="shared" si="63"/>
        <v>0.2</v>
      </c>
      <c r="C1706" t="s">
        <v>99</v>
      </c>
      <c r="D1706" t="s">
        <v>1843</v>
      </c>
      <c r="E1706" s="29">
        <v>46182</v>
      </c>
      <c r="F1706">
        <v>1</v>
      </c>
      <c r="G1706">
        <v>1</v>
      </c>
      <c r="H1706">
        <v>1</v>
      </c>
      <c r="I1706" s="30">
        <f t="shared" si="64"/>
        <v>0.2</v>
      </c>
    </row>
    <row r="1707" spans="1:9" x14ac:dyDescent="0.25">
      <c r="A1707" t="s">
        <v>1544</v>
      </c>
      <c r="B1707" s="30">
        <f t="shared" si="63"/>
        <v>0.2</v>
      </c>
      <c r="C1707" t="s">
        <v>99</v>
      </c>
      <c r="D1707" t="s">
        <v>1844</v>
      </c>
      <c r="E1707" s="29">
        <v>46190</v>
      </c>
      <c r="F1707">
        <v>1</v>
      </c>
      <c r="G1707">
        <v>1</v>
      </c>
      <c r="H1707">
        <v>1</v>
      </c>
      <c r="I1707" s="30">
        <f t="shared" si="64"/>
        <v>0.2</v>
      </c>
    </row>
    <row r="1708" spans="1:9" x14ac:dyDescent="0.25">
      <c r="A1708" t="s">
        <v>1544</v>
      </c>
      <c r="B1708" s="30">
        <f t="shared" si="63"/>
        <v>0.2</v>
      </c>
      <c r="C1708" t="s">
        <v>99</v>
      </c>
      <c r="D1708" t="s">
        <v>1845</v>
      </c>
      <c r="E1708" s="29">
        <v>46190</v>
      </c>
      <c r="F1708">
        <v>1</v>
      </c>
      <c r="G1708">
        <v>1</v>
      </c>
      <c r="H1708">
        <v>1</v>
      </c>
      <c r="I1708" s="30">
        <f t="shared" si="64"/>
        <v>0.2</v>
      </c>
    </row>
    <row r="1709" spans="1:9" x14ac:dyDescent="0.25">
      <c r="A1709" t="s">
        <v>1544</v>
      </c>
      <c r="B1709" s="30">
        <f t="shared" si="63"/>
        <v>0.2</v>
      </c>
      <c r="C1709" t="s">
        <v>99</v>
      </c>
      <c r="D1709" t="s">
        <v>1846</v>
      </c>
      <c r="E1709" s="29">
        <v>46190</v>
      </c>
      <c r="F1709">
        <v>1</v>
      </c>
      <c r="G1709">
        <v>1</v>
      </c>
      <c r="H1709">
        <v>1</v>
      </c>
      <c r="I1709" s="30">
        <f t="shared" si="64"/>
        <v>0.2</v>
      </c>
    </row>
    <row r="1710" spans="1:9" x14ac:dyDescent="0.25">
      <c r="A1710" t="s">
        <v>1544</v>
      </c>
      <c r="B1710" s="30">
        <f t="shared" si="63"/>
        <v>0.2</v>
      </c>
      <c r="C1710" t="s">
        <v>99</v>
      </c>
      <c r="D1710" t="s">
        <v>1847</v>
      </c>
      <c r="E1710" s="29">
        <v>46190</v>
      </c>
      <c r="F1710">
        <v>1</v>
      </c>
      <c r="G1710">
        <v>1</v>
      </c>
      <c r="H1710">
        <v>1</v>
      </c>
      <c r="I1710" s="30">
        <f t="shared" si="64"/>
        <v>0.2</v>
      </c>
    </row>
    <row r="1711" spans="1:9" x14ac:dyDescent="0.25">
      <c r="A1711" t="s">
        <v>1544</v>
      </c>
      <c r="B1711" s="30">
        <f t="shared" si="63"/>
        <v>0.2</v>
      </c>
      <c r="C1711" t="s">
        <v>99</v>
      </c>
      <c r="D1711" t="s">
        <v>1848</v>
      </c>
      <c r="E1711" s="29">
        <v>46134</v>
      </c>
      <c r="F1711">
        <v>1</v>
      </c>
      <c r="G1711">
        <v>1</v>
      </c>
      <c r="H1711">
        <v>1</v>
      </c>
      <c r="I1711" s="30">
        <f t="shared" si="64"/>
        <v>0.2</v>
      </c>
    </row>
    <row r="1712" spans="1:9" x14ac:dyDescent="0.25">
      <c r="A1712" t="s">
        <v>1544</v>
      </c>
      <c r="B1712" s="30">
        <f t="shared" si="63"/>
        <v>0.2</v>
      </c>
      <c r="C1712" t="s">
        <v>99</v>
      </c>
      <c r="D1712" t="s">
        <v>1849</v>
      </c>
      <c r="E1712" s="29">
        <v>46120</v>
      </c>
      <c r="F1712">
        <v>1</v>
      </c>
      <c r="G1712">
        <v>1</v>
      </c>
      <c r="H1712">
        <v>1</v>
      </c>
      <c r="I1712" s="30">
        <f t="shared" si="64"/>
        <v>0.2</v>
      </c>
    </row>
    <row r="1713" spans="1:9" x14ac:dyDescent="0.25">
      <c r="A1713" t="s">
        <v>1544</v>
      </c>
      <c r="B1713" s="30">
        <f t="shared" si="63"/>
        <v>0.2</v>
      </c>
      <c r="C1713" t="s">
        <v>99</v>
      </c>
      <c r="D1713" t="s">
        <v>1850</v>
      </c>
      <c r="E1713" s="29">
        <v>46120</v>
      </c>
      <c r="F1713">
        <v>1</v>
      </c>
      <c r="G1713">
        <v>1</v>
      </c>
      <c r="H1713">
        <v>1</v>
      </c>
      <c r="I1713" s="30">
        <f t="shared" si="64"/>
        <v>0.2</v>
      </c>
    </row>
    <row r="1714" spans="1:9" x14ac:dyDescent="0.25">
      <c r="A1714" t="s">
        <v>1544</v>
      </c>
      <c r="B1714" s="30">
        <f t="shared" si="63"/>
        <v>0.2</v>
      </c>
      <c r="C1714" t="s">
        <v>99</v>
      </c>
      <c r="D1714" t="s">
        <v>1851</v>
      </c>
      <c r="E1714" s="29">
        <v>46120</v>
      </c>
      <c r="F1714">
        <v>1</v>
      </c>
      <c r="G1714">
        <v>1</v>
      </c>
      <c r="H1714">
        <v>1</v>
      </c>
      <c r="I1714" s="30">
        <f t="shared" si="64"/>
        <v>0.2</v>
      </c>
    </row>
    <row r="1715" spans="1:9" x14ac:dyDescent="0.25">
      <c r="A1715" t="s">
        <v>1544</v>
      </c>
      <c r="B1715" s="30">
        <f t="shared" si="63"/>
        <v>0.2</v>
      </c>
      <c r="C1715" t="s">
        <v>99</v>
      </c>
      <c r="D1715" t="s">
        <v>1852</v>
      </c>
      <c r="E1715" s="29">
        <v>46120</v>
      </c>
      <c r="F1715">
        <v>1</v>
      </c>
      <c r="G1715">
        <v>1</v>
      </c>
      <c r="H1715">
        <v>1</v>
      </c>
      <c r="I1715" s="30">
        <f t="shared" si="64"/>
        <v>0.2</v>
      </c>
    </row>
    <row r="1716" spans="1:9" x14ac:dyDescent="0.25">
      <c r="A1716" t="s">
        <v>1544</v>
      </c>
      <c r="B1716" s="30">
        <f t="shared" si="63"/>
        <v>0.2</v>
      </c>
      <c r="C1716" t="s">
        <v>99</v>
      </c>
      <c r="D1716" t="s">
        <v>1853</v>
      </c>
      <c r="E1716" s="29">
        <v>46120</v>
      </c>
      <c r="F1716">
        <v>1</v>
      </c>
      <c r="G1716">
        <v>1</v>
      </c>
      <c r="H1716">
        <v>1</v>
      </c>
      <c r="I1716" s="30">
        <f t="shared" si="64"/>
        <v>0.2</v>
      </c>
    </row>
    <row r="1717" spans="1:9" x14ac:dyDescent="0.25">
      <c r="A1717" t="s">
        <v>1544</v>
      </c>
      <c r="B1717" s="30">
        <f t="shared" si="63"/>
        <v>0.2</v>
      </c>
      <c r="C1717" t="s">
        <v>99</v>
      </c>
      <c r="D1717" t="s">
        <v>1854</v>
      </c>
      <c r="E1717" s="29">
        <v>46127</v>
      </c>
      <c r="F1717">
        <v>1</v>
      </c>
      <c r="G1717">
        <v>1</v>
      </c>
      <c r="H1717">
        <v>1</v>
      </c>
      <c r="I1717" s="30">
        <f t="shared" si="64"/>
        <v>0.2</v>
      </c>
    </row>
    <row r="1718" spans="1:9" x14ac:dyDescent="0.25">
      <c r="A1718" t="s">
        <v>1544</v>
      </c>
      <c r="B1718" s="30">
        <f t="shared" si="63"/>
        <v>0.2</v>
      </c>
      <c r="C1718" t="s">
        <v>99</v>
      </c>
      <c r="D1718" t="s">
        <v>1855</v>
      </c>
      <c r="E1718" s="29">
        <v>46080</v>
      </c>
      <c r="F1718">
        <v>1</v>
      </c>
      <c r="G1718">
        <v>1</v>
      </c>
      <c r="H1718">
        <v>1</v>
      </c>
      <c r="I1718" s="30">
        <f t="shared" si="64"/>
        <v>0.2</v>
      </c>
    </row>
    <row r="1719" spans="1:9" x14ac:dyDescent="0.25">
      <c r="A1719" t="s">
        <v>1544</v>
      </c>
      <c r="B1719" s="30">
        <f t="shared" si="63"/>
        <v>0.2</v>
      </c>
      <c r="C1719" t="s">
        <v>99</v>
      </c>
      <c r="D1719" t="s">
        <v>1856</v>
      </c>
      <c r="E1719" s="29">
        <v>46099</v>
      </c>
      <c r="F1719">
        <v>1</v>
      </c>
      <c r="G1719">
        <v>1</v>
      </c>
      <c r="H1719">
        <v>1</v>
      </c>
      <c r="I1719" s="30">
        <f t="shared" si="64"/>
        <v>0.2</v>
      </c>
    </row>
    <row r="1720" spans="1:9" x14ac:dyDescent="0.25">
      <c r="A1720" t="s">
        <v>1544</v>
      </c>
      <c r="B1720" s="30">
        <f t="shared" si="63"/>
        <v>0.2</v>
      </c>
      <c r="C1720" t="s">
        <v>100</v>
      </c>
      <c r="D1720" t="s">
        <v>1857</v>
      </c>
      <c r="E1720" s="29">
        <v>46139</v>
      </c>
      <c r="F1720">
        <v>1</v>
      </c>
      <c r="G1720">
        <v>1</v>
      </c>
      <c r="H1720">
        <v>1</v>
      </c>
      <c r="I1720" s="30">
        <f t="shared" si="64"/>
        <v>0.2</v>
      </c>
    </row>
    <row r="1721" spans="1:9" x14ac:dyDescent="0.25">
      <c r="A1721" t="s">
        <v>1544</v>
      </c>
      <c r="B1721" s="30">
        <f t="shared" si="63"/>
        <v>0.2</v>
      </c>
      <c r="C1721" t="s">
        <v>100</v>
      </c>
      <c r="D1721" t="s">
        <v>1858</v>
      </c>
      <c r="E1721" s="29">
        <v>46042</v>
      </c>
      <c r="F1721">
        <v>1</v>
      </c>
      <c r="G1721">
        <v>1</v>
      </c>
      <c r="H1721">
        <v>1</v>
      </c>
      <c r="I1721" s="30">
        <f t="shared" si="64"/>
        <v>0.2</v>
      </c>
    </row>
    <row r="1722" spans="1:9" x14ac:dyDescent="0.25">
      <c r="A1722" t="s">
        <v>1544</v>
      </c>
      <c r="B1722" s="30">
        <f t="shared" si="63"/>
        <v>0.2</v>
      </c>
      <c r="C1722" t="s">
        <v>100</v>
      </c>
      <c r="D1722" t="s">
        <v>1859</v>
      </c>
      <c r="E1722" s="29">
        <v>46139</v>
      </c>
      <c r="F1722">
        <v>1</v>
      </c>
      <c r="G1722">
        <v>1</v>
      </c>
      <c r="H1722">
        <v>1</v>
      </c>
      <c r="I1722" s="30">
        <f t="shared" si="64"/>
        <v>0.2</v>
      </c>
    </row>
    <row r="1723" spans="1:9" x14ac:dyDescent="0.25">
      <c r="A1723" t="s">
        <v>1544</v>
      </c>
      <c r="B1723" s="30">
        <f t="shared" si="63"/>
        <v>0.2</v>
      </c>
      <c r="C1723" t="s">
        <v>100</v>
      </c>
      <c r="D1723" t="s">
        <v>1860</v>
      </c>
      <c r="E1723" s="29">
        <v>46139</v>
      </c>
      <c r="F1723">
        <v>1</v>
      </c>
      <c r="G1723">
        <v>1</v>
      </c>
      <c r="H1723">
        <v>1</v>
      </c>
      <c r="I1723" s="30">
        <f t="shared" si="64"/>
        <v>0.2</v>
      </c>
    </row>
    <row r="1724" spans="1:9" x14ac:dyDescent="0.25">
      <c r="A1724" t="s">
        <v>1544</v>
      </c>
      <c r="B1724" s="30">
        <f t="shared" si="63"/>
        <v>0.2</v>
      </c>
      <c r="C1724" t="s">
        <v>100</v>
      </c>
      <c r="D1724" t="s">
        <v>1861</v>
      </c>
      <c r="E1724" s="29">
        <v>46139</v>
      </c>
      <c r="F1724">
        <v>1</v>
      </c>
      <c r="G1724">
        <v>1</v>
      </c>
      <c r="H1724">
        <v>1</v>
      </c>
      <c r="I1724" s="30">
        <f t="shared" si="64"/>
        <v>0.2</v>
      </c>
    </row>
    <row r="1725" spans="1:9" x14ac:dyDescent="0.25">
      <c r="A1725" t="s">
        <v>1544</v>
      </c>
      <c r="B1725" s="30">
        <f t="shared" si="63"/>
        <v>0.2</v>
      </c>
      <c r="C1725" t="s">
        <v>100</v>
      </c>
      <c r="D1725" t="s">
        <v>1862</v>
      </c>
      <c r="E1725" s="29">
        <v>46037</v>
      </c>
      <c r="F1725">
        <v>1</v>
      </c>
      <c r="G1725">
        <v>1</v>
      </c>
      <c r="H1725">
        <v>1</v>
      </c>
      <c r="I1725" s="30">
        <f t="shared" si="64"/>
        <v>0.2</v>
      </c>
    </row>
    <row r="1726" spans="1:9" x14ac:dyDescent="0.25">
      <c r="A1726" t="s">
        <v>1544</v>
      </c>
      <c r="B1726" s="30">
        <f t="shared" si="63"/>
        <v>0.2</v>
      </c>
      <c r="C1726" t="s">
        <v>100</v>
      </c>
      <c r="D1726" t="s">
        <v>1863</v>
      </c>
      <c r="E1726" s="29">
        <v>46057</v>
      </c>
      <c r="F1726">
        <v>1</v>
      </c>
      <c r="G1726">
        <v>1</v>
      </c>
      <c r="H1726">
        <v>1</v>
      </c>
      <c r="I1726" s="30">
        <f t="shared" si="64"/>
        <v>0.2</v>
      </c>
    </row>
    <row r="1727" spans="1:9" x14ac:dyDescent="0.25">
      <c r="A1727" t="s">
        <v>1544</v>
      </c>
      <c r="B1727" s="30">
        <f t="shared" si="63"/>
        <v>0.2</v>
      </c>
      <c r="C1727" t="s">
        <v>100</v>
      </c>
      <c r="D1727" t="s">
        <v>1864</v>
      </c>
      <c r="E1727" s="29">
        <v>46057</v>
      </c>
      <c r="F1727">
        <v>1</v>
      </c>
      <c r="G1727">
        <v>1</v>
      </c>
      <c r="H1727">
        <v>1</v>
      </c>
      <c r="I1727" s="30">
        <f t="shared" si="64"/>
        <v>0.2</v>
      </c>
    </row>
    <row r="1728" spans="1:9" x14ac:dyDescent="0.25">
      <c r="A1728" t="s">
        <v>1544</v>
      </c>
      <c r="B1728" s="30">
        <f t="shared" ref="B1728:B1791" si="65">(1/500)*100</f>
        <v>0.2</v>
      </c>
      <c r="C1728" t="s">
        <v>100</v>
      </c>
      <c r="D1728" t="s">
        <v>1865</v>
      </c>
      <c r="E1728" s="29">
        <v>46057</v>
      </c>
      <c r="F1728">
        <v>1</v>
      </c>
      <c r="G1728">
        <v>1</v>
      </c>
      <c r="H1728">
        <v>1</v>
      </c>
      <c r="I1728" s="30">
        <f t="shared" si="64"/>
        <v>0.2</v>
      </c>
    </row>
    <row r="1729" spans="1:9" x14ac:dyDescent="0.25">
      <c r="A1729" t="s">
        <v>1544</v>
      </c>
      <c r="B1729" s="30">
        <f t="shared" si="65"/>
        <v>0.2</v>
      </c>
      <c r="C1729" t="s">
        <v>100</v>
      </c>
      <c r="D1729" t="s">
        <v>1866</v>
      </c>
      <c r="E1729" s="29">
        <v>46063</v>
      </c>
      <c r="F1729">
        <v>1</v>
      </c>
      <c r="G1729">
        <v>1</v>
      </c>
      <c r="H1729">
        <v>1</v>
      </c>
      <c r="I1729" s="30">
        <f t="shared" si="64"/>
        <v>0.2</v>
      </c>
    </row>
    <row r="1730" spans="1:9" x14ac:dyDescent="0.25">
      <c r="A1730" t="s">
        <v>1544</v>
      </c>
      <c r="B1730" s="30">
        <f t="shared" si="65"/>
        <v>0.2</v>
      </c>
      <c r="C1730" t="s">
        <v>100</v>
      </c>
      <c r="D1730" t="s">
        <v>1867</v>
      </c>
      <c r="E1730" s="29">
        <v>46066</v>
      </c>
      <c r="F1730">
        <v>1</v>
      </c>
      <c r="G1730">
        <v>1</v>
      </c>
      <c r="H1730">
        <v>1</v>
      </c>
      <c r="I1730" s="30">
        <f t="shared" ref="I1730:I1793" si="66">B1730*H1730</f>
        <v>0.2</v>
      </c>
    </row>
    <row r="1731" spans="1:9" x14ac:dyDescent="0.25">
      <c r="A1731" t="s">
        <v>1544</v>
      </c>
      <c r="B1731" s="30">
        <f t="shared" si="65"/>
        <v>0.2</v>
      </c>
      <c r="C1731" t="s">
        <v>100</v>
      </c>
      <c r="D1731" t="s">
        <v>1868</v>
      </c>
      <c r="E1731" s="29">
        <v>46065</v>
      </c>
      <c r="F1731">
        <v>1</v>
      </c>
      <c r="G1731">
        <v>1</v>
      </c>
      <c r="H1731">
        <v>1</v>
      </c>
      <c r="I1731" s="30">
        <f t="shared" si="66"/>
        <v>0.2</v>
      </c>
    </row>
    <row r="1732" spans="1:9" x14ac:dyDescent="0.25">
      <c r="A1732" t="s">
        <v>1544</v>
      </c>
      <c r="B1732" s="30">
        <f t="shared" si="65"/>
        <v>0.2</v>
      </c>
      <c r="C1732" t="s">
        <v>100</v>
      </c>
      <c r="D1732" t="s">
        <v>1869</v>
      </c>
      <c r="E1732" s="29">
        <v>46037</v>
      </c>
      <c r="F1732">
        <v>1</v>
      </c>
      <c r="G1732">
        <v>1</v>
      </c>
      <c r="H1732">
        <v>1</v>
      </c>
      <c r="I1732" s="30">
        <f t="shared" si="66"/>
        <v>0.2</v>
      </c>
    </row>
    <row r="1733" spans="1:9" x14ac:dyDescent="0.25">
      <c r="A1733" t="s">
        <v>1544</v>
      </c>
      <c r="B1733" s="30">
        <f t="shared" si="65"/>
        <v>0.2</v>
      </c>
      <c r="C1733" t="s">
        <v>100</v>
      </c>
      <c r="D1733" t="s">
        <v>1870</v>
      </c>
      <c r="E1733" s="29">
        <v>46037</v>
      </c>
      <c r="F1733">
        <v>1</v>
      </c>
      <c r="G1733">
        <v>1</v>
      </c>
      <c r="H1733">
        <v>1</v>
      </c>
      <c r="I1733" s="30">
        <f t="shared" si="66"/>
        <v>0.2</v>
      </c>
    </row>
    <row r="1734" spans="1:9" x14ac:dyDescent="0.25">
      <c r="A1734" t="s">
        <v>1544</v>
      </c>
      <c r="B1734" s="30">
        <f t="shared" si="65"/>
        <v>0.2</v>
      </c>
      <c r="C1734" t="s">
        <v>100</v>
      </c>
      <c r="D1734" t="s">
        <v>1871</v>
      </c>
      <c r="E1734" s="29">
        <v>46037</v>
      </c>
      <c r="F1734">
        <v>1</v>
      </c>
      <c r="G1734">
        <v>1</v>
      </c>
      <c r="H1734">
        <v>1</v>
      </c>
      <c r="I1734" s="30">
        <f t="shared" si="66"/>
        <v>0.2</v>
      </c>
    </row>
    <row r="1735" spans="1:9" x14ac:dyDescent="0.25">
      <c r="A1735" t="s">
        <v>1544</v>
      </c>
      <c r="B1735" s="30">
        <f t="shared" si="65"/>
        <v>0.2</v>
      </c>
      <c r="C1735" t="s">
        <v>100</v>
      </c>
      <c r="D1735" t="s">
        <v>1872</v>
      </c>
      <c r="E1735" s="29">
        <v>46037</v>
      </c>
      <c r="F1735">
        <v>1</v>
      </c>
      <c r="G1735">
        <v>1</v>
      </c>
      <c r="H1735">
        <v>1</v>
      </c>
      <c r="I1735" s="30">
        <f t="shared" si="66"/>
        <v>0.2</v>
      </c>
    </row>
    <row r="1736" spans="1:9" x14ac:dyDescent="0.25">
      <c r="A1736" t="s">
        <v>1544</v>
      </c>
      <c r="B1736" s="30">
        <f t="shared" si="65"/>
        <v>0.2</v>
      </c>
      <c r="C1736" t="s">
        <v>100</v>
      </c>
      <c r="D1736" t="s">
        <v>1873</v>
      </c>
      <c r="E1736" s="29">
        <v>46037</v>
      </c>
      <c r="F1736">
        <v>1</v>
      </c>
      <c r="G1736">
        <v>1</v>
      </c>
      <c r="H1736">
        <v>1</v>
      </c>
      <c r="I1736" s="30">
        <f t="shared" si="66"/>
        <v>0.2</v>
      </c>
    </row>
    <row r="1737" spans="1:9" x14ac:dyDescent="0.25">
      <c r="A1737" t="s">
        <v>1544</v>
      </c>
      <c r="B1737" s="30">
        <f t="shared" si="65"/>
        <v>0.2</v>
      </c>
      <c r="C1737" t="s">
        <v>100</v>
      </c>
      <c r="D1737" t="s">
        <v>1874</v>
      </c>
      <c r="E1737" s="29">
        <v>46037</v>
      </c>
      <c r="F1737">
        <v>1</v>
      </c>
      <c r="G1737">
        <v>1</v>
      </c>
      <c r="H1737">
        <v>1</v>
      </c>
      <c r="I1737" s="30">
        <f t="shared" si="66"/>
        <v>0.2</v>
      </c>
    </row>
    <row r="1738" spans="1:9" x14ac:dyDescent="0.25">
      <c r="A1738" t="s">
        <v>1544</v>
      </c>
      <c r="B1738" s="30">
        <f t="shared" si="65"/>
        <v>0.2</v>
      </c>
      <c r="C1738" t="s">
        <v>100</v>
      </c>
      <c r="D1738" t="s">
        <v>1875</v>
      </c>
      <c r="E1738" s="29">
        <v>46037</v>
      </c>
      <c r="F1738">
        <v>1</v>
      </c>
      <c r="G1738">
        <v>1</v>
      </c>
      <c r="H1738">
        <v>1</v>
      </c>
      <c r="I1738" s="30">
        <f t="shared" si="66"/>
        <v>0.2</v>
      </c>
    </row>
    <row r="1739" spans="1:9" x14ac:dyDescent="0.25">
      <c r="A1739" t="s">
        <v>1544</v>
      </c>
      <c r="B1739" s="30">
        <f t="shared" si="65"/>
        <v>0.2</v>
      </c>
      <c r="C1739" t="s">
        <v>100</v>
      </c>
      <c r="D1739" t="s">
        <v>1876</v>
      </c>
      <c r="E1739" s="29">
        <v>46037</v>
      </c>
      <c r="F1739">
        <v>1</v>
      </c>
      <c r="G1739">
        <v>1</v>
      </c>
      <c r="H1739">
        <v>1</v>
      </c>
      <c r="I1739" s="30">
        <f t="shared" si="66"/>
        <v>0.2</v>
      </c>
    </row>
    <row r="1740" spans="1:9" x14ac:dyDescent="0.25">
      <c r="A1740" t="s">
        <v>1544</v>
      </c>
      <c r="B1740" s="30">
        <f t="shared" si="65"/>
        <v>0.2</v>
      </c>
      <c r="C1740" t="s">
        <v>100</v>
      </c>
      <c r="D1740" t="s">
        <v>1877</v>
      </c>
      <c r="E1740" s="29">
        <v>46139</v>
      </c>
      <c r="F1740">
        <v>1</v>
      </c>
      <c r="G1740">
        <v>1</v>
      </c>
      <c r="H1740">
        <v>1</v>
      </c>
      <c r="I1740" s="30">
        <f t="shared" si="66"/>
        <v>0.2</v>
      </c>
    </row>
    <row r="1741" spans="1:9" x14ac:dyDescent="0.25">
      <c r="A1741" t="s">
        <v>1544</v>
      </c>
      <c r="B1741" s="30">
        <f t="shared" si="65"/>
        <v>0.2</v>
      </c>
      <c r="C1741" t="s">
        <v>102</v>
      </c>
      <c r="D1741" t="s">
        <v>1878</v>
      </c>
      <c r="E1741" s="29">
        <v>46203</v>
      </c>
      <c r="F1741">
        <v>1</v>
      </c>
      <c r="G1741">
        <v>1</v>
      </c>
      <c r="H1741">
        <v>1</v>
      </c>
      <c r="I1741" s="30">
        <f t="shared" si="66"/>
        <v>0.2</v>
      </c>
    </row>
    <row r="1742" spans="1:9" x14ac:dyDescent="0.25">
      <c r="A1742" t="s">
        <v>1544</v>
      </c>
      <c r="B1742" s="30">
        <f t="shared" si="65"/>
        <v>0.2</v>
      </c>
      <c r="C1742" t="s">
        <v>102</v>
      </c>
      <c r="D1742" t="s">
        <v>1879</v>
      </c>
      <c r="E1742" s="29">
        <v>46203</v>
      </c>
      <c r="F1742">
        <v>1</v>
      </c>
      <c r="G1742">
        <v>1</v>
      </c>
      <c r="H1742">
        <v>1</v>
      </c>
      <c r="I1742" s="30">
        <f t="shared" si="66"/>
        <v>0.2</v>
      </c>
    </row>
    <row r="1743" spans="1:9" x14ac:dyDescent="0.25">
      <c r="A1743" t="s">
        <v>1544</v>
      </c>
      <c r="B1743" s="30">
        <f t="shared" si="65"/>
        <v>0.2</v>
      </c>
      <c r="C1743" t="s">
        <v>102</v>
      </c>
      <c r="D1743" t="s">
        <v>1880</v>
      </c>
      <c r="E1743" s="29">
        <v>46203</v>
      </c>
      <c r="F1743">
        <v>1</v>
      </c>
      <c r="G1743">
        <v>1</v>
      </c>
      <c r="H1743">
        <v>1</v>
      </c>
      <c r="I1743" s="30">
        <f t="shared" si="66"/>
        <v>0.2</v>
      </c>
    </row>
    <row r="1744" spans="1:9" x14ac:dyDescent="0.25">
      <c r="A1744" t="s">
        <v>1544</v>
      </c>
      <c r="B1744" s="30">
        <f t="shared" si="65"/>
        <v>0.2</v>
      </c>
      <c r="C1744" t="s">
        <v>102</v>
      </c>
      <c r="D1744" t="s">
        <v>1881</v>
      </c>
      <c r="E1744" s="29">
        <v>46202</v>
      </c>
      <c r="F1744">
        <v>1</v>
      </c>
      <c r="G1744">
        <v>1</v>
      </c>
      <c r="H1744">
        <v>1</v>
      </c>
      <c r="I1744" s="30">
        <f t="shared" si="66"/>
        <v>0.2</v>
      </c>
    </row>
    <row r="1745" spans="1:9" x14ac:dyDescent="0.25">
      <c r="A1745" t="s">
        <v>1544</v>
      </c>
      <c r="B1745" s="30">
        <f t="shared" si="65"/>
        <v>0.2</v>
      </c>
      <c r="C1745" t="s">
        <v>102</v>
      </c>
      <c r="D1745" t="s">
        <v>1882</v>
      </c>
      <c r="E1745" s="29">
        <v>46203</v>
      </c>
      <c r="F1745">
        <v>1</v>
      </c>
      <c r="G1745">
        <v>1</v>
      </c>
      <c r="H1745">
        <v>1</v>
      </c>
      <c r="I1745" s="30">
        <f t="shared" si="66"/>
        <v>0.2</v>
      </c>
    </row>
    <row r="1746" spans="1:9" x14ac:dyDescent="0.25">
      <c r="A1746" t="s">
        <v>1544</v>
      </c>
      <c r="B1746" s="30">
        <f t="shared" si="65"/>
        <v>0.2</v>
      </c>
      <c r="C1746" t="s">
        <v>102</v>
      </c>
      <c r="D1746" t="s">
        <v>1883</v>
      </c>
      <c r="E1746" s="29">
        <v>46203</v>
      </c>
      <c r="F1746">
        <v>1</v>
      </c>
      <c r="G1746">
        <v>1</v>
      </c>
      <c r="H1746">
        <v>1</v>
      </c>
      <c r="I1746" s="30">
        <f t="shared" si="66"/>
        <v>0.2</v>
      </c>
    </row>
    <row r="1747" spans="1:9" x14ac:dyDescent="0.25">
      <c r="A1747" t="s">
        <v>1544</v>
      </c>
      <c r="B1747" s="30">
        <f t="shared" si="65"/>
        <v>0.2</v>
      </c>
      <c r="C1747" t="s">
        <v>102</v>
      </c>
      <c r="D1747" t="s">
        <v>1884</v>
      </c>
      <c r="E1747" s="29">
        <v>46203</v>
      </c>
      <c r="F1747">
        <v>1</v>
      </c>
      <c r="G1747">
        <v>1</v>
      </c>
      <c r="H1747">
        <v>1</v>
      </c>
      <c r="I1747" s="30">
        <f t="shared" si="66"/>
        <v>0.2</v>
      </c>
    </row>
    <row r="1748" spans="1:9" x14ac:dyDescent="0.25">
      <c r="A1748" t="s">
        <v>1544</v>
      </c>
      <c r="B1748" s="30">
        <f t="shared" si="65"/>
        <v>0.2</v>
      </c>
      <c r="C1748" t="s">
        <v>102</v>
      </c>
      <c r="D1748" t="s">
        <v>1885</v>
      </c>
      <c r="E1748" s="29">
        <v>46203</v>
      </c>
      <c r="F1748">
        <v>1</v>
      </c>
      <c r="G1748">
        <v>1</v>
      </c>
      <c r="H1748">
        <v>1</v>
      </c>
      <c r="I1748" s="30">
        <f t="shared" si="66"/>
        <v>0.2</v>
      </c>
    </row>
    <row r="1749" spans="1:9" x14ac:dyDescent="0.25">
      <c r="A1749" t="s">
        <v>1544</v>
      </c>
      <c r="B1749" s="30">
        <f t="shared" si="65"/>
        <v>0.2</v>
      </c>
      <c r="C1749" t="s">
        <v>102</v>
      </c>
      <c r="D1749" t="s">
        <v>1886</v>
      </c>
      <c r="E1749" s="29">
        <v>46203</v>
      </c>
      <c r="F1749">
        <v>1</v>
      </c>
      <c r="G1749">
        <v>1</v>
      </c>
      <c r="H1749">
        <v>1</v>
      </c>
      <c r="I1749" s="30">
        <f t="shared" si="66"/>
        <v>0.2</v>
      </c>
    </row>
    <row r="1750" spans="1:9" x14ac:dyDescent="0.25">
      <c r="A1750" t="s">
        <v>1544</v>
      </c>
      <c r="B1750" s="30">
        <f t="shared" si="65"/>
        <v>0.2</v>
      </c>
      <c r="C1750" t="s">
        <v>102</v>
      </c>
      <c r="D1750" t="s">
        <v>1887</v>
      </c>
      <c r="E1750" s="29">
        <v>46203</v>
      </c>
      <c r="F1750">
        <v>1</v>
      </c>
      <c r="G1750">
        <v>1</v>
      </c>
      <c r="H1750">
        <v>1</v>
      </c>
      <c r="I1750" s="30">
        <f t="shared" si="66"/>
        <v>0.2</v>
      </c>
    </row>
    <row r="1751" spans="1:9" x14ac:dyDescent="0.25">
      <c r="A1751" t="s">
        <v>1544</v>
      </c>
      <c r="B1751" s="30">
        <f t="shared" si="65"/>
        <v>0.2</v>
      </c>
      <c r="C1751" t="s">
        <v>102</v>
      </c>
      <c r="D1751" t="s">
        <v>1888</v>
      </c>
      <c r="E1751" s="29">
        <v>46203</v>
      </c>
      <c r="F1751">
        <v>1</v>
      </c>
      <c r="G1751">
        <v>1</v>
      </c>
      <c r="H1751">
        <v>1</v>
      </c>
      <c r="I1751" s="30">
        <f t="shared" si="66"/>
        <v>0.2</v>
      </c>
    </row>
    <row r="1752" spans="1:9" x14ac:dyDescent="0.25">
      <c r="A1752" t="s">
        <v>1544</v>
      </c>
      <c r="B1752" s="30">
        <f t="shared" si="65"/>
        <v>0.2</v>
      </c>
      <c r="C1752" t="s">
        <v>102</v>
      </c>
      <c r="D1752" t="s">
        <v>1889</v>
      </c>
      <c r="E1752" s="29">
        <v>46203</v>
      </c>
      <c r="F1752">
        <v>1</v>
      </c>
      <c r="G1752">
        <v>1</v>
      </c>
      <c r="H1752">
        <v>1</v>
      </c>
      <c r="I1752" s="30">
        <f t="shared" si="66"/>
        <v>0.2</v>
      </c>
    </row>
    <row r="1753" spans="1:9" x14ac:dyDescent="0.25">
      <c r="A1753" t="s">
        <v>1544</v>
      </c>
      <c r="B1753" s="30">
        <f t="shared" si="65"/>
        <v>0.2</v>
      </c>
      <c r="C1753" t="s">
        <v>102</v>
      </c>
      <c r="D1753" t="s">
        <v>1890</v>
      </c>
      <c r="E1753" s="29">
        <v>46203</v>
      </c>
      <c r="F1753">
        <v>1</v>
      </c>
      <c r="G1753">
        <v>1</v>
      </c>
      <c r="H1753">
        <v>1</v>
      </c>
      <c r="I1753" s="30">
        <f t="shared" si="66"/>
        <v>0.2</v>
      </c>
    </row>
    <row r="1754" spans="1:9" x14ac:dyDescent="0.25">
      <c r="A1754" t="s">
        <v>1544</v>
      </c>
      <c r="B1754" s="30">
        <f t="shared" si="65"/>
        <v>0.2</v>
      </c>
      <c r="C1754" t="s">
        <v>102</v>
      </c>
      <c r="D1754" t="s">
        <v>1891</v>
      </c>
      <c r="E1754" s="29">
        <v>46203</v>
      </c>
      <c r="F1754">
        <v>1</v>
      </c>
      <c r="G1754">
        <v>1</v>
      </c>
      <c r="H1754">
        <v>1</v>
      </c>
      <c r="I1754" s="30">
        <f t="shared" si="66"/>
        <v>0.2</v>
      </c>
    </row>
    <row r="1755" spans="1:9" x14ac:dyDescent="0.25">
      <c r="A1755" t="s">
        <v>1544</v>
      </c>
      <c r="B1755" s="30">
        <f t="shared" si="65"/>
        <v>0.2</v>
      </c>
      <c r="C1755" t="s">
        <v>102</v>
      </c>
      <c r="D1755" t="s">
        <v>1892</v>
      </c>
      <c r="E1755" s="29">
        <v>46203</v>
      </c>
      <c r="F1755">
        <v>1</v>
      </c>
      <c r="G1755">
        <v>1</v>
      </c>
      <c r="H1755">
        <v>1</v>
      </c>
      <c r="I1755" s="30">
        <f t="shared" si="66"/>
        <v>0.2</v>
      </c>
    </row>
    <row r="1756" spans="1:9" x14ac:dyDescent="0.25">
      <c r="A1756" t="s">
        <v>1544</v>
      </c>
      <c r="B1756" s="30">
        <f t="shared" si="65"/>
        <v>0.2</v>
      </c>
      <c r="C1756" t="s">
        <v>102</v>
      </c>
      <c r="D1756" t="s">
        <v>1893</v>
      </c>
      <c r="E1756" s="29">
        <v>46203</v>
      </c>
      <c r="F1756">
        <v>1</v>
      </c>
      <c r="G1756">
        <v>1</v>
      </c>
      <c r="H1756">
        <v>1</v>
      </c>
      <c r="I1756" s="30">
        <f t="shared" si="66"/>
        <v>0.2</v>
      </c>
    </row>
    <row r="1757" spans="1:9" x14ac:dyDescent="0.25">
      <c r="A1757" t="s">
        <v>1544</v>
      </c>
      <c r="B1757" s="30">
        <f t="shared" si="65"/>
        <v>0.2</v>
      </c>
      <c r="C1757" t="s">
        <v>102</v>
      </c>
      <c r="D1757" t="s">
        <v>1894</v>
      </c>
      <c r="E1757" s="29">
        <v>46203</v>
      </c>
      <c r="F1757">
        <v>1</v>
      </c>
      <c r="G1757">
        <v>1</v>
      </c>
      <c r="H1757">
        <v>1</v>
      </c>
      <c r="I1757" s="30">
        <f t="shared" si="66"/>
        <v>0.2</v>
      </c>
    </row>
    <row r="1758" spans="1:9" x14ac:dyDescent="0.25">
      <c r="A1758" t="s">
        <v>1544</v>
      </c>
      <c r="B1758" s="30">
        <f t="shared" si="65"/>
        <v>0.2</v>
      </c>
      <c r="C1758" t="s">
        <v>102</v>
      </c>
      <c r="D1758" t="s">
        <v>1895</v>
      </c>
      <c r="E1758" s="29">
        <v>46203</v>
      </c>
      <c r="F1758">
        <v>1</v>
      </c>
      <c r="G1758">
        <v>1</v>
      </c>
      <c r="H1758">
        <v>1</v>
      </c>
      <c r="I1758" s="30">
        <f t="shared" si="66"/>
        <v>0.2</v>
      </c>
    </row>
    <row r="1759" spans="1:9" x14ac:dyDescent="0.25">
      <c r="A1759" t="s">
        <v>1544</v>
      </c>
      <c r="B1759" s="30">
        <f t="shared" si="65"/>
        <v>0.2</v>
      </c>
      <c r="C1759" t="s">
        <v>102</v>
      </c>
      <c r="D1759" t="s">
        <v>1896</v>
      </c>
      <c r="E1759" s="29">
        <v>46203</v>
      </c>
      <c r="F1759">
        <v>1</v>
      </c>
      <c r="G1759">
        <v>1</v>
      </c>
      <c r="H1759">
        <v>1</v>
      </c>
      <c r="I1759" s="30">
        <f t="shared" si="66"/>
        <v>0.2</v>
      </c>
    </row>
    <row r="1760" spans="1:9" x14ac:dyDescent="0.25">
      <c r="A1760" t="s">
        <v>1544</v>
      </c>
      <c r="B1760" s="30">
        <f t="shared" si="65"/>
        <v>0.2</v>
      </c>
      <c r="C1760" t="s">
        <v>102</v>
      </c>
      <c r="D1760" t="s">
        <v>1897</v>
      </c>
      <c r="E1760" s="29">
        <v>46203</v>
      </c>
      <c r="F1760">
        <v>1</v>
      </c>
      <c r="G1760">
        <v>1</v>
      </c>
      <c r="H1760">
        <v>1</v>
      </c>
      <c r="I1760" s="30">
        <f t="shared" si="66"/>
        <v>0.2</v>
      </c>
    </row>
    <row r="1761" spans="1:9" x14ac:dyDescent="0.25">
      <c r="A1761" t="s">
        <v>1544</v>
      </c>
      <c r="B1761" s="30">
        <f t="shared" si="65"/>
        <v>0.2</v>
      </c>
      <c r="C1761" t="s">
        <v>102</v>
      </c>
      <c r="D1761" t="s">
        <v>1898</v>
      </c>
      <c r="E1761" s="29">
        <v>46203</v>
      </c>
      <c r="F1761">
        <v>1</v>
      </c>
      <c r="G1761">
        <v>1</v>
      </c>
      <c r="H1761">
        <v>1</v>
      </c>
      <c r="I1761" s="30">
        <f t="shared" si="66"/>
        <v>0.2</v>
      </c>
    </row>
    <row r="1762" spans="1:9" x14ac:dyDescent="0.25">
      <c r="A1762" t="s">
        <v>1544</v>
      </c>
      <c r="B1762" s="30">
        <f t="shared" si="65"/>
        <v>0.2</v>
      </c>
      <c r="C1762" t="s">
        <v>102</v>
      </c>
      <c r="D1762" t="s">
        <v>1899</v>
      </c>
      <c r="E1762" s="29">
        <v>46203</v>
      </c>
      <c r="F1762">
        <v>1</v>
      </c>
      <c r="G1762">
        <v>1</v>
      </c>
      <c r="H1762">
        <v>1</v>
      </c>
      <c r="I1762" s="30">
        <f t="shared" si="66"/>
        <v>0.2</v>
      </c>
    </row>
    <row r="1763" spans="1:9" x14ac:dyDescent="0.25">
      <c r="A1763" t="s">
        <v>1544</v>
      </c>
      <c r="B1763" s="30">
        <f t="shared" si="65"/>
        <v>0.2</v>
      </c>
      <c r="C1763" t="s">
        <v>102</v>
      </c>
      <c r="D1763" t="s">
        <v>1900</v>
      </c>
      <c r="E1763" s="29">
        <v>46203</v>
      </c>
      <c r="F1763">
        <v>1</v>
      </c>
      <c r="G1763">
        <v>1</v>
      </c>
      <c r="H1763">
        <v>1</v>
      </c>
      <c r="I1763" s="30">
        <f t="shared" si="66"/>
        <v>0.2</v>
      </c>
    </row>
    <row r="1764" spans="1:9" x14ac:dyDescent="0.25">
      <c r="A1764" t="s">
        <v>1544</v>
      </c>
      <c r="B1764" s="30">
        <f t="shared" si="65"/>
        <v>0.2</v>
      </c>
      <c r="C1764" t="s">
        <v>102</v>
      </c>
      <c r="D1764" t="s">
        <v>1901</v>
      </c>
      <c r="E1764" s="29">
        <v>46203</v>
      </c>
      <c r="F1764">
        <v>1</v>
      </c>
      <c r="G1764">
        <v>1</v>
      </c>
      <c r="H1764">
        <v>1</v>
      </c>
      <c r="I1764" s="30">
        <f t="shared" si="66"/>
        <v>0.2</v>
      </c>
    </row>
    <row r="1765" spans="1:9" x14ac:dyDescent="0.25">
      <c r="A1765" t="s">
        <v>1544</v>
      </c>
      <c r="B1765" s="30">
        <f t="shared" si="65"/>
        <v>0.2</v>
      </c>
      <c r="C1765" t="s">
        <v>102</v>
      </c>
      <c r="D1765" t="s">
        <v>1902</v>
      </c>
      <c r="E1765" s="29">
        <v>46203</v>
      </c>
      <c r="F1765">
        <v>1</v>
      </c>
      <c r="G1765">
        <v>1</v>
      </c>
      <c r="H1765">
        <v>1</v>
      </c>
      <c r="I1765" s="30">
        <f t="shared" si="66"/>
        <v>0.2</v>
      </c>
    </row>
    <row r="1766" spans="1:9" x14ac:dyDescent="0.25">
      <c r="A1766" t="s">
        <v>1544</v>
      </c>
      <c r="B1766" s="30">
        <f t="shared" si="65"/>
        <v>0.2</v>
      </c>
      <c r="C1766" t="s">
        <v>102</v>
      </c>
      <c r="D1766" t="s">
        <v>1903</v>
      </c>
      <c r="E1766" s="29">
        <v>46217</v>
      </c>
      <c r="F1766">
        <v>1</v>
      </c>
      <c r="G1766">
        <v>1</v>
      </c>
      <c r="H1766">
        <v>1</v>
      </c>
      <c r="I1766" s="30">
        <f t="shared" si="66"/>
        <v>0.2</v>
      </c>
    </row>
    <row r="1767" spans="1:9" x14ac:dyDescent="0.25">
      <c r="A1767" t="s">
        <v>1544</v>
      </c>
      <c r="B1767" s="30">
        <f t="shared" si="65"/>
        <v>0.2</v>
      </c>
      <c r="C1767" t="s">
        <v>102</v>
      </c>
      <c r="D1767" t="s">
        <v>1904</v>
      </c>
      <c r="E1767" s="29">
        <v>46265</v>
      </c>
      <c r="F1767">
        <v>1</v>
      </c>
      <c r="G1767">
        <v>1</v>
      </c>
      <c r="H1767">
        <v>1</v>
      </c>
      <c r="I1767" s="30">
        <f t="shared" si="66"/>
        <v>0.2</v>
      </c>
    </row>
    <row r="1768" spans="1:9" x14ac:dyDescent="0.25">
      <c r="A1768" t="s">
        <v>1544</v>
      </c>
      <c r="B1768" s="30">
        <f t="shared" si="65"/>
        <v>0.2</v>
      </c>
      <c r="C1768" t="s">
        <v>102</v>
      </c>
      <c r="D1768" t="s">
        <v>1905</v>
      </c>
      <c r="E1768" s="29">
        <v>46265</v>
      </c>
      <c r="F1768">
        <v>1</v>
      </c>
      <c r="G1768">
        <v>1</v>
      </c>
      <c r="H1768">
        <v>1</v>
      </c>
      <c r="I1768" s="30">
        <f t="shared" si="66"/>
        <v>0.2</v>
      </c>
    </row>
    <row r="1769" spans="1:9" x14ac:dyDescent="0.25">
      <c r="A1769" t="s">
        <v>1544</v>
      </c>
      <c r="B1769" s="30">
        <f t="shared" si="65"/>
        <v>0.2</v>
      </c>
      <c r="C1769" t="s">
        <v>102</v>
      </c>
      <c r="D1769" t="s">
        <v>1906</v>
      </c>
      <c r="E1769" s="29">
        <v>46265</v>
      </c>
      <c r="F1769">
        <v>1</v>
      </c>
      <c r="G1769">
        <v>1</v>
      </c>
      <c r="H1769">
        <v>1</v>
      </c>
      <c r="I1769" s="30">
        <f t="shared" si="66"/>
        <v>0.2</v>
      </c>
    </row>
    <row r="1770" spans="1:9" x14ac:dyDescent="0.25">
      <c r="A1770" t="s">
        <v>1544</v>
      </c>
      <c r="B1770" s="30">
        <f t="shared" si="65"/>
        <v>0.2</v>
      </c>
      <c r="C1770" t="s">
        <v>102</v>
      </c>
      <c r="D1770" t="s">
        <v>1907</v>
      </c>
      <c r="E1770" s="29">
        <v>46105</v>
      </c>
      <c r="F1770">
        <v>1</v>
      </c>
      <c r="G1770">
        <v>1</v>
      </c>
      <c r="H1770">
        <v>1</v>
      </c>
      <c r="I1770" s="30">
        <f t="shared" si="66"/>
        <v>0.2</v>
      </c>
    </row>
    <row r="1771" spans="1:9" x14ac:dyDescent="0.25">
      <c r="A1771" t="s">
        <v>1544</v>
      </c>
      <c r="B1771" s="30">
        <f t="shared" si="65"/>
        <v>0.2</v>
      </c>
      <c r="C1771" t="s">
        <v>102</v>
      </c>
      <c r="D1771" t="s">
        <v>1908</v>
      </c>
      <c r="E1771" s="29">
        <v>46105</v>
      </c>
      <c r="F1771">
        <v>1</v>
      </c>
      <c r="G1771">
        <v>1</v>
      </c>
      <c r="H1771">
        <v>1</v>
      </c>
      <c r="I1771" s="30">
        <f t="shared" si="66"/>
        <v>0.2</v>
      </c>
    </row>
    <row r="1772" spans="1:9" x14ac:dyDescent="0.25">
      <c r="A1772" t="s">
        <v>1544</v>
      </c>
      <c r="B1772" s="30">
        <f t="shared" si="65"/>
        <v>0.2</v>
      </c>
      <c r="C1772" t="s">
        <v>102</v>
      </c>
      <c r="D1772" t="s">
        <v>1909</v>
      </c>
      <c r="E1772" s="29">
        <v>46105</v>
      </c>
      <c r="F1772">
        <v>1</v>
      </c>
      <c r="G1772">
        <v>1</v>
      </c>
      <c r="H1772">
        <v>1</v>
      </c>
      <c r="I1772" s="30">
        <f t="shared" si="66"/>
        <v>0.2</v>
      </c>
    </row>
    <row r="1773" spans="1:9" x14ac:dyDescent="0.25">
      <c r="A1773" t="s">
        <v>1544</v>
      </c>
      <c r="B1773" s="30">
        <f t="shared" si="65"/>
        <v>0.2</v>
      </c>
      <c r="C1773" t="s">
        <v>102</v>
      </c>
      <c r="D1773" t="s">
        <v>1910</v>
      </c>
      <c r="E1773" s="29">
        <v>46105</v>
      </c>
      <c r="F1773">
        <v>1</v>
      </c>
      <c r="G1773">
        <v>1</v>
      </c>
      <c r="H1773">
        <v>1</v>
      </c>
      <c r="I1773" s="30">
        <f t="shared" si="66"/>
        <v>0.2</v>
      </c>
    </row>
    <row r="1774" spans="1:9" x14ac:dyDescent="0.25">
      <c r="A1774" t="s">
        <v>1544</v>
      </c>
      <c r="B1774" s="30">
        <f t="shared" si="65"/>
        <v>0.2</v>
      </c>
      <c r="C1774" t="s">
        <v>102</v>
      </c>
      <c r="D1774" t="s">
        <v>1911</v>
      </c>
      <c r="E1774" s="29">
        <v>46105</v>
      </c>
      <c r="F1774">
        <v>1</v>
      </c>
      <c r="G1774">
        <v>1</v>
      </c>
      <c r="H1774">
        <v>1</v>
      </c>
      <c r="I1774" s="30">
        <f t="shared" si="66"/>
        <v>0.2</v>
      </c>
    </row>
    <row r="1775" spans="1:9" x14ac:dyDescent="0.25">
      <c r="A1775" t="s">
        <v>1544</v>
      </c>
      <c r="B1775" s="30">
        <f t="shared" si="65"/>
        <v>0.2</v>
      </c>
      <c r="C1775" t="s">
        <v>102</v>
      </c>
      <c r="D1775" t="s">
        <v>1912</v>
      </c>
      <c r="E1775" s="29">
        <v>46105</v>
      </c>
      <c r="F1775">
        <v>1</v>
      </c>
      <c r="G1775">
        <v>1</v>
      </c>
      <c r="H1775">
        <v>1</v>
      </c>
      <c r="I1775" s="30">
        <f t="shared" si="66"/>
        <v>0.2</v>
      </c>
    </row>
    <row r="1776" spans="1:9" x14ac:dyDescent="0.25">
      <c r="A1776" t="s">
        <v>1544</v>
      </c>
      <c r="B1776" s="30">
        <f t="shared" si="65"/>
        <v>0.2</v>
      </c>
      <c r="C1776" t="s">
        <v>102</v>
      </c>
      <c r="D1776" t="s">
        <v>1913</v>
      </c>
      <c r="E1776" s="29">
        <v>46105</v>
      </c>
      <c r="F1776">
        <v>1</v>
      </c>
      <c r="G1776">
        <v>1</v>
      </c>
      <c r="H1776">
        <v>1</v>
      </c>
      <c r="I1776" s="30">
        <f t="shared" si="66"/>
        <v>0.2</v>
      </c>
    </row>
    <row r="1777" spans="1:9" x14ac:dyDescent="0.25">
      <c r="A1777" t="s">
        <v>1544</v>
      </c>
      <c r="B1777" s="30">
        <f t="shared" si="65"/>
        <v>0.2</v>
      </c>
      <c r="C1777" t="s">
        <v>102</v>
      </c>
      <c r="D1777" t="s">
        <v>1914</v>
      </c>
      <c r="E1777" s="29">
        <v>46105</v>
      </c>
      <c r="F1777">
        <v>1</v>
      </c>
      <c r="G1777">
        <v>1</v>
      </c>
      <c r="H1777">
        <v>1</v>
      </c>
      <c r="I1777" s="30">
        <f t="shared" si="66"/>
        <v>0.2</v>
      </c>
    </row>
    <row r="1778" spans="1:9" x14ac:dyDescent="0.25">
      <c r="A1778" t="s">
        <v>1544</v>
      </c>
      <c r="B1778" s="30">
        <f t="shared" si="65"/>
        <v>0.2</v>
      </c>
      <c r="C1778" t="s">
        <v>102</v>
      </c>
      <c r="D1778" t="s">
        <v>1915</v>
      </c>
      <c r="E1778" s="29">
        <v>46105</v>
      </c>
      <c r="F1778">
        <v>1</v>
      </c>
      <c r="G1778">
        <v>1</v>
      </c>
      <c r="H1778">
        <v>1</v>
      </c>
      <c r="I1778" s="30">
        <f t="shared" si="66"/>
        <v>0.2</v>
      </c>
    </row>
    <row r="1779" spans="1:9" x14ac:dyDescent="0.25">
      <c r="A1779" t="s">
        <v>1544</v>
      </c>
      <c r="B1779" s="30">
        <f t="shared" si="65"/>
        <v>0.2</v>
      </c>
      <c r="C1779" t="s">
        <v>102</v>
      </c>
      <c r="D1779" t="s">
        <v>1916</v>
      </c>
      <c r="E1779" s="29">
        <v>46106</v>
      </c>
      <c r="F1779">
        <v>1</v>
      </c>
      <c r="G1779">
        <v>1</v>
      </c>
      <c r="H1779">
        <v>1</v>
      </c>
      <c r="I1779" s="30">
        <f t="shared" si="66"/>
        <v>0.2</v>
      </c>
    </row>
    <row r="1780" spans="1:9" x14ac:dyDescent="0.25">
      <c r="A1780" t="s">
        <v>1544</v>
      </c>
      <c r="B1780" s="30">
        <f t="shared" si="65"/>
        <v>0.2</v>
      </c>
      <c r="C1780" t="s">
        <v>102</v>
      </c>
      <c r="D1780" t="s">
        <v>1917</v>
      </c>
      <c r="E1780" s="29">
        <v>46106</v>
      </c>
      <c r="F1780">
        <v>1</v>
      </c>
      <c r="G1780">
        <v>1</v>
      </c>
      <c r="H1780">
        <v>1</v>
      </c>
      <c r="I1780" s="30">
        <f t="shared" si="66"/>
        <v>0.2</v>
      </c>
    </row>
    <row r="1781" spans="1:9" x14ac:dyDescent="0.25">
      <c r="A1781" t="s">
        <v>1544</v>
      </c>
      <c r="B1781" s="30">
        <f t="shared" si="65"/>
        <v>0.2</v>
      </c>
      <c r="C1781" t="s">
        <v>102</v>
      </c>
      <c r="D1781" t="s">
        <v>1918</v>
      </c>
      <c r="E1781" s="29">
        <v>46106</v>
      </c>
      <c r="F1781">
        <v>1</v>
      </c>
      <c r="G1781">
        <v>1</v>
      </c>
      <c r="H1781">
        <v>1</v>
      </c>
      <c r="I1781" s="30">
        <f t="shared" si="66"/>
        <v>0.2</v>
      </c>
    </row>
    <row r="1782" spans="1:9" x14ac:dyDescent="0.25">
      <c r="A1782" t="s">
        <v>1544</v>
      </c>
      <c r="B1782" s="30">
        <f t="shared" si="65"/>
        <v>0.2</v>
      </c>
      <c r="C1782" t="s">
        <v>102</v>
      </c>
      <c r="D1782" t="s">
        <v>1919</v>
      </c>
      <c r="E1782" s="29">
        <v>46091</v>
      </c>
      <c r="F1782">
        <v>1</v>
      </c>
      <c r="G1782">
        <v>1</v>
      </c>
      <c r="H1782">
        <v>1</v>
      </c>
      <c r="I1782" s="30">
        <f t="shared" si="66"/>
        <v>0.2</v>
      </c>
    </row>
    <row r="1783" spans="1:9" x14ac:dyDescent="0.25">
      <c r="A1783" t="s">
        <v>1544</v>
      </c>
      <c r="B1783" s="30">
        <f t="shared" si="65"/>
        <v>0.2</v>
      </c>
      <c r="C1783" t="s">
        <v>102</v>
      </c>
      <c r="D1783" t="s">
        <v>1920</v>
      </c>
      <c r="E1783" s="29">
        <v>46128</v>
      </c>
      <c r="F1783">
        <v>1</v>
      </c>
      <c r="G1783">
        <v>1</v>
      </c>
      <c r="H1783">
        <v>1</v>
      </c>
      <c r="I1783" s="30">
        <f t="shared" si="66"/>
        <v>0.2</v>
      </c>
    </row>
    <row r="1784" spans="1:9" x14ac:dyDescent="0.25">
      <c r="A1784" t="s">
        <v>1544</v>
      </c>
      <c r="B1784" s="30">
        <f t="shared" si="65"/>
        <v>0.2</v>
      </c>
      <c r="C1784" t="s">
        <v>102</v>
      </c>
      <c r="D1784" t="s">
        <v>1921</v>
      </c>
      <c r="E1784" s="29">
        <v>46142</v>
      </c>
      <c r="F1784">
        <v>1</v>
      </c>
      <c r="G1784">
        <v>1</v>
      </c>
      <c r="H1784">
        <v>1</v>
      </c>
      <c r="I1784" s="30">
        <f t="shared" si="66"/>
        <v>0.2</v>
      </c>
    </row>
    <row r="1785" spans="1:9" x14ac:dyDescent="0.25">
      <c r="A1785" t="s">
        <v>1544</v>
      </c>
      <c r="B1785" s="30">
        <f t="shared" si="65"/>
        <v>0.2</v>
      </c>
      <c r="C1785" t="s">
        <v>102</v>
      </c>
      <c r="D1785" t="s">
        <v>1922</v>
      </c>
      <c r="E1785" s="29">
        <v>46142</v>
      </c>
      <c r="F1785">
        <v>1</v>
      </c>
      <c r="G1785">
        <v>1</v>
      </c>
      <c r="H1785">
        <v>1</v>
      </c>
      <c r="I1785" s="30">
        <f t="shared" si="66"/>
        <v>0.2</v>
      </c>
    </row>
    <row r="1786" spans="1:9" x14ac:dyDescent="0.25">
      <c r="A1786" t="s">
        <v>1544</v>
      </c>
      <c r="B1786" s="30">
        <f t="shared" si="65"/>
        <v>0.2</v>
      </c>
      <c r="C1786" t="s">
        <v>102</v>
      </c>
      <c r="D1786" t="s">
        <v>1923</v>
      </c>
      <c r="E1786" s="29">
        <v>46203</v>
      </c>
      <c r="F1786">
        <v>1</v>
      </c>
      <c r="G1786">
        <v>1</v>
      </c>
      <c r="H1786">
        <v>1</v>
      </c>
      <c r="I1786" s="30">
        <f t="shared" si="66"/>
        <v>0.2</v>
      </c>
    </row>
    <row r="1787" spans="1:9" x14ac:dyDescent="0.25">
      <c r="A1787" t="s">
        <v>1544</v>
      </c>
      <c r="B1787" s="30">
        <f t="shared" si="65"/>
        <v>0.2</v>
      </c>
      <c r="C1787" t="s">
        <v>102</v>
      </c>
      <c r="D1787" t="s">
        <v>1924</v>
      </c>
      <c r="E1787" s="29">
        <v>46203</v>
      </c>
      <c r="F1787">
        <v>1</v>
      </c>
      <c r="G1787">
        <v>1</v>
      </c>
      <c r="H1787">
        <v>1</v>
      </c>
      <c r="I1787" s="30">
        <f t="shared" si="66"/>
        <v>0.2</v>
      </c>
    </row>
    <row r="1788" spans="1:9" x14ac:dyDescent="0.25">
      <c r="A1788" t="s">
        <v>1544</v>
      </c>
      <c r="B1788" s="30">
        <f t="shared" si="65"/>
        <v>0.2</v>
      </c>
      <c r="C1788" t="s">
        <v>102</v>
      </c>
      <c r="D1788" t="s">
        <v>1925</v>
      </c>
      <c r="E1788" s="29">
        <v>46203</v>
      </c>
      <c r="F1788">
        <v>1</v>
      </c>
      <c r="G1788">
        <v>1</v>
      </c>
      <c r="H1788">
        <v>1</v>
      </c>
      <c r="I1788" s="30">
        <f t="shared" si="66"/>
        <v>0.2</v>
      </c>
    </row>
    <row r="1789" spans="1:9" x14ac:dyDescent="0.25">
      <c r="A1789" t="s">
        <v>1544</v>
      </c>
      <c r="B1789" s="30">
        <f t="shared" si="65"/>
        <v>0.2</v>
      </c>
      <c r="C1789" t="s">
        <v>102</v>
      </c>
      <c r="D1789" t="s">
        <v>1926</v>
      </c>
      <c r="E1789" s="29">
        <v>46203</v>
      </c>
      <c r="F1789">
        <v>1</v>
      </c>
      <c r="G1789">
        <v>1</v>
      </c>
      <c r="H1789">
        <v>1</v>
      </c>
      <c r="I1789" s="30">
        <f t="shared" si="66"/>
        <v>0.2</v>
      </c>
    </row>
    <row r="1790" spans="1:9" x14ac:dyDescent="0.25">
      <c r="A1790" t="s">
        <v>1544</v>
      </c>
      <c r="B1790" s="30">
        <f t="shared" si="65"/>
        <v>0.2</v>
      </c>
      <c r="C1790" t="s">
        <v>102</v>
      </c>
      <c r="D1790" t="s">
        <v>1927</v>
      </c>
      <c r="E1790" s="29">
        <v>46203</v>
      </c>
      <c r="F1790">
        <v>1</v>
      </c>
      <c r="G1790">
        <v>1</v>
      </c>
      <c r="H1790">
        <v>1</v>
      </c>
      <c r="I1790" s="30">
        <f t="shared" si="66"/>
        <v>0.2</v>
      </c>
    </row>
    <row r="1791" spans="1:9" x14ac:dyDescent="0.25">
      <c r="A1791" t="s">
        <v>1544</v>
      </c>
      <c r="B1791" s="30">
        <f t="shared" si="65"/>
        <v>0.2</v>
      </c>
      <c r="C1791" t="s">
        <v>102</v>
      </c>
      <c r="D1791" t="s">
        <v>1928</v>
      </c>
      <c r="E1791" s="29">
        <v>46203</v>
      </c>
      <c r="F1791">
        <v>1</v>
      </c>
      <c r="G1791">
        <v>1</v>
      </c>
      <c r="H1791">
        <v>1</v>
      </c>
      <c r="I1791" s="30">
        <f t="shared" si="66"/>
        <v>0.2</v>
      </c>
    </row>
    <row r="1792" spans="1:9" x14ac:dyDescent="0.25">
      <c r="A1792" t="s">
        <v>1544</v>
      </c>
      <c r="B1792" s="30">
        <f t="shared" ref="B1792:B1855" si="67">(1/500)*100</f>
        <v>0.2</v>
      </c>
      <c r="C1792" t="s">
        <v>102</v>
      </c>
      <c r="D1792" t="s">
        <v>1929</v>
      </c>
      <c r="E1792" s="29">
        <v>46203</v>
      </c>
      <c r="F1792">
        <v>1</v>
      </c>
      <c r="G1792">
        <v>1</v>
      </c>
      <c r="H1792">
        <v>1</v>
      </c>
      <c r="I1792" s="30">
        <f t="shared" si="66"/>
        <v>0.2</v>
      </c>
    </row>
    <row r="1793" spans="1:9" x14ac:dyDescent="0.25">
      <c r="A1793" t="s">
        <v>1544</v>
      </c>
      <c r="B1793" s="30">
        <f t="shared" si="67"/>
        <v>0.2</v>
      </c>
      <c r="C1793" t="s">
        <v>102</v>
      </c>
      <c r="D1793" t="s">
        <v>1930</v>
      </c>
      <c r="E1793" s="29">
        <v>46203</v>
      </c>
      <c r="F1793">
        <v>1</v>
      </c>
      <c r="G1793">
        <v>1</v>
      </c>
      <c r="H1793">
        <v>1</v>
      </c>
      <c r="I1793" s="30">
        <f t="shared" si="66"/>
        <v>0.2</v>
      </c>
    </row>
    <row r="1794" spans="1:9" x14ac:dyDescent="0.25">
      <c r="A1794" t="s">
        <v>1544</v>
      </c>
      <c r="B1794" s="30">
        <f t="shared" si="67"/>
        <v>0.2</v>
      </c>
      <c r="C1794" t="s">
        <v>102</v>
      </c>
      <c r="D1794" t="s">
        <v>1931</v>
      </c>
      <c r="E1794" s="29">
        <v>46203</v>
      </c>
      <c r="F1794">
        <v>1</v>
      </c>
      <c r="G1794">
        <v>1</v>
      </c>
      <c r="H1794">
        <v>1</v>
      </c>
      <c r="I1794" s="30">
        <f t="shared" ref="I1794:I1857" si="68">B1794*H1794</f>
        <v>0.2</v>
      </c>
    </row>
    <row r="1795" spans="1:9" x14ac:dyDescent="0.25">
      <c r="A1795" t="s">
        <v>1544</v>
      </c>
      <c r="B1795" s="30">
        <f t="shared" si="67"/>
        <v>0.2</v>
      </c>
      <c r="C1795" t="s">
        <v>102</v>
      </c>
      <c r="D1795" t="s">
        <v>1932</v>
      </c>
      <c r="E1795" s="29">
        <v>46203</v>
      </c>
      <c r="F1795">
        <v>1</v>
      </c>
      <c r="G1795">
        <v>1</v>
      </c>
      <c r="H1795">
        <v>1</v>
      </c>
      <c r="I1795" s="30">
        <f t="shared" si="68"/>
        <v>0.2</v>
      </c>
    </row>
    <row r="1796" spans="1:9" x14ac:dyDescent="0.25">
      <c r="A1796" t="s">
        <v>1544</v>
      </c>
      <c r="B1796" s="30">
        <f t="shared" si="67"/>
        <v>0.2</v>
      </c>
      <c r="C1796" t="s">
        <v>102</v>
      </c>
      <c r="D1796" t="s">
        <v>1933</v>
      </c>
      <c r="E1796" s="29">
        <v>46203</v>
      </c>
      <c r="F1796">
        <v>1</v>
      </c>
      <c r="G1796">
        <v>1</v>
      </c>
      <c r="H1796">
        <v>1</v>
      </c>
      <c r="I1796" s="30">
        <f t="shared" si="68"/>
        <v>0.2</v>
      </c>
    </row>
    <row r="1797" spans="1:9" x14ac:dyDescent="0.25">
      <c r="A1797" t="s">
        <v>1544</v>
      </c>
      <c r="B1797" s="30">
        <f t="shared" si="67"/>
        <v>0.2</v>
      </c>
      <c r="C1797" t="s">
        <v>105</v>
      </c>
      <c r="D1797" t="s">
        <v>1934</v>
      </c>
      <c r="E1797" s="29">
        <v>46024</v>
      </c>
      <c r="F1797">
        <v>1</v>
      </c>
      <c r="G1797">
        <v>1</v>
      </c>
      <c r="H1797">
        <v>1</v>
      </c>
      <c r="I1797" s="30">
        <f t="shared" si="68"/>
        <v>0.2</v>
      </c>
    </row>
    <row r="1798" spans="1:9" x14ac:dyDescent="0.25">
      <c r="A1798" t="s">
        <v>1544</v>
      </c>
      <c r="B1798" s="30">
        <f t="shared" si="67"/>
        <v>0.2</v>
      </c>
      <c r="C1798" t="s">
        <v>105</v>
      </c>
      <c r="D1798" t="s">
        <v>1935</v>
      </c>
      <c r="E1798" s="29">
        <v>46024</v>
      </c>
      <c r="F1798">
        <v>1</v>
      </c>
      <c r="G1798">
        <v>1</v>
      </c>
      <c r="H1798">
        <v>1</v>
      </c>
      <c r="I1798" s="30">
        <f t="shared" si="68"/>
        <v>0.2</v>
      </c>
    </row>
    <row r="1799" spans="1:9" x14ac:dyDescent="0.25">
      <c r="A1799" t="s">
        <v>1544</v>
      </c>
      <c r="B1799" s="30">
        <f t="shared" si="67"/>
        <v>0.2</v>
      </c>
      <c r="C1799" t="s">
        <v>105</v>
      </c>
      <c r="D1799" t="s">
        <v>1936</v>
      </c>
      <c r="E1799" s="29">
        <v>46024</v>
      </c>
      <c r="F1799">
        <v>1</v>
      </c>
      <c r="G1799">
        <v>1</v>
      </c>
      <c r="H1799">
        <v>1</v>
      </c>
      <c r="I1799" s="30">
        <f t="shared" si="68"/>
        <v>0.2</v>
      </c>
    </row>
    <row r="1800" spans="1:9" x14ac:dyDescent="0.25">
      <c r="A1800" t="s">
        <v>1544</v>
      </c>
      <c r="B1800" s="30">
        <f t="shared" si="67"/>
        <v>0.2</v>
      </c>
      <c r="C1800" t="s">
        <v>105</v>
      </c>
      <c r="D1800" t="s">
        <v>1937</v>
      </c>
      <c r="E1800" s="29">
        <v>46024</v>
      </c>
      <c r="F1800">
        <v>1</v>
      </c>
      <c r="G1800">
        <v>1</v>
      </c>
      <c r="H1800">
        <v>1</v>
      </c>
      <c r="I1800" s="30">
        <f t="shared" si="68"/>
        <v>0.2</v>
      </c>
    </row>
    <row r="1801" spans="1:9" x14ac:dyDescent="0.25">
      <c r="A1801" t="s">
        <v>1544</v>
      </c>
      <c r="B1801" s="30">
        <f t="shared" si="67"/>
        <v>0.2</v>
      </c>
      <c r="C1801" t="s">
        <v>105</v>
      </c>
      <c r="D1801" t="s">
        <v>1938</v>
      </c>
      <c r="E1801" s="29">
        <v>46024</v>
      </c>
      <c r="F1801">
        <v>1</v>
      </c>
      <c r="G1801">
        <v>1</v>
      </c>
      <c r="H1801">
        <v>1</v>
      </c>
      <c r="I1801" s="30">
        <f t="shared" si="68"/>
        <v>0.2</v>
      </c>
    </row>
    <row r="1802" spans="1:9" x14ac:dyDescent="0.25">
      <c r="A1802" t="s">
        <v>1544</v>
      </c>
      <c r="B1802" s="30">
        <f t="shared" si="67"/>
        <v>0.2</v>
      </c>
      <c r="C1802" t="s">
        <v>105</v>
      </c>
      <c r="D1802" t="s">
        <v>1939</v>
      </c>
      <c r="E1802" s="29">
        <v>46024</v>
      </c>
      <c r="F1802">
        <v>1</v>
      </c>
      <c r="G1802">
        <v>1</v>
      </c>
      <c r="H1802">
        <v>1</v>
      </c>
      <c r="I1802" s="30">
        <f t="shared" si="68"/>
        <v>0.2</v>
      </c>
    </row>
    <row r="1803" spans="1:9" x14ac:dyDescent="0.25">
      <c r="A1803" t="s">
        <v>1544</v>
      </c>
      <c r="B1803" s="30">
        <f t="shared" si="67"/>
        <v>0.2</v>
      </c>
      <c r="C1803" t="s">
        <v>105</v>
      </c>
      <c r="D1803" t="s">
        <v>1940</v>
      </c>
      <c r="E1803" s="29">
        <v>46072</v>
      </c>
      <c r="F1803">
        <v>1</v>
      </c>
      <c r="G1803">
        <v>1</v>
      </c>
      <c r="H1803">
        <v>1</v>
      </c>
      <c r="I1803" s="30">
        <f t="shared" si="68"/>
        <v>0.2</v>
      </c>
    </row>
    <row r="1804" spans="1:9" x14ac:dyDescent="0.25">
      <c r="A1804" t="s">
        <v>1544</v>
      </c>
      <c r="B1804" s="30">
        <f t="shared" si="67"/>
        <v>0.2</v>
      </c>
      <c r="C1804" t="s">
        <v>105</v>
      </c>
      <c r="D1804" t="s">
        <v>1941</v>
      </c>
      <c r="E1804" s="29">
        <v>46070</v>
      </c>
      <c r="F1804">
        <v>1</v>
      </c>
      <c r="G1804">
        <v>1</v>
      </c>
      <c r="H1804">
        <v>1</v>
      </c>
      <c r="I1804" s="30">
        <f t="shared" si="68"/>
        <v>0.2</v>
      </c>
    </row>
    <row r="1805" spans="1:9" x14ac:dyDescent="0.25">
      <c r="A1805" t="s">
        <v>1544</v>
      </c>
      <c r="B1805" s="30">
        <f t="shared" si="67"/>
        <v>0.2</v>
      </c>
      <c r="C1805" t="s">
        <v>105</v>
      </c>
      <c r="D1805" t="s">
        <v>1942</v>
      </c>
      <c r="E1805" s="29">
        <v>46091</v>
      </c>
      <c r="F1805">
        <v>1</v>
      </c>
      <c r="G1805">
        <v>1</v>
      </c>
      <c r="H1805">
        <v>1</v>
      </c>
      <c r="I1805" s="30">
        <f t="shared" si="68"/>
        <v>0.2</v>
      </c>
    </row>
    <row r="1806" spans="1:9" x14ac:dyDescent="0.25">
      <c r="A1806" t="s">
        <v>1544</v>
      </c>
      <c r="B1806" s="30">
        <f t="shared" si="67"/>
        <v>0.2</v>
      </c>
      <c r="C1806" t="s">
        <v>105</v>
      </c>
      <c r="D1806" t="s">
        <v>1943</v>
      </c>
      <c r="E1806" s="29">
        <v>46132</v>
      </c>
      <c r="F1806">
        <v>1</v>
      </c>
      <c r="G1806">
        <v>1</v>
      </c>
      <c r="H1806">
        <v>1</v>
      </c>
      <c r="I1806" s="30">
        <f t="shared" si="68"/>
        <v>0.2</v>
      </c>
    </row>
    <row r="1807" spans="1:9" x14ac:dyDescent="0.25">
      <c r="A1807" t="s">
        <v>1544</v>
      </c>
      <c r="B1807" s="30">
        <f t="shared" si="67"/>
        <v>0.2</v>
      </c>
      <c r="C1807" t="s">
        <v>105</v>
      </c>
      <c r="D1807" t="s">
        <v>1944</v>
      </c>
      <c r="E1807" s="29">
        <v>46132</v>
      </c>
      <c r="F1807">
        <v>1</v>
      </c>
      <c r="G1807">
        <v>1</v>
      </c>
      <c r="H1807">
        <v>1</v>
      </c>
      <c r="I1807" s="30">
        <f t="shared" si="68"/>
        <v>0.2</v>
      </c>
    </row>
    <row r="1808" spans="1:9" x14ac:dyDescent="0.25">
      <c r="A1808" t="s">
        <v>1544</v>
      </c>
      <c r="B1808" s="30">
        <f t="shared" si="67"/>
        <v>0.2</v>
      </c>
      <c r="C1808" t="s">
        <v>105</v>
      </c>
      <c r="D1808" t="s">
        <v>1945</v>
      </c>
      <c r="E1808" s="29">
        <v>46129</v>
      </c>
      <c r="F1808">
        <v>1</v>
      </c>
      <c r="G1808">
        <v>1</v>
      </c>
      <c r="H1808">
        <v>1</v>
      </c>
      <c r="I1808" s="30">
        <f t="shared" si="68"/>
        <v>0.2</v>
      </c>
    </row>
    <row r="1809" spans="1:9" x14ac:dyDescent="0.25">
      <c r="A1809" t="s">
        <v>1544</v>
      </c>
      <c r="B1809" s="30">
        <f t="shared" si="67"/>
        <v>0.2</v>
      </c>
      <c r="C1809" t="s">
        <v>105</v>
      </c>
      <c r="D1809" t="s">
        <v>1946</v>
      </c>
      <c r="E1809" s="29">
        <v>46113</v>
      </c>
      <c r="F1809">
        <v>1</v>
      </c>
      <c r="G1809">
        <v>1</v>
      </c>
      <c r="H1809">
        <v>1</v>
      </c>
      <c r="I1809" s="30">
        <f t="shared" si="68"/>
        <v>0.2</v>
      </c>
    </row>
    <row r="1810" spans="1:9" x14ac:dyDescent="0.25">
      <c r="A1810" t="s">
        <v>1544</v>
      </c>
      <c r="B1810" s="30">
        <f t="shared" si="67"/>
        <v>0.2</v>
      </c>
      <c r="C1810" t="s">
        <v>105</v>
      </c>
      <c r="D1810" t="s">
        <v>1947</v>
      </c>
      <c r="E1810" s="29">
        <v>46113</v>
      </c>
      <c r="F1810">
        <v>1</v>
      </c>
      <c r="G1810">
        <v>1</v>
      </c>
      <c r="H1810">
        <v>1</v>
      </c>
      <c r="I1810" s="30">
        <f t="shared" si="68"/>
        <v>0.2</v>
      </c>
    </row>
    <row r="1811" spans="1:9" x14ac:dyDescent="0.25">
      <c r="A1811" t="s">
        <v>1544</v>
      </c>
      <c r="B1811" s="30">
        <f t="shared" si="67"/>
        <v>0.2</v>
      </c>
      <c r="C1811" t="s">
        <v>105</v>
      </c>
      <c r="D1811" t="s">
        <v>1948</v>
      </c>
      <c r="E1811" s="29">
        <v>46115</v>
      </c>
      <c r="F1811">
        <v>1</v>
      </c>
      <c r="G1811">
        <v>1</v>
      </c>
      <c r="H1811">
        <v>1</v>
      </c>
      <c r="I1811" s="30">
        <f t="shared" si="68"/>
        <v>0.2</v>
      </c>
    </row>
    <row r="1812" spans="1:9" x14ac:dyDescent="0.25">
      <c r="A1812" t="s">
        <v>1544</v>
      </c>
      <c r="B1812" s="30">
        <f t="shared" si="67"/>
        <v>0.2</v>
      </c>
      <c r="C1812" t="s">
        <v>105</v>
      </c>
      <c r="D1812" t="s">
        <v>1949</v>
      </c>
      <c r="E1812" s="29">
        <v>46142</v>
      </c>
      <c r="F1812">
        <v>1</v>
      </c>
      <c r="G1812">
        <v>1</v>
      </c>
      <c r="H1812">
        <v>1</v>
      </c>
      <c r="I1812" s="30">
        <f t="shared" si="68"/>
        <v>0.2</v>
      </c>
    </row>
    <row r="1813" spans="1:9" x14ac:dyDescent="0.25">
      <c r="A1813" t="s">
        <v>1544</v>
      </c>
      <c r="B1813" s="30">
        <f t="shared" si="67"/>
        <v>0.2</v>
      </c>
      <c r="C1813" t="s">
        <v>105</v>
      </c>
      <c r="D1813" t="s">
        <v>1950</v>
      </c>
      <c r="E1813" s="29">
        <v>46136</v>
      </c>
      <c r="F1813">
        <v>1</v>
      </c>
      <c r="G1813">
        <v>1</v>
      </c>
      <c r="H1813">
        <v>1</v>
      </c>
      <c r="I1813" s="30">
        <f t="shared" si="68"/>
        <v>0.2</v>
      </c>
    </row>
    <row r="1814" spans="1:9" x14ac:dyDescent="0.25">
      <c r="A1814" t="s">
        <v>1544</v>
      </c>
      <c r="B1814" s="30">
        <f t="shared" si="67"/>
        <v>0.2</v>
      </c>
      <c r="C1814" t="s">
        <v>105</v>
      </c>
      <c r="D1814" t="s">
        <v>1951</v>
      </c>
      <c r="E1814" s="29">
        <v>46136</v>
      </c>
      <c r="F1814">
        <v>1</v>
      </c>
      <c r="G1814">
        <v>1</v>
      </c>
      <c r="H1814">
        <v>1</v>
      </c>
      <c r="I1814" s="30">
        <f t="shared" si="68"/>
        <v>0.2</v>
      </c>
    </row>
    <row r="1815" spans="1:9" x14ac:dyDescent="0.25">
      <c r="A1815" t="s">
        <v>1544</v>
      </c>
      <c r="B1815" s="30">
        <f t="shared" si="67"/>
        <v>0.2</v>
      </c>
      <c r="C1815" t="s">
        <v>105</v>
      </c>
      <c r="D1815" t="s">
        <v>1952</v>
      </c>
      <c r="E1815" s="29">
        <v>46136</v>
      </c>
      <c r="F1815">
        <v>1</v>
      </c>
      <c r="G1815">
        <v>1</v>
      </c>
      <c r="H1815">
        <v>1</v>
      </c>
      <c r="I1815" s="30">
        <f t="shared" si="68"/>
        <v>0.2</v>
      </c>
    </row>
    <row r="1816" spans="1:9" x14ac:dyDescent="0.25">
      <c r="A1816" t="s">
        <v>1544</v>
      </c>
      <c r="B1816" s="30">
        <f t="shared" si="67"/>
        <v>0.2</v>
      </c>
      <c r="C1816" t="s">
        <v>105</v>
      </c>
      <c r="D1816" t="s">
        <v>1953</v>
      </c>
      <c r="E1816" s="29">
        <v>46136</v>
      </c>
      <c r="F1816">
        <v>1</v>
      </c>
      <c r="G1816">
        <v>1</v>
      </c>
      <c r="H1816">
        <v>1</v>
      </c>
      <c r="I1816" s="30">
        <f t="shared" si="68"/>
        <v>0.2</v>
      </c>
    </row>
    <row r="1817" spans="1:9" x14ac:dyDescent="0.25">
      <c r="A1817" t="s">
        <v>1544</v>
      </c>
      <c r="B1817" s="30">
        <f t="shared" si="67"/>
        <v>0.2</v>
      </c>
      <c r="C1817" t="s">
        <v>105</v>
      </c>
      <c r="D1817" t="s">
        <v>1954</v>
      </c>
      <c r="E1817" s="29">
        <v>46136</v>
      </c>
      <c r="F1817">
        <v>1</v>
      </c>
      <c r="G1817">
        <v>1</v>
      </c>
      <c r="H1817">
        <v>1</v>
      </c>
      <c r="I1817" s="30">
        <f t="shared" si="68"/>
        <v>0.2</v>
      </c>
    </row>
    <row r="1818" spans="1:9" x14ac:dyDescent="0.25">
      <c r="A1818" t="s">
        <v>1544</v>
      </c>
      <c r="B1818" s="30">
        <f t="shared" si="67"/>
        <v>0.2</v>
      </c>
      <c r="C1818" t="s">
        <v>105</v>
      </c>
      <c r="D1818" t="s">
        <v>1955</v>
      </c>
      <c r="E1818" s="29">
        <v>46135</v>
      </c>
      <c r="F1818">
        <v>1</v>
      </c>
      <c r="G1818">
        <v>1</v>
      </c>
      <c r="H1818">
        <v>1</v>
      </c>
      <c r="I1818" s="30">
        <f t="shared" si="68"/>
        <v>0.2</v>
      </c>
    </row>
    <row r="1819" spans="1:9" x14ac:dyDescent="0.25">
      <c r="A1819" t="s">
        <v>1544</v>
      </c>
      <c r="B1819" s="30">
        <f t="shared" si="67"/>
        <v>0.2</v>
      </c>
      <c r="C1819" t="s">
        <v>105</v>
      </c>
      <c r="D1819" t="s">
        <v>1956</v>
      </c>
      <c r="E1819" s="29">
        <v>46136</v>
      </c>
      <c r="F1819">
        <v>1</v>
      </c>
      <c r="G1819">
        <v>1</v>
      </c>
      <c r="H1819">
        <v>1</v>
      </c>
      <c r="I1819" s="30">
        <f t="shared" si="68"/>
        <v>0.2</v>
      </c>
    </row>
    <row r="1820" spans="1:9" x14ac:dyDescent="0.25">
      <c r="A1820" t="s">
        <v>1544</v>
      </c>
      <c r="B1820" s="30">
        <f t="shared" si="67"/>
        <v>0.2</v>
      </c>
      <c r="C1820" t="s">
        <v>105</v>
      </c>
      <c r="D1820" t="s">
        <v>1957</v>
      </c>
      <c r="E1820" s="29">
        <v>46136</v>
      </c>
      <c r="F1820">
        <v>1</v>
      </c>
      <c r="G1820">
        <v>1</v>
      </c>
      <c r="H1820">
        <v>1</v>
      </c>
      <c r="I1820" s="30">
        <f t="shared" si="68"/>
        <v>0.2</v>
      </c>
    </row>
    <row r="1821" spans="1:9" x14ac:dyDescent="0.25">
      <c r="A1821" t="s">
        <v>1544</v>
      </c>
      <c r="B1821" s="30">
        <f t="shared" si="67"/>
        <v>0.2</v>
      </c>
      <c r="C1821" t="s">
        <v>105</v>
      </c>
      <c r="D1821" t="s">
        <v>1958</v>
      </c>
      <c r="E1821" s="29">
        <v>46136</v>
      </c>
      <c r="F1821">
        <v>1</v>
      </c>
      <c r="G1821">
        <v>1</v>
      </c>
      <c r="H1821">
        <v>1</v>
      </c>
      <c r="I1821" s="30">
        <f t="shared" si="68"/>
        <v>0.2</v>
      </c>
    </row>
    <row r="1822" spans="1:9" x14ac:dyDescent="0.25">
      <c r="A1822" t="s">
        <v>1544</v>
      </c>
      <c r="B1822" s="30">
        <f t="shared" si="67"/>
        <v>0.2</v>
      </c>
      <c r="C1822" t="s">
        <v>105</v>
      </c>
      <c r="D1822" t="s">
        <v>1959</v>
      </c>
      <c r="E1822" s="29">
        <v>46136</v>
      </c>
      <c r="F1822">
        <v>1</v>
      </c>
      <c r="G1822">
        <v>1</v>
      </c>
      <c r="H1822">
        <v>1</v>
      </c>
      <c r="I1822" s="30">
        <f t="shared" si="68"/>
        <v>0.2</v>
      </c>
    </row>
    <row r="1823" spans="1:9" x14ac:dyDescent="0.25">
      <c r="A1823" t="s">
        <v>1544</v>
      </c>
      <c r="B1823" s="30">
        <f t="shared" si="67"/>
        <v>0.2</v>
      </c>
      <c r="C1823" t="s">
        <v>105</v>
      </c>
      <c r="D1823" t="s">
        <v>1960</v>
      </c>
      <c r="E1823" s="29">
        <v>46136</v>
      </c>
      <c r="F1823">
        <v>1</v>
      </c>
      <c r="G1823">
        <v>1</v>
      </c>
      <c r="H1823">
        <v>1</v>
      </c>
      <c r="I1823" s="30">
        <f t="shared" si="68"/>
        <v>0.2</v>
      </c>
    </row>
    <row r="1824" spans="1:9" x14ac:dyDescent="0.25">
      <c r="A1824" t="s">
        <v>1544</v>
      </c>
      <c r="B1824" s="30">
        <f t="shared" si="67"/>
        <v>0.2</v>
      </c>
      <c r="C1824" t="s">
        <v>105</v>
      </c>
      <c r="D1824" t="s">
        <v>1961</v>
      </c>
      <c r="E1824" s="29">
        <v>46136</v>
      </c>
      <c r="F1824">
        <v>1</v>
      </c>
      <c r="G1824">
        <v>1</v>
      </c>
      <c r="H1824">
        <v>1</v>
      </c>
      <c r="I1824" s="30">
        <f t="shared" si="68"/>
        <v>0.2</v>
      </c>
    </row>
    <row r="1825" spans="1:9" x14ac:dyDescent="0.25">
      <c r="A1825" t="s">
        <v>1544</v>
      </c>
      <c r="B1825" s="30">
        <f t="shared" si="67"/>
        <v>0.2</v>
      </c>
      <c r="C1825" t="s">
        <v>105</v>
      </c>
      <c r="D1825" t="s">
        <v>1962</v>
      </c>
      <c r="E1825" s="29">
        <v>46132</v>
      </c>
      <c r="F1825">
        <v>1</v>
      </c>
      <c r="G1825">
        <v>1</v>
      </c>
      <c r="H1825">
        <v>1</v>
      </c>
      <c r="I1825" s="30">
        <f t="shared" si="68"/>
        <v>0.2</v>
      </c>
    </row>
    <row r="1826" spans="1:9" x14ac:dyDescent="0.25">
      <c r="A1826" t="s">
        <v>1544</v>
      </c>
      <c r="B1826" s="30">
        <f t="shared" si="67"/>
        <v>0.2</v>
      </c>
      <c r="C1826" t="s">
        <v>105</v>
      </c>
      <c r="D1826" t="s">
        <v>1963</v>
      </c>
      <c r="E1826" s="29">
        <v>46171</v>
      </c>
      <c r="F1826">
        <v>1</v>
      </c>
      <c r="G1826">
        <v>1</v>
      </c>
      <c r="H1826">
        <v>1</v>
      </c>
      <c r="I1826" s="30">
        <f t="shared" si="68"/>
        <v>0.2</v>
      </c>
    </row>
    <row r="1827" spans="1:9" x14ac:dyDescent="0.25">
      <c r="A1827" t="s">
        <v>1544</v>
      </c>
      <c r="B1827" s="30">
        <f t="shared" si="67"/>
        <v>0.2</v>
      </c>
      <c r="C1827" t="s">
        <v>105</v>
      </c>
      <c r="D1827" t="s">
        <v>1964</v>
      </c>
      <c r="E1827" s="29">
        <v>46171</v>
      </c>
      <c r="F1827">
        <v>1</v>
      </c>
      <c r="G1827">
        <v>1</v>
      </c>
      <c r="H1827">
        <v>1</v>
      </c>
      <c r="I1827" s="30">
        <f t="shared" si="68"/>
        <v>0.2</v>
      </c>
    </row>
    <row r="1828" spans="1:9" x14ac:dyDescent="0.25">
      <c r="A1828" t="s">
        <v>1544</v>
      </c>
      <c r="B1828" s="30">
        <f t="shared" si="67"/>
        <v>0.2</v>
      </c>
      <c r="C1828" t="s">
        <v>105</v>
      </c>
      <c r="D1828" t="s">
        <v>1965</v>
      </c>
      <c r="E1828" s="29">
        <v>46171</v>
      </c>
      <c r="F1828">
        <v>1</v>
      </c>
      <c r="G1828">
        <v>1</v>
      </c>
      <c r="H1828">
        <v>1</v>
      </c>
      <c r="I1828" s="30">
        <f t="shared" si="68"/>
        <v>0.2</v>
      </c>
    </row>
    <row r="1829" spans="1:9" x14ac:dyDescent="0.25">
      <c r="A1829" t="s">
        <v>1544</v>
      </c>
      <c r="B1829" s="30">
        <f t="shared" si="67"/>
        <v>0.2</v>
      </c>
      <c r="C1829" t="s">
        <v>105</v>
      </c>
      <c r="D1829" t="s">
        <v>1966</v>
      </c>
      <c r="E1829" s="29">
        <v>46171</v>
      </c>
      <c r="F1829">
        <v>1</v>
      </c>
      <c r="G1829">
        <v>1</v>
      </c>
      <c r="H1829">
        <v>1</v>
      </c>
      <c r="I1829" s="30">
        <f t="shared" si="68"/>
        <v>0.2</v>
      </c>
    </row>
    <row r="1830" spans="1:9" x14ac:dyDescent="0.25">
      <c r="A1830" t="s">
        <v>1544</v>
      </c>
      <c r="B1830" s="30">
        <f t="shared" si="67"/>
        <v>0.2</v>
      </c>
      <c r="C1830" t="s">
        <v>105</v>
      </c>
      <c r="D1830" t="s">
        <v>1967</v>
      </c>
      <c r="E1830" s="29">
        <v>46171</v>
      </c>
      <c r="F1830">
        <v>1</v>
      </c>
      <c r="G1830">
        <v>1</v>
      </c>
      <c r="H1830">
        <v>1</v>
      </c>
      <c r="I1830" s="30">
        <f t="shared" si="68"/>
        <v>0.2</v>
      </c>
    </row>
    <row r="1831" spans="1:9" x14ac:dyDescent="0.25">
      <c r="A1831" t="s">
        <v>1544</v>
      </c>
      <c r="B1831" s="30">
        <f t="shared" si="67"/>
        <v>0.2</v>
      </c>
      <c r="C1831" t="s">
        <v>105</v>
      </c>
      <c r="D1831" t="s">
        <v>1968</v>
      </c>
      <c r="E1831" s="29">
        <v>46171</v>
      </c>
      <c r="F1831">
        <v>1</v>
      </c>
      <c r="G1831">
        <v>1</v>
      </c>
      <c r="H1831">
        <v>1</v>
      </c>
      <c r="I1831" s="30">
        <f t="shared" si="68"/>
        <v>0.2</v>
      </c>
    </row>
    <row r="1832" spans="1:9" x14ac:dyDescent="0.25">
      <c r="A1832" t="s">
        <v>1544</v>
      </c>
      <c r="B1832" s="30">
        <f t="shared" si="67"/>
        <v>0.2</v>
      </c>
      <c r="C1832" t="s">
        <v>105</v>
      </c>
      <c r="D1832" t="s">
        <v>1969</v>
      </c>
      <c r="E1832" s="29">
        <v>46141</v>
      </c>
      <c r="F1832">
        <v>1</v>
      </c>
      <c r="G1832">
        <v>1</v>
      </c>
      <c r="H1832">
        <v>1</v>
      </c>
      <c r="I1832" s="30">
        <f t="shared" si="68"/>
        <v>0.2</v>
      </c>
    </row>
    <row r="1833" spans="1:9" x14ac:dyDescent="0.25">
      <c r="A1833" t="s">
        <v>1544</v>
      </c>
      <c r="B1833" s="30">
        <f t="shared" si="67"/>
        <v>0.2</v>
      </c>
      <c r="C1833" t="s">
        <v>105</v>
      </c>
      <c r="D1833" t="s">
        <v>1970</v>
      </c>
      <c r="E1833" s="29">
        <v>46223</v>
      </c>
      <c r="F1833">
        <v>1</v>
      </c>
      <c r="G1833">
        <v>1</v>
      </c>
      <c r="H1833">
        <v>1</v>
      </c>
      <c r="I1833" s="30">
        <f t="shared" si="68"/>
        <v>0.2</v>
      </c>
    </row>
    <row r="1834" spans="1:9" x14ac:dyDescent="0.25">
      <c r="A1834" t="s">
        <v>1544</v>
      </c>
      <c r="B1834" s="30">
        <f t="shared" si="67"/>
        <v>0.2</v>
      </c>
      <c r="C1834" t="s">
        <v>105</v>
      </c>
      <c r="D1834" t="s">
        <v>1971</v>
      </c>
      <c r="E1834" s="29">
        <v>46202</v>
      </c>
      <c r="F1834">
        <v>1</v>
      </c>
      <c r="G1834">
        <v>1</v>
      </c>
      <c r="H1834">
        <v>1</v>
      </c>
      <c r="I1834" s="30">
        <f t="shared" si="68"/>
        <v>0.2</v>
      </c>
    </row>
    <row r="1835" spans="1:9" x14ac:dyDescent="0.25">
      <c r="A1835" t="s">
        <v>1544</v>
      </c>
      <c r="B1835" s="30">
        <f t="shared" si="67"/>
        <v>0.2</v>
      </c>
      <c r="C1835" t="s">
        <v>105</v>
      </c>
      <c r="D1835" t="s">
        <v>1972</v>
      </c>
      <c r="E1835" s="29">
        <v>46197</v>
      </c>
      <c r="F1835">
        <v>1</v>
      </c>
      <c r="G1835">
        <v>1</v>
      </c>
      <c r="H1835">
        <v>1</v>
      </c>
      <c r="I1835" s="30">
        <f t="shared" si="68"/>
        <v>0.2</v>
      </c>
    </row>
    <row r="1836" spans="1:9" x14ac:dyDescent="0.25">
      <c r="A1836" t="s">
        <v>1544</v>
      </c>
      <c r="B1836" s="30">
        <f t="shared" si="67"/>
        <v>0.2</v>
      </c>
      <c r="C1836" t="s">
        <v>105</v>
      </c>
      <c r="D1836" t="s">
        <v>1973</v>
      </c>
      <c r="E1836" s="29">
        <v>46197</v>
      </c>
      <c r="F1836">
        <v>1</v>
      </c>
      <c r="G1836">
        <v>1</v>
      </c>
      <c r="H1836">
        <v>1</v>
      </c>
      <c r="I1836" s="30">
        <f t="shared" si="68"/>
        <v>0.2</v>
      </c>
    </row>
    <row r="1837" spans="1:9" x14ac:dyDescent="0.25">
      <c r="A1837" t="s">
        <v>1544</v>
      </c>
      <c r="B1837" s="30">
        <f t="shared" si="67"/>
        <v>0.2</v>
      </c>
      <c r="C1837" t="s">
        <v>105</v>
      </c>
      <c r="D1837" t="s">
        <v>1974</v>
      </c>
      <c r="E1837" s="29">
        <v>46197</v>
      </c>
      <c r="F1837">
        <v>1</v>
      </c>
      <c r="G1837">
        <v>1</v>
      </c>
      <c r="H1837">
        <v>1</v>
      </c>
      <c r="I1837" s="30">
        <f t="shared" si="68"/>
        <v>0.2</v>
      </c>
    </row>
    <row r="1838" spans="1:9" x14ac:dyDescent="0.25">
      <c r="A1838" t="s">
        <v>1544</v>
      </c>
      <c r="B1838" s="30">
        <f t="shared" si="67"/>
        <v>0.2</v>
      </c>
      <c r="C1838" t="s">
        <v>105</v>
      </c>
      <c r="D1838" t="s">
        <v>1975</v>
      </c>
      <c r="E1838" s="29">
        <v>46197</v>
      </c>
      <c r="F1838">
        <v>1</v>
      </c>
      <c r="G1838">
        <v>1</v>
      </c>
      <c r="H1838">
        <v>1</v>
      </c>
      <c r="I1838" s="30">
        <f t="shared" si="68"/>
        <v>0.2</v>
      </c>
    </row>
    <row r="1839" spans="1:9" x14ac:dyDescent="0.25">
      <c r="A1839" t="s">
        <v>1544</v>
      </c>
      <c r="B1839" s="30">
        <f t="shared" si="67"/>
        <v>0.2</v>
      </c>
      <c r="C1839" t="s">
        <v>105</v>
      </c>
      <c r="D1839" t="s">
        <v>1976</v>
      </c>
      <c r="E1839" s="29">
        <v>46197</v>
      </c>
      <c r="F1839">
        <v>1</v>
      </c>
      <c r="G1839">
        <v>1</v>
      </c>
      <c r="H1839">
        <v>1</v>
      </c>
      <c r="I1839" s="30">
        <f t="shared" si="68"/>
        <v>0.2</v>
      </c>
    </row>
    <row r="1840" spans="1:9" x14ac:dyDescent="0.25">
      <c r="A1840" t="s">
        <v>1544</v>
      </c>
      <c r="B1840" s="30">
        <f t="shared" si="67"/>
        <v>0.2</v>
      </c>
      <c r="C1840" t="s">
        <v>105</v>
      </c>
      <c r="D1840" t="s">
        <v>1977</v>
      </c>
      <c r="E1840" s="29">
        <v>46197</v>
      </c>
      <c r="F1840">
        <v>1</v>
      </c>
      <c r="G1840">
        <v>1</v>
      </c>
      <c r="H1840">
        <v>1</v>
      </c>
      <c r="I1840" s="30">
        <f t="shared" si="68"/>
        <v>0.2</v>
      </c>
    </row>
    <row r="1841" spans="1:9" x14ac:dyDescent="0.25">
      <c r="A1841" t="s">
        <v>1544</v>
      </c>
      <c r="B1841" s="30">
        <f t="shared" si="67"/>
        <v>0.2</v>
      </c>
      <c r="C1841" t="s">
        <v>105</v>
      </c>
      <c r="D1841" t="s">
        <v>1978</v>
      </c>
      <c r="E1841" s="29">
        <v>46197</v>
      </c>
      <c r="F1841">
        <v>1</v>
      </c>
      <c r="G1841">
        <v>1</v>
      </c>
      <c r="H1841">
        <v>1</v>
      </c>
      <c r="I1841" s="30">
        <f t="shared" si="68"/>
        <v>0.2</v>
      </c>
    </row>
    <row r="1842" spans="1:9" x14ac:dyDescent="0.25">
      <c r="A1842" t="s">
        <v>1544</v>
      </c>
      <c r="B1842" s="30">
        <f t="shared" si="67"/>
        <v>0.2</v>
      </c>
      <c r="C1842" t="s">
        <v>105</v>
      </c>
      <c r="D1842" t="s">
        <v>1979</v>
      </c>
      <c r="E1842" s="29">
        <v>46223</v>
      </c>
      <c r="F1842">
        <v>1</v>
      </c>
      <c r="G1842">
        <v>1</v>
      </c>
      <c r="H1842">
        <v>1</v>
      </c>
      <c r="I1842" s="30">
        <f t="shared" si="68"/>
        <v>0.2</v>
      </c>
    </row>
    <row r="1843" spans="1:9" x14ac:dyDescent="0.25">
      <c r="A1843" t="s">
        <v>1544</v>
      </c>
      <c r="B1843" s="30">
        <f t="shared" si="67"/>
        <v>0.2</v>
      </c>
      <c r="C1843" t="s">
        <v>105</v>
      </c>
      <c r="D1843" t="s">
        <v>1980</v>
      </c>
      <c r="E1843" s="29">
        <v>46224</v>
      </c>
      <c r="F1843">
        <v>1</v>
      </c>
      <c r="G1843">
        <v>1</v>
      </c>
      <c r="H1843">
        <v>1</v>
      </c>
      <c r="I1843" s="30">
        <f t="shared" si="68"/>
        <v>0.2</v>
      </c>
    </row>
    <row r="1844" spans="1:9" x14ac:dyDescent="0.25">
      <c r="A1844" t="s">
        <v>1544</v>
      </c>
      <c r="B1844" s="30">
        <f t="shared" si="67"/>
        <v>0.2</v>
      </c>
      <c r="C1844" t="s">
        <v>105</v>
      </c>
      <c r="D1844" t="s">
        <v>1981</v>
      </c>
      <c r="E1844" s="29">
        <v>46265</v>
      </c>
      <c r="F1844">
        <v>1</v>
      </c>
      <c r="G1844">
        <v>1</v>
      </c>
      <c r="H1844">
        <v>1</v>
      </c>
      <c r="I1844" s="30">
        <f t="shared" si="68"/>
        <v>0.2</v>
      </c>
    </row>
    <row r="1845" spans="1:9" x14ac:dyDescent="0.25">
      <c r="A1845" t="s">
        <v>1544</v>
      </c>
      <c r="B1845" s="30">
        <f t="shared" si="67"/>
        <v>0.2</v>
      </c>
      <c r="C1845" t="s">
        <v>105</v>
      </c>
      <c r="D1845" t="s">
        <v>1982</v>
      </c>
      <c r="E1845" s="29">
        <v>46265</v>
      </c>
      <c r="F1845">
        <v>1</v>
      </c>
      <c r="G1845">
        <v>1</v>
      </c>
      <c r="H1845">
        <v>1</v>
      </c>
      <c r="I1845" s="30">
        <f t="shared" si="68"/>
        <v>0.2</v>
      </c>
    </row>
    <row r="1846" spans="1:9" x14ac:dyDescent="0.25">
      <c r="A1846" t="s">
        <v>1544</v>
      </c>
      <c r="B1846" s="30">
        <f t="shared" si="67"/>
        <v>0.2</v>
      </c>
      <c r="C1846" t="s">
        <v>105</v>
      </c>
      <c r="D1846" t="s">
        <v>1983</v>
      </c>
      <c r="E1846" s="29">
        <v>46265</v>
      </c>
      <c r="F1846">
        <v>1</v>
      </c>
      <c r="G1846">
        <v>1</v>
      </c>
      <c r="H1846">
        <v>1</v>
      </c>
      <c r="I1846" s="30">
        <f t="shared" si="68"/>
        <v>0.2</v>
      </c>
    </row>
    <row r="1847" spans="1:9" x14ac:dyDescent="0.25">
      <c r="A1847" t="s">
        <v>1544</v>
      </c>
      <c r="B1847" s="30">
        <f t="shared" si="67"/>
        <v>0.2</v>
      </c>
      <c r="C1847" t="s">
        <v>105</v>
      </c>
      <c r="D1847" t="s">
        <v>1984</v>
      </c>
      <c r="E1847" s="29">
        <v>46265</v>
      </c>
      <c r="F1847">
        <v>1</v>
      </c>
      <c r="G1847">
        <v>1</v>
      </c>
      <c r="H1847">
        <v>1</v>
      </c>
      <c r="I1847" s="30">
        <f t="shared" si="68"/>
        <v>0.2</v>
      </c>
    </row>
    <row r="1848" spans="1:9" x14ac:dyDescent="0.25">
      <c r="A1848" t="s">
        <v>1544</v>
      </c>
      <c r="B1848" s="30">
        <f t="shared" si="67"/>
        <v>0.2</v>
      </c>
      <c r="C1848" t="s">
        <v>105</v>
      </c>
      <c r="D1848" t="s">
        <v>1985</v>
      </c>
      <c r="E1848" s="29">
        <v>46265</v>
      </c>
      <c r="F1848">
        <v>1</v>
      </c>
      <c r="G1848">
        <v>1</v>
      </c>
      <c r="H1848">
        <v>1</v>
      </c>
      <c r="I1848" s="30">
        <f t="shared" si="68"/>
        <v>0.2</v>
      </c>
    </row>
    <row r="1849" spans="1:9" x14ac:dyDescent="0.25">
      <c r="A1849" t="s">
        <v>1544</v>
      </c>
      <c r="B1849" s="30">
        <f t="shared" si="67"/>
        <v>0.2</v>
      </c>
      <c r="C1849" t="s">
        <v>105</v>
      </c>
      <c r="D1849" t="s">
        <v>1986</v>
      </c>
      <c r="E1849" s="29">
        <v>46265</v>
      </c>
      <c r="F1849">
        <v>1</v>
      </c>
      <c r="G1849">
        <v>1</v>
      </c>
      <c r="H1849">
        <v>1</v>
      </c>
      <c r="I1849" s="30">
        <f t="shared" si="68"/>
        <v>0.2</v>
      </c>
    </row>
    <row r="1850" spans="1:9" x14ac:dyDescent="0.25">
      <c r="A1850" t="s">
        <v>1544</v>
      </c>
      <c r="B1850" s="30">
        <f t="shared" si="67"/>
        <v>0.2</v>
      </c>
      <c r="C1850" t="s">
        <v>105</v>
      </c>
      <c r="D1850" t="s">
        <v>1987</v>
      </c>
      <c r="E1850" s="29">
        <v>46265</v>
      </c>
      <c r="F1850">
        <v>1</v>
      </c>
      <c r="G1850">
        <v>1</v>
      </c>
      <c r="H1850">
        <v>1</v>
      </c>
      <c r="I1850" s="30">
        <f t="shared" si="68"/>
        <v>0.2</v>
      </c>
    </row>
    <row r="1851" spans="1:9" x14ac:dyDescent="0.25">
      <c r="A1851" t="s">
        <v>1544</v>
      </c>
      <c r="B1851" s="30">
        <f t="shared" si="67"/>
        <v>0.2</v>
      </c>
      <c r="C1851" t="s">
        <v>105</v>
      </c>
      <c r="D1851" t="s">
        <v>1988</v>
      </c>
      <c r="E1851" s="29">
        <v>46265</v>
      </c>
      <c r="F1851">
        <v>1</v>
      </c>
      <c r="G1851">
        <v>1</v>
      </c>
      <c r="H1851">
        <v>1</v>
      </c>
      <c r="I1851" s="30">
        <f t="shared" si="68"/>
        <v>0.2</v>
      </c>
    </row>
    <row r="1852" spans="1:9" x14ac:dyDescent="0.25">
      <c r="A1852" t="s">
        <v>1544</v>
      </c>
      <c r="B1852" s="30">
        <f t="shared" si="67"/>
        <v>0.2</v>
      </c>
      <c r="C1852" t="s">
        <v>105</v>
      </c>
      <c r="D1852" t="s">
        <v>1989</v>
      </c>
      <c r="E1852" s="29">
        <v>46265</v>
      </c>
      <c r="F1852">
        <v>1</v>
      </c>
      <c r="G1852">
        <v>1</v>
      </c>
      <c r="H1852">
        <v>1</v>
      </c>
      <c r="I1852" s="30">
        <f t="shared" si="68"/>
        <v>0.2</v>
      </c>
    </row>
    <row r="1853" spans="1:9" x14ac:dyDescent="0.25">
      <c r="A1853" t="s">
        <v>1544</v>
      </c>
      <c r="B1853" s="30">
        <f t="shared" si="67"/>
        <v>0.2</v>
      </c>
      <c r="C1853" t="s">
        <v>105</v>
      </c>
      <c r="D1853" t="s">
        <v>1990</v>
      </c>
      <c r="E1853" s="29">
        <v>46265</v>
      </c>
      <c r="F1853">
        <v>1</v>
      </c>
      <c r="G1853">
        <v>1</v>
      </c>
      <c r="H1853">
        <v>1</v>
      </c>
      <c r="I1853" s="30">
        <f t="shared" si="68"/>
        <v>0.2</v>
      </c>
    </row>
    <row r="1854" spans="1:9" x14ac:dyDescent="0.25">
      <c r="A1854" t="s">
        <v>1544</v>
      </c>
      <c r="B1854" s="30">
        <f t="shared" si="67"/>
        <v>0.2</v>
      </c>
      <c r="C1854" t="s">
        <v>105</v>
      </c>
      <c r="D1854" t="s">
        <v>1991</v>
      </c>
      <c r="E1854" s="29">
        <v>46265</v>
      </c>
      <c r="F1854">
        <v>1</v>
      </c>
      <c r="G1854">
        <v>1</v>
      </c>
      <c r="H1854">
        <v>1</v>
      </c>
      <c r="I1854" s="30">
        <f t="shared" si="68"/>
        <v>0.2</v>
      </c>
    </row>
    <row r="1855" spans="1:9" x14ac:dyDescent="0.25">
      <c r="A1855" t="s">
        <v>1544</v>
      </c>
      <c r="B1855" s="30">
        <f t="shared" si="67"/>
        <v>0.2</v>
      </c>
      <c r="C1855" t="s">
        <v>105</v>
      </c>
      <c r="D1855" t="s">
        <v>1992</v>
      </c>
      <c r="E1855" s="29">
        <v>46265</v>
      </c>
      <c r="F1855">
        <v>1</v>
      </c>
      <c r="G1855">
        <v>1</v>
      </c>
      <c r="H1855">
        <v>1</v>
      </c>
      <c r="I1855" s="30">
        <f t="shared" si="68"/>
        <v>0.2</v>
      </c>
    </row>
    <row r="1856" spans="1:9" x14ac:dyDescent="0.25">
      <c r="A1856" t="s">
        <v>1544</v>
      </c>
      <c r="B1856" s="30">
        <f t="shared" ref="B1856:B1919" si="69">(1/500)*100</f>
        <v>0.2</v>
      </c>
      <c r="C1856" t="s">
        <v>105</v>
      </c>
      <c r="D1856" t="s">
        <v>1993</v>
      </c>
      <c r="E1856" s="29">
        <v>46265</v>
      </c>
      <c r="F1856">
        <v>1</v>
      </c>
      <c r="G1856">
        <v>1</v>
      </c>
      <c r="H1856">
        <v>1</v>
      </c>
      <c r="I1856" s="30">
        <f t="shared" si="68"/>
        <v>0.2</v>
      </c>
    </row>
    <row r="1857" spans="1:9" x14ac:dyDescent="0.25">
      <c r="A1857" t="s">
        <v>1544</v>
      </c>
      <c r="B1857" s="30">
        <f t="shared" si="69"/>
        <v>0.2</v>
      </c>
      <c r="C1857" t="s">
        <v>105</v>
      </c>
      <c r="D1857" t="s">
        <v>1994</v>
      </c>
      <c r="E1857" s="29">
        <v>46265</v>
      </c>
      <c r="F1857">
        <v>1</v>
      </c>
      <c r="G1857">
        <v>1</v>
      </c>
      <c r="H1857">
        <v>1</v>
      </c>
      <c r="I1857" s="30">
        <f t="shared" si="68"/>
        <v>0.2</v>
      </c>
    </row>
    <row r="1858" spans="1:9" x14ac:dyDescent="0.25">
      <c r="A1858" t="s">
        <v>1544</v>
      </c>
      <c r="B1858" s="30">
        <f t="shared" si="69"/>
        <v>0.2</v>
      </c>
      <c r="C1858" t="s">
        <v>105</v>
      </c>
      <c r="D1858" t="s">
        <v>1995</v>
      </c>
      <c r="E1858" s="29">
        <v>46265</v>
      </c>
      <c r="F1858">
        <v>1</v>
      </c>
      <c r="G1858">
        <v>1</v>
      </c>
      <c r="H1858">
        <v>1</v>
      </c>
      <c r="I1858" s="30">
        <f t="shared" ref="I1858:I1921" si="70">B1858*H1858</f>
        <v>0.2</v>
      </c>
    </row>
    <row r="1859" spans="1:9" x14ac:dyDescent="0.25">
      <c r="A1859" t="s">
        <v>1544</v>
      </c>
      <c r="B1859" s="30">
        <f t="shared" si="69"/>
        <v>0.2</v>
      </c>
      <c r="C1859" t="s">
        <v>105</v>
      </c>
      <c r="D1859" t="s">
        <v>1996</v>
      </c>
      <c r="E1859" s="29">
        <v>46265</v>
      </c>
      <c r="F1859">
        <v>1</v>
      </c>
      <c r="G1859">
        <v>1</v>
      </c>
      <c r="H1859">
        <v>1</v>
      </c>
      <c r="I1859" s="30">
        <f t="shared" si="70"/>
        <v>0.2</v>
      </c>
    </row>
    <row r="1860" spans="1:9" x14ac:dyDescent="0.25">
      <c r="A1860" t="s">
        <v>1544</v>
      </c>
      <c r="B1860" s="30">
        <f t="shared" si="69"/>
        <v>0.2</v>
      </c>
      <c r="C1860" t="s">
        <v>105</v>
      </c>
      <c r="D1860" t="s">
        <v>1997</v>
      </c>
      <c r="E1860" s="29">
        <v>46240</v>
      </c>
      <c r="F1860">
        <v>1</v>
      </c>
      <c r="G1860">
        <v>1</v>
      </c>
      <c r="H1860">
        <v>1</v>
      </c>
      <c r="I1860" s="30">
        <f t="shared" si="70"/>
        <v>0.2</v>
      </c>
    </row>
    <row r="1861" spans="1:9" x14ac:dyDescent="0.25">
      <c r="A1861" t="s">
        <v>1544</v>
      </c>
      <c r="B1861" s="30">
        <f t="shared" si="69"/>
        <v>0.2</v>
      </c>
      <c r="C1861" t="s">
        <v>105</v>
      </c>
      <c r="D1861" t="s">
        <v>1998</v>
      </c>
      <c r="E1861" s="29">
        <v>46240</v>
      </c>
      <c r="F1861">
        <v>1</v>
      </c>
      <c r="G1861">
        <v>1</v>
      </c>
      <c r="H1861">
        <v>1</v>
      </c>
      <c r="I1861" s="30">
        <f t="shared" si="70"/>
        <v>0.2</v>
      </c>
    </row>
    <row r="1862" spans="1:9" x14ac:dyDescent="0.25">
      <c r="A1862" t="s">
        <v>1544</v>
      </c>
      <c r="B1862" s="30">
        <f t="shared" si="69"/>
        <v>0.2</v>
      </c>
      <c r="C1862" t="s">
        <v>108</v>
      </c>
      <c r="D1862" t="s">
        <v>1999</v>
      </c>
      <c r="E1862" s="29">
        <v>46127</v>
      </c>
      <c r="F1862">
        <v>1</v>
      </c>
      <c r="G1862">
        <v>1</v>
      </c>
      <c r="H1862">
        <v>1</v>
      </c>
      <c r="I1862" s="30">
        <f t="shared" si="70"/>
        <v>0.2</v>
      </c>
    </row>
    <row r="1863" spans="1:9" x14ac:dyDescent="0.25">
      <c r="A1863" t="s">
        <v>1544</v>
      </c>
      <c r="B1863" s="30">
        <f t="shared" si="69"/>
        <v>0.2</v>
      </c>
      <c r="C1863" t="s">
        <v>108</v>
      </c>
      <c r="D1863" t="s">
        <v>2000</v>
      </c>
      <c r="E1863" s="29">
        <v>46127</v>
      </c>
      <c r="F1863">
        <v>1</v>
      </c>
      <c r="G1863">
        <v>1</v>
      </c>
      <c r="H1863">
        <v>1</v>
      </c>
      <c r="I1863" s="30">
        <f t="shared" si="70"/>
        <v>0.2</v>
      </c>
    </row>
    <row r="1864" spans="1:9" x14ac:dyDescent="0.25">
      <c r="A1864" t="s">
        <v>1544</v>
      </c>
      <c r="B1864" s="30">
        <f t="shared" si="69"/>
        <v>0.2</v>
      </c>
      <c r="C1864" t="s">
        <v>108</v>
      </c>
      <c r="D1864" t="s">
        <v>2001</v>
      </c>
      <c r="E1864" s="29">
        <v>46127</v>
      </c>
      <c r="F1864">
        <v>1</v>
      </c>
      <c r="G1864">
        <v>1</v>
      </c>
      <c r="H1864">
        <v>1</v>
      </c>
      <c r="I1864" s="30">
        <f t="shared" si="70"/>
        <v>0.2</v>
      </c>
    </row>
    <row r="1865" spans="1:9" x14ac:dyDescent="0.25">
      <c r="A1865" t="s">
        <v>1544</v>
      </c>
      <c r="B1865" s="30">
        <f t="shared" si="69"/>
        <v>0.2</v>
      </c>
      <c r="C1865" t="s">
        <v>108</v>
      </c>
      <c r="D1865" t="s">
        <v>2002</v>
      </c>
      <c r="E1865" s="29">
        <v>46113</v>
      </c>
      <c r="F1865">
        <v>1</v>
      </c>
      <c r="G1865">
        <v>1</v>
      </c>
      <c r="H1865">
        <v>1</v>
      </c>
      <c r="I1865" s="30">
        <f t="shared" si="70"/>
        <v>0.2</v>
      </c>
    </row>
    <row r="1866" spans="1:9" x14ac:dyDescent="0.25">
      <c r="A1866" t="s">
        <v>1544</v>
      </c>
      <c r="B1866" s="30">
        <f t="shared" si="69"/>
        <v>0.2</v>
      </c>
      <c r="C1866" t="s">
        <v>108</v>
      </c>
      <c r="D1866" t="s">
        <v>2003</v>
      </c>
      <c r="E1866" s="29">
        <v>46113</v>
      </c>
      <c r="F1866">
        <v>1</v>
      </c>
      <c r="G1866">
        <v>1</v>
      </c>
      <c r="H1866">
        <v>1</v>
      </c>
      <c r="I1866" s="30">
        <f t="shared" si="70"/>
        <v>0.2</v>
      </c>
    </row>
    <row r="1867" spans="1:9" x14ac:dyDescent="0.25">
      <c r="A1867" t="s">
        <v>1544</v>
      </c>
      <c r="B1867" s="30">
        <f t="shared" si="69"/>
        <v>0.2</v>
      </c>
      <c r="C1867" t="s">
        <v>108</v>
      </c>
      <c r="D1867" t="s">
        <v>2004</v>
      </c>
      <c r="E1867" s="29">
        <v>46183</v>
      </c>
      <c r="F1867">
        <v>1</v>
      </c>
      <c r="G1867">
        <v>1</v>
      </c>
      <c r="H1867">
        <v>1</v>
      </c>
      <c r="I1867" s="30">
        <f t="shared" si="70"/>
        <v>0.2</v>
      </c>
    </row>
    <row r="1868" spans="1:9" x14ac:dyDescent="0.25">
      <c r="A1868" t="s">
        <v>1544</v>
      </c>
      <c r="B1868" s="30">
        <f t="shared" si="69"/>
        <v>0.2</v>
      </c>
      <c r="C1868" t="s">
        <v>108</v>
      </c>
      <c r="D1868" t="s">
        <v>2005</v>
      </c>
      <c r="E1868" s="29">
        <v>46183</v>
      </c>
      <c r="F1868">
        <v>1</v>
      </c>
      <c r="G1868">
        <v>1</v>
      </c>
      <c r="H1868">
        <v>1</v>
      </c>
      <c r="I1868" s="30">
        <f t="shared" si="70"/>
        <v>0.2</v>
      </c>
    </row>
    <row r="1869" spans="1:9" x14ac:dyDescent="0.25">
      <c r="A1869" t="s">
        <v>1544</v>
      </c>
      <c r="B1869" s="30">
        <f t="shared" si="69"/>
        <v>0.2</v>
      </c>
      <c r="C1869" t="s">
        <v>108</v>
      </c>
      <c r="D1869" t="s">
        <v>2006</v>
      </c>
      <c r="E1869" s="29">
        <v>46183</v>
      </c>
      <c r="F1869">
        <v>1</v>
      </c>
      <c r="G1869">
        <v>1</v>
      </c>
      <c r="H1869">
        <v>1</v>
      </c>
      <c r="I1869" s="30">
        <f t="shared" si="70"/>
        <v>0.2</v>
      </c>
    </row>
    <row r="1870" spans="1:9" x14ac:dyDescent="0.25">
      <c r="A1870" t="s">
        <v>1544</v>
      </c>
      <c r="B1870" s="30">
        <f t="shared" si="69"/>
        <v>0.2</v>
      </c>
      <c r="C1870" t="s">
        <v>108</v>
      </c>
      <c r="D1870" t="s">
        <v>2007</v>
      </c>
      <c r="E1870" s="29">
        <v>46183</v>
      </c>
      <c r="F1870">
        <v>1</v>
      </c>
      <c r="G1870">
        <v>1</v>
      </c>
      <c r="H1870">
        <v>1</v>
      </c>
      <c r="I1870" s="30">
        <f t="shared" si="70"/>
        <v>0.2</v>
      </c>
    </row>
    <row r="1871" spans="1:9" x14ac:dyDescent="0.25">
      <c r="A1871" t="s">
        <v>1544</v>
      </c>
      <c r="B1871" s="30">
        <f t="shared" si="69"/>
        <v>0.2</v>
      </c>
      <c r="C1871" t="s">
        <v>108</v>
      </c>
      <c r="D1871" t="s">
        <v>2008</v>
      </c>
      <c r="E1871" s="29">
        <v>46183</v>
      </c>
      <c r="F1871">
        <v>1</v>
      </c>
      <c r="G1871">
        <v>1</v>
      </c>
      <c r="H1871">
        <v>1</v>
      </c>
      <c r="I1871" s="30">
        <f t="shared" si="70"/>
        <v>0.2</v>
      </c>
    </row>
    <row r="1872" spans="1:9" x14ac:dyDescent="0.25">
      <c r="A1872" t="s">
        <v>1544</v>
      </c>
      <c r="B1872" s="30">
        <f t="shared" si="69"/>
        <v>0.2</v>
      </c>
      <c r="C1872" t="s">
        <v>108</v>
      </c>
      <c r="D1872" t="s">
        <v>2009</v>
      </c>
      <c r="E1872" s="29">
        <v>46183</v>
      </c>
      <c r="F1872">
        <v>1</v>
      </c>
      <c r="G1872">
        <v>1</v>
      </c>
      <c r="H1872">
        <v>1</v>
      </c>
      <c r="I1872" s="30">
        <f t="shared" si="70"/>
        <v>0.2</v>
      </c>
    </row>
    <row r="1873" spans="1:9" x14ac:dyDescent="0.25">
      <c r="A1873" t="s">
        <v>1544</v>
      </c>
      <c r="B1873" s="30">
        <f t="shared" si="69"/>
        <v>0.2</v>
      </c>
      <c r="C1873" t="s">
        <v>108</v>
      </c>
      <c r="D1873" t="s">
        <v>2010</v>
      </c>
      <c r="E1873" s="29">
        <v>46183</v>
      </c>
      <c r="F1873">
        <v>1</v>
      </c>
      <c r="G1873">
        <v>1</v>
      </c>
      <c r="H1873">
        <v>1</v>
      </c>
      <c r="I1873" s="30">
        <f t="shared" si="70"/>
        <v>0.2</v>
      </c>
    </row>
    <row r="1874" spans="1:9" x14ac:dyDescent="0.25">
      <c r="A1874" t="s">
        <v>1544</v>
      </c>
      <c r="B1874" s="30">
        <f t="shared" si="69"/>
        <v>0.2</v>
      </c>
      <c r="C1874" t="s">
        <v>108</v>
      </c>
      <c r="D1874" t="s">
        <v>2011</v>
      </c>
      <c r="E1874" s="29">
        <v>46183</v>
      </c>
      <c r="F1874">
        <v>1</v>
      </c>
      <c r="G1874">
        <v>1</v>
      </c>
      <c r="H1874">
        <v>1</v>
      </c>
      <c r="I1874" s="30">
        <f t="shared" si="70"/>
        <v>0.2</v>
      </c>
    </row>
    <row r="1875" spans="1:9" x14ac:dyDescent="0.25">
      <c r="A1875" t="s">
        <v>1544</v>
      </c>
      <c r="B1875" s="30">
        <f t="shared" si="69"/>
        <v>0.2</v>
      </c>
      <c r="C1875" t="s">
        <v>108</v>
      </c>
      <c r="D1875" t="s">
        <v>2012</v>
      </c>
      <c r="E1875" s="29">
        <v>46183</v>
      </c>
      <c r="F1875">
        <v>1</v>
      </c>
      <c r="G1875">
        <v>1</v>
      </c>
      <c r="H1875">
        <v>1</v>
      </c>
      <c r="I1875" s="30">
        <f t="shared" si="70"/>
        <v>0.2</v>
      </c>
    </row>
    <row r="1876" spans="1:9" x14ac:dyDescent="0.25">
      <c r="A1876" t="s">
        <v>1544</v>
      </c>
      <c r="B1876" s="30">
        <f t="shared" si="69"/>
        <v>0.2</v>
      </c>
      <c r="C1876" t="s">
        <v>108</v>
      </c>
      <c r="D1876" t="s">
        <v>2013</v>
      </c>
      <c r="E1876" s="29">
        <v>46183</v>
      </c>
      <c r="F1876">
        <v>1</v>
      </c>
      <c r="G1876">
        <v>1</v>
      </c>
      <c r="H1876">
        <v>1</v>
      </c>
      <c r="I1876" s="30">
        <f t="shared" si="70"/>
        <v>0.2</v>
      </c>
    </row>
    <row r="1877" spans="1:9" x14ac:dyDescent="0.25">
      <c r="A1877" t="s">
        <v>1544</v>
      </c>
      <c r="B1877" s="30">
        <f t="shared" si="69"/>
        <v>0.2</v>
      </c>
      <c r="C1877" t="s">
        <v>108</v>
      </c>
      <c r="D1877" t="s">
        <v>2014</v>
      </c>
      <c r="E1877" s="29">
        <v>46171</v>
      </c>
      <c r="F1877">
        <v>1</v>
      </c>
      <c r="G1877">
        <v>1</v>
      </c>
      <c r="H1877">
        <v>1</v>
      </c>
      <c r="I1877" s="30">
        <f t="shared" si="70"/>
        <v>0.2</v>
      </c>
    </row>
    <row r="1878" spans="1:9" x14ac:dyDescent="0.25">
      <c r="A1878" t="s">
        <v>1544</v>
      </c>
      <c r="B1878" s="30">
        <f t="shared" si="69"/>
        <v>0.2</v>
      </c>
      <c r="C1878" t="s">
        <v>108</v>
      </c>
      <c r="D1878" t="s">
        <v>2015</v>
      </c>
      <c r="E1878" s="29">
        <v>46164</v>
      </c>
      <c r="F1878">
        <v>1</v>
      </c>
      <c r="G1878">
        <v>1</v>
      </c>
      <c r="H1878">
        <v>1</v>
      </c>
      <c r="I1878" s="30">
        <f t="shared" si="70"/>
        <v>0.2</v>
      </c>
    </row>
    <row r="1879" spans="1:9" x14ac:dyDescent="0.25">
      <c r="A1879" t="s">
        <v>1544</v>
      </c>
      <c r="B1879" s="30">
        <f t="shared" si="69"/>
        <v>0.2</v>
      </c>
      <c r="C1879" t="s">
        <v>108</v>
      </c>
      <c r="D1879" t="s">
        <v>2016</v>
      </c>
      <c r="E1879" s="29">
        <v>46164</v>
      </c>
      <c r="F1879">
        <v>1</v>
      </c>
      <c r="G1879">
        <v>1</v>
      </c>
      <c r="H1879">
        <v>1</v>
      </c>
      <c r="I1879" s="30">
        <f t="shared" si="70"/>
        <v>0.2</v>
      </c>
    </row>
    <row r="1880" spans="1:9" x14ac:dyDescent="0.25">
      <c r="A1880" t="s">
        <v>1544</v>
      </c>
      <c r="B1880" s="30">
        <f t="shared" si="69"/>
        <v>0.2</v>
      </c>
      <c r="C1880" t="s">
        <v>108</v>
      </c>
      <c r="D1880" t="s">
        <v>2017</v>
      </c>
      <c r="E1880" s="29">
        <v>46164</v>
      </c>
      <c r="F1880">
        <v>1</v>
      </c>
      <c r="G1880">
        <v>1</v>
      </c>
      <c r="H1880">
        <v>1</v>
      </c>
      <c r="I1880" s="30">
        <f t="shared" si="70"/>
        <v>0.2</v>
      </c>
    </row>
    <row r="1881" spans="1:9" x14ac:dyDescent="0.25">
      <c r="A1881" t="s">
        <v>1544</v>
      </c>
      <c r="B1881" s="30">
        <f t="shared" si="69"/>
        <v>0.2</v>
      </c>
      <c r="C1881" t="s">
        <v>108</v>
      </c>
      <c r="D1881" t="s">
        <v>2018</v>
      </c>
      <c r="E1881" s="29">
        <v>46147</v>
      </c>
      <c r="F1881">
        <v>1</v>
      </c>
      <c r="G1881">
        <v>1</v>
      </c>
      <c r="H1881">
        <v>1</v>
      </c>
      <c r="I1881" s="30">
        <f t="shared" si="70"/>
        <v>0.2</v>
      </c>
    </row>
    <row r="1882" spans="1:9" x14ac:dyDescent="0.25">
      <c r="A1882" t="s">
        <v>1544</v>
      </c>
      <c r="B1882" s="30">
        <f t="shared" si="69"/>
        <v>0.2</v>
      </c>
      <c r="C1882" t="s">
        <v>108</v>
      </c>
      <c r="D1882" t="s">
        <v>2019</v>
      </c>
      <c r="E1882" s="29">
        <v>46147</v>
      </c>
      <c r="F1882">
        <v>1</v>
      </c>
      <c r="G1882">
        <v>1</v>
      </c>
      <c r="H1882">
        <v>1</v>
      </c>
      <c r="I1882" s="30">
        <f t="shared" si="70"/>
        <v>0.2</v>
      </c>
    </row>
    <row r="1883" spans="1:9" x14ac:dyDescent="0.25">
      <c r="A1883" t="s">
        <v>1544</v>
      </c>
      <c r="B1883" s="30">
        <f t="shared" si="69"/>
        <v>0.2</v>
      </c>
      <c r="C1883" t="s">
        <v>108</v>
      </c>
      <c r="D1883" t="s">
        <v>2020</v>
      </c>
      <c r="E1883" s="29">
        <v>46147</v>
      </c>
      <c r="F1883">
        <v>1</v>
      </c>
      <c r="G1883">
        <v>1</v>
      </c>
      <c r="H1883">
        <v>1</v>
      </c>
      <c r="I1883" s="30">
        <f t="shared" si="70"/>
        <v>0.2</v>
      </c>
    </row>
    <row r="1884" spans="1:9" x14ac:dyDescent="0.25">
      <c r="A1884" t="s">
        <v>1544</v>
      </c>
      <c r="B1884" s="30">
        <f t="shared" si="69"/>
        <v>0.2</v>
      </c>
      <c r="C1884" t="s">
        <v>108</v>
      </c>
      <c r="D1884" t="s">
        <v>2021</v>
      </c>
      <c r="E1884" s="29">
        <v>46216</v>
      </c>
      <c r="F1884">
        <v>1</v>
      </c>
      <c r="G1884">
        <v>1</v>
      </c>
      <c r="H1884">
        <v>1</v>
      </c>
      <c r="I1884" s="30">
        <f t="shared" si="70"/>
        <v>0.2</v>
      </c>
    </row>
    <row r="1885" spans="1:9" x14ac:dyDescent="0.25">
      <c r="A1885" t="s">
        <v>1544</v>
      </c>
      <c r="B1885" s="30">
        <f t="shared" si="69"/>
        <v>0.2</v>
      </c>
      <c r="C1885" t="s">
        <v>108</v>
      </c>
      <c r="D1885" t="s">
        <v>2022</v>
      </c>
      <c r="E1885" s="29">
        <v>46189</v>
      </c>
      <c r="F1885">
        <v>1</v>
      </c>
      <c r="G1885">
        <v>1</v>
      </c>
      <c r="H1885">
        <v>1</v>
      </c>
      <c r="I1885" s="30">
        <f t="shared" si="70"/>
        <v>0.2</v>
      </c>
    </row>
    <row r="1886" spans="1:9" x14ac:dyDescent="0.25">
      <c r="A1886" t="s">
        <v>1544</v>
      </c>
      <c r="B1886" s="30">
        <f t="shared" si="69"/>
        <v>0.2</v>
      </c>
      <c r="C1886" t="s">
        <v>108</v>
      </c>
      <c r="D1886" t="s">
        <v>2023</v>
      </c>
      <c r="E1886" s="29">
        <v>46041</v>
      </c>
      <c r="F1886">
        <v>1</v>
      </c>
      <c r="G1886">
        <v>1</v>
      </c>
      <c r="H1886">
        <v>1</v>
      </c>
      <c r="I1886" s="30">
        <f t="shared" si="70"/>
        <v>0.2</v>
      </c>
    </row>
    <row r="1887" spans="1:9" x14ac:dyDescent="0.25">
      <c r="A1887" t="s">
        <v>1544</v>
      </c>
      <c r="B1887" s="30">
        <f t="shared" si="69"/>
        <v>0.2</v>
      </c>
      <c r="C1887" t="s">
        <v>108</v>
      </c>
      <c r="D1887" t="s">
        <v>2024</v>
      </c>
      <c r="E1887" s="29">
        <v>46041</v>
      </c>
      <c r="F1887">
        <v>1</v>
      </c>
      <c r="G1887">
        <v>1</v>
      </c>
      <c r="H1887">
        <v>1</v>
      </c>
      <c r="I1887" s="30">
        <f t="shared" si="70"/>
        <v>0.2</v>
      </c>
    </row>
    <row r="1888" spans="1:9" x14ac:dyDescent="0.25">
      <c r="A1888" t="s">
        <v>1544</v>
      </c>
      <c r="B1888" s="30">
        <f t="shared" si="69"/>
        <v>0.2</v>
      </c>
      <c r="C1888" t="s">
        <v>108</v>
      </c>
      <c r="D1888" t="s">
        <v>2025</v>
      </c>
      <c r="E1888" s="29">
        <v>46041</v>
      </c>
      <c r="F1888">
        <v>1</v>
      </c>
      <c r="G1888">
        <v>1</v>
      </c>
      <c r="H1888">
        <v>1</v>
      </c>
      <c r="I1888" s="30">
        <f t="shared" si="70"/>
        <v>0.2</v>
      </c>
    </row>
    <row r="1889" spans="1:9" x14ac:dyDescent="0.25">
      <c r="A1889" t="s">
        <v>1544</v>
      </c>
      <c r="B1889" s="30">
        <f t="shared" si="69"/>
        <v>0.2</v>
      </c>
      <c r="C1889" t="s">
        <v>108</v>
      </c>
      <c r="D1889" t="s">
        <v>2026</v>
      </c>
      <c r="E1889" s="29">
        <v>46041</v>
      </c>
      <c r="F1889">
        <v>1</v>
      </c>
      <c r="G1889">
        <v>1</v>
      </c>
      <c r="H1889">
        <v>1</v>
      </c>
      <c r="I1889" s="30">
        <f t="shared" si="70"/>
        <v>0.2</v>
      </c>
    </row>
    <row r="1890" spans="1:9" x14ac:dyDescent="0.25">
      <c r="A1890" t="s">
        <v>1544</v>
      </c>
      <c r="B1890" s="30">
        <f t="shared" si="69"/>
        <v>0.2</v>
      </c>
      <c r="C1890" t="s">
        <v>108</v>
      </c>
      <c r="D1890" t="s">
        <v>2027</v>
      </c>
      <c r="E1890" s="29">
        <v>46041</v>
      </c>
      <c r="F1890">
        <v>1</v>
      </c>
      <c r="G1890">
        <v>1</v>
      </c>
      <c r="H1890">
        <v>1</v>
      </c>
      <c r="I1890" s="30">
        <f t="shared" si="70"/>
        <v>0.2</v>
      </c>
    </row>
    <row r="1891" spans="1:9" x14ac:dyDescent="0.25">
      <c r="A1891" t="s">
        <v>1544</v>
      </c>
      <c r="B1891" s="30">
        <f t="shared" si="69"/>
        <v>0.2</v>
      </c>
      <c r="C1891" t="s">
        <v>108</v>
      </c>
      <c r="D1891" t="s">
        <v>2028</v>
      </c>
      <c r="E1891" s="29">
        <v>46041</v>
      </c>
      <c r="F1891">
        <v>1</v>
      </c>
      <c r="G1891">
        <v>1</v>
      </c>
      <c r="H1891">
        <v>1</v>
      </c>
      <c r="I1891" s="30">
        <f t="shared" si="70"/>
        <v>0.2</v>
      </c>
    </row>
    <row r="1892" spans="1:9" x14ac:dyDescent="0.25">
      <c r="A1892" t="s">
        <v>1544</v>
      </c>
      <c r="B1892" s="30">
        <f t="shared" si="69"/>
        <v>0.2</v>
      </c>
      <c r="C1892" t="s">
        <v>108</v>
      </c>
      <c r="D1892" t="s">
        <v>2029</v>
      </c>
      <c r="E1892" s="29">
        <v>46041</v>
      </c>
      <c r="F1892">
        <v>1</v>
      </c>
      <c r="G1892">
        <v>1</v>
      </c>
      <c r="H1892">
        <v>1</v>
      </c>
      <c r="I1892" s="30">
        <f t="shared" si="70"/>
        <v>0.2</v>
      </c>
    </row>
    <row r="1893" spans="1:9" x14ac:dyDescent="0.25">
      <c r="A1893" t="s">
        <v>1544</v>
      </c>
      <c r="B1893" s="30">
        <f t="shared" si="69"/>
        <v>0.2</v>
      </c>
      <c r="C1893" t="s">
        <v>108</v>
      </c>
      <c r="D1893" t="s">
        <v>2030</v>
      </c>
      <c r="E1893" s="29">
        <v>46041</v>
      </c>
      <c r="F1893">
        <v>1</v>
      </c>
      <c r="G1893">
        <v>1</v>
      </c>
      <c r="H1893">
        <v>1</v>
      </c>
      <c r="I1893" s="30">
        <f t="shared" si="70"/>
        <v>0.2</v>
      </c>
    </row>
    <row r="1894" spans="1:9" x14ac:dyDescent="0.25">
      <c r="A1894" t="s">
        <v>1544</v>
      </c>
      <c r="B1894" s="30">
        <f t="shared" si="69"/>
        <v>0.2</v>
      </c>
      <c r="C1894" t="s">
        <v>108</v>
      </c>
      <c r="D1894" t="s">
        <v>2031</v>
      </c>
      <c r="E1894" s="29">
        <v>46035</v>
      </c>
      <c r="F1894">
        <v>1</v>
      </c>
      <c r="G1894">
        <v>1</v>
      </c>
      <c r="H1894">
        <v>1</v>
      </c>
      <c r="I1894" s="30">
        <f t="shared" si="70"/>
        <v>0.2</v>
      </c>
    </row>
    <row r="1895" spans="1:9" x14ac:dyDescent="0.25">
      <c r="A1895" t="s">
        <v>1544</v>
      </c>
      <c r="B1895" s="30">
        <f t="shared" si="69"/>
        <v>0.2</v>
      </c>
      <c r="C1895" t="s">
        <v>108</v>
      </c>
      <c r="D1895" t="s">
        <v>2032</v>
      </c>
      <c r="E1895" s="29">
        <v>46035</v>
      </c>
      <c r="F1895">
        <v>1</v>
      </c>
      <c r="G1895">
        <v>1</v>
      </c>
      <c r="H1895">
        <v>1</v>
      </c>
      <c r="I1895" s="30">
        <f t="shared" si="70"/>
        <v>0.2</v>
      </c>
    </row>
    <row r="1896" spans="1:9" x14ac:dyDescent="0.25">
      <c r="A1896" t="s">
        <v>1544</v>
      </c>
      <c r="B1896" s="30">
        <f t="shared" si="69"/>
        <v>0.2</v>
      </c>
      <c r="C1896" t="s">
        <v>108</v>
      </c>
      <c r="D1896" t="s">
        <v>2033</v>
      </c>
      <c r="E1896" s="29">
        <v>46035</v>
      </c>
      <c r="F1896">
        <v>1</v>
      </c>
      <c r="G1896">
        <v>1</v>
      </c>
      <c r="H1896">
        <v>1</v>
      </c>
      <c r="I1896" s="30">
        <f t="shared" si="70"/>
        <v>0.2</v>
      </c>
    </row>
    <row r="1897" spans="1:9" x14ac:dyDescent="0.25">
      <c r="A1897" t="s">
        <v>1544</v>
      </c>
      <c r="B1897" s="30">
        <f t="shared" si="69"/>
        <v>0.2</v>
      </c>
      <c r="C1897" t="s">
        <v>108</v>
      </c>
      <c r="D1897" t="s">
        <v>2034</v>
      </c>
      <c r="E1897" s="29">
        <v>46035</v>
      </c>
      <c r="F1897">
        <v>1</v>
      </c>
      <c r="G1897">
        <v>1</v>
      </c>
      <c r="H1897">
        <v>1</v>
      </c>
      <c r="I1897" s="30">
        <f t="shared" si="70"/>
        <v>0.2</v>
      </c>
    </row>
    <row r="1898" spans="1:9" x14ac:dyDescent="0.25">
      <c r="A1898" t="s">
        <v>1544</v>
      </c>
      <c r="B1898" s="30">
        <f t="shared" si="69"/>
        <v>0.2</v>
      </c>
      <c r="C1898" t="s">
        <v>108</v>
      </c>
      <c r="D1898" t="s">
        <v>2035</v>
      </c>
      <c r="E1898" s="29">
        <v>46035</v>
      </c>
      <c r="F1898">
        <v>1</v>
      </c>
      <c r="G1898">
        <v>1</v>
      </c>
      <c r="H1898">
        <v>1</v>
      </c>
      <c r="I1898" s="30">
        <f t="shared" si="70"/>
        <v>0.2</v>
      </c>
    </row>
    <row r="1899" spans="1:9" x14ac:dyDescent="0.25">
      <c r="A1899" t="s">
        <v>1544</v>
      </c>
      <c r="B1899" s="30">
        <f t="shared" si="69"/>
        <v>0.2</v>
      </c>
      <c r="C1899" t="s">
        <v>108</v>
      </c>
      <c r="D1899" t="s">
        <v>2036</v>
      </c>
      <c r="E1899" s="29">
        <v>46035</v>
      </c>
      <c r="F1899">
        <v>1</v>
      </c>
      <c r="G1899">
        <v>1</v>
      </c>
      <c r="H1899">
        <v>1</v>
      </c>
      <c r="I1899" s="30">
        <f t="shared" si="70"/>
        <v>0.2</v>
      </c>
    </row>
    <row r="1900" spans="1:9" x14ac:dyDescent="0.25">
      <c r="A1900" t="s">
        <v>1544</v>
      </c>
      <c r="B1900" s="30">
        <f t="shared" si="69"/>
        <v>0.2</v>
      </c>
      <c r="C1900" t="s">
        <v>108</v>
      </c>
      <c r="D1900" t="s">
        <v>2037</v>
      </c>
      <c r="E1900" s="29">
        <v>46041</v>
      </c>
      <c r="F1900">
        <v>1</v>
      </c>
      <c r="G1900">
        <v>1</v>
      </c>
      <c r="H1900">
        <v>1</v>
      </c>
      <c r="I1900" s="30">
        <f t="shared" si="70"/>
        <v>0.2</v>
      </c>
    </row>
    <row r="1901" spans="1:9" x14ac:dyDescent="0.25">
      <c r="A1901" t="s">
        <v>1544</v>
      </c>
      <c r="B1901" s="30">
        <f t="shared" si="69"/>
        <v>0.2</v>
      </c>
      <c r="C1901" t="s">
        <v>108</v>
      </c>
      <c r="D1901" t="s">
        <v>2038</v>
      </c>
      <c r="E1901" s="29">
        <v>46041</v>
      </c>
      <c r="F1901">
        <v>1</v>
      </c>
      <c r="G1901">
        <v>1</v>
      </c>
      <c r="H1901">
        <v>1</v>
      </c>
      <c r="I1901" s="30">
        <f t="shared" si="70"/>
        <v>0.2</v>
      </c>
    </row>
    <row r="1902" spans="1:9" x14ac:dyDescent="0.25">
      <c r="A1902" t="s">
        <v>1544</v>
      </c>
      <c r="B1902" s="30">
        <f t="shared" si="69"/>
        <v>0.2</v>
      </c>
      <c r="C1902" t="s">
        <v>108</v>
      </c>
      <c r="D1902" t="s">
        <v>2039</v>
      </c>
      <c r="E1902" s="29">
        <v>46111</v>
      </c>
      <c r="F1902">
        <v>1</v>
      </c>
      <c r="G1902">
        <v>1</v>
      </c>
      <c r="H1902">
        <v>1</v>
      </c>
      <c r="I1902" s="30">
        <f t="shared" si="70"/>
        <v>0.2</v>
      </c>
    </row>
    <row r="1903" spans="1:9" x14ac:dyDescent="0.25">
      <c r="A1903" t="s">
        <v>1544</v>
      </c>
      <c r="B1903" s="30">
        <f t="shared" si="69"/>
        <v>0.2</v>
      </c>
      <c r="C1903" t="s">
        <v>108</v>
      </c>
      <c r="D1903" t="s">
        <v>2040</v>
      </c>
      <c r="E1903" s="29">
        <v>46112</v>
      </c>
      <c r="F1903">
        <v>1</v>
      </c>
      <c r="G1903">
        <v>1</v>
      </c>
      <c r="H1903">
        <v>1</v>
      </c>
      <c r="I1903" s="30">
        <f t="shared" si="70"/>
        <v>0.2</v>
      </c>
    </row>
    <row r="1904" spans="1:9" x14ac:dyDescent="0.25">
      <c r="A1904" t="s">
        <v>1544</v>
      </c>
      <c r="B1904" s="30">
        <f t="shared" si="69"/>
        <v>0.2</v>
      </c>
      <c r="C1904" t="s">
        <v>108</v>
      </c>
      <c r="D1904" t="s">
        <v>2041</v>
      </c>
      <c r="E1904" s="29">
        <v>46112</v>
      </c>
      <c r="F1904">
        <v>1</v>
      </c>
      <c r="G1904">
        <v>1</v>
      </c>
      <c r="H1904">
        <v>1</v>
      </c>
      <c r="I1904" s="30">
        <f t="shared" si="70"/>
        <v>0.2</v>
      </c>
    </row>
    <row r="1905" spans="1:9" x14ac:dyDescent="0.25">
      <c r="A1905" t="s">
        <v>1544</v>
      </c>
      <c r="B1905" s="30">
        <f t="shared" si="69"/>
        <v>0.2</v>
      </c>
      <c r="C1905" t="s">
        <v>108</v>
      </c>
      <c r="D1905" t="s">
        <v>2042</v>
      </c>
      <c r="E1905" s="29">
        <v>46112</v>
      </c>
      <c r="F1905">
        <v>1</v>
      </c>
      <c r="G1905">
        <v>1</v>
      </c>
      <c r="H1905">
        <v>1</v>
      </c>
      <c r="I1905" s="30">
        <f t="shared" si="70"/>
        <v>0.2</v>
      </c>
    </row>
    <row r="1906" spans="1:9" x14ac:dyDescent="0.25">
      <c r="A1906" t="s">
        <v>1544</v>
      </c>
      <c r="B1906" s="30">
        <f t="shared" si="69"/>
        <v>0.2</v>
      </c>
      <c r="C1906" t="s">
        <v>108</v>
      </c>
      <c r="D1906" t="s">
        <v>2043</v>
      </c>
      <c r="E1906" s="29">
        <v>46112</v>
      </c>
      <c r="F1906">
        <v>1</v>
      </c>
      <c r="G1906">
        <v>1</v>
      </c>
      <c r="H1906">
        <v>1</v>
      </c>
      <c r="I1906" s="30">
        <f t="shared" si="70"/>
        <v>0.2</v>
      </c>
    </row>
    <row r="1907" spans="1:9" x14ac:dyDescent="0.25">
      <c r="A1907" t="s">
        <v>1544</v>
      </c>
      <c r="B1907" s="30">
        <f t="shared" si="69"/>
        <v>0.2</v>
      </c>
      <c r="C1907" t="s">
        <v>108</v>
      </c>
      <c r="D1907" t="s">
        <v>2044</v>
      </c>
      <c r="E1907" s="29">
        <v>46113</v>
      </c>
      <c r="F1907">
        <v>1</v>
      </c>
      <c r="G1907">
        <v>1</v>
      </c>
      <c r="H1907">
        <v>1</v>
      </c>
      <c r="I1907" s="30">
        <f t="shared" si="70"/>
        <v>0.2</v>
      </c>
    </row>
    <row r="1908" spans="1:9" x14ac:dyDescent="0.25">
      <c r="A1908" t="s">
        <v>1544</v>
      </c>
      <c r="B1908" s="30">
        <f t="shared" si="69"/>
        <v>0.2</v>
      </c>
      <c r="C1908" t="s">
        <v>108</v>
      </c>
      <c r="D1908" t="s">
        <v>2045</v>
      </c>
      <c r="E1908" s="29">
        <v>46113</v>
      </c>
      <c r="F1908">
        <v>1</v>
      </c>
      <c r="G1908">
        <v>1</v>
      </c>
      <c r="H1908">
        <v>1</v>
      </c>
      <c r="I1908" s="30">
        <f t="shared" si="70"/>
        <v>0.2</v>
      </c>
    </row>
    <row r="1909" spans="1:9" x14ac:dyDescent="0.25">
      <c r="A1909" t="s">
        <v>1544</v>
      </c>
      <c r="B1909" s="30">
        <f t="shared" si="69"/>
        <v>0.2</v>
      </c>
      <c r="C1909" t="s">
        <v>108</v>
      </c>
      <c r="D1909" t="s">
        <v>2046</v>
      </c>
      <c r="E1909" s="29">
        <v>46098</v>
      </c>
      <c r="F1909">
        <v>1</v>
      </c>
      <c r="G1909">
        <v>1</v>
      </c>
      <c r="H1909">
        <v>1</v>
      </c>
      <c r="I1909" s="30">
        <f t="shared" si="70"/>
        <v>0.2</v>
      </c>
    </row>
    <row r="1910" spans="1:9" x14ac:dyDescent="0.25">
      <c r="A1910" t="s">
        <v>1544</v>
      </c>
      <c r="B1910" s="30">
        <f t="shared" si="69"/>
        <v>0.2</v>
      </c>
      <c r="C1910" t="s">
        <v>108</v>
      </c>
      <c r="D1910" t="s">
        <v>2047</v>
      </c>
      <c r="E1910" s="29">
        <v>46098</v>
      </c>
      <c r="F1910">
        <v>1</v>
      </c>
      <c r="G1910">
        <v>1</v>
      </c>
      <c r="H1910">
        <v>1</v>
      </c>
      <c r="I1910" s="30">
        <f t="shared" si="70"/>
        <v>0.2</v>
      </c>
    </row>
    <row r="1911" spans="1:9" x14ac:dyDescent="0.25">
      <c r="A1911" t="s">
        <v>1544</v>
      </c>
      <c r="B1911" s="30">
        <f t="shared" si="69"/>
        <v>0.2</v>
      </c>
      <c r="C1911" t="s">
        <v>108</v>
      </c>
      <c r="D1911" t="s">
        <v>2048</v>
      </c>
      <c r="E1911" s="29">
        <v>46079</v>
      </c>
      <c r="F1911">
        <v>1</v>
      </c>
      <c r="G1911">
        <v>1</v>
      </c>
      <c r="H1911">
        <v>1</v>
      </c>
      <c r="I1911" s="30">
        <f t="shared" si="70"/>
        <v>0.2</v>
      </c>
    </row>
    <row r="1912" spans="1:9" x14ac:dyDescent="0.25">
      <c r="A1912" t="s">
        <v>1544</v>
      </c>
      <c r="B1912" s="30">
        <f t="shared" si="69"/>
        <v>0.2</v>
      </c>
      <c r="C1912" t="s">
        <v>108</v>
      </c>
      <c r="D1912" t="s">
        <v>2049</v>
      </c>
      <c r="E1912" s="29">
        <v>46079</v>
      </c>
      <c r="F1912">
        <v>1</v>
      </c>
      <c r="G1912">
        <v>1</v>
      </c>
      <c r="H1912">
        <v>1</v>
      </c>
      <c r="I1912" s="30">
        <f t="shared" si="70"/>
        <v>0.2</v>
      </c>
    </row>
    <row r="1913" spans="1:9" x14ac:dyDescent="0.25">
      <c r="A1913" t="s">
        <v>1544</v>
      </c>
      <c r="B1913" s="30">
        <f t="shared" si="69"/>
        <v>0.2</v>
      </c>
      <c r="C1913" t="s">
        <v>108</v>
      </c>
      <c r="D1913" t="s">
        <v>2050</v>
      </c>
      <c r="E1913" s="29">
        <v>46127</v>
      </c>
      <c r="F1913">
        <v>1</v>
      </c>
      <c r="G1913">
        <v>1</v>
      </c>
      <c r="H1913">
        <v>1</v>
      </c>
      <c r="I1913" s="30">
        <f t="shared" si="70"/>
        <v>0.2</v>
      </c>
    </row>
    <row r="1914" spans="1:9" x14ac:dyDescent="0.25">
      <c r="A1914" t="s">
        <v>1544</v>
      </c>
      <c r="B1914" s="30">
        <f t="shared" si="69"/>
        <v>0.2</v>
      </c>
      <c r="C1914" t="s">
        <v>108</v>
      </c>
      <c r="D1914" t="s">
        <v>2051</v>
      </c>
      <c r="E1914" s="29">
        <v>46127</v>
      </c>
      <c r="F1914">
        <v>1</v>
      </c>
      <c r="G1914">
        <v>1</v>
      </c>
      <c r="H1914">
        <v>1</v>
      </c>
      <c r="I1914" s="30">
        <f t="shared" si="70"/>
        <v>0.2</v>
      </c>
    </row>
    <row r="1915" spans="1:9" x14ac:dyDescent="0.25">
      <c r="A1915" t="s">
        <v>1544</v>
      </c>
      <c r="B1915" s="30">
        <f t="shared" si="69"/>
        <v>0.2</v>
      </c>
      <c r="C1915" t="s">
        <v>108</v>
      </c>
      <c r="D1915" t="s">
        <v>2052</v>
      </c>
      <c r="E1915" s="29">
        <v>46127</v>
      </c>
      <c r="F1915">
        <v>1</v>
      </c>
      <c r="G1915">
        <v>1</v>
      </c>
      <c r="H1915">
        <v>1</v>
      </c>
      <c r="I1915" s="30">
        <f t="shared" si="70"/>
        <v>0.2</v>
      </c>
    </row>
    <row r="1916" spans="1:9" x14ac:dyDescent="0.25">
      <c r="A1916" t="s">
        <v>1544</v>
      </c>
      <c r="B1916" s="30">
        <f t="shared" si="69"/>
        <v>0.2</v>
      </c>
      <c r="C1916" t="s">
        <v>108</v>
      </c>
      <c r="D1916" t="s">
        <v>2053</v>
      </c>
      <c r="E1916" s="29">
        <v>46127</v>
      </c>
      <c r="F1916">
        <v>1</v>
      </c>
      <c r="G1916">
        <v>1</v>
      </c>
      <c r="H1916">
        <v>1</v>
      </c>
      <c r="I1916" s="30">
        <f t="shared" si="70"/>
        <v>0.2</v>
      </c>
    </row>
    <row r="1917" spans="1:9" x14ac:dyDescent="0.25">
      <c r="A1917" t="s">
        <v>1544</v>
      </c>
      <c r="B1917" s="30">
        <f t="shared" si="69"/>
        <v>0.2</v>
      </c>
      <c r="C1917" t="s">
        <v>108</v>
      </c>
      <c r="D1917" t="s">
        <v>2054</v>
      </c>
      <c r="E1917" s="29">
        <v>46127</v>
      </c>
      <c r="F1917">
        <v>1</v>
      </c>
      <c r="G1917">
        <v>1</v>
      </c>
      <c r="H1917">
        <v>1</v>
      </c>
      <c r="I1917" s="30">
        <f t="shared" si="70"/>
        <v>0.2</v>
      </c>
    </row>
    <row r="1918" spans="1:9" x14ac:dyDescent="0.25">
      <c r="A1918" t="s">
        <v>1544</v>
      </c>
      <c r="B1918" s="30">
        <f t="shared" si="69"/>
        <v>0.2</v>
      </c>
      <c r="C1918" t="s">
        <v>108</v>
      </c>
      <c r="D1918" t="s">
        <v>2055</v>
      </c>
      <c r="E1918" s="29">
        <v>46127</v>
      </c>
      <c r="F1918">
        <v>1</v>
      </c>
      <c r="G1918">
        <v>1</v>
      </c>
      <c r="H1918">
        <v>1</v>
      </c>
      <c r="I1918" s="30">
        <f t="shared" si="70"/>
        <v>0.2</v>
      </c>
    </row>
    <row r="1919" spans="1:9" x14ac:dyDescent="0.25">
      <c r="A1919" t="s">
        <v>1544</v>
      </c>
      <c r="B1919" s="30">
        <f t="shared" si="69"/>
        <v>0.2</v>
      </c>
      <c r="C1919" t="s">
        <v>108</v>
      </c>
      <c r="D1919" t="s">
        <v>2056</v>
      </c>
      <c r="E1919" s="29">
        <v>46127</v>
      </c>
      <c r="F1919">
        <v>1</v>
      </c>
      <c r="G1919">
        <v>1</v>
      </c>
      <c r="H1919">
        <v>1</v>
      </c>
      <c r="I1919" s="30">
        <f t="shared" si="70"/>
        <v>0.2</v>
      </c>
    </row>
    <row r="1920" spans="1:9" x14ac:dyDescent="0.25">
      <c r="A1920" t="s">
        <v>1544</v>
      </c>
      <c r="B1920" s="30">
        <f t="shared" ref="B1920:B1983" si="71">(1/500)*100</f>
        <v>0.2</v>
      </c>
      <c r="C1920" t="s">
        <v>108</v>
      </c>
      <c r="D1920" t="s">
        <v>2057</v>
      </c>
      <c r="E1920" s="29">
        <v>46127</v>
      </c>
      <c r="F1920">
        <v>1</v>
      </c>
      <c r="G1920">
        <v>1</v>
      </c>
      <c r="H1920">
        <v>1</v>
      </c>
      <c r="I1920" s="30">
        <f t="shared" si="70"/>
        <v>0.2</v>
      </c>
    </row>
    <row r="1921" spans="1:9" x14ac:dyDescent="0.25">
      <c r="A1921" t="s">
        <v>1544</v>
      </c>
      <c r="B1921" s="30">
        <f t="shared" si="71"/>
        <v>0.2</v>
      </c>
      <c r="C1921" t="s">
        <v>108</v>
      </c>
      <c r="D1921" t="s">
        <v>2058</v>
      </c>
      <c r="E1921" s="29">
        <v>46127</v>
      </c>
      <c r="F1921">
        <v>1</v>
      </c>
      <c r="G1921">
        <v>1</v>
      </c>
      <c r="H1921">
        <v>1</v>
      </c>
      <c r="I1921" s="30">
        <f t="shared" si="70"/>
        <v>0.2</v>
      </c>
    </row>
    <row r="1922" spans="1:9" x14ac:dyDescent="0.25">
      <c r="A1922" t="s">
        <v>1544</v>
      </c>
      <c r="B1922" s="30">
        <f t="shared" si="71"/>
        <v>0.2</v>
      </c>
      <c r="C1922" t="s">
        <v>109</v>
      </c>
      <c r="D1922" t="s">
        <v>2059</v>
      </c>
      <c r="E1922" s="29">
        <v>46198</v>
      </c>
      <c r="F1922">
        <v>1</v>
      </c>
      <c r="G1922">
        <v>1</v>
      </c>
      <c r="H1922">
        <v>1</v>
      </c>
      <c r="I1922" s="30">
        <f t="shared" ref="I1922:I1985" si="72">B1922*H1922</f>
        <v>0.2</v>
      </c>
    </row>
    <row r="1923" spans="1:9" x14ac:dyDescent="0.25">
      <c r="A1923" t="s">
        <v>1544</v>
      </c>
      <c r="B1923" s="30">
        <f t="shared" si="71"/>
        <v>0.2</v>
      </c>
      <c r="C1923" t="s">
        <v>109</v>
      </c>
      <c r="D1923" t="s">
        <v>2060</v>
      </c>
      <c r="E1923" s="29">
        <v>46078</v>
      </c>
      <c r="F1923">
        <v>1</v>
      </c>
      <c r="G1923">
        <v>1</v>
      </c>
      <c r="H1923">
        <v>1</v>
      </c>
      <c r="I1923" s="30">
        <f t="shared" si="72"/>
        <v>0.2</v>
      </c>
    </row>
    <row r="1924" spans="1:9" x14ac:dyDescent="0.25">
      <c r="A1924" t="s">
        <v>1544</v>
      </c>
      <c r="B1924" s="30">
        <f t="shared" si="71"/>
        <v>0.2</v>
      </c>
      <c r="C1924" t="s">
        <v>109</v>
      </c>
      <c r="D1924" t="s">
        <v>2061</v>
      </c>
      <c r="E1924" s="29">
        <v>46198</v>
      </c>
      <c r="F1924">
        <v>1</v>
      </c>
      <c r="G1924">
        <v>1</v>
      </c>
      <c r="H1924">
        <v>1</v>
      </c>
      <c r="I1924" s="30">
        <f t="shared" si="72"/>
        <v>0.2</v>
      </c>
    </row>
    <row r="1925" spans="1:9" x14ac:dyDescent="0.25">
      <c r="A1925" t="s">
        <v>1544</v>
      </c>
      <c r="B1925" s="30">
        <f t="shared" si="71"/>
        <v>0.2</v>
      </c>
      <c r="C1925" t="s">
        <v>109</v>
      </c>
      <c r="D1925" t="s">
        <v>2062</v>
      </c>
      <c r="E1925" s="29">
        <v>46227</v>
      </c>
      <c r="F1925">
        <v>1</v>
      </c>
      <c r="G1925">
        <v>1</v>
      </c>
      <c r="H1925">
        <v>1</v>
      </c>
      <c r="I1925" s="30">
        <f t="shared" si="72"/>
        <v>0.2</v>
      </c>
    </row>
    <row r="1926" spans="1:9" x14ac:dyDescent="0.25">
      <c r="A1926" t="s">
        <v>1544</v>
      </c>
      <c r="B1926" s="30">
        <f t="shared" si="71"/>
        <v>0.2</v>
      </c>
      <c r="C1926" t="s">
        <v>109</v>
      </c>
      <c r="D1926" t="s">
        <v>2063</v>
      </c>
      <c r="E1926" s="29">
        <v>46227</v>
      </c>
      <c r="F1926">
        <v>1</v>
      </c>
      <c r="G1926">
        <v>1</v>
      </c>
      <c r="H1926">
        <v>1</v>
      </c>
      <c r="I1926" s="30">
        <f t="shared" si="72"/>
        <v>0.2</v>
      </c>
    </row>
    <row r="1927" spans="1:9" x14ac:dyDescent="0.25">
      <c r="A1927" t="s">
        <v>1544</v>
      </c>
      <c r="B1927" s="30">
        <f t="shared" si="71"/>
        <v>0.2</v>
      </c>
      <c r="C1927" t="s">
        <v>109</v>
      </c>
      <c r="D1927" t="s">
        <v>2064</v>
      </c>
      <c r="E1927" s="29">
        <v>46227</v>
      </c>
      <c r="F1927">
        <v>1</v>
      </c>
      <c r="G1927">
        <v>1</v>
      </c>
      <c r="H1927">
        <v>1</v>
      </c>
      <c r="I1927" s="30">
        <f t="shared" si="72"/>
        <v>0.2</v>
      </c>
    </row>
    <row r="1928" spans="1:9" x14ac:dyDescent="0.25">
      <c r="A1928" t="s">
        <v>1544</v>
      </c>
      <c r="B1928" s="30">
        <f t="shared" si="71"/>
        <v>0.2</v>
      </c>
      <c r="C1928" t="s">
        <v>109</v>
      </c>
      <c r="D1928" t="s">
        <v>2065</v>
      </c>
      <c r="E1928" s="29">
        <v>46227</v>
      </c>
      <c r="F1928">
        <v>1</v>
      </c>
      <c r="G1928">
        <v>1</v>
      </c>
      <c r="H1928">
        <v>1</v>
      </c>
      <c r="I1928" s="30">
        <f t="shared" si="72"/>
        <v>0.2</v>
      </c>
    </row>
    <row r="1929" spans="1:9" x14ac:dyDescent="0.25">
      <c r="A1929" t="s">
        <v>1544</v>
      </c>
      <c r="B1929" s="30">
        <f t="shared" si="71"/>
        <v>0.2</v>
      </c>
      <c r="C1929" t="s">
        <v>109</v>
      </c>
      <c r="D1929" t="s">
        <v>2066</v>
      </c>
      <c r="E1929" s="29">
        <v>46227</v>
      </c>
      <c r="F1929">
        <v>1</v>
      </c>
      <c r="G1929">
        <v>1</v>
      </c>
      <c r="H1929">
        <v>1</v>
      </c>
      <c r="I1929" s="30">
        <f t="shared" si="72"/>
        <v>0.2</v>
      </c>
    </row>
    <row r="1930" spans="1:9" x14ac:dyDescent="0.25">
      <c r="A1930" t="s">
        <v>1544</v>
      </c>
      <c r="B1930" s="30">
        <f t="shared" si="71"/>
        <v>0.2</v>
      </c>
      <c r="C1930" t="s">
        <v>109</v>
      </c>
      <c r="D1930" t="s">
        <v>2067</v>
      </c>
      <c r="E1930" s="29">
        <v>46227</v>
      </c>
      <c r="F1930">
        <v>1</v>
      </c>
      <c r="G1930">
        <v>1</v>
      </c>
      <c r="H1930">
        <v>1</v>
      </c>
      <c r="I1930" s="30">
        <f t="shared" si="72"/>
        <v>0.2</v>
      </c>
    </row>
    <row r="1931" spans="1:9" x14ac:dyDescent="0.25">
      <c r="A1931" t="s">
        <v>1544</v>
      </c>
      <c r="B1931" s="30">
        <f t="shared" si="71"/>
        <v>0.2</v>
      </c>
      <c r="C1931" t="s">
        <v>109</v>
      </c>
      <c r="D1931" t="s">
        <v>2068</v>
      </c>
      <c r="E1931" s="29">
        <v>46227</v>
      </c>
      <c r="F1931">
        <v>1</v>
      </c>
      <c r="G1931">
        <v>1</v>
      </c>
      <c r="H1931">
        <v>1</v>
      </c>
      <c r="I1931" s="30">
        <f t="shared" si="72"/>
        <v>0.2</v>
      </c>
    </row>
    <row r="1932" spans="1:9" x14ac:dyDescent="0.25">
      <c r="A1932" t="s">
        <v>1544</v>
      </c>
      <c r="B1932" s="30">
        <f t="shared" si="71"/>
        <v>0.2</v>
      </c>
      <c r="C1932" t="s">
        <v>109</v>
      </c>
      <c r="D1932" t="s">
        <v>2069</v>
      </c>
      <c r="E1932" s="29">
        <v>46227</v>
      </c>
      <c r="F1932">
        <v>1</v>
      </c>
      <c r="G1932">
        <v>1</v>
      </c>
      <c r="H1932">
        <v>1</v>
      </c>
      <c r="I1932" s="30">
        <f t="shared" si="72"/>
        <v>0.2</v>
      </c>
    </row>
    <row r="1933" spans="1:9" x14ac:dyDescent="0.25">
      <c r="A1933" t="s">
        <v>1544</v>
      </c>
      <c r="B1933" s="30">
        <f t="shared" si="71"/>
        <v>0.2</v>
      </c>
      <c r="C1933" t="s">
        <v>109</v>
      </c>
      <c r="D1933" t="s">
        <v>2070</v>
      </c>
      <c r="E1933" s="29">
        <v>46227</v>
      </c>
      <c r="F1933">
        <v>1</v>
      </c>
      <c r="G1933">
        <v>1</v>
      </c>
      <c r="H1933">
        <v>1</v>
      </c>
      <c r="I1933" s="30">
        <f t="shared" si="72"/>
        <v>0.2</v>
      </c>
    </row>
    <row r="1934" spans="1:9" x14ac:dyDescent="0.25">
      <c r="A1934" t="s">
        <v>1544</v>
      </c>
      <c r="B1934" s="30">
        <f t="shared" si="71"/>
        <v>0.2</v>
      </c>
      <c r="C1934" t="s">
        <v>109</v>
      </c>
      <c r="D1934" t="s">
        <v>2071</v>
      </c>
      <c r="E1934" s="29">
        <v>46227</v>
      </c>
      <c r="F1934">
        <v>1</v>
      </c>
      <c r="G1934">
        <v>1</v>
      </c>
      <c r="H1934">
        <v>1</v>
      </c>
      <c r="I1934" s="30">
        <f t="shared" si="72"/>
        <v>0.2</v>
      </c>
    </row>
    <row r="1935" spans="1:9" x14ac:dyDescent="0.25">
      <c r="A1935" t="s">
        <v>1544</v>
      </c>
      <c r="B1935" s="30">
        <f t="shared" si="71"/>
        <v>0.2</v>
      </c>
      <c r="C1935" t="s">
        <v>109</v>
      </c>
      <c r="D1935" t="s">
        <v>2072</v>
      </c>
      <c r="E1935" s="29">
        <v>46227</v>
      </c>
      <c r="F1935">
        <v>1</v>
      </c>
      <c r="G1935">
        <v>1</v>
      </c>
      <c r="H1935">
        <v>1</v>
      </c>
      <c r="I1935" s="30">
        <f t="shared" si="72"/>
        <v>0.2</v>
      </c>
    </row>
    <row r="1936" spans="1:9" x14ac:dyDescent="0.25">
      <c r="A1936" t="s">
        <v>1544</v>
      </c>
      <c r="B1936" s="30">
        <f t="shared" si="71"/>
        <v>0.2</v>
      </c>
      <c r="C1936" t="s">
        <v>109</v>
      </c>
      <c r="D1936" t="s">
        <v>2073</v>
      </c>
      <c r="E1936" s="29">
        <v>46255</v>
      </c>
      <c r="F1936">
        <v>1</v>
      </c>
      <c r="G1936">
        <v>1</v>
      </c>
      <c r="H1936">
        <v>1</v>
      </c>
      <c r="I1936" s="30">
        <f t="shared" si="72"/>
        <v>0.2</v>
      </c>
    </row>
    <row r="1937" spans="1:9" x14ac:dyDescent="0.25">
      <c r="A1937" t="s">
        <v>1544</v>
      </c>
      <c r="B1937" s="30">
        <f t="shared" si="71"/>
        <v>0.2</v>
      </c>
      <c r="C1937" t="s">
        <v>109</v>
      </c>
      <c r="D1937" t="s">
        <v>2074</v>
      </c>
      <c r="E1937" s="29">
        <v>46255</v>
      </c>
      <c r="F1937">
        <v>1</v>
      </c>
      <c r="G1937">
        <v>1</v>
      </c>
      <c r="H1937">
        <v>1</v>
      </c>
      <c r="I1937" s="30">
        <f t="shared" si="72"/>
        <v>0.2</v>
      </c>
    </row>
    <row r="1938" spans="1:9" x14ac:dyDescent="0.25">
      <c r="A1938" t="s">
        <v>1544</v>
      </c>
      <c r="B1938" s="30">
        <f t="shared" si="71"/>
        <v>0.2</v>
      </c>
      <c r="C1938" t="s">
        <v>109</v>
      </c>
      <c r="D1938" t="s">
        <v>2075</v>
      </c>
      <c r="E1938" s="29">
        <v>46258</v>
      </c>
      <c r="F1938">
        <v>1</v>
      </c>
      <c r="G1938">
        <v>1</v>
      </c>
      <c r="H1938">
        <v>1</v>
      </c>
      <c r="I1938" s="30">
        <f t="shared" si="72"/>
        <v>0.2</v>
      </c>
    </row>
    <row r="1939" spans="1:9" x14ac:dyDescent="0.25">
      <c r="A1939" t="s">
        <v>1544</v>
      </c>
      <c r="B1939" s="30">
        <f t="shared" si="71"/>
        <v>0.2</v>
      </c>
      <c r="C1939" t="s">
        <v>109</v>
      </c>
      <c r="D1939" t="s">
        <v>2076</v>
      </c>
      <c r="E1939" s="29">
        <v>46258</v>
      </c>
      <c r="F1939">
        <v>1</v>
      </c>
      <c r="G1939">
        <v>1</v>
      </c>
      <c r="H1939">
        <v>1</v>
      </c>
      <c r="I1939" s="30">
        <f t="shared" si="72"/>
        <v>0.2</v>
      </c>
    </row>
    <row r="1940" spans="1:9" x14ac:dyDescent="0.25">
      <c r="A1940" t="s">
        <v>1544</v>
      </c>
      <c r="B1940" s="30">
        <f t="shared" si="71"/>
        <v>0.2</v>
      </c>
      <c r="C1940" t="s">
        <v>109</v>
      </c>
      <c r="D1940" t="s">
        <v>2077</v>
      </c>
      <c r="E1940" s="29">
        <v>46254</v>
      </c>
      <c r="F1940">
        <v>1</v>
      </c>
      <c r="G1940">
        <v>1</v>
      </c>
      <c r="H1940">
        <v>1</v>
      </c>
      <c r="I1940" s="30">
        <f t="shared" si="72"/>
        <v>0.2</v>
      </c>
    </row>
    <row r="1941" spans="1:9" x14ac:dyDescent="0.25">
      <c r="A1941" t="s">
        <v>1544</v>
      </c>
      <c r="B1941" s="30">
        <f t="shared" si="71"/>
        <v>0.2</v>
      </c>
      <c r="C1941" t="s">
        <v>109</v>
      </c>
      <c r="D1941" t="s">
        <v>2078</v>
      </c>
      <c r="E1941" s="29">
        <v>46254</v>
      </c>
      <c r="F1941">
        <v>1</v>
      </c>
      <c r="G1941">
        <v>1</v>
      </c>
      <c r="H1941">
        <v>1</v>
      </c>
      <c r="I1941" s="30">
        <f t="shared" si="72"/>
        <v>0.2</v>
      </c>
    </row>
    <row r="1942" spans="1:9" x14ac:dyDescent="0.25">
      <c r="A1942" t="s">
        <v>1544</v>
      </c>
      <c r="B1942" s="30">
        <f t="shared" si="71"/>
        <v>0.2</v>
      </c>
      <c r="C1942" t="s">
        <v>109</v>
      </c>
      <c r="D1942" t="s">
        <v>2079</v>
      </c>
      <c r="E1942" s="29">
        <v>46254</v>
      </c>
      <c r="F1942">
        <v>1</v>
      </c>
      <c r="G1942">
        <v>1</v>
      </c>
      <c r="H1942">
        <v>1</v>
      </c>
      <c r="I1942" s="30">
        <f t="shared" si="72"/>
        <v>0.2</v>
      </c>
    </row>
    <row r="1943" spans="1:9" x14ac:dyDescent="0.25">
      <c r="A1943" t="s">
        <v>1544</v>
      </c>
      <c r="B1943" s="30">
        <f t="shared" si="71"/>
        <v>0.2</v>
      </c>
      <c r="C1943" t="s">
        <v>109</v>
      </c>
      <c r="D1943" t="s">
        <v>2080</v>
      </c>
      <c r="E1943" s="29">
        <v>46254</v>
      </c>
      <c r="F1943">
        <v>1</v>
      </c>
      <c r="G1943">
        <v>1</v>
      </c>
      <c r="H1943">
        <v>1</v>
      </c>
      <c r="I1943" s="30">
        <f t="shared" si="72"/>
        <v>0.2</v>
      </c>
    </row>
    <row r="1944" spans="1:9" x14ac:dyDescent="0.25">
      <c r="A1944" t="s">
        <v>1544</v>
      </c>
      <c r="B1944" s="30">
        <f t="shared" si="71"/>
        <v>0.2</v>
      </c>
      <c r="C1944" t="s">
        <v>109</v>
      </c>
      <c r="D1944" t="s">
        <v>2081</v>
      </c>
      <c r="E1944" s="29">
        <v>46078</v>
      </c>
      <c r="F1944">
        <v>1</v>
      </c>
      <c r="G1944">
        <v>1</v>
      </c>
      <c r="H1944">
        <v>1</v>
      </c>
      <c r="I1944" s="30">
        <f t="shared" si="72"/>
        <v>0.2</v>
      </c>
    </row>
    <row r="1945" spans="1:9" x14ac:dyDescent="0.25">
      <c r="A1945" t="s">
        <v>1544</v>
      </c>
      <c r="B1945" s="30">
        <f t="shared" si="71"/>
        <v>0.2</v>
      </c>
      <c r="C1945" t="s">
        <v>109</v>
      </c>
      <c r="D1945" t="s">
        <v>2082</v>
      </c>
      <c r="E1945" s="29">
        <v>46078</v>
      </c>
      <c r="F1945">
        <v>1</v>
      </c>
      <c r="G1945">
        <v>1</v>
      </c>
      <c r="H1945">
        <v>1</v>
      </c>
      <c r="I1945" s="30">
        <f t="shared" si="72"/>
        <v>0.2</v>
      </c>
    </row>
    <row r="1946" spans="1:9" x14ac:dyDescent="0.25">
      <c r="A1946" t="s">
        <v>1544</v>
      </c>
      <c r="B1946" s="30">
        <f t="shared" si="71"/>
        <v>0.2</v>
      </c>
      <c r="C1946" t="s">
        <v>109</v>
      </c>
      <c r="D1946" t="s">
        <v>2083</v>
      </c>
      <c r="E1946" s="29">
        <v>46072</v>
      </c>
      <c r="F1946">
        <v>1</v>
      </c>
      <c r="G1946">
        <v>1</v>
      </c>
      <c r="H1946">
        <v>1</v>
      </c>
      <c r="I1946" s="30">
        <f t="shared" si="72"/>
        <v>0.2</v>
      </c>
    </row>
    <row r="1947" spans="1:9" x14ac:dyDescent="0.25">
      <c r="A1947" t="s">
        <v>1544</v>
      </c>
      <c r="B1947" s="30">
        <f t="shared" si="71"/>
        <v>0.2</v>
      </c>
      <c r="C1947" t="s">
        <v>109</v>
      </c>
      <c r="D1947" t="s">
        <v>2084</v>
      </c>
      <c r="E1947" s="29">
        <v>46072</v>
      </c>
      <c r="F1947">
        <v>1</v>
      </c>
      <c r="G1947">
        <v>1</v>
      </c>
      <c r="H1947">
        <v>1</v>
      </c>
      <c r="I1947" s="30">
        <f t="shared" si="72"/>
        <v>0.2</v>
      </c>
    </row>
    <row r="1948" spans="1:9" x14ac:dyDescent="0.25">
      <c r="A1948" t="s">
        <v>1544</v>
      </c>
      <c r="B1948" s="30">
        <f t="shared" si="71"/>
        <v>0.2</v>
      </c>
      <c r="C1948" t="s">
        <v>109</v>
      </c>
      <c r="D1948" t="s">
        <v>2085</v>
      </c>
      <c r="E1948" s="29">
        <v>46072</v>
      </c>
      <c r="F1948">
        <v>1</v>
      </c>
      <c r="G1948">
        <v>1</v>
      </c>
      <c r="H1948">
        <v>1</v>
      </c>
      <c r="I1948" s="30">
        <f t="shared" si="72"/>
        <v>0.2</v>
      </c>
    </row>
    <row r="1949" spans="1:9" x14ac:dyDescent="0.25">
      <c r="A1949" t="s">
        <v>1544</v>
      </c>
      <c r="B1949" s="30">
        <f t="shared" si="71"/>
        <v>0.2</v>
      </c>
      <c r="C1949" t="s">
        <v>109</v>
      </c>
      <c r="D1949" t="s">
        <v>2086</v>
      </c>
      <c r="E1949" s="29">
        <v>46072</v>
      </c>
      <c r="F1949">
        <v>1</v>
      </c>
      <c r="G1949">
        <v>1</v>
      </c>
      <c r="H1949">
        <v>1</v>
      </c>
      <c r="I1949" s="30">
        <f t="shared" si="72"/>
        <v>0.2</v>
      </c>
    </row>
    <row r="1950" spans="1:9" x14ac:dyDescent="0.25">
      <c r="A1950" t="s">
        <v>1544</v>
      </c>
      <c r="B1950" s="30">
        <f t="shared" si="71"/>
        <v>0.2</v>
      </c>
      <c r="C1950" t="s">
        <v>109</v>
      </c>
      <c r="D1950" t="s">
        <v>2087</v>
      </c>
      <c r="E1950" s="29">
        <v>46072</v>
      </c>
      <c r="F1950">
        <v>1</v>
      </c>
      <c r="G1950">
        <v>1</v>
      </c>
      <c r="H1950">
        <v>1</v>
      </c>
      <c r="I1950" s="30">
        <f t="shared" si="72"/>
        <v>0.2</v>
      </c>
    </row>
    <row r="1951" spans="1:9" x14ac:dyDescent="0.25">
      <c r="A1951" t="s">
        <v>1544</v>
      </c>
      <c r="B1951" s="30">
        <f t="shared" si="71"/>
        <v>0.2</v>
      </c>
      <c r="C1951" t="s">
        <v>109</v>
      </c>
      <c r="D1951" t="s">
        <v>2088</v>
      </c>
      <c r="E1951" s="29">
        <v>46072</v>
      </c>
      <c r="F1951">
        <v>1</v>
      </c>
      <c r="G1951">
        <v>1</v>
      </c>
      <c r="H1951">
        <v>1</v>
      </c>
      <c r="I1951" s="30">
        <f t="shared" si="72"/>
        <v>0.2</v>
      </c>
    </row>
    <row r="1952" spans="1:9" x14ac:dyDescent="0.25">
      <c r="A1952" t="s">
        <v>1544</v>
      </c>
      <c r="B1952" s="30">
        <f t="shared" si="71"/>
        <v>0.2</v>
      </c>
      <c r="C1952" t="s">
        <v>109</v>
      </c>
      <c r="D1952" t="s">
        <v>2089</v>
      </c>
      <c r="E1952" s="29">
        <v>46072</v>
      </c>
      <c r="F1952">
        <v>1</v>
      </c>
      <c r="G1952">
        <v>1</v>
      </c>
      <c r="H1952">
        <v>1</v>
      </c>
      <c r="I1952" s="30">
        <f t="shared" si="72"/>
        <v>0.2</v>
      </c>
    </row>
    <row r="1953" spans="1:9" x14ac:dyDescent="0.25">
      <c r="A1953" t="s">
        <v>1544</v>
      </c>
      <c r="B1953" s="30">
        <f t="shared" si="71"/>
        <v>0.2</v>
      </c>
      <c r="C1953" t="s">
        <v>109</v>
      </c>
      <c r="D1953" t="s">
        <v>2090</v>
      </c>
      <c r="E1953" s="29">
        <v>46072</v>
      </c>
      <c r="F1953">
        <v>1</v>
      </c>
      <c r="G1953">
        <v>1</v>
      </c>
      <c r="H1953">
        <v>1</v>
      </c>
      <c r="I1953" s="30">
        <f t="shared" si="72"/>
        <v>0.2</v>
      </c>
    </row>
    <row r="1954" spans="1:9" x14ac:dyDescent="0.25">
      <c r="A1954" t="s">
        <v>1544</v>
      </c>
      <c r="B1954" s="30">
        <f t="shared" si="71"/>
        <v>0.2</v>
      </c>
      <c r="C1954" t="s">
        <v>109</v>
      </c>
      <c r="D1954" t="s">
        <v>2091</v>
      </c>
      <c r="E1954" s="29">
        <v>46065</v>
      </c>
      <c r="F1954">
        <v>1</v>
      </c>
      <c r="G1954">
        <v>1</v>
      </c>
      <c r="H1954">
        <v>1</v>
      </c>
      <c r="I1954" s="30">
        <f t="shared" si="72"/>
        <v>0.2</v>
      </c>
    </row>
    <row r="1955" spans="1:9" x14ac:dyDescent="0.25">
      <c r="A1955" t="s">
        <v>1544</v>
      </c>
      <c r="B1955" s="30">
        <f t="shared" si="71"/>
        <v>0.2</v>
      </c>
      <c r="C1955" t="s">
        <v>109</v>
      </c>
      <c r="D1955" t="s">
        <v>2092</v>
      </c>
      <c r="E1955" s="29">
        <v>46063</v>
      </c>
      <c r="F1955">
        <v>1</v>
      </c>
      <c r="G1955">
        <v>1</v>
      </c>
      <c r="H1955">
        <v>1</v>
      </c>
      <c r="I1955" s="30">
        <f t="shared" si="72"/>
        <v>0.2</v>
      </c>
    </row>
    <row r="1956" spans="1:9" x14ac:dyDescent="0.25">
      <c r="A1956" t="s">
        <v>1544</v>
      </c>
      <c r="B1956" s="30">
        <f t="shared" si="71"/>
        <v>0.2</v>
      </c>
      <c r="C1956" t="s">
        <v>109</v>
      </c>
      <c r="D1956" t="s">
        <v>2093</v>
      </c>
      <c r="E1956" s="29">
        <v>46063</v>
      </c>
      <c r="F1956">
        <v>1</v>
      </c>
      <c r="G1956">
        <v>1</v>
      </c>
      <c r="H1956">
        <v>1</v>
      </c>
      <c r="I1956" s="30">
        <f t="shared" si="72"/>
        <v>0.2</v>
      </c>
    </row>
    <row r="1957" spans="1:9" x14ac:dyDescent="0.25">
      <c r="A1957" t="s">
        <v>1544</v>
      </c>
      <c r="B1957" s="30">
        <f t="shared" si="71"/>
        <v>0.2</v>
      </c>
      <c r="C1957" t="s">
        <v>109</v>
      </c>
      <c r="D1957" t="s">
        <v>2094</v>
      </c>
      <c r="E1957" s="29">
        <v>46063</v>
      </c>
      <c r="F1957">
        <v>1</v>
      </c>
      <c r="G1957">
        <v>1</v>
      </c>
      <c r="H1957">
        <v>1</v>
      </c>
      <c r="I1957" s="30">
        <f t="shared" si="72"/>
        <v>0.2</v>
      </c>
    </row>
    <row r="1958" spans="1:9" x14ac:dyDescent="0.25">
      <c r="A1958" t="s">
        <v>1544</v>
      </c>
      <c r="B1958" s="30">
        <f t="shared" si="71"/>
        <v>0.2</v>
      </c>
      <c r="C1958" t="s">
        <v>109</v>
      </c>
      <c r="D1958" t="s">
        <v>2095</v>
      </c>
      <c r="E1958" s="29">
        <v>46063</v>
      </c>
      <c r="F1958">
        <v>1</v>
      </c>
      <c r="G1958">
        <v>1</v>
      </c>
      <c r="H1958">
        <v>1</v>
      </c>
      <c r="I1958" s="30">
        <f t="shared" si="72"/>
        <v>0.2</v>
      </c>
    </row>
    <row r="1959" spans="1:9" x14ac:dyDescent="0.25">
      <c r="A1959" t="s">
        <v>1544</v>
      </c>
      <c r="B1959" s="30">
        <f t="shared" si="71"/>
        <v>0.2</v>
      </c>
      <c r="C1959" t="s">
        <v>109</v>
      </c>
      <c r="D1959" t="s">
        <v>2096</v>
      </c>
      <c r="E1959" s="29">
        <v>46063</v>
      </c>
      <c r="F1959">
        <v>1</v>
      </c>
      <c r="G1959">
        <v>1</v>
      </c>
      <c r="H1959">
        <v>1</v>
      </c>
      <c r="I1959" s="30">
        <f t="shared" si="72"/>
        <v>0.2</v>
      </c>
    </row>
    <row r="1960" spans="1:9" x14ac:dyDescent="0.25">
      <c r="A1960" t="s">
        <v>1544</v>
      </c>
      <c r="B1960" s="30">
        <f t="shared" si="71"/>
        <v>0.2</v>
      </c>
      <c r="C1960" t="s">
        <v>109</v>
      </c>
      <c r="D1960" t="s">
        <v>2097</v>
      </c>
      <c r="E1960" s="29">
        <v>46063</v>
      </c>
      <c r="F1960">
        <v>1</v>
      </c>
      <c r="G1960">
        <v>1</v>
      </c>
      <c r="H1960">
        <v>1</v>
      </c>
      <c r="I1960" s="30">
        <f t="shared" si="72"/>
        <v>0.2</v>
      </c>
    </row>
    <row r="1961" spans="1:9" x14ac:dyDescent="0.25">
      <c r="A1961" t="s">
        <v>1544</v>
      </c>
      <c r="B1961" s="30">
        <f t="shared" si="71"/>
        <v>0.2</v>
      </c>
      <c r="C1961" t="s">
        <v>109</v>
      </c>
      <c r="D1961" t="s">
        <v>2098</v>
      </c>
      <c r="E1961" s="29">
        <v>46063</v>
      </c>
      <c r="F1961">
        <v>1</v>
      </c>
      <c r="G1961">
        <v>1</v>
      </c>
      <c r="H1961">
        <v>1</v>
      </c>
      <c r="I1961" s="30">
        <f t="shared" si="72"/>
        <v>0.2</v>
      </c>
    </row>
    <row r="1962" spans="1:9" x14ac:dyDescent="0.25">
      <c r="A1962" t="s">
        <v>1544</v>
      </c>
      <c r="B1962" s="30">
        <f t="shared" si="71"/>
        <v>0.2</v>
      </c>
      <c r="C1962" t="s">
        <v>109</v>
      </c>
      <c r="D1962" t="s">
        <v>2099</v>
      </c>
      <c r="E1962" s="29">
        <v>46063</v>
      </c>
      <c r="F1962">
        <v>1</v>
      </c>
      <c r="G1962">
        <v>1</v>
      </c>
      <c r="H1962">
        <v>1</v>
      </c>
      <c r="I1962" s="30">
        <f t="shared" si="72"/>
        <v>0.2</v>
      </c>
    </row>
    <row r="1963" spans="1:9" x14ac:dyDescent="0.25">
      <c r="A1963" t="s">
        <v>1544</v>
      </c>
      <c r="B1963" s="30">
        <f t="shared" si="71"/>
        <v>0.2</v>
      </c>
      <c r="C1963" t="s">
        <v>109</v>
      </c>
      <c r="D1963" t="s">
        <v>2100</v>
      </c>
      <c r="E1963" s="29">
        <v>46099</v>
      </c>
      <c r="F1963">
        <v>1</v>
      </c>
      <c r="G1963">
        <v>1</v>
      </c>
      <c r="H1963">
        <v>1</v>
      </c>
      <c r="I1963" s="30">
        <f t="shared" si="72"/>
        <v>0.2</v>
      </c>
    </row>
    <row r="1964" spans="1:9" x14ac:dyDescent="0.25">
      <c r="A1964" t="s">
        <v>1544</v>
      </c>
      <c r="B1964" s="30">
        <f t="shared" si="71"/>
        <v>0.2</v>
      </c>
      <c r="C1964" t="s">
        <v>109</v>
      </c>
      <c r="D1964" t="s">
        <v>2101</v>
      </c>
      <c r="E1964" s="29">
        <v>46099</v>
      </c>
      <c r="F1964">
        <v>1</v>
      </c>
      <c r="G1964">
        <v>1</v>
      </c>
      <c r="H1964">
        <v>1</v>
      </c>
      <c r="I1964" s="30">
        <f t="shared" si="72"/>
        <v>0.2</v>
      </c>
    </row>
    <row r="1965" spans="1:9" x14ac:dyDescent="0.25">
      <c r="A1965" t="s">
        <v>1544</v>
      </c>
      <c r="B1965" s="30">
        <f t="shared" si="71"/>
        <v>0.2</v>
      </c>
      <c r="C1965" t="s">
        <v>109</v>
      </c>
      <c r="D1965" t="s">
        <v>2102</v>
      </c>
      <c r="E1965" s="29">
        <v>46099</v>
      </c>
      <c r="F1965">
        <v>1</v>
      </c>
      <c r="G1965">
        <v>1</v>
      </c>
      <c r="H1965">
        <v>1</v>
      </c>
      <c r="I1965" s="30">
        <f t="shared" si="72"/>
        <v>0.2</v>
      </c>
    </row>
    <row r="1966" spans="1:9" x14ac:dyDescent="0.25">
      <c r="A1966" t="s">
        <v>1544</v>
      </c>
      <c r="B1966" s="30">
        <f t="shared" si="71"/>
        <v>0.2</v>
      </c>
      <c r="C1966" t="s">
        <v>109</v>
      </c>
      <c r="D1966" t="s">
        <v>2103</v>
      </c>
      <c r="E1966" s="29">
        <v>46099</v>
      </c>
      <c r="F1966">
        <v>1</v>
      </c>
      <c r="G1966">
        <v>1</v>
      </c>
      <c r="H1966">
        <v>1</v>
      </c>
      <c r="I1966" s="30">
        <f t="shared" si="72"/>
        <v>0.2</v>
      </c>
    </row>
    <row r="1967" spans="1:9" x14ac:dyDescent="0.25">
      <c r="A1967" t="s">
        <v>1544</v>
      </c>
      <c r="B1967" s="30">
        <f t="shared" si="71"/>
        <v>0.2</v>
      </c>
      <c r="C1967" t="s">
        <v>109</v>
      </c>
      <c r="D1967" t="s">
        <v>2104</v>
      </c>
      <c r="E1967" s="29">
        <v>46099</v>
      </c>
      <c r="F1967">
        <v>1</v>
      </c>
      <c r="G1967">
        <v>1</v>
      </c>
      <c r="H1967">
        <v>1</v>
      </c>
      <c r="I1967" s="30">
        <f t="shared" si="72"/>
        <v>0.2</v>
      </c>
    </row>
    <row r="1968" spans="1:9" x14ac:dyDescent="0.25">
      <c r="A1968" t="s">
        <v>1544</v>
      </c>
      <c r="B1968" s="30">
        <f t="shared" si="71"/>
        <v>0.2</v>
      </c>
      <c r="C1968" t="s">
        <v>109</v>
      </c>
      <c r="D1968" t="s">
        <v>2105</v>
      </c>
      <c r="E1968" s="29">
        <v>46079</v>
      </c>
      <c r="F1968">
        <v>1</v>
      </c>
      <c r="G1968">
        <v>1</v>
      </c>
      <c r="H1968">
        <v>1</v>
      </c>
      <c r="I1968" s="30">
        <f t="shared" si="72"/>
        <v>0.2</v>
      </c>
    </row>
    <row r="1969" spans="1:9" x14ac:dyDescent="0.25">
      <c r="A1969" t="s">
        <v>1544</v>
      </c>
      <c r="B1969" s="30">
        <f t="shared" si="71"/>
        <v>0.2</v>
      </c>
      <c r="C1969" t="s">
        <v>109</v>
      </c>
      <c r="D1969" t="s">
        <v>2106</v>
      </c>
      <c r="E1969" s="29">
        <v>46079</v>
      </c>
      <c r="F1969">
        <v>1</v>
      </c>
      <c r="G1969">
        <v>1</v>
      </c>
      <c r="H1969">
        <v>1</v>
      </c>
      <c r="I1969" s="30">
        <f t="shared" si="72"/>
        <v>0.2</v>
      </c>
    </row>
    <row r="1970" spans="1:9" x14ac:dyDescent="0.25">
      <c r="A1970" t="s">
        <v>1544</v>
      </c>
      <c r="B1970" s="30">
        <f t="shared" si="71"/>
        <v>0.2</v>
      </c>
      <c r="C1970" t="s">
        <v>109</v>
      </c>
      <c r="D1970" t="s">
        <v>2107</v>
      </c>
      <c r="E1970" s="29">
        <v>46078</v>
      </c>
      <c r="F1970">
        <v>1</v>
      </c>
      <c r="G1970">
        <v>1</v>
      </c>
      <c r="H1970">
        <v>1</v>
      </c>
      <c r="I1970" s="30">
        <f t="shared" si="72"/>
        <v>0.2</v>
      </c>
    </row>
    <row r="1971" spans="1:9" x14ac:dyDescent="0.25">
      <c r="A1971" t="s">
        <v>1544</v>
      </c>
      <c r="B1971" s="30">
        <f t="shared" si="71"/>
        <v>0.2</v>
      </c>
      <c r="C1971" t="s">
        <v>109</v>
      </c>
      <c r="D1971" t="s">
        <v>2108</v>
      </c>
      <c r="E1971" s="29">
        <v>46198</v>
      </c>
      <c r="F1971">
        <v>1</v>
      </c>
      <c r="G1971">
        <v>1</v>
      </c>
      <c r="H1971">
        <v>1</v>
      </c>
      <c r="I1971" s="30">
        <f t="shared" si="72"/>
        <v>0.2</v>
      </c>
    </row>
    <row r="1972" spans="1:9" x14ac:dyDescent="0.25">
      <c r="A1972" t="s">
        <v>1544</v>
      </c>
      <c r="B1972" s="30">
        <f t="shared" si="71"/>
        <v>0.2</v>
      </c>
      <c r="C1972" t="s">
        <v>111</v>
      </c>
      <c r="D1972" t="s">
        <v>2109</v>
      </c>
      <c r="E1972" s="29">
        <v>46037</v>
      </c>
      <c r="F1972">
        <v>1</v>
      </c>
      <c r="G1972">
        <v>1</v>
      </c>
      <c r="H1972">
        <v>1</v>
      </c>
      <c r="I1972" s="30">
        <f t="shared" si="72"/>
        <v>0.2</v>
      </c>
    </row>
    <row r="1973" spans="1:9" x14ac:dyDescent="0.25">
      <c r="A1973" t="s">
        <v>1544</v>
      </c>
      <c r="B1973" s="30">
        <f t="shared" si="71"/>
        <v>0.2</v>
      </c>
      <c r="C1973" t="s">
        <v>111</v>
      </c>
      <c r="D1973" t="s">
        <v>2110</v>
      </c>
      <c r="E1973" s="29">
        <v>46141</v>
      </c>
      <c r="F1973">
        <v>1</v>
      </c>
      <c r="G1973">
        <v>1</v>
      </c>
      <c r="H1973">
        <v>1</v>
      </c>
      <c r="I1973" s="30">
        <f t="shared" si="72"/>
        <v>0.2</v>
      </c>
    </row>
    <row r="1974" spans="1:9" x14ac:dyDescent="0.25">
      <c r="A1974" t="s">
        <v>1544</v>
      </c>
      <c r="B1974" s="30">
        <f t="shared" si="71"/>
        <v>0.2</v>
      </c>
      <c r="C1974" t="s">
        <v>111</v>
      </c>
      <c r="D1974" t="s">
        <v>2111</v>
      </c>
      <c r="E1974" s="29">
        <v>46037</v>
      </c>
      <c r="F1974">
        <v>1</v>
      </c>
      <c r="G1974">
        <v>1</v>
      </c>
      <c r="H1974">
        <v>1</v>
      </c>
      <c r="I1974" s="30">
        <f t="shared" si="72"/>
        <v>0.2</v>
      </c>
    </row>
    <row r="1975" spans="1:9" x14ac:dyDescent="0.25">
      <c r="A1975" t="s">
        <v>1544</v>
      </c>
      <c r="B1975" s="30">
        <f t="shared" si="71"/>
        <v>0.2</v>
      </c>
      <c r="C1975" t="s">
        <v>111</v>
      </c>
      <c r="D1975" t="s">
        <v>2112</v>
      </c>
      <c r="E1975" s="29">
        <v>46037</v>
      </c>
      <c r="F1975">
        <v>1</v>
      </c>
      <c r="G1975">
        <v>1</v>
      </c>
      <c r="H1975">
        <v>1</v>
      </c>
      <c r="I1975" s="30">
        <f t="shared" si="72"/>
        <v>0.2</v>
      </c>
    </row>
    <row r="1976" spans="1:9" x14ac:dyDescent="0.25">
      <c r="A1976" t="s">
        <v>1544</v>
      </c>
      <c r="B1976" s="30">
        <f t="shared" si="71"/>
        <v>0.2</v>
      </c>
      <c r="C1976" t="s">
        <v>111</v>
      </c>
      <c r="D1976" t="s">
        <v>2113</v>
      </c>
      <c r="E1976" s="29">
        <v>46037</v>
      </c>
      <c r="F1976">
        <v>1</v>
      </c>
      <c r="G1976">
        <v>1</v>
      </c>
      <c r="H1976">
        <v>1</v>
      </c>
      <c r="I1976" s="30">
        <f t="shared" si="72"/>
        <v>0.2</v>
      </c>
    </row>
    <row r="1977" spans="1:9" x14ac:dyDescent="0.25">
      <c r="A1977" t="s">
        <v>1544</v>
      </c>
      <c r="B1977" s="30">
        <f t="shared" si="71"/>
        <v>0.2</v>
      </c>
      <c r="C1977" t="s">
        <v>111</v>
      </c>
      <c r="D1977" t="s">
        <v>2114</v>
      </c>
      <c r="E1977" s="29">
        <v>46037</v>
      </c>
      <c r="F1977">
        <v>1</v>
      </c>
      <c r="G1977">
        <v>1</v>
      </c>
      <c r="H1977">
        <v>1</v>
      </c>
      <c r="I1977" s="30">
        <f t="shared" si="72"/>
        <v>0.2</v>
      </c>
    </row>
    <row r="1978" spans="1:9" x14ac:dyDescent="0.25">
      <c r="A1978" t="s">
        <v>1544</v>
      </c>
      <c r="B1978" s="30">
        <f t="shared" si="71"/>
        <v>0.2</v>
      </c>
      <c r="C1978" t="s">
        <v>111</v>
      </c>
      <c r="D1978" t="s">
        <v>2115</v>
      </c>
      <c r="E1978" s="29">
        <v>46037</v>
      </c>
      <c r="F1978">
        <v>1</v>
      </c>
      <c r="G1978">
        <v>1</v>
      </c>
      <c r="H1978">
        <v>1</v>
      </c>
      <c r="I1978" s="30">
        <f t="shared" si="72"/>
        <v>0.2</v>
      </c>
    </row>
    <row r="1979" spans="1:9" x14ac:dyDescent="0.25">
      <c r="A1979" t="s">
        <v>1544</v>
      </c>
      <c r="B1979" s="30">
        <f t="shared" si="71"/>
        <v>0.2</v>
      </c>
      <c r="C1979" t="s">
        <v>111</v>
      </c>
      <c r="D1979" t="s">
        <v>2116</v>
      </c>
      <c r="E1979" s="29">
        <v>46037</v>
      </c>
      <c r="F1979">
        <v>1</v>
      </c>
      <c r="G1979">
        <v>1</v>
      </c>
      <c r="H1979">
        <v>1</v>
      </c>
      <c r="I1979" s="30">
        <f t="shared" si="72"/>
        <v>0.2</v>
      </c>
    </row>
    <row r="1980" spans="1:9" x14ac:dyDescent="0.25">
      <c r="A1980" t="s">
        <v>1544</v>
      </c>
      <c r="B1980" s="30">
        <f t="shared" si="71"/>
        <v>0.2</v>
      </c>
      <c r="C1980" t="s">
        <v>111</v>
      </c>
      <c r="D1980" t="s">
        <v>2117</v>
      </c>
      <c r="E1980" s="29">
        <v>46037</v>
      </c>
      <c r="F1980">
        <v>1</v>
      </c>
      <c r="G1980">
        <v>1</v>
      </c>
      <c r="H1980">
        <v>1</v>
      </c>
      <c r="I1980" s="30">
        <f t="shared" si="72"/>
        <v>0.2</v>
      </c>
    </row>
    <row r="1981" spans="1:9" x14ac:dyDescent="0.25">
      <c r="A1981" t="s">
        <v>1544</v>
      </c>
      <c r="B1981" s="30">
        <f t="shared" si="71"/>
        <v>0.2</v>
      </c>
      <c r="C1981" t="s">
        <v>111</v>
      </c>
      <c r="D1981" t="s">
        <v>2118</v>
      </c>
      <c r="E1981" s="29">
        <v>46037</v>
      </c>
      <c r="F1981">
        <v>1</v>
      </c>
      <c r="G1981">
        <v>1</v>
      </c>
      <c r="H1981">
        <v>1</v>
      </c>
      <c r="I1981" s="30">
        <f t="shared" si="72"/>
        <v>0.2</v>
      </c>
    </row>
    <row r="1982" spans="1:9" x14ac:dyDescent="0.25">
      <c r="A1982" t="s">
        <v>1544</v>
      </c>
      <c r="B1982" s="30">
        <f t="shared" si="71"/>
        <v>0.2</v>
      </c>
      <c r="C1982" t="s">
        <v>111</v>
      </c>
      <c r="D1982" t="s">
        <v>2119</v>
      </c>
      <c r="E1982" s="29">
        <v>46037</v>
      </c>
      <c r="F1982">
        <v>1</v>
      </c>
      <c r="G1982">
        <v>1</v>
      </c>
      <c r="H1982">
        <v>1</v>
      </c>
      <c r="I1982" s="30">
        <f t="shared" si="72"/>
        <v>0.2</v>
      </c>
    </row>
    <row r="1983" spans="1:9" x14ac:dyDescent="0.25">
      <c r="A1983" t="s">
        <v>1544</v>
      </c>
      <c r="B1983" s="30">
        <f t="shared" si="71"/>
        <v>0.2</v>
      </c>
      <c r="C1983" t="s">
        <v>111</v>
      </c>
      <c r="D1983" t="s">
        <v>2120</v>
      </c>
      <c r="E1983" s="29">
        <v>46029</v>
      </c>
      <c r="F1983">
        <v>1</v>
      </c>
      <c r="G1983">
        <v>1</v>
      </c>
      <c r="H1983">
        <v>1</v>
      </c>
      <c r="I1983" s="30">
        <f t="shared" si="72"/>
        <v>0.2</v>
      </c>
    </row>
    <row r="1984" spans="1:9" x14ac:dyDescent="0.25">
      <c r="A1984" t="s">
        <v>1544</v>
      </c>
      <c r="B1984" s="30">
        <f t="shared" ref="B1984:B2047" si="73">(1/500)*100</f>
        <v>0.2</v>
      </c>
      <c r="C1984" t="s">
        <v>111</v>
      </c>
      <c r="D1984" t="s">
        <v>2121</v>
      </c>
      <c r="E1984" s="29">
        <v>46070</v>
      </c>
      <c r="F1984">
        <v>1</v>
      </c>
      <c r="G1984">
        <v>1</v>
      </c>
      <c r="H1984">
        <v>1</v>
      </c>
      <c r="I1984" s="30">
        <f t="shared" si="72"/>
        <v>0.2</v>
      </c>
    </row>
    <row r="1985" spans="1:9" x14ac:dyDescent="0.25">
      <c r="A1985" t="s">
        <v>1544</v>
      </c>
      <c r="B1985" s="30">
        <f t="shared" si="73"/>
        <v>0.2</v>
      </c>
      <c r="C1985" t="s">
        <v>111</v>
      </c>
      <c r="D1985" t="s">
        <v>2122</v>
      </c>
      <c r="E1985" s="29">
        <v>46070</v>
      </c>
      <c r="F1985">
        <v>1</v>
      </c>
      <c r="G1985">
        <v>1</v>
      </c>
      <c r="H1985">
        <v>1</v>
      </c>
      <c r="I1985" s="30">
        <f t="shared" si="72"/>
        <v>0.2</v>
      </c>
    </row>
    <row r="1986" spans="1:9" x14ac:dyDescent="0.25">
      <c r="A1986" t="s">
        <v>1544</v>
      </c>
      <c r="B1986" s="30">
        <f t="shared" si="73"/>
        <v>0.2</v>
      </c>
      <c r="C1986" t="s">
        <v>111</v>
      </c>
      <c r="D1986" t="s">
        <v>2123</v>
      </c>
      <c r="E1986" s="29">
        <v>46052</v>
      </c>
      <c r="F1986">
        <v>1</v>
      </c>
      <c r="G1986">
        <v>1</v>
      </c>
      <c r="H1986">
        <v>1</v>
      </c>
      <c r="I1986" s="30">
        <f t="shared" ref="I1986:I2049" si="74">B1986*H1986</f>
        <v>0.2</v>
      </c>
    </row>
    <row r="1987" spans="1:9" x14ac:dyDescent="0.25">
      <c r="A1987" t="s">
        <v>1544</v>
      </c>
      <c r="B1987" s="30">
        <f t="shared" si="73"/>
        <v>0.2</v>
      </c>
      <c r="C1987" t="s">
        <v>111</v>
      </c>
      <c r="D1987" t="s">
        <v>2124</v>
      </c>
      <c r="E1987" s="29">
        <v>46037</v>
      </c>
      <c r="F1987">
        <v>1</v>
      </c>
      <c r="G1987">
        <v>1</v>
      </c>
      <c r="H1987">
        <v>1</v>
      </c>
      <c r="I1987" s="30">
        <f t="shared" si="74"/>
        <v>0.2</v>
      </c>
    </row>
    <row r="1988" spans="1:9" x14ac:dyDescent="0.25">
      <c r="A1988" t="s">
        <v>1544</v>
      </c>
      <c r="B1988" s="30">
        <f t="shared" si="73"/>
        <v>0.2</v>
      </c>
      <c r="C1988" t="s">
        <v>111</v>
      </c>
      <c r="D1988" t="s">
        <v>2125</v>
      </c>
      <c r="E1988" s="29">
        <v>46037</v>
      </c>
      <c r="F1988">
        <v>1</v>
      </c>
      <c r="G1988">
        <v>1</v>
      </c>
      <c r="H1988">
        <v>1</v>
      </c>
      <c r="I1988" s="30">
        <f t="shared" si="74"/>
        <v>0.2</v>
      </c>
    </row>
    <row r="1989" spans="1:9" x14ac:dyDescent="0.25">
      <c r="A1989" t="s">
        <v>1544</v>
      </c>
      <c r="B1989" s="30">
        <f t="shared" si="73"/>
        <v>0.2</v>
      </c>
      <c r="C1989" t="s">
        <v>111</v>
      </c>
      <c r="D1989" t="s">
        <v>2126</v>
      </c>
      <c r="E1989" s="29">
        <v>46037</v>
      </c>
      <c r="F1989">
        <v>1</v>
      </c>
      <c r="G1989">
        <v>1</v>
      </c>
      <c r="H1989">
        <v>1</v>
      </c>
      <c r="I1989" s="30">
        <f t="shared" si="74"/>
        <v>0.2</v>
      </c>
    </row>
    <row r="1990" spans="1:9" x14ac:dyDescent="0.25">
      <c r="A1990" t="s">
        <v>1544</v>
      </c>
      <c r="B1990" s="30">
        <f t="shared" si="73"/>
        <v>0.2</v>
      </c>
      <c r="C1990" t="s">
        <v>111</v>
      </c>
      <c r="D1990" t="s">
        <v>2127</v>
      </c>
      <c r="E1990" s="29">
        <v>46037</v>
      </c>
      <c r="F1990">
        <v>1</v>
      </c>
      <c r="G1990">
        <v>1</v>
      </c>
      <c r="H1990">
        <v>1</v>
      </c>
      <c r="I1990" s="30">
        <f t="shared" si="74"/>
        <v>0.2</v>
      </c>
    </row>
    <row r="1991" spans="1:9" x14ac:dyDescent="0.25">
      <c r="A1991" t="s">
        <v>1544</v>
      </c>
      <c r="B1991" s="30">
        <f t="shared" si="73"/>
        <v>0.2</v>
      </c>
      <c r="C1991" t="s">
        <v>111</v>
      </c>
      <c r="D1991" t="s">
        <v>2128</v>
      </c>
      <c r="E1991" s="29">
        <v>46037</v>
      </c>
      <c r="F1991">
        <v>1</v>
      </c>
      <c r="G1991">
        <v>1</v>
      </c>
      <c r="H1991">
        <v>1</v>
      </c>
      <c r="I1991" s="30">
        <f t="shared" si="74"/>
        <v>0.2</v>
      </c>
    </row>
    <row r="1992" spans="1:9" x14ac:dyDescent="0.25">
      <c r="A1992" t="s">
        <v>1544</v>
      </c>
      <c r="B1992" s="30">
        <f t="shared" si="73"/>
        <v>0.2</v>
      </c>
      <c r="C1992" t="s">
        <v>111</v>
      </c>
      <c r="D1992" t="s">
        <v>2129</v>
      </c>
      <c r="E1992" s="29">
        <v>46037</v>
      </c>
      <c r="F1992">
        <v>1</v>
      </c>
      <c r="G1992">
        <v>1</v>
      </c>
      <c r="H1992">
        <v>1</v>
      </c>
      <c r="I1992" s="30">
        <f t="shared" si="74"/>
        <v>0.2</v>
      </c>
    </row>
    <row r="1993" spans="1:9" x14ac:dyDescent="0.25">
      <c r="A1993" t="s">
        <v>1544</v>
      </c>
      <c r="B1993" s="30">
        <f t="shared" si="73"/>
        <v>0.2</v>
      </c>
      <c r="C1993" t="s">
        <v>111</v>
      </c>
      <c r="D1993" t="s">
        <v>2130</v>
      </c>
      <c r="E1993" s="29">
        <v>46037</v>
      </c>
      <c r="F1993">
        <v>1</v>
      </c>
      <c r="G1993">
        <v>1</v>
      </c>
      <c r="H1993">
        <v>1</v>
      </c>
      <c r="I1993" s="30">
        <f t="shared" si="74"/>
        <v>0.2</v>
      </c>
    </row>
    <row r="1994" spans="1:9" x14ac:dyDescent="0.25">
      <c r="A1994" t="s">
        <v>1544</v>
      </c>
      <c r="B1994" s="30">
        <f t="shared" si="73"/>
        <v>0.2</v>
      </c>
      <c r="C1994" t="s">
        <v>111</v>
      </c>
      <c r="D1994" t="s">
        <v>2131</v>
      </c>
      <c r="E1994" s="29">
        <v>46037</v>
      </c>
      <c r="F1994">
        <v>1</v>
      </c>
      <c r="G1994">
        <v>1</v>
      </c>
      <c r="H1994">
        <v>1</v>
      </c>
      <c r="I1994" s="30">
        <f t="shared" si="74"/>
        <v>0.2</v>
      </c>
    </row>
    <row r="1995" spans="1:9" x14ac:dyDescent="0.25">
      <c r="A1995" t="s">
        <v>1544</v>
      </c>
      <c r="B1995" s="30">
        <f t="shared" si="73"/>
        <v>0.2</v>
      </c>
      <c r="C1995" t="s">
        <v>111</v>
      </c>
      <c r="D1995" t="s">
        <v>2132</v>
      </c>
      <c r="E1995" s="29">
        <v>46115</v>
      </c>
      <c r="F1995">
        <v>1</v>
      </c>
      <c r="G1995">
        <v>1</v>
      </c>
      <c r="H1995">
        <v>1</v>
      </c>
      <c r="I1995" s="30">
        <f t="shared" si="74"/>
        <v>0.2</v>
      </c>
    </row>
    <row r="1996" spans="1:9" x14ac:dyDescent="0.25">
      <c r="A1996" t="s">
        <v>1544</v>
      </c>
      <c r="B1996" s="30">
        <f t="shared" si="73"/>
        <v>0.2</v>
      </c>
      <c r="C1996" t="s">
        <v>111</v>
      </c>
      <c r="D1996" t="s">
        <v>2133</v>
      </c>
      <c r="E1996" s="29">
        <v>46108</v>
      </c>
      <c r="F1996">
        <v>1</v>
      </c>
      <c r="G1996">
        <v>1</v>
      </c>
      <c r="H1996">
        <v>1</v>
      </c>
      <c r="I1996" s="30">
        <f t="shared" si="74"/>
        <v>0.2</v>
      </c>
    </row>
    <row r="1997" spans="1:9" x14ac:dyDescent="0.25">
      <c r="A1997" t="s">
        <v>1544</v>
      </c>
      <c r="B1997" s="30">
        <f t="shared" si="73"/>
        <v>0.2</v>
      </c>
      <c r="C1997" t="s">
        <v>111</v>
      </c>
      <c r="D1997" t="s">
        <v>2134</v>
      </c>
      <c r="E1997" s="29">
        <v>46108</v>
      </c>
      <c r="F1997">
        <v>1</v>
      </c>
      <c r="G1997">
        <v>1</v>
      </c>
      <c r="H1997">
        <v>1</v>
      </c>
      <c r="I1997" s="30">
        <f t="shared" si="74"/>
        <v>0.2</v>
      </c>
    </row>
    <row r="1998" spans="1:9" x14ac:dyDescent="0.25">
      <c r="A1998" t="s">
        <v>1544</v>
      </c>
      <c r="B1998" s="30">
        <f t="shared" si="73"/>
        <v>0.2</v>
      </c>
      <c r="C1998" t="s">
        <v>111</v>
      </c>
      <c r="D1998" t="s">
        <v>2135</v>
      </c>
      <c r="E1998" s="29">
        <v>46108</v>
      </c>
      <c r="F1998">
        <v>1</v>
      </c>
      <c r="G1998">
        <v>1</v>
      </c>
      <c r="H1998">
        <v>1</v>
      </c>
      <c r="I1998" s="30">
        <f t="shared" si="74"/>
        <v>0.2</v>
      </c>
    </row>
    <row r="1999" spans="1:9" x14ac:dyDescent="0.25">
      <c r="A1999" t="s">
        <v>1544</v>
      </c>
      <c r="B1999" s="30">
        <f t="shared" si="73"/>
        <v>0.2</v>
      </c>
      <c r="C1999" t="s">
        <v>111</v>
      </c>
      <c r="D1999" t="s">
        <v>2136</v>
      </c>
      <c r="E1999" s="29">
        <v>46101</v>
      </c>
      <c r="F1999">
        <v>1</v>
      </c>
      <c r="G1999">
        <v>1</v>
      </c>
      <c r="H1999">
        <v>1</v>
      </c>
      <c r="I1999" s="30">
        <f t="shared" si="74"/>
        <v>0.2</v>
      </c>
    </row>
    <row r="2000" spans="1:9" x14ac:dyDescent="0.25">
      <c r="A2000" t="s">
        <v>1544</v>
      </c>
      <c r="B2000" s="30">
        <f t="shared" si="73"/>
        <v>0.2</v>
      </c>
      <c r="C2000" t="s">
        <v>111</v>
      </c>
      <c r="D2000" t="s">
        <v>2137</v>
      </c>
      <c r="E2000" s="29">
        <v>46101</v>
      </c>
      <c r="F2000">
        <v>1</v>
      </c>
      <c r="G2000">
        <v>1</v>
      </c>
      <c r="H2000">
        <v>1</v>
      </c>
      <c r="I2000" s="30">
        <f t="shared" si="74"/>
        <v>0.2</v>
      </c>
    </row>
    <row r="2001" spans="1:9" x14ac:dyDescent="0.25">
      <c r="A2001" t="s">
        <v>1544</v>
      </c>
      <c r="B2001" s="30">
        <f t="shared" si="73"/>
        <v>0.2</v>
      </c>
      <c r="C2001" t="s">
        <v>111</v>
      </c>
      <c r="D2001" t="s">
        <v>2138</v>
      </c>
      <c r="E2001" s="29">
        <v>46097</v>
      </c>
      <c r="F2001">
        <v>1</v>
      </c>
      <c r="G2001">
        <v>1</v>
      </c>
      <c r="H2001">
        <v>1</v>
      </c>
      <c r="I2001" s="30">
        <f t="shared" si="74"/>
        <v>0.2</v>
      </c>
    </row>
    <row r="2002" spans="1:9" x14ac:dyDescent="0.25">
      <c r="A2002" t="s">
        <v>1544</v>
      </c>
      <c r="B2002" s="30">
        <f t="shared" si="73"/>
        <v>0.2</v>
      </c>
      <c r="C2002" t="s">
        <v>111</v>
      </c>
      <c r="D2002" t="s">
        <v>2139</v>
      </c>
      <c r="E2002" s="29">
        <v>46120</v>
      </c>
      <c r="F2002">
        <v>1</v>
      </c>
      <c r="G2002">
        <v>1</v>
      </c>
      <c r="H2002">
        <v>1</v>
      </c>
      <c r="I2002" s="30">
        <f t="shared" si="74"/>
        <v>0.2</v>
      </c>
    </row>
    <row r="2003" spans="1:9" x14ac:dyDescent="0.25">
      <c r="A2003" t="s">
        <v>1544</v>
      </c>
      <c r="B2003" s="30">
        <f t="shared" si="73"/>
        <v>0.2</v>
      </c>
      <c r="C2003" t="s">
        <v>111</v>
      </c>
      <c r="D2003" t="s">
        <v>2140</v>
      </c>
      <c r="E2003" s="29">
        <v>46115</v>
      </c>
      <c r="F2003">
        <v>1</v>
      </c>
      <c r="G2003">
        <v>1</v>
      </c>
      <c r="H2003">
        <v>1</v>
      </c>
      <c r="I2003" s="30">
        <f t="shared" si="74"/>
        <v>0.2</v>
      </c>
    </row>
    <row r="2004" spans="1:9" x14ac:dyDescent="0.25">
      <c r="A2004" t="s">
        <v>1544</v>
      </c>
      <c r="B2004" s="30">
        <f t="shared" si="73"/>
        <v>0.2</v>
      </c>
      <c r="C2004" t="s">
        <v>111</v>
      </c>
      <c r="D2004" t="s">
        <v>2141</v>
      </c>
      <c r="E2004" s="29">
        <v>46115</v>
      </c>
      <c r="F2004">
        <v>1</v>
      </c>
      <c r="G2004">
        <v>1</v>
      </c>
      <c r="H2004">
        <v>1</v>
      </c>
      <c r="I2004" s="30">
        <f t="shared" si="74"/>
        <v>0.2</v>
      </c>
    </row>
    <row r="2005" spans="1:9" x14ac:dyDescent="0.25">
      <c r="A2005" t="s">
        <v>1544</v>
      </c>
      <c r="B2005" s="30">
        <f t="shared" si="73"/>
        <v>0.2</v>
      </c>
      <c r="C2005" t="s">
        <v>111</v>
      </c>
      <c r="D2005" t="s">
        <v>2142</v>
      </c>
      <c r="E2005" s="29">
        <v>46115</v>
      </c>
      <c r="F2005">
        <v>1</v>
      </c>
      <c r="G2005">
        <v>1</v>
      </c>
      <c r="H2005">
        <v>1</v>
      </c>
      <c r="I2005" s="30">
        <f t="shared" si="74"/>
        <v>0.2</v>
      </c>
    </row>
    <row r="2006" spans="1:9" x14ac:dyDescent="0.25">
      <c r="A2006" t="s">
        <v>1544</v>
      </c>
      <c r="B2006" s="30">
        <f t="shared" si="73"/>
        <v>0.2</v>
      </c>
      <c r="C2006" t="s">
        <v>111</v>
      </c>
      <c r="D2006" t="s">
        <v>2143</v>
      </c>
      <c r="E2006" s="29">
        <v>46115</v>
      </c>
      <c r="F2006">
        <v>1</v>
      </c>
      <c r="G2006">
        <v>1</v>
      </c>
      <c r="H2006">
        <v>1</v>
      </c>
      <c r="I2006" s="30">
        <f t="shared" si="74"/>
        <v>0.2</v>
      </c>
    </row>
    <row r="2007" spans="1:9" x14ac:dyDescent="0.25">
      <c r="A2007" t="s">
        <v>1544</v>
      </c>
      <c r="B2007" s="30">
        <f t="shared" si="73"/>
        <v>0.2</v>
      </c>
      <c r="C2007" t="s">
        <v>111</v>
      </c>
      <c r="D2007" t="s">
        <v>2144</v>
      </c>
      <c r="E2007" s="29">
        <v>46141</v>
      </c>
      <c r="F2007">
        <v>1</v>
      </c>
      <c r="G2007">
        <v>1</v>
      </c>
      <c r="H2007">
        <v>1</v>
      </c>
      <c r="I2007" s="30">
        <f t="shared" si="74"/>
        <v>0.2</v>
      </c>
    </row>
    <row r="2008" spans="1:9" x14ac:dyDescent="0.25">
      <c r="A2008" t="s">
        <v>1544</v>
      </c>
      <c r="B2008" s="30">
        <f t="shared" si="73"/>
        <v>0.2</v>
      </c>
      <c r="C2008" t="s">
        <v>111</v>
      </c>
      <c r="D2008" t="s">
        <v>2145</v>
      </c>
      <c r="E2008" s="29">
        <v>46141</v>
      </c>
      <c r="F2008">
        <v>1</v>
      </c>
      <c r="G2008">
        <v>1</v>
      </c>
      <c r="H2008">
        <v>1</v>
      </c>
      <c r="I2008" s="30">
        <f t="shared" si="74"/>
        <v>0.2</v>
      </c>
    </row>
    <row r="2009" spans="1:9" x14ac:dyDescent="0.25">
      <c r="A2009" t="s">
        <v>1544</v>
      </c>
      <c r="B2009" s="30">
        <f t="shared" si="73"/>
        <v>0.2</v>
      </c>
      <c r="C2009" t="s">
        <v>111</v>
      </c>
      <c r="D2009" t="s">
        <v>2146</v>
      </c>
      <c r="E2009" s="29">
        <v>46141</v>
      </c>
      <c r="F2009">
        <v>1</v>
      </c>
      <c r="G2009">
        <v>1</v>
      </c>
      <c r="H2009">
        <v>1</v>
      </c>
      <c r="I2009" s="30">
        <f t="shared" si="74"/>
        <v>0.2</v>
      </c>
    </row>
    <row r="2010" spans="1:9" x14ac:dyDescent="0.25">
      <c r="A2010" t="s">
        <v>1544</v>
      </c>
      <c r="B2010" s="30">
        <f t="shared" si="73"/>
        <v>0.2</v>
      </c>
      <c r="C2010" t="s">
        <v>111</v>
      </c>
      <c r="D2010" t="s">
        <v>2147</v>
      </c>
      <c r="E2010" s="29">
        <v>46141</v>
      </c>
      <c r="F2010">
        <v>1</v>
      </c>
      <c r="G2010">
        <v>1</v>
      </c>
      <c r="H2010">
        <v>1</v>
      </c>
      <c r="I2010" s="30">
        <f t="shared" si="74"/>
        <v>0.2</v>
      </c>
    </row>
    <row r="2011" spans="1:9" x14ac:dyDescent="0.25">
      <c r="A2011" t="s">
        <v>1544</v>
      </c>
      <c r="B2011" s="30">
        <f t="shared" si="73"/>
        <v>0.2</v>
      </c>
      <c r="C2011" t="s">
        <v>111</v>
      </c>
      <c r="D2011" t="s">
        <v>2148</v>
      </c>
      <c r="E2011" s="29">
        <v>46141</v>
      </c>
      <c r="F2011">
        <v>1</v>
      </c>
      <c r="G2011">
        <v>1</v>
      </c>
      <c r="H2011">
        <v>1</v>
      </c>
      <c r="I2011" s="30">
        <f t="shared" si="74"/>
        <v>0.2</v>
      </c>
    </row>
    <row r="2012" spans="1:9" x14ac:dyDescent="0.25">
      <c r="A2012" t="s">
        <v>1544</v>
      </c>
      <c r="B2012" s="30">
        <f t="shared" si="73"/>
        <v>0.2</v>
      </c>
      <c r="C2012" t="s">
        <v>111</v>
      </c>
      <c r="D2012" t="s">
        <v>2149</v>
      </c>
      <c r="E2012" s="29">
        <v>46141</v>
      </c>
      <c r="F2012">
        <v>1</v>
      </c>
      <c r="G2012">
        <v>1</v>
      </c>
      <c r="H2012">
        <v>1</v>
      </c>
      <c r="I2012" s="30">
        <f t="shared" si="74"/>
        <v>0.2</v>
      </c>
    </row>
    <row r="2013" spans="1:9" x14ac:dyDescent="0.25">
      <c r="A2013" t="s">
        <v>1544</v>
      </c>
      <c r="B2013" s="30">
        <f t="shared" si="73"/>
        <v>0.2</v>
      </c>
      <c r="C2013" t="s">
        <v>111</v>
      </c>
      <c r="D2013" t="s">
        <v>2150</v>
      </c>
      <c r="E2013" s="29">
        <v>46141</v>
      </c>
      <c r="F2013">
        <v>1</v>
      </c>
      <c r="G2013">
        <v>1</v>
      </c>
      <c r="H2013">
        <v>1</v>
      </c>
      <c r="I2013" s="30">
        <f t="shared" si="74"/>
        <v>0.2</v>
      </c>
    </row>
    <row r="2014" spans="1:9" x14ac:dyDescent="0.25">
      <c r="A2014" t="s">
        <v>1544</v>
      </c>
      <c r="B2014" s="30">
        <f t="shared" si="73"/>
        <v>0.2</v>
      </c>
      <c r="C2014" t="s">
        <v>111</v>
      </c>
      <c r="D2014" t="s">
        <v>2151</v>
      </c>
      <c r="E2014" s="29">
        <v>46135</v>
      </c>
      <c r="F2014">
        <v>1</v>
      </c>
      <c r="G2014">
        <v>1</v>
      </c>
      <c r="H2014">
        <v>1</v>
      </c>
      <c r="I2014" s="30">
        <f t="shared" si="74"/>
        <v>0.2</v>
      </c>
    </row>
    <row r="2015" spans="1:9" x14ac:dyDescent="0.25">
      <c r="A2015" t="s">
        <v>1544</v>
      </c>
      <c r="B2015" s="30">
        <f t="shared" si="73"/>
        <v>0.2</v>
      </c>
      <c r="C2015" t="s">
        <v>111</v>
      </c>
      <c r="D2015" t="s">
        <v>2152</v>
      </c>
      <c r="E2015" s="29">
        <v>46135</v>
      </c>
      <c r="F2015">
        <v>1</v>
      </c>
      <c r="G2015">
        <v>1</v>
      </c>
      <c r="H2015">
        <v>1</v>
      </c>
      <c r="I2015" s="30">
        <f t="shared" si="74"/>
        <v>0.2</v>
      </c>
    </row>
    <row r="2016" spans="1:9" x14ac:dyDescent="0.25">
      <c r="A2016" t="s">
        <v>1544</v>
      </c>
      <c r="B2016" s="30">
        <f t="shared" si="73"/>
        <v>0.2</v>
      </c>
      <c r="C2016" t="s">
        <v>111</v>
      </c>
      <c r="D2016" t="s">
        <v>2153</v>
      </c>
      <c r="E2016" s="29">
        <v>46178</v>
      </c>
      <c r="F2016">
        <v>1</v>
      </c>
      <c r="G2016">
        <v>1</v>
      </c>
      <c r="H2016">
        <v>1</v>
      </c>
      <c r="I2016" s="30">
        <f t="shared" si="74"/>
        <v>0.2</v>
      </c>
    </row>
    <row r="2017" spans="1:9" x14ac:dyDescent="0.25">
      <c r="A2017" t="s">
        <v>1544</v>
      </c>
      <c r="B2017" s="30">
        <f t="shared" si="73"/>
        <v>0.2</v>
      </c>
      <c r="C2017" t="s">
        <v>111</v>
      </c>
      <c r="D2017" t="s">
        <v>2154</v>
      </c>
      <c r="E2017" s="29">
        <v>46178</v>
      </c>
      <c r="F2017">
        <v>1</v>
      </c>
      <c r="G2017">
        <v>1</v>
      </c>
      <c r="H2017">
        <v>1</v>
      </c>
      <c r="I2017" s="30">
        <f t="shared" si="74"/>
        <v>0.2</v>
      </c>
    </row>
    <row r="2018" spans="1:9" x14ac:dyDescent="0.25">
      <c r="A2018" t="s">
        <v>1544</v>
      </c>
      <c r="B2018" s="30">
        <f t="shared" si="73"/>
        <v>0.2</v>
      </c>
      <c r="C2018" t="s">
        <v>111</v>
      </c>
      <c r="D2018" t="s">
        <v>2155</v>
      </c>
      <c r="E2018" s="29">
        <v>46178</v>
      </c>
      <c r="F2018">
        <v>1</v>
      </c>
      <c r="G2018">
        <v>1</v>
      </c>
      <c r="H2018">
        <v>1</v>
      </c>
      <c r="I2018" s="30">
        <f t="shared" si="74"/>
        <v>0.2</v>
      </c>
    </row>
    <row r="2019" spans="1:9" x14ac:dyDescent="0.25">
      <c r="A2019" t="s">
        <v>1544</v>
      </c>
      <c r="B2019" s="30">
        <f t="shared" si="73"/>
        <v>0.2</v>
      </c>
      <c r="C2019" t="s">
        <v>111</v>
      </c>
      <c r="D2019" t="s">
        <v>2156</v>
      </c>
      <c r="E2019" s="29">
        <v>46178</v>
      </c>
      <c r="F2019">
        <v>1</v>
      </c>
      <c r="G2019">
        <v>1</v>
      </c>
      <c r="H2019">
        <v>1</v>
      </c>
      <c r="I2019" s="30">
        <f t="shared" si="74"/>
        <v>0.2</v>
      </c>
    </row>
    <row r="2020" spans="1:9" x14ac:dyDescent="0.25">
      <c r="A2020" t="s">
        <v>1544</v>
      </c>
      <c r="B2020" s="30">
        <f t="shared" si="73"/>
        <v>0.2</v>
      </c>
      <c r="C2020" t="s">
        <v>111</v>
      </c>
      <c r="D2020" t="s">
        <v>2157</v>
      </c>
      <c r="E2020" s="29">
        <v>46178</v>
      </c>
      <c r="F2020">
        <v>1</v>
      </c>
      <c r="G2020">
        <v>1</v>
      </c>
      <c r="H2020">
        <v>1</v>
      </c>
      <c r="I2020" s="30">
        <f t="shared" si="74"/>
        <v>0.2</v>
      </c>
    </row>
    <row r="2021" spans="1:9" x14ac:dyDescent="0.25">
      <c r="A2021" t="s">
        <v>1544</v>
      </c>
      <c r="B2021" s="30">
        <f t="shared" si="73"/>
        <v>0.2</v>
      </c>
      <c r="C2021" t="s">
        <v>111</v>
      </c>
      <c r="D2021" t="s">
        <v>2158</v>
      </c>
      <c r="E2021" s="29">
        <v>46178</v>
      </c>
      <c r="F2021">
        <v>1</v>
      </c>
      <c r="G2021">
        <v>1</v>
      </c>
      <c r="H2021">
        <v>1</v>
      </c>
      <c r="I2021" s="30">
        <f t="shared" si="74"/>
        <v>0.2</v>
      </c>
    </row>
    <row r="2022" spans="1:9" x14ac:dyDescent="0.25">
      <c r="A2022" t="s">
        <v>1544</v>
      </c>
      <c r="B2022" s="30">
        <f t="shared" si="73"/>
        <v>0.2</v>
      </c>
      <c r="C2022" t="s">
        <v>111</v>
      </c>
      <c r="D2022" t="s">
        <v>2159</v>
      </c>
      <c r="E2022" s="29">
        <v>46178</v>
      </c>
      <c r="F2022">
        <v>1</v>
      </c>
      <c r="G2022">
        <v>1</v>
      </c>
      <c r="H2022">
        <v>1</v>
      </c>
      <c r="I2022" s="30">
        <f t="shared" si="74"/>
        <v>0.2</v>
      </c>
    </row>
    <row r="2023" spans="1:9" x14ac:dyDescent="0.25">
      <c r="A2023" t="s">
        <v>1544</v>
      </c>
      <c r="B2023" s="30">
        <f t="shared" si="73"/>
        <v>0.2</v>
      </c>
      <c r="C2023" t="s">
        <v>111</v>
      </c>
      <c r="D2023" t="s">
        <v>2160</v>
      </c>
      <c r="E2023" s="29">
        <v>46178</v>
      </c>
      <c r="F2023">
        <v>1</v>
      </c>
      <c r="G2023">
        <v>1</v>
      </c>
      <c r="H2023">
        <v>1</v>
      </c>
      <c r="I2023" s="30">
        <f t="shared" si="74"/>
        <v>0.2</v>
      </c>
    </row>
    <row r="2024" spans="1:9" x14ac:dyDescent="0.25">
      <c r="A2024" t="s">
        <v>1544</v>
      </c>
      <c r="B2024" s="30">
        <f t="shared" si="73"/>
        <v>0.2</v>
      </c>
      <c r="C2024" t="s">
        <v>111</v>
      </c>
      <c r="D2024" t="s">
        <v>2161</v>
      </c>
      <c r="E2024" s="29">
        <v>46178</v>
      </c>
      <c r="F2024">
        <v>1</v>
      </c>
      <c r="G2024">
        <v>1</v>
      </c>
      <c r="H2024">
        <v>1</v>
      </c>
      <c r="I2024" s="30">
        <f t="shared" si="74"/>
        <v>0.2</v>
      </c>
    </row>
    <row r="2025" spans="1:9" x14ac:dyDescent="0.25">
      <c r="A2025" t="s">
        <v>1544</v>
      </c>
      <c r="B2025" s="30">
        <f t="shared" si="73"/>
        <v>0.2</v>
      </c>
      <c r="C2025" t="s">
        <v>111</v>
      </c>
      <c r="D2025" t="s">
        <v>2162</v>
      </c>
      <c r="E2025" s="29">
        <v>46161</v>
      </c>
      <c r="F2025">
        <v>1</v>
      </c>
      <c r="G2025">
        <v>1</v>
      </c>
      <c r="H2025">
        <v>1</v>
      </c>
      <c r="I2025" s="30">
        <f t="shared" si="74"/>
        <v>0.2</v>
      </c>
    </row>
    <row r="2026" spans="1:9" x14ac:dyDescent="0.25">
      <c r="A2026" t="s">
        <v>1544</v>
      </c>
      <c r="B2026" s="30">
        <f t="shared" si="73"/>
        <v>0.2</v>
      </c>
      <c r="C2026" t="s">
        <v>111</v>
      </c>
      <c r="D2026" t="s">
        <v>2163</v>
      </c>
      <c r="E2026" s="29">
        <v>46161</v>
      </c>
      <c r="F2026">
        <v>1</v>
      </c>
      <c r="G2026">
        <v>1</v>
      </c>
      <c r="H2026">
        <v>1</v>
      </c>
      <c r="I2026" s="30">
        <f t="shared" si="74"/>
        <v>0.2</v>
      </c>
    </row>
    <row r="2027" spans="1:9" x14ac:dyDescent="0.25">
      <c r="A2027" t="s">
        <v>1544</v>
      </c>
      <c r="B2027" s="30">
        <f t="shared" si="73"/>
        <v>0.2</v>
      </c>
      <c r="C2027" t="s">
        <v>111</v>
      </c>
      <c r="D2027" t="s">
        <v>2164</v>
      </c>
      <c r="E2027" s="29">
        <v>46161</v>
      </c>
      <c r="F2027">
        <v>1</v>
      </c>
      <c r="G2027">
        <v>1</v>
      </c>
      <c r="H2027">
        <v>1</v>
      </c>
      <c r="I2027" s="30">
        <f t="shared" si="74"/>
        <v>0.2</v>
      </c>
    </row>
    <row r="2028" spans="1:9" x14ac:dyDescent="0.25">
      <c r="A2028" t="s">
        <v>1544</v>
      </c>
      <c r="B2028" s="30">
        <f t="shared" si="73"/>
        <v>0.2</v>
      </c>
      <c r="C2028" t="s">
        <v>111</v>
      </c>
      <c r="D2028" t="s">
        <v>2165</v>
      </c>
      <c r="E2028" s="29">
        <v>46161</v>
      </c>
      <c r="F2028">
        <v>1</v>
      </c>
      <c r="G2028">
        <v>1</v>
      </c>
      <c r="H2028">
        <v>1</v>
      </c>
      <c r="I2028" s="30">
        <f t="shared" si="74"/>
        <v>0.2</v>
      </c>
    </row>
    <row r="2029" spans="1:9" x14ac:dyDescent="0.25">
      <c r="A2029" t="s">
        <v>1544</v>
      </c>
      <c r="B2029" s="30">
        <f t="shared" si="73"/>
        <v>0.2</v>
      </c>
      <c r="C2029" t="s">
        <v>111</v>
      </c>
      <c r="D2029" t="s">
        <v>2166</v>
      </c>
      <c r="E2029" s="29">
        <v>46161</v>
      </c>
      <c r="F2029">
        <v>1</v>
      </c>
      <c r="G2029">
        <v>1</v>
      </c>
      <c r="H2029">
        <v>1</v>
      </c>
      <c r="I2029" s="30">
        <f t="shared" si="74"/>
        <v>0.2</v>
      </c>
    </row>
    <row r="2030" spans="1:9" x14ac:dyDescent="0.25">
      <c r="A2030" t="s">
        <v>1544</v>
      </c>
      <c r="B2030" s="30">
        <f t="shared" si="73"/>
        <v>0.2</v>
      </c>
      <c r="C2030" t="s">
        <v>111</v>
      </c>
      <c r="D2030" t="s">
        <v>2167</v>
      </c>
      <c r="E2030" s="29">
        <v>46161</v>
      </c>
      <c r="F2030">
        <v>1</v>
      </c>
      <c r="G2030">
        <v>1</v>
      </c>
      <c r="H2030">
        <v>1</v>
      </c>
      <c r="I2030" s="30">
        <f t="shared" si="74"/>
        <v>0.2</v>
      </c>
    </row>
    <row r="2031" spans="1:9" x14ac:dyDescent="0.25">
      <c r="A2031" t="s">
        <v>1544</v>
      </c>
      <c r="B2031" s="30">
        <f t="shared" si="73"/>
        <v>0.2</v>
      </c>
      <c r="C2031" t="s">
        <v>111</v>
      </c>
      <c r="D2031" t="s">
        <v>2168</v>
      </c>
      <c r="E2031" s="29">
        <v>46161</v>
      </c>
      <c r="F2031">
        <v>1</v>
      </c>
      <c r="G2031">
        <v>1</v>
      </c>
      <c r="H2031">
        <v>1</v>
      </c>
      <c r="I2031" s="30">
        <f t="shared" si="74"/>
        <v>0.2</v>
      </c>
    </row>
    <row r="2032" spans="1:9" x14ac:dyDescent="0.25">
      <c r="A2032" t="s">
        <v>1544</v>
      </c>
      <c r="B2032" s="30">
        <f t="shared" si="73"/>
        <v>0.2</v>
      </c>
      <c r="C2032" t="s">
        <v>111</v>
      </c>
      <c r="D2032" t="s">
        <v>2169</v>
      </c>
      <c r="E2032" s="29">
        <v>46161</v>
      </c>
      <c r="F2032">
        <v>1</v>
      </c>
      <c r="G2032">
        <v>1</v>
      </c>
      <c r="H2032">
        <v>1</v>
      </c>
      <c r="I2032" s="30">
        <f t="shared" si="74"/>
        <v>0.2</v>
      </c>
    </row>
    <row r="2033" spans="1:9" x14ac:dyDescent="0.25">
      <c r="A2033" t="s">
        <v>1544</v>
      </c>
      <c r="B2033" s="30">
        <f t="shared" si="73"/>
        <v>0.2</v>
      </c>
      <c r="C2033" t="s">
        <v>111</v>
      </c>
      <c r="D2033" t="s">
        <v>2170</v>
      </c>
      <c r="E2033" s="29">
        <v>46037</v>
      </c>
      <c r="F2033">
        <v>1</v>
      </c>
      <c r="G2033">
        <v>1</v>
      </c>
      <c r="H2033">
        <v>1</v>
      </c>
      <c r="I2033" s="30">
        <f t="shared" si="74"/>
        <v>0.2</v>
      </c>
    </row>
    <row r="2034" spans="1:9" x14ac:dyDescent="0.25">
      <c r="A2034" t="s">
        <v>1544</v>
      </c>
      <c r="B2034" s="30">
        <f t="shared" si="73"/>
        <v>0.2</v>
      </c>
      <c r="C2034" t="s">
        <v>114</v>
      </c>
      <c r="D2034" t="s">
        <v>2171</v>
      </c>
      <c r="E2034" s="29">
        <v>46055</v>
      </c>
      <c r="F2034">
        <v>1</v>
      </c>
      <c r="G2034">
        <v>1</v>
      </c>
      <c r="H2034">
        <v>1</v>
      </c>
      <c r="I2034" s="30">
        <f t="shared" si="74"/>
        <v>0.2</v>
      </c>
    </row>
    <row r="2035" spans="1:9" x14ac:dyDescent="0.25">
      <c r="A2035" t="s">
        <v>1544</v>
      </c>
      <c r="B2035" s="30">
        <f t="shared" si="73"/>
        <v>0.2</v>
      </c>
      <c r="C2035" t="s">
        <v>116</v>
      </c>
      <c r="D2035" t="s">
        <v>2172</v>
      </c>
      <c r="E2035" s="29">
        <v>46164</v>
      </c>
      <c r="F2035">
        <v>1</v>
      </c>
      <c r="G2035">
        <v>1</v>
      </c>
      <c r="H2035">
        <v>1</v>
      </c>
      <c r="I2035" s="30">
        <f t="shared" si="74"/>
        <v>0.2</v>
      </c>
    </row>
    <row r="2036" spans="1:9" x14ac:dyDescent="0.25">
      <c r="A2036" t="s">
        <v>1544</v>
      </c>
      <c r="B2036" s="30">
        <f t="shared" si="73"/>
        <v>0.2</v>
      </c>
      <c r="C2036" t="s">
        <v>116</v>
      </c>
      <c r="D2036" t="s">
        <v>2173</v>
      </c>
      <c r="E2036" s="29">
        <v>46135</v>
      </c>
      <c r="F2036">
        <v>1</v>
      </c>
      <c r="G2036">
        <v>1</v>
      </c>
      <c r="H2036">
        <v>1</v>
      </c>
      <c r="I2036" s="30">
        <f t="shared" si="74"/>
        <v>0.2</v>
      </c>
    </row>
    <row r="2037" spans="1:9" x14ac:dyDescent="0.25">
      <c r="A2037" t="s">
        <v>1544</v>
      </c>
      <c r="B2037" s="30">
        <f t="shared" si="73"/>
        <v>0.2</v>
      </c>
      <c r="C2037" t="s">
        <v>116</v>
      </c>
      <c r="D2037" t="s">
        <v>2174</v>
      </c>
      <c r="E2037" s="29">
        <v>46135</v>
      </c>
      <c r="F2037">
        <v>1</v>
      </c>
      <c r="G2037">
        <v>1</v>
      </c>
      <c r="H2037">
        <v>1</v>
      </c>
      <c r="I2037" s="30">
        <f t="shared" si="74"/>
        <v>0.2</v>
      </c>
    </row>
    <row r="2038" spans="1:9" x14ac:dyDescent="0.25">
      <c r="A2038" t="s">
        <v>1544</v>
      </c>
      <c r="B2038" s="30">
        <f t="shared" si="73"/>
        <v>0.2</v>
      </c>
      <c r="C2038" t="s">
        <v>116</v>
      </c>
      <c r="D2038" t="s">
        <v>2175</v>
      </c>
      <c r="E2038" s="29">
        <v>46135</v>
      </c>
      <c r="F2038">
        <v>1</v>
      </c>
      <c r="G2038">
        <v>1</v>
      </c>
      <c r="H2038">
        <v>1</v>
      </c>
      <c r="I2038" s="30">
        <f t="shared" si="74"/>
        <v>0.2</v>
      </c>
    </row>
    <row r="2039" spans="1:9" x14ac:dyDescent="0.25">
      <c r="A2039" t="s">
        <v>1544</v>
      </c>
      <c r="B2039" s="30">
        <f t="shared" si="73"/>
        <v>0.2</v>
      </c>
      <c r="C2039" t="s">
        <v>116</v>
      </c>
      <c r="D2039" t="s">
        <v>2176</v>
      </c>
      <c r="E2039" s="29">
        <v>46135</v>
      </c>
      <c r="F2039">
        <v>1</v>
      </c>
      <c r="G2039">
        <v>1</v>
      </c>
      <c r="H2039">
        <v>1</v>
      </c>
      <c r="I2039" s="30">
        <f t="shared" si="74"/>
        <v>0.2</v>
      </c>
    </row>
    <row r="2040" spans="1:9" x14ac:dyDescent="0.25">
      <c r="A2040" t="s">
        <v>1544</v>
      </c>
      <c r="B2040" s="30">
        <f t="shared" si="73"/>
        <v>0.2</v>
      </c>
      <c r="C2040" t="s">
        <v>116</v>
      </c>
      <c r="D2040" t="s">
        <v>2177</v>
      </c>
      <c r="E2040" s="29">
        <v>46136</v>
      </c>
      <c r="F2040">
        <v>1</v>
      </c>
      <c r="G2040">
        <v>1</v>
      </c>
      <c r="H2040">
        <v>1</v>
      </c>
      <c r="I2040" s="30">
        <f t="shared" si="74"/>
        <v>0.2</v>
      </c>
    </row>
    <row r="2041" spans="1:9" x14ac:dyDescent="0.25">
      <c r="A2041" t="s">
        <v>1544</v>
      </c>
      <c r="B2041" s="30">
        <f t="shared" si="73"/>
        <v>0.2</v>
      </c>
      <c r="C2041" t="s">
        <v>116</v>
      </c>
      <c r="D2041" t="s">
        <v>2178</v>
      </c>
      <c r="E2041" s="29">
        <v>46125</v>
      </c>
      <c r="F2041">
        <v>1</v>
      </c>
      <c r="G2041">
        <v>1</v>
      </c>
      <c r="H2041">
        <v>1</v>
      </c>
      <c r="I2041" s="30">
        <f t="shared" si="74"/>
        <v>0.2</v>
      </c>
    </row>
    <row r="2042" spans="1:9" x14ac:dyDescent="0.25">
      <c r="A2042" t="s">
        <v>1544</v>
      </c>
      <c r="B2042" s="30">
        <f t="shared" si="73"/>
        <v>0.2</v>
      </c>
      <c r="C2042" t="s">
        <v>116</v>
      </c>
      <c r="D2042" t="s">
        <v>2179</v>
      </c>
      <c r="E2042" s="29">
        <v>46125</v>
      </c>
      <c r="F2042">
        <v>1</v>
      </c>
      <c r="G2042">
        <v>1</v>
      </c>
      <c r="H2042">
        <v>1</v>
      </c>
      <c r="I2042" s="30">
        <f t="shared" si="74"/>
        <v>0.2</v>
      </c>
    </row>
    <row r="2043" spans="1:9" x14ac:dyDescent="0.25">
      <c r="A2043" t="s">
        <v>1544</v>
      </c>
      <c r="B2043" s="30">
        <f t="shared" si="73"/>
        <v>0.2</v>
      </c>
      <c r="C2043" t="s">
        <v>116</v>
      </c>
      <c r="D2043" t="s">
        <v>2180</v>
      </c>
      <c r="E2043" s="29">
        <v>46125</v>
      </c>
      <c r="F2043">
        <v>1</v>
      </c>
      <c r="G2043">
        <v>1</v>
      </c>
      <c r="H2043">
        <v>1</v>
      </c>
      <c r="I2043" s="30">
        <f t="shared" si="74"/>
        <v>0.2</v>
      </c>
    </row>
    <row r="2044" spans="1:9" x14ac:dyDescent="0.25">
      <c r="A2044" t="s">
        <v>1544</v>
      </c>
      <c r="B2044" s="30">
        <f t="shared" si="73"/>
        <v>0.2</v>
      </c>
      <c r="C2044" t="s">
        <v>116</v>
      </c>
      <c r="D2044" t="s">
        <v>2181</v>
      </c>
      <c r="E2044" s="29">
        <v>46125</v>
      </c>
      <c r="F2044">
        <v>1</v>
      </c>
      <c r="G2044">
        <v>1</v>
      </c>
      <c r="H2044">
        <v>1</v>
      </c>
      <c r="I2044" s="30">
        <f t="shared" si="74"/>
        <v>0.2</v>
      </c>
    </row>
    <row r="2045" spans="1:9" x14ac:dyDescent="0.25">
      <c r="A2045" t="s">
        <v>1544</v>
      </c>
      <c r="B2045" s="30">
        <f t="shared" si="73"/>
        <v>0.2</v>
      </c>
      <c r="C2045" t="s">
        <v>116</v>
      </c>
      <c r="D2045" t="s">
        <v>2182</v>
      </c>
      <c r="E2045" s="29">
        <v>46125</v>
      </c>
      <c r="F2045">
        <v>1</v>
      </c>
      <c r="G2045">
        <v>1</v>
      </c>
      <c r="H2045">
        <v>1</v>
      </c>
      <c r="I2045" s="30">
        <f t="shared" si="74"/>
        <v>0.2</v>
      </c>
    </row>
    <row r="2046" spans="1:9" x14ac:dyDescent="0.25">
      <c r="A2046" t="s">
        <v>1544</v>
      </c>
      <c r="B2046" s="30">
        <f t="shared" si="73"/>
        <v>0.2</v>
      </c>
      <c r="C2046" t="s">
        <v>116</v>
      </c>
      <c r="D2046" t="s">
        <v>2183</v>
      </c>
      <c r="E2046" s="29">
        <v>46125</v>
      </c>
      <c r="F2046">
        <v>1</v>
      </c>
      <c r="G2046">
        <v>1</v>
      </c>
      <c r="H2046">
        <v>1</v>
      </c>
      <c r="I2046" s="30">
        <f t="shared" si="74"/>
        <v>0.2</v>
      </c>
    </row>
    <row r="2047" spans="1:9" x14ac:dyDescent="0.25">
      <c r="A2047" t="s">
        <v>1544</v>
      </c>
      <c r="B2047" s="30">
        <f t="shared" si="73"/>
        <v>0.2</v>
      </c>
      <c r="C2047" t="s">
        <v>116</v>
      </c>
      <c r="D2047" t="s">
        <v>2184</v>
      </c>
      <c r="E2047" s="29">
        <v>46125</v>
      </c>
      <c r="F2047">
        <v>1</v>
      </c>
      <c r="G2047">
        <v>1</v>
      </c>
      <c r="H2047">
        <v>1</v>
      </c>
      <c r="I2047" s="30">
        <f t="shared" si="74"/>
        <v>0.2</v>
      </c>
    </row>
    <row r="2048" spans="1:9" x14ac:dyDescent="0.25">
      <c r="A2048" t="s">
        <v>1544</v>
      </c>
      <c r="B2048" s="30">
        <f t="shared" ref="B2048:B2111" si="75">(1/500)*100</f>
        <v>0.2</v>
      </c>
      <c r="C2048" t="s">
        <v>116</v>
      </c>
      <c r="D2048" t="s">
        <v>2185</v>
      </c>
      <c r="E2048" s="29">
        <v>46125</v>
      </c>
      <c r="F2048">
        <v>1</v>
      </c>
      <c r="G2048">
        <v>1</v>
      </c>
      <c r="H2048">
        <v>1</v>
      </c>
      <c r="I2048" s="30">
        <f t="shared" si="74"/>
        <v>0.2</v>
      </c>
    </row>
    <row r="2049" spans="1:9" x14ac:dyDescent="0.25">
      <c r="A2049" t="s">
        <v>1544</v>
      </c>
      <c r="B2049" s="30">
        <f t="shared" si="75"/>
        <v>0.2</v>
      </c>
      <c r="C2049" t="s">
        <v>116</v>
      </c>
      <c r="D2049" t="s">
        <v>2186</v>
      </c>
      <c r="E2049" s="29">
        <v>46125</v>
      </c>
      <c r="F2049">
        <v>1</v>
      </c>
      <c r="G2049">
        <v>1</v>
      </c>
      <c r="H2049">
        <v>1</v>
      </c>
      <c r="I2049" s="30">
        <f t="shared" si="74"/>
        <v>0.2</v>
      </c>
    </row>
    <row r="2050" spans="1:9" x14ac:dyDescent="0.25">
      <c r="A2050" t="s">
        <v>1544</v>
      </c>
      <c r="B2050" s="30">
        <f t="shared" si="75"/>
        <v>0.2</v>
      </c>
      <c r="C2050" t="s">
        <v>116</v>
      </c>
      <c r="D2050" t="s">
        <v>2187</v>
      </c>
      <c r="E2050" s="29">
        <v>46119</v>
      </c>
      <c r="F2050">
        <v>1</v>
      </c>
      <c r="G2050">
        <v>1</v>
      </c>
      <c r="H2050">
        <v>1</v>
      </c>
      <c r="I2050" s="30">
        <f t="shared" ref="I2050:I2113" si="76">B2050*H2050</f>
        <v>0.2</v>
      </c>
    </row>
    <row r="2051" spans="1:9" x14ac:dyDescent="0.25">
      <c r="A2051" t="s">
        <v>1544</v>
      </c>
      <c r="B2051" s="30">
        <f t="shared" si="75"/>
        <v>0.2</v>
      </c>
      <c r="C2051" t="s">
        <v>116</v>
      </c>
      <c r="D2051" t="s">
        <v>2188</v>
      </c>
      <c r="E2051" s="29">
        <v>46119</v>
      </c>
      <c r="F2051">
        <v>1</v>
      </c>
      <c r="G2051">
        <v>1</v>
      </c>
      <c r="H2051">
        <v>1</v>
      </c>
      <c r="I2051" s="30">
        <f t="shared" si="76"/>
        <v>0.2</v>
      </c>
    </row>
    <row r="2052" spans="1:9" x14ac:dyDescent="0.25">
      <c r="A2052" t="s">
        <v>1544</v>
      </c>
      <c r="B2052" s="30">
        <f t="shared" si="75"/>
        <v>0.2</v>
      </c>
      <c r="C2052" t="s">
        <v>116</v>
      </c>
      <c r="D2052" t="s">
        <v>2189</v>
      </c>
      <c r="E2052" s="29">
        <v>46119</v>
      </c>
      <c r="F2052">
        <v>1</v>
      </c>
      <c r="G2052">
        <v>1</v>
      </c>
      <c r="H2052">
        <v>1</v>
      </c>
      <c r="I2052" s="30">
        <f t="shared" si="76"/>
        <v>0.2</v>
      </c>
    </row>
    <row r="2053" spans="1:9" x14ac:dyDescent="0.25">
      <c r="A2053" t="s">
        <v>1544</v>
      </c>
      <c r="B2053" s="30">
        <f t="shared" si="75"/>
        <v>0.2</v>
      </c>
      <c r="C2053" t="s">
        <v>116</v>
      </c>
      <c r="D2053" t="s">
        <v>2190</v>
      </c>
      <c r="E2053" s="29">
        <v>46119</v>
      </c>
      <c r="F2053">
        <v>1</v>
      </c>
      <c r="G2053">
        <v>1</v>
      </c>
      <c r="H2053">
        <v>1</v>
      </c>
      <c r="I2053" s="30">
        <f t="shared" si="76"/>
        <v>0.2</v>
      </c>
    </row>
    <row r="2054" spans="1:9" x14ac:dyDescent="0.25">
      <c r="A2054" t="s">
        <v>1544</v>
      </c>
      <c r="B2054" s="30">
        <f t="shared" si="75"/>
        <v>0.2</v>
      </c>
      <c r="C2054" t="s">
        <v>116</v>
      </c>
      <c r="D2054" t="s">
        <v>2191</v>
      </c>
      <c r="E2054" s="29">
        <v>46119</v>
      </c>
      <c r="F2054">
        <v>1</v>
      </c>
      <c r="G2054">
        <v>1</v>
      </c>
      <c r="H2054">
        <v>1</v>
      </c>
      <c r="I2054" s="30">
        <f t="shared" si="76"/>
        <v>0.2</v>
      </c>
    </row>
    <row r="2055" spans="1:9" x14ac:dyDescent="0.25">
      <c r="A2055" t="s">
        <v>1544</v>
      </c>
      <c r="B2055" s="30">
        <f t="shared" si="75"/>
        <v>0.2</v>
      </c>
      <c r="C2055" t="s">
        <v>116</v>
      </c>
      <c r="D2055" t="s">
        <v>2192</v>
      </c>
      <c r="E2055" s="29">
        <v>46119</v>
      </c>
      <c r="F2055">
        <v>1</v>
      </c>
      <c r="G2055">
        <v>1</v>
      </c>
      <c r="H2055">
        <v>1</v>
      </c>
      <c r="I2055" s="30">
        <f t="shared" si="76"/>
        <v>0.2</v>
      </c>
    </row>
    <row r="2056" spans="1:9" x14ac:dyDescent="0.25">
      <c r="A2056" t="s">
        <v>1544</v>
      </c>
      <c r="B2056" s="30">
        <f t="shared" si="75"/>
        <v>0.2</v>
      </c>
      <c r="C2056" t="s">
        <v>116</v>
      </c>
      <c r="D2056" t="s">
        <v>2193</v>
      </c>
      <c r="E2056" s="29">
        <v>46119</v>
      </c>
      <c r="F2056">
        <v>1</v>
      </c>
      <c r="G2056">
        <v>1</v>
      </c>
      <c r="H2056">
        <v>1</v>
      </c>
      <c r="I2056" s="30">
        <f t="shared" si="76"/>
        <v>0.2</v>
      </c>
    </row>
    <row r="2057" spans="1:9" x14ac:dyDescent="0.25">
      <c r="A2057" t="s">
        <v>1544</v>
      </c>
      <c r="B2057" s="30">
        <f t="shared" si="75"/>
        <v>0.2</v>
      </c>
      <c r="C2057" t="s">
        <v>116</v>
      </c>
      <c r="D2057" t="s">
        <v>2194</v>
      </c>
      <c r="E2057" s="29">
        <v>46119</v>
      </c>
      <c r="F2057">
        <v>1</v>
      </c>
      <c r="G2057">
        <v>1</v>
      </c>
      <c r="H2057">
        <v>1</v>
      </c>
      <c r="I2057" s="30">
        <f t="shared" si="76"/>
        <v>0.2</v>
      </c>
    </row>
    <row r="2058" spans="1:9" x14ac:dyDescent="0.25">
      <c r="A2058" t="s">
        <v>1544</v>
      </c>
      <c r="B2058" s="30">
        <f t="shared" si="75"/>
        <v>0.2</v>
      </c>
      <c r="C2058" t="s">
        <v>116</v>
      </c>
      <c r="D2058" t="s">
        <v>2195</v>
      </c>
      <c r="E2058" s="29">
        <v>46119</v>
      </c>
      <c r="F2058">
        <v>1</v>
      </c>
      <c r="G2058">
        <v>1</v>
      </c>
      <c r="H2058">
        <v>1</v>
      </c>
      <c r="I2058" s="30">
        <f t="shared" si="76"/>
        <v>0.2</v>
      </c>
    </row>
    <row r="2059" spans="1:9" x14ac:dyDescent="0.25">
      <c r="A2059" t="s">
        <v>1544</v>
      </c>
      <c r="B2059" s="30">
        <f t="shared" si="75"/>
        <v>0.2</v>
      </c>
      <c r="C2059" t="s">
        <v>116</v>
      </c>
      <c r="D2059" t="s">
        <v>2196</v>
      </c>
      <c r="E2059" s="29">
        <v>46119</v>
      </c>
      <c r="F2059">
        <v>1</v>
      </c>
      <c r="G2059">
        <v>1</v>
      </c>
      <c r="H2059">
        <v>1</v>
      </c>
      <c r="I2059" s="30">
        <f t="shared" si="76"/>
        <v>0.2</v>
      </c>
    </row>
    <row r="2060" spans="1:9" x14ac:dyDescent="0.25">
      <c r="A2060" t="s">
        <v>1544</v>
      </c>
      <c r="B2060" s="30">
        <f t="shared" si="75"/>
        <v>0.2</v>
      </c>
      <c r="C2060" t="s">
        <v>116</v>
      </c>
      <c r="D2060" t="s">
        <v>2197</v>
      </c>
      <c r="E2060" s="29">
        <v>46119</v>
      </c>
      <c r="F2060">
        <v>1</v>
      </c>
      <c r="G2060">
        <v>1</v>
      </c>
      <c r="H2060">
        <v>1</v>
      </c>
      <c r="I2060" s="30">
        <f t="shared" si="76"/>
        <v>0.2</v>
      </c>
    </row>
    <row r="2061" spans="1:9" x14ac:dyDescent="0.25">
      <c r="A2061" t="s">
        <v>1544</v>
      </c>
      <c r="B2061" s="30">
        <f t="shared" si="75"/>
        <v>0.2</v>
      </c>
      <c r="C2061" t="s">
        <v>118</v>
      </c>
      <c r="D2061" t="s">
        <v>2198</v>
      </c>
      <c r="E2061" s="29">
        <v>46126</v>
      </c>
      <c r="F2061">
        <v>1</v>
      </c>
      <c r="G2061">
        <v>1</v>
      </c>
      <c r="H2061">
        <v>1</v>
      </c>
      <c r="I2061" s="30">
        <f t="shared" si="76"/>
        <v>0.2</v>
      </c>
    </row>
    <row r="2062" spans="1:9" x14ac:dyDescent="0.25">
      <c r="A2062" t="s">
        <v>1544</v>
      </c>
      <c r="B2062" s="30">
        <f t="shared" si="75"/>
        <v>0.2</v>
      </c>
      <c r="C2062" t="s">
        <v>118</v>
      </c>
      <c r="D2062" t="s">
        <v>2199</v>
      </c>
      <c r="E2062" s="29">
        <v>46126</v>
      </c>
      <c r="F2062">
        <v>1</v>
      </c>
      <c r="G2062">
        <v>1</v>
      </c>
      <c r="H2062">
        <v>1</v>
      </c>
      <c r="I2062" s="30">
        <f t="shared" si="76"/>
        <v>0.2</v>
      </c>
    </row>
    <row r="2063" spans="1:9" x14ac:dyDescent="0.25">
      <c r="A2063" t="s">
        <v>1544</v>
      </c>
      <c r="B2063" s="30">
        <f t="shared" si="75"/>
        <v>0.2</v>
      </c>
      <c r="C2063" t="s">
        <v>118</v>
      </c>
      <c r="D2063" t="s">
        <v>2200</v>
      </c>
      <c r="E2063" s="29">
        <v>46126</v>
      </c>
      <c r="F2063">
        <v>1</v>
      </c>
      <c r="G2063">
        <v>1</v>
      </c>
      <c r="H2063">
        <v>1</v>
      </c>
      <c r="I2063" s="30">
        <f t="shared" si="76"/>
        <v>0.2</v>
      </c>
    </row>
    <row r="2064" spans="1:9" x14ac:dyDescent="0.25">
      <c r="A2064" t="s">
        <v>1544</v>
      </c>
      <c r="B2064" s="30">
        <f t="shared" si="75"/>
        <v>0.2</v>
      </c>
      <c r="C2064" t="s">
        <v>118</v>
      </c>
      <c r="D2064" t="s">
        <v>2201</v>
      </c>
      <c r="E2064" s="29">
        <v>46101</v>
      </c>
      <c r="F2064">
        <v>1</v>
      </c>
      <c r="G2064">
        <v>1</v>
      </c>
      <c r="H2064">
        <v>1</v>
      </c>
      <c r="I2064" s="30">
        <f t="shared" si="76"/>
        <v>0.2</v>
      </c>
    </row>
    <row r="2065" spans="1:9" x14ac:dyDescent="0.25">
      <c r="A2065" t="s">
        <v>1544</v>
      </c>
      <c r="B2065" s="30">
        <f t="shared" si="75"/>
        <v>0.2</v>
      </c>
      <c r="C2065" t="s">
        <v>118</v>
      </c>
      <c r="D2065" t="s">
        <v>2202</v>
      </c>
      <c r="E2065" s="29">
        <v>46220</v>
      </c>
      <c r="F2065">
        <v>1</v>
      </c>
      <c r="G2065">
        <v>1</v>
      </c>
      <c r="H2065">
        <v>1</v>
      </c>
      <c r="I2065" s="30">
        <f t="shared" si="76"/>
        <v>0.2</v>
      </c>
    </row>
    <row r="2066" spans="1:9" x14ac:dyDescent="0.25">
      <c r="A2066" t="s">
        <v>1544</v>
      </c>
      <c r="B2066" s="30">
        <f t="shared" si="75"/>
        <v>0.2</v>
      </c>
      <c r="C2066" t="s">
        <v>118</v>
      </c>
      <c r="D2066" t="s">
        <v>2203</v>
      </c>
      <c r="E2066" s="29">
        <v>46115</v>
      </c>
      <c r="F2066">
        <v>1</v>
      </c>
      <c r="G2066">
        <v>1</v>
      </c>
      <c r="H2066">
        <v>1</v>
      </c>
      <c r="I2066" s="30">
        <f t="shared" si="76"/>
        <v>0.2</v>
      </c>
    </row>
    <row r="2067" spans="1:9" x14ac:dyDescent="0.25">
      <c r="A2067" t="s">
        <v>1544</v>
      </c>
      <c r="B2067" s="30">
        <f t="shared" si="75"/>
        <v>0.2</v>
      </c>
      <c r="C2067" t="s">
        <v>118</v>
      </c>
      <c r="D2067" t="s">
        <v>2204</v>
      </c>
      <c r="E2067" s="29">
        <v>46220</v>
      </c>
      <c r="F2067">
        <v>1</v>
      </c>
      <c r="G2067">
        <v>1</v>
      </c>
      <c r="H2067">
        <v>1</v>
      </c>
      <c r="I2067" s="30">
        <f t="shared" si="76"/>
        <v>0.2</v>
      </c>
    </row>
    <row r="2068" spans="1:9" x14ac:dyDescent="0.25">
      <c r="A2068" t="s">
        <v>1544</v>
      </c>
      <c r="B2068" s="30">
        <f t="shared" si="75"/>
        <v>0.2</v>
      </c>
      <c r="C2068" t="s">
        <v>118</v>
      </c>
      <c r="D2068" t="s">
        <v>2205</v>
      </c>
      <c r="E2068" s="29">
        <v>46226</v>
      </c>
      <c r="F2068">
        <v>1</v>
      </c>
      <c r="G2068">
        <v>1</v>
      </c>
      <c r="H2068">
        <v>1</v>
      </c>
      <c r="I2068" s="30">
        <f t="shared" si="76"/>
        <v>0.2</v>
      </c>
    </row>
    <row r="2069" spans="1:9" x14ac:dyDescent="0.25">
      <c r="A2069" t="s">
        <v>1544</v>
      </c>
      <c r="B2069" s="30">
        <f t="shared" si="75"/>
        <v>0.2</v>
      </c>
      <c r="C2069" t="s">
        <v>118</v>
      </c>
      <c r="D2069" t="s">
        <v>2206</v>
      </c>
      <c r="E2069" s="29">
        <v>46226</v>
      </c>
      <c r="F2069">
        <v>1</v>
      </c>
      <c r="G2069">
        <v>1</v>
      </c>
      <c r="H2069">
        <v>1</v>
      </c>
      <c r="I2069" s="30">
        <f t="shared" si="76"/>
        <v>0.2</v>
      </c>
    </row>
    <row r="2070" spans="1:9" x14ac:dyDescent="0.25">
      <c r="A2070" t="s">
        <v>1544</v>
      </c>
      <c r="B2070" s="30">
        <f t="shared" si="75"/>
        <v>0.2</v>
      </c>
      <c r="C2070" t="s">
        <v>119</v>
      </c>
      <c r="D2070" t="s">
        <v>2207</v>
      </c>
      <c r="E2070" s="29">
        <v>46119</v>
      </c>
      <c r="F2070">
        <v>1</v>
      </c>
      <c r="G2070">
        <v>1</v>
      </c>
      <c r="H2070">
        <v>1</v>
      </c>
      <c r="I2070" s="30">
        <f t="shared" si="76"/>
        <v>0.2</v>
      </c>
    </row>
    <row r="2071" spans="1:9" x14ac:dyDescent="0.25">
      <c r="A2071" t="s">
        <v>1544</v>
      </c>
      <c r="B2071" s="30">
        <f t="shared" si="75"/>
        <v>0.2</v>
      </c>
      <c r="C2071" t="s">
        <v>120</v>
      </c>
      <c r="D2071" t="s">
        <v>2208</v>
      </c>
      <c r="E2071" s="29">
        <v>46252</v>
      </c>
      <c r="F2071">
        <v>1</v>
      </c>
      <c r="G2071">
        <v>1</v>
      </c>
      <c r="H2071">
        <v>1</v>
      </c>
      <c r="I2071" s="30">
        <f t="shared" si="76"/>
        <v>0.2</v>
      </c>
    </row>
    <row r="2072" spans="1:9" x14ac:dyDescent="0.25">
      <c r="A2072" t="s">
        <v>1544</v>
      </c>
      <c r="B2072" s="30">
        <f t="shared" si="75"/>
        <v>0.2</v>
      </c>
      <c r="C2072" t="s">
        <v>122</v>
      </c>
      <c r="D2072" t="s">
        <v>2209</v>
      </c>
      <c r="E2072" s="29">
        <v>46064</v>
      </c>
      <c r="F2072">
        <v>1</v>
      </c>
      <c r="G2072">
        <v>1</v>
      </c>
      <c r="H2072">
        <v>1</v>
      </c>
      <c r="I2072" s="30">
        <f t="shared" si="76"/>
        <v>0.2</v>
      </c>
    </row>
    <row r="2073" spans="1:9" x14ac:dyDescent="0.25">
      <c r="A2073" t="s">
        <v>1544</v>
      </c>
      <c r="B2073" s="30">
        <f t="shared" si="75"/>
        <v>0.2</v>
      </c>
      <c r="C2073" t="s">
        <v>122</v>
      </c>
      <c r="D2073" t="s">
        <v>2210</v>
      </c>
      <c r="E2073" s="29">
        <v>46027</v>
      </c>
      <c r="F2073">
        <v>1</v>
      </c>
      <c r="G2073">
        <v>1</v>
      </c>
      <c r="H2073">
        <v>1</v>
      </c>
      <c r="I2073" s="30">
        <f t="shared" si="76"/>
        <v>0.2</v>
      </c>
    </row>
    <row r="2074" spans="1:9" x14ac:dyDescent="0.25">
      <c r="A2074" t="s">
        <v>1544</v>
      </c>
      <c r="B2074" s="30">
        <f t="shared" si="75"/>
        <v>0.2</v>
      </c>
      <c r="C2074" t="s">
        <v>122</v>
      </c>
      <c r="D2074" t="s">
        <v>2211</v>
      </c>
      <c r="E2074" s="29">
        <v>46027</v>
      </c>
      <c r="F2074">
        <v>1</v>
      </c>
      <c r="G2074">
        <v>1</v>
      </c>
      <c r="H2074">
        <v>1</v>
      </c>
      <c r="I2074" s="30">
        <f t="shared" si="76"/>
        <v>0.2</v>
      </c>
    </row>
    <row r="2075" spans="1:9" x14ac:dyDescent="0.25">
      <c r="A2075" t="s">
        <v>1544</v>
      </c>
      <c r="B2075" s="30">
        <f t="shared" si="75"/>
        <v>0.2</v>
      </c>
      <c r="C2075" t="s">
        <v>122</v>
      </c>
      <c r="D2075" t="s">
        <v>2212</v>
      </c>
      <c r="E2075" s="29">
        <v>46027</v>
      </c>
      <c r="F2075">
        <v>1</v>
      </c>
      <c r="G2075">
        <v>1</v>
      </c>
      <c r="H2075">
        <v>1</v>
      </c>
      <c r="I2075" s="30">
        <f t="shared" si="76"/>
        <v>0.2</v>
      </c>
    </row>
    <row r="2076" spans="1:9" x14ac:dyDescent="0.25">
      <c r="A2076" t="s">
        <v>1544</v>
      </c>
      <c r="B2076" s="30">
        <f t="shared" si="75"/>
        <v>0.2</v>
      </c>
      <c r="C2076" t="s">
        <v>122</v>
      </c>
      <c r="D2076" t="s">
        <v>2213</v>
      </c>
      <c r="E2076" s="29">
        <v>46027</v>
      </c>
      <c r="F2076">
        <v>1</v>
      </c>
      <c r="G2076">
        <v>1</v>
      </c>
      <c r="H2076">
        <v>1</v>
      </c>
      <c r="I2076" s="30">
        <f t="shared" si="76"/>
        <v>0.2</v>
      </c>
    </row>
    <row r="2077" spans="1:9" x14ac:dyDescent="0.25">
      <c r="A2077" t="s">
        <v>1544</v>
      </c>
      <c r="B2077" s="30">
        <f t="shared" si="75"/>
        <v>0.2</v>
      </c>
      <c r="C2077" t="s">
        <v>122</v>
      </c>
      <c r="D2077" t="s">
        <v>2214</v>
      </c>
      <c r="E2077" s="29">
        <v>46027</v>
      </c>
      <c r="F2077">
        <v>1</v>
      </c>
      <c r="G2077">
        <v>1</v>
      </c>
      <c r="H2077">
        <v>1</v>
      </c>
      <c r="I2077" s="30">
        <f t="shared" si="76"/>
        <v>0.2</v>
      </c>
    </row>
    <row r="2078" spans="1:9" x14ac:dyDescent="0.25">
      <c r="A2078" t="s">
        <v>1544</v>
      </c>
      <c r="B2078" s="30">
        <f t="shared" si="75"/>
        <v>0.2</v>
      </c>
      <c r="C2078" t="s">
        <v>122</v>
      </c>
      <c r="D2078" t="s">
        <v>2215</v>
      </c>
      <c r="E2078" s="29">
        <v>46027</v>
      </c>
      <c r="F2078">
        <v>1</v>
      </c>
      <c r="G2078">
        <v>1</v>
      </c>
      <c r="H2078">
        <v>1</v>
      </c>
      <c r="I2078" s="30">
        <f t="shared" si="76"/>
        <v>0.2</v>
      </c>
    </row>
    <row r="2079" spans="1:9" x14ac:dyDescent="0.25">
      <c r="A2079" t="s">
        <v>1544</v>
      </c>
      <c r="B2079" s="30">
        <f t="shared" si="75"/>
        <v>0.2</v>
      </c>
      <c r="C2079" t="s">
        <v>122</v>
      </c>
      <c r="D2079" t="s">
        <v>2216</v>
      </c>
      <c r="E2079" s="29">
        <v>46027</v>
      </c>
      <c r="F2079">
        <v>1</v>
      </c>
      <c r="G2079">
        <v>1</v>
      </c>
      <c r="H2079">
        <v>1</v>
      </c>
      <c r="I2079" s="30">
        <f t="shared" si="76"/>
        <v>0.2</v>
      </c>
    </row>
    <row r="2080" spans="1:9" x14ac:dyDescent="0.25">
      <c r="A2080" t="s">
        <v>1544</v>
      </c>
      <c r="B2080" s="30">
        <f t="shared" si="75"/>
        <v>0.2</v>
      </c>
      <c r="C2080" t="s">
        <v>122</v>
      </c>
      <c r="D2080" t="s">
        <v>2217</v>
      </c>
      <c r="E2080" s="29">
        <v>46027</v>
      </c>
      <c r="F2080">
        <v>1</v>
      </c>
      <c r="G2080">
        <v>1</v>
      </c>
      <c r="H2080">
        <v>1</v>
      </c>
      <c r="I2080" s="30">
        <f t="shared" si="76"/>
        <v>0.2</v>
      </c>
    </row>
    <row r="2081" spans="1:9" x14ac:dyDescent="0.25">
      <c r="A2081" t="s">
        <v>1544</v>
      </c>
      <c r="B2081" s="30">
        <f t="shared" si="75"/>
        <v>0.2</v>
      </c>
      <c r="C2081" t="s">
        <v>122</v>
      </c>
      <c r="D2081" t="s">
        <v>2218</v>
      </c>
      <c r="E2081" s="29">
        <v>46027</v>
      </c>
      <c r="F2081">
        <v>1</v>
      </c>
      <c r="G2081">
        <v>1</v>
      </c>
      <c r="H2081">
        <v>1</v>
      </c>
      <c r="I2081" s="30">
        <f t="shared" si="76"/>
        <v>0.2</v>
      </c>
    </row>
    <row r="2082" spans="1:9" x14ac:dyDescent="0.25">
      <c r="A2082" t="s">
        <v>1544</v>
      </c>
      <c r="B2082" s="30">
        <f t="shared" si="75"/>
        <v>0.2</v>
      </c>
      <c r="C2082" t="s">
        <v>122</v>
      </c>
      <c r="D2082" t="s">
        <v>2219</v>
      </c>
      <c r="E2082" s="29">
        <v>46027</v>
      </c>
      <c r="F2082">
        <v>1</v>
      </c>
      <c r="G2082">
        <v>1</v>
      </c>
      <c r="H2082">
        <v>1</v>
      </c>
      <c r="I2082" s="30">
        <f t="shared" si="76"/>
        <v>0.2</v>
      </c>
    </row>
    <row r="2083" spans="1:9" x14ac:dyDescent="0.25">
      <c r="A2083" t="s">
        <v>1544</v>
      </c>
      <c r="B2083" s="30">
        <f t="shared" si="75"/>
        <v>0.2</v>
      </c>
      <c r="C2083" t="s">
        <v>122</v>
      </c>
      <c r="D2083" t="s">
        <v>2220</v>
      </c>
      <c r="E2083" s="29">
        <v>46027</v>
      </c>
      <c r="F2083">
        <v>1</v>
      </c>
      <c r="G2083">
        <v>1</v>
      </c>
      <c r="H2083">
        <v>1</v>
      </c>
      <c r="I2083" s="30">
        <f t="shared" si="76"/>
        <v>0.2</v>
      </c>
    </row>
    <row r="2084" spans="1:9" x14ac:dyDescent="0.25">
      <c r="A2084" t="s">
        <v>1544</v>
      </c>
      <c r="B2084" s="30">
        <f t="shared" si="75"/>
        <v>0.2</v>
      </c>
      <c r="C2084" t="s">
        <v>122</v>
      </c>
      <c r="D2084" t="s">
        <v>2221</v>
      </c>
      <c r="E2084" s="29">
        <v>46147</v>
      </c>
      <c r="F2084">
        <v>1</v>
      </c>
      <c r="G2084">
        <v>1</v>
      </c>
      <c r="H2084">
        <v>1</v>
      </c>
      <c r="I2084" s="30">
        <f t="shared" si="76"/>
        <v>0.2</v>
      </c>
    </row>
    <row r="2085" spans="1:9" x14ac:dyDescent="0.25">
      <c r="A2085" t="s">
        <v>1544</v>
      </c>
      <c r="B2085" s="30">
        <f t="shared" si="75"/>
        <v>0.2</v>
      </c>
      <c r="C2085" t="s">
        <v>122</v>
      </c>
      <c r="D2085" t="s">
        <v>2222</v>
      </c>
      <c r="E2085" s="29">
        <v>46147</v>
      </c>
      <c r="F2085">
        <v>1</v>
      </c>
      <c r="G2085">
        <v>1</v>
      </c>
      <c r="H2085">
        <v>1</v>
      </c>
      <c r="I2085" s="30">
        <f t="shared" si="76"/>
        <v>0.2</v>
      </c>
    </row>
    <row r="2086" spans="1:9" x14ac:dyDescent="0.25">
      <c r="A2086" t="s">
        <v>1544</v>
      </c>
      <c r="B2086" s="30">
        <f t="shared" si="75"/>
        <v>0.2</v>
      </c>
      <c r="C2086" t="s">
        <v>122</v>
      </c>
      <c r="D2086" t="s">
        <v>2223</v>
      </c>
      <c r="E2086" s="29">
        <v>46147</v>
      </c>
      <c r="F2086">
        <v>1</v>
      </c>
      <c r="G2086">
        <v>1</v>
      </c>
      <c r="H2086">
        <v>1</v>
      </c>
      <c r="I2086" s="30">
        <f t="shared" si="76"/>
        <v>0.2</v>
      </c>
    </row>
    <row r="2087" spans="1:9" x14ac:dyDescent="0.25">
      <c r="A2087" t="s">
        <v>1544</v>
      </c>
      <c r="B2087" s="30">
        <f t="shared" si="75"/>
        <v>0.2</v>
      </c>
      <c r="C2087" t="s">
        <v>122</v>
      </c>
      <c r="D2087" t="s">
        <v>2224</v>
      </c>
      <c r="E2087" s="29">
        <v>46147</v>
      </c>
      <c r="F2087">
        <v>1</v>
      </c>
      <c r="G2087">
        <v>1</v>
      </c>
      <c r="H2087">
        <v>1</v>
      </c>
      <c r="I2087" s="30">
        <f t="shared" si="76"/>
        <v>0.2</v>
      </c>
    </row>
    <row r="2088" spans="1:9" x14ac:dyDescent="0.25">
      <c r="A2088" t="s">
        <v>1544</v>
      </c>
      <c r="B2088" s="30">
        <f t="shared" si="75"/>
        <v>0.2</v>
      </c>
      <c r="C2088" t="s">
        <v>122</v>
      </c>
      <c r="D2088" t="s">
        <v>2225</v>
      </c>
      <c r="E2088" s="29">
        <v>46148</v>
      </c>
      <c r="F2088">
        <v>1</v>
      </c>
      <c r="G2088">
        <v>1</v>
      </c>
      <c r="H2088">
        <v>1</v>
      </c>
      <c r="I2088" s="30">
        <f t="shared" si="76"/>
        <v>0.2</v>
      </c>
    </row>
    <row r="2089" spans="1:9" x14ac:dyDescent="0.25">
      <c r="A2089" t="s">
        <v>1544</v>
      </c>
      <c r="B2089" s="30">
        <f t="shared" si="75"/>
        <v>0.2</v>
      </c>
      <c r="C2089" t="s">
        <v>122</v>
      </c>
      <c r="D2089" t="s">
        <v>2226</v>
      </c>
      <c r="E2089" s="29">
        <v>46148</v>
      </c>
      <c r="F2089">
        <v>1</v>
      </c>
      <c r="G2089">
        <v>1</v>
      </c>
      <c r="H2089">
        <v>1</v>
      </c>
      <c r="I2089" s="30">
        <f t="shared" si="76"/>
        <v>0.2</v>
      </c>
    </row>
    <row r="2090" spans="1:9" x14ac:dyDescent="0.25">
      <c r="A2090" t="s">
        <v>1544</v>
      </c>
      <c r="B2090" s="30">
        <f t="shared" si="75"/>
        <v>0.2</v>
      </c>
      <c r="C2090" t="s">
        <v>122</v>
      </c>
      <c r="D2090" t="s">
        <v>2227</v>
      </c>
      <c r="E2090" s="29">
        <v>46148</v>
      </c>
      <c r="F2090">
        <v>1</v>
      </c>
      <c r="G2090">
        <v>1</v>
      </c>
      <c r="H2090">
        <v>1</v>
      </c>
      <c r="I2090" s="30">
        <f t="shared" si="76"/>
        <v>0.2</v>
      </c>
    </row>
    <row r="2091" spans="1:9" x14ac:dyDescent="0.25">
      <c r="A2091" t="s">
        <v>1544</v>
      </c>
      <c r="B2091" s="30">
        <f t="shared" si="75"/>
        <v>0.2</v>
      </c>
      <c r="C2091" t="s">
        <v>122</v>
      </c>
      <c r="D2091" t="s">
        <v>2228</v>
      </c>
      <c r="E2091" s="29">
        <v>46148</v>
      </c>
      <c r="F2091">
        <v>1</v>
      </c>
      <c r="G2091">
        <v>1</v>
      </c>
      <c r="H2091">
        <v>1</v>
      </c>
      <c r="I2091" s="30">
        <f t="shared" si="76"/>
        <v>0.2</v>
      </c>
    </row>
    <row r="2092" spans="1:9" x14ac:dyDescent="0.25">
      <c r="A2092" t="s">
        <v>1544</v>
      </c>
      <c r="B2092" s="30">
        <f t="shared" si="75"/>
        <v>0.2</v>
      </c>
      <c r="C2092" t="s">
        <v>122</v>
      </c>
      <c r="D2092" t="s">
        <v>2229</v>
      </c>
      <c r="E2092" s="29">
        <v>46139</v>
      </c>
      <c r="F2092">
        <v>1</v>
      </c>
      <c r="G2092">
        <v>1</v>
      </c>
      <c r="H2092">
        <v>1</v>
      </c>
      <c r="I2092" s="30">
        <f t="shared" si="76"/>
        <v>0.2</v>
      </c>
    </row>
    <row r="2093" spans="1:9" x14ac:dyDescent="0.25">
      <c r="A2093" t="s">
        <v>1544</v>
      </c>
      <c r="B2093" s="30">
        <f t="shared" si="75"/>
        <v>0.2</v>
      </c>
      <c r="C2093" t="s">
        <v>122</v>
      </c>
      <c r="D2093" t="s">
        <v>2230</v>
      </c>
      <c r="E2093" s="29">
        <v>46139</v>
      </c>
      <c r="F2093">
        <v>1</v>
      </c>
      <c r="G2093">
        <v>1</v>
      </c>
      <c r="H2093">
        <v>1</v>
      </c>
      <c r="I2093" s="30">
        <f t="shared" si="76"/>
        <v>0.2</v>
      </c>
    </row>
    <row r="2094" spans="1:9" x14ac:dyDescent="0.25">
      <c r="A2094" t="s">
        <v>1544</v>
      </c>
      <c r="B2094" s="30">
        <f t="shared" si="75"/>
        <v>0.2</v>
      </c>
      <c r="C2094" t="s">
        <v>122</v>
      </c>
      <c r="D2094" t="s">
        <v>2231</v>
      </c>
      <c r="E2094" s="29">
        <v>46139</v>
      </c>
      <c r="F2094">
        <v>1</v>
      </c>
      <c r="G2094">
        <v>1</v>
      </c>
      <c r="H2094">
        <v>1</v>
      </c>
      <c r="I2094" s="30">
        <f t="shared" si="76"/>
        <v>0.2</v>
      </c>
    </row>
    <row r="2095" spans="1:9" x14ac:dyDescent="0.25">
      <c r="A2095" t="s">
        <v>1544</v>
      </c>
      <c r="B2095" s="30">
        <f t="shared" si="75"/>
        <v>0.2</v>
      </c>
      <c r="C2095" t="s">
        <v>122</v>
      </c>
      <c r="D2095" t="s">
        <v>2232</v>
      </c>
      <c r="E2095" s="29">
        <v>46139</v>
      </c>
      <c r="F2095">
        <v>1</v>
      </c>
      <c r="G2095">
        <v>1</v>
      </c>
      <c r="H2095">
        <v>1</v>
      </c>
      <c r="I2095" s="30">
        <f t="shared" si="76"/>
        <v>0.2</v>
      </c>
    </row>
    <row r="2096" spans="1:9" x14ac:dyDescent="0.25">
      <c r="A2096" t="s">
        <v>1544</v>
      </c>
      <c r="B2096" s="30">
        <f t="shared" si="75"/>
        <v>0.2</v>
      </c>
      <c r="C2096" t="s">
        <v>122</v>
      </c>
      <c r="D2096" t="s">
        <v>2233</v>
      </c>
      <c r="E2096" s="29">
        <v>46139</v>
      </c>
      <c r="F2096">
        <v>1</v>
      </c>
      <c r="G2096">
        <v>1</v>
      </c>
      <c r="H2096">
        <v>1</v>
      </c>
      <c r="I2096" s="30">
        <f t="shared" si="76"/>
        <v>0.2</v>
      </c>
    </row>
    <row r="2097" spans="1:9" x14ac:dyDescent="0.25">
      <c r="A2097" t="s">
        <v>1544</v>
      </c>
      <c r="B2097" s="30">
        <f t="shared" si="75"/>
        <v>0.2</v>
      </c>
      <c r="C2097" t="s">
        <v>122</v>
      </c>
      <c r="D2097" t="s">
        <v>2234</v>
      </c>
      <c r="E2097" s="29">
        <v>46139</v>
      </c>
      <c r="F2097">
        <v>1</v>
      </c>
      <c r="G2097">
        <v>1</v>
      </c>
      <c r="H2097">
        <v>1</v>
      </c>
      <c r="I2097" s="30">
        <f t="shared" si="76"/>
        <v>0.2</v>
      </c>
    </row>
    <row r="2098" spans="1:9" x14ac:dyDescent="0.25">
      <c r="A2098" t="s">
        <v>1544</v>
      </c>
      <c r="B2098" s="30">
        <f t="shared" si="75"/>
        <v>0.2</v>
      </c>
      <c r="C2098" t="s">
        <v>122</v>
      </c>
      <c r="D2098" t="s">
        <v>2235</v>
      </c>
      <c r="E2098" s="29">
        <v>46139</v>
      </c>
      <c r="F2098">
        <v>1</v>
      </c>
      <c r="G2098">
        <v>1</v>
      </c>
      <c r="H2098">
        <v>1</v>
      </c>
      <c r="I2098" s="30">
        <f t="shared" si="76"/>
        <v>0.2</v>
      </c>
    </row>
    <row r="2099" spans="1:9" x14ac:dyDescent="0.25">
      <c r="A2099" t="s">
        <v>1544</v>
      </c>
      <c r="B2099" s="30">
        <f t="shared" si="75"/>
        <v>0.2</v>
      </c>
      <c r="C2099" t="s">
        <v>122</v>
      </c>
      <c r="D2099" t="s">
        <v>2236</v>
      </c>
      <c r="E2099" s="29">
        <v>46139</v>
      </c>
      <c r="F2099">
        <v>1</v>
      </c>
      <c r="G2099">
        <v>1</v>
      </c>
      <c r="H2099">
        <v>1</v>
      </c>
      <c r="I2099" s="30">
        <f t="shared" si="76"/>
        <v>0.2</v>
      </c>
    </row>
    <row r="2100" spans="1:9" x14ac:dyDescent="0.25">
      <c r="A2100" t="s">
        <v>1544</v>
      </c>
      <c r="B2100" s="30">
        <f t="shared" si="75"/>
        <v>0.2</v>
      </c>
      <c r="C2100" t="s">
        <v>122</v>
      </c>
      <c r="D2100" t="s">
        <v>2237</v>
      </c>
      <c r="E2100" s="29">
        <v>46139</v>
      </c>
      <c r="F2100">
        <v>1</v>
      </c>
      <c r="G2100">
        <v>1</v>
      </c>
      <c r="H2100">
        <v>1</v>
      </c>
      <c r="I2100" s="30">
        <f t="shared" si="76"/>
        <v>0.2</v>
      </c>
    </row>
    <row r="2101" spans="1:9" x14ac:dyDescent="0.25">
      <c r="A2101" t="s">
        <v>1544</v>
      </c>
      <c r="B2101" s="30">
        <f t="shared" si="75"/>
        <v>0.2</v>
      </c>
      <c r="C2101" t="s">
        <v>122</v>
      </c>
      <c r="D2101" t="s">
        <v>2238</v>
      </c>
      <c r="E2101" s="29">
        <v>46139</v>
      </c>
      <c r="F2101">
        <v>1</v>
      </c>
      <c r="G2101">
        <v>1</v>
      </c>
      <c r="H2101">
        <v>1</v>
      </c>
      <c r="I2101" s="30">
        <f t="shared" si="76"/>
        <v>0.2</v>
      </c>
    </row>
    <row r="2102" spans="1:9" x14ac:dyDescent="0.25">
      <c r="A2102" t="s">
        <v>1544</v>
      </c>
      <c r="B2102" s="30">
        <f t="shared" si="75"/>
        <v>0.2</v>
      </c>
      <c r="C2102" t="s">
        <v>122</v>
      </c>
      <c r="D2102" t="s">
        <v>2239</v>
      </c>
      <c r="E2102" s="29">
        <v>46139</v>
      </c>
      <c r="F2102">
        <v>1</v>
      </c>
      <c r="G2102">
        <v>1</v>
      </c>
      <c r="H2102">
        <v>1</v>
      </c>
      <c r="I2102" s="30">
        <f t="shared" si="76"/>
        <v>0.2</v>
      </c>
    </row>
    <row r="2103" spans="1:9" x14ac:dyDescent="0.25">
      <c r="A2103" t="s">
        <v>1544</v>
      </c>
      <c r="B2103" s="30">
        <f t="shared" si="75"/>
        <v>0.2</v>
      </c>
      <c r="C2103" t="s">
        <v>122</v>
      </c>
      <c r="D2103" t="s">
        <v>2240</v>
      </c>
      <c r="E2103" s="29">
        <v>46139</v>
      </c>
      <c r="F2103">
        <v>1</v>
      </c>
      <c r="G2103">
        <v>1</v>
      </c>
      <c r="H2103">
        <v>1</v>
      </c>
      <c r="I2103" s="30">
        <f t="shared" si="76"/>
        <v>0.2</v>
      </c>
    </row>
    <row r="2104" spans="1:9" x14ac:dyDescent="0.25">
      <c r="A2104" t="s">
        <v>1544</v>
      </c>
      <c r="B2104" s="30">
        <f t="shared" si="75"/>
        <v>0.2</v>
      </c>
      <c r="C2104" t="s">
        <v>122</v>
      </c>
      <c r="D2104" t="s">
        <v>2241</v>
      </c>
      <c r="E2104" s="29">
        <v>46139</v>
      </c>
      <c r="F2104">
        <v>1</v>
      </c>
      <c r="G2104">
        <v>1</v>
      </c>
      <c r="H2104">
        <v>1</v>
      </c>
      <c r="I2104" s="30">
        <f t="shared" si="76"/>
        <v>0.2</v>
      </c>
    </row>
    <row r="2105" spans="1:9" x14ac:dyDescent="0.25">
      <c r="A2105" t="s">
        <v>1544</v>
      </c>
      <c r="B2105" s="30">
        <f t="shared" si="75"/>
        <v>0.2</v>
      </c>
      <c r="C2105" t="s">
        <v>122</v>
      </c>
      <c r="D2105" t="s">
        <v>2242</v>
      </c>
      <c r="E2105" s="29">
        <v>46139</v>
      </c>
      <c r="F2105">
        <v>1</v>
      </c>
      <c r="G2105">
        <v>1</v>
      </c>
      <c r="H2105">
        <v>1</v>
      </c>
      <c r="I2105" s="30">
        <f t="shared" si="76"/>
        <v>0.2</v>
      </c>
    </row>
    <row r="2106" spans="1:9" x14ac:dyDescent="0.25">
      <c r="A2106" t="s">
        <v>1544</v>
      </c>
      <c r="B2106" s="30">
        <f t="shared" si="75"/>
        <v>0.2</v>
      </c>
      <c r="C2106" t="s">
        <v>122</v>
      </c>
      <c r="D2106" t="s">
        <v>2243</v>
      </c>
      <c r="E2106" s="29">
        <v>46139</v>
      </c>
      <c r="F2106">
        <v>1</v>
      </c>
      <c r="G2106">
        <v>1</v>
      </c>
      <c r="H2106">
        <v>1</v>
      </c>
      <c r="I2106" s="30">
        <f t="shared" si="76"/>
        <v>0.2</v>
      </c>
    </row>
    <row r="2107" spans="1:9" x14ac:dyDescent="0.25">
      <c r="A2107" t="s">
        <v>1544</v>
      </c>
      <c r="B2107" s="30">
        <f t="shared" si="75"/>
        <v>0.2</v>
      </c>
      <c r="C2107" t="s">
        <v>122</v>
      </c>
      <c r="D2107" t="s">
        <v>2244</v>
      </c>
      <c r="E2107" s="29">
        <v>46139</v>
      </c>
      <c r="F2107">
        <v>1</v>
      </c>
      <c r="G2107">
        <v>1</v>
      </c>
      <c r="H2107">
        <v>1</v>
      </c>
      <c r="I2107" s="30">
        <f t="shared" si="76"/>
        <v>0.2</v>
      </c>
    </row>
    <row r="2108" spans="1:9" x14ac:dyDescent="0.25">
      <c r="A2108" t="s">
        <v>1544</v>
      </c>
      <c r="B2108" s="30">
        <f t="shared" si="75"/>
        <v>0.2</v>
      </c>
      <c r="C2108" t="s">
        <v>122</v>
      </c>
      <c r="D2108" t="s">
        <v>2245</v>
      </c>
      <c r="E2108" s="29">
        <v>46134</v>
      </c>
      <c r="F2108">
        <v>1</v>
      </c>
      <c r="G2108">
        <v>1</v>
      </c>
      <c r="H2108">
        <v>1</v>
      </c>
      <c r="I2108" s="30">
        <f t="shared" si="76"/>
        <v>0.2</v>
      </c>
    </row>
    <row r="2109" spans="1:9" x14ac:dyDescent="0.25">
      <c r="A2109" t="s">
        <v>1544</v>
      </c>
      <c r="B2109" s="30">
        <f t="shared" si="75"/>
        <v>0.2</v>
      </c>
      <c r="C2109" t="s">
        <v>122</v>
      </c>
      <c r="D2109" t="s">
        <v>2246</v>
      </c>
      <c r="E2109" s="29">
        <v>46134</v>
      </c>
      <c r="F2109">
        <v>1</v>
      </c>
      <c r="G2109">
        <v>1</v>
      </c>
      <c r="H2109">
        <v>1</v>
      </c>
      <c r="I2109" s="30">
        <f t="shared" si="76"/>
        <v>0.2</v>
      </c>
    </row>
    <row r="2110" spans="1:9" x14ac:dyDescent="0.25">
      <c r="A2110" t="s">
        <v>1544</v>
      </c>
      <c r="B2110" s="30">
        <f t="shared" si="75"/>
        <v>0.2</v>
      </c>
      <c r="C2110" t="s">
        <v>122</v>
      </c>
      <c r="D2110" t="s">
        <v>2247</v>
      </c>
      <c r="E2110" s="29">
        <v>46134</v>
      </c>
      <c r="F2110">
        <v>1</v>
      </c>
      <c r="G2110">
        <v>1</v>
      </c>
      <c r="H2110">
        <v>1</v>
      </c>
      <c r="I2110" s="30">
        <f t="shared" si="76"/>
        <v>0.2</v>
      </c>
    </row>
    <row r="2111" spans="1:9" x14ac:dyDescent="0.25">
      <c r="A2111" t="s">
        <v>1544</v>
      </c>
      <c r="B2111" s="30">
        <f t="shared" si="75"/>
        <v>0.2</v>
      </c>
      <c r="C2111" t="s">
        <v>122</v>
      </c>
      <c r="D2111" t="s">
        <v>2248</v>
      </c>
      <c r="E2111" s="29">
        <v>46134</v>
      </c>
      <c r="F2111">
        <v>1</v>
      </c>
      <c r="G2111">
        <v>1</v>
      </c>
      <c r="H2111">
        <v>1</v>
      </c>
      <c r="I2111" s="30">
        <f t="shared" si="76"/>
        <v>0.2</v>
      </c>
    </row>
    <row r="2112" spans="1:9" x14ac:dyDescent="0.25">
      <c r="A2112" t="s">
        <v>1544</v>
      </c>
      <c r="B2112" s="30">
        <f t="shared" ref="B2112:B2175" si="77">(1/500)*100</f>
        <v>0.2</v>
      </c>
      <c r="C2112" t="s">
        <v>122</v>
      </c>
      <c r="D2112" t="s">
        <v>2249</v>
      </c>
      <c r="E2112" s="29">
        <v>46134</v>
      </c>
      <c r="F2112">
        <v>1</v>
      </c>
      <c r="G2112">
        <v>1</v>
      </c>
      <c r="H2112">
        <v>1</v>
      </c>
      <c r="I2112" s="30">
        <f t="shared" si="76"/>
        <v>0.2</v>
      </c>
    </row>
    <row r="2113" spans="1:9" x14ac:dyDescent="0.25">
      <c r="A2113" t="s">
        <v>1544</v>
      </c>
      <c r="B2113" s="30">
        <f t="shared" si="77"/>
        <v>0.2</v>
      </c>
      <c r="C2113" t="s">
        <v>122</v>
      </c>
      <c r="D2113" t="s">
        <v>2250</v>
      </c>
      <c r="E2113" s="29">
        <v>46134</v>
      </c>
      <c r="F2113">
        <v>1</v>
      </c>
      <c r="G2113">
        <v>1</v>
      </c>
      <c r="H2113">
        <v>1</v>
      </c>
      <c r="I2113" s="30">
        <f t="shared" si="76"/>
        <v>0.2</v>
      </c>
    </row>
    <row r="2114" spans="1:9" x14ac:dyDescent="0.25">
      <c r="A2114" t="s">
        <v>1544</v>
      </c>
      <c r="B2114" s="30">
        <f t="shared" si="77"/>
        <v>0.2</v>
      </c>
      <c r="C2114" t="s">
        <v>122</v>
      </c>
      <c r="D2114" t="s">
        <v>2251</v>
      </c>
      <c r="E2114" s="29">
        <v>46134</v>
      </c>
      <c r="F2114">
        <v>1</v>
      </c>
      <c r="G2114">
        <v>1</v>
      </c>
      <c r="H2114">
        <v>1</v>
      </c>
      <c r="I2114" s="30">
        <f t="shared" ref="I2114:I2177" si="78">B2114*H2114</f>
        <v>0.2</v>
      </c>
    </row>
    <row r="2115" spans="1:9" x14ac:dyDescent="0.25">
      <c r="A2115" t="s">
        <v>1544</v>
      </c>
      <c r="B2115" s="30">
        <f t="shared" si="77"/>
        <v>0.2</v>
      </c>
      <c r="C2115" t="s">
        <v>122</v>
      </c>
      <c r="D2115" t="s">
        <v>2252</v>
      </c>
      <c r="E2115" s="29">
        <v>46134</v>
      </c>
      <c r="F2115">
        <v>1</v>
      </c>
      <c r="G2115">
        <v>1</v>
      </c>
      <c r="H2115">
        <v>1</v>
      </c>
      <c r="I2115" s="30">
        <f t="shared" si="78"/>
        <v>0.2</v>
      </c>
    </row>
    <row r="2116" spans="1:9" x14ac:dyDescent="0.25">
      <c r="A2116" t="s">
        <v>1544</v>
      </c>
      <c r="B2116" s="30">
        <f t="shared" si="77"/>
        <v>0.2</v>
      </c>
      <c r="C2116" t="s">
        <v>122</v>
      </c>
      <c r="D2116" t="s">
        <v>2253</v>
      </c>
      <c r="E2116" s="29">
        <v>46134</v>
      </c>
      <c r="F2116">
        <v>1</v>
      </c>
      <c r="G2116">
        <v>1</v>
      </c>
      <c r="H2116">
        <v>1</v>
      </c>
      <c r="I2116" s="30">
        <f t="shared" si="78"/>
        <v>0.2</v>
      </c>
    </row>
    <row r="2117" spans="1:9" x14ac:dyDescent="0.25">
      <c r="A2117" t="s">
        <v>1544</v>
      </c>
      <c r="B2117" s="30">
        <f t="shared" si="77"/>
        <v>0.2</v>
      </c>
      <c r="C2117" t="s">
        <v>122</v>
      </c>
      <c r="D2117" t="s">
        <v>2254</v>
      </c>
      <c r="E2117" s="29">
        <v>46134</v>
      </c>
      <c r="F2117">
        <v>1</v>
      </c>
      <c r="G2117">
        <v>1</v>
      </c>
      <c r="H2117">
        <v>1</v>
      </c>
      <c r="I2117" s="30">
        <f t="shared" si="78"/>
        <v>0.2</v>
      </c>
    </row>
    <row r="2118" spans="1:9" x14ac:dyDescent="0.25">
      <c r="A2118" t="s">
        <v>1544</v>
      </c>
      <c r="B2118" s="30">
        <f t="shared" si="77"/>
        <v>0.2</v>
      </c>
      <c r="C2118" t="s">
        <v>122</v>
      </c>
      <c r="D2118" t="s">
        <v>2255</v>
      </c>
      <c r="E2118" s="29">
        <v>46132</v>
      </c>
      <c r="F2118">
        <v>1</v>
      </c>
      <c r="G2118">
        <v>1</v>
      </c>
      <c r="H2118">
        <v>1</v>
      </c>
      <c r="I2118" s="30">
        <f t="shared" si="78"/>
        <v>0.2</v>
      </c>
    </row>
    <row r="2119" spans="1:9" x14ac:dyDescent="0.25">
      <c r="A2119" t="s">
        <v>1544</v>
      </c>
      <c r="B2119" s="30">
        <f t="shared" si="77"/>
        <v>0.2</v>
      </c>
      <c r="C2119" t="s">
        <v>122</v>
      </c>
      <c r="D2119" t="s">
        <v>2256</v>
      </c>
      <c r="E2119" s="29">
        <v>46132</v>
      </c>
      <c r="F2119">
        <v>1</v>
      </c>
      <c r="G2119">
        <v>1</v>
      </c>
      <c r="H2119">
        <v>1</v>
      </c>
      <c r="I2119" s="30">
        <f t="shared" si="78"/>
        <v>0.2</v>
      </c>
    </row>
    <row r="2120" spans="1:9" x14ac:dyDescent="0.25">
      <c r="A2120" t="s">
        <v>1544</v>
      </c>
      <c r="B2120" s="30">
        <f t="shared" si="77"/>
        <v>0.2</v>
      </c>
      <c r="C2120" t="s">
        <v>122</v>
      </c>
      <c r="D2120" t="s">
        <v>2257</v>
      </c>
      <c r="E2120" s="29">
        <v>46132</v>
      </c>
      <c r="F2120">
        <v>1</v>
      </c>
      <c r="G2120">
        <v>1</v>
      </c>
      <c r="H2120">
        <v>1</v>
      </c>
      <c r="I2120" s="30">
        <f t="shared" si="78"/>
        <v>0.2</v>
      </c>
    </row>
    <row r="2121" spans="1:9" x14ac:dyDescent="0.25">
      <c r="A2121" t="s">
        <v>1544</v>
      </c>
      <c r="B2121" s="30">
        <f t="shared" si="77"/>
        <v>0.2</v>
      </c>
      <c r="C2121" t="s">
        <v>122</v>
      </c>
      <c r="D2121" t="s">
        <v>2258</v>
      </c>
      <c r="E2121" s="29">
        <v>46132</v>
      </c>
      <c r="F2121">
        <v>1</v>
      </c>
      <c r="G2121">
        <v>1</v>
      </c>
      <c r="H2121">
        <v>1</v>
      </c>
      <c r="I2121" s="30">
        <f t="shared" si="78"/>
        <v>0.2</v>
      </c>
    </row>
    <row r="2122" spans="1:9" x14ac:dyDescent="0.25">
      <c r="A2122" t="s">
        <v>1544</v>
      </c>
      <c r="B2122" s="30">
        <f t="shared" si="77"/>
        <v>0.2</v>
      </c>
      <c r="C2122" t="s">
        <v>122</v>
      </c>
      <c r="D2122" t="s">
        <v>2259</v>
      </c>
      <c r="E2122" s="29">
        <v>46122</v>
      </c>
      <c r="F2122">
        <v>1</v>
      </c>
      <c r="G2122">
        <v>1</v>
      </c>
      <c r="H2122">
        <v>1</v>
      </c>
      <c r="I2122" s="30">
        <f t="shared" si="78"/>
        <v>0.2</v>
      </c>
    </row>
    <row r="2123" spans="1:9" x14ac:dyDescent="0.25">
      <c r="A2123" t="s">
        <v>1544</v>
      </c>
      <c r="B2123" s="30">
        <f t="shared" si="77"/>
        <v>0.2</v>
      </c>
      <c r="C2123" t="s">
        <v>122</v>
      </c>
      <c r="D2123" t="s">
        <v>2260</v>
      </c>
      <c r="E2123" s="29">
        <v>46176</v>
      </c>
      <c r="F2123">
        <v>1</v>
      </c>
      <c r="G2123">
        <v>1</v>
      </c>
      <c r="H2123">
        <v>1</v>
      </c>
      <c r="I2123" s="30">
        <f t="shared" si="78"/>
        <v>0.2</v>
      </c>
    </row>
    <row r="2124" spans="1:9" x14ac:dyDescent="0.25">
      <c r="A2124" t="s">
        <v>1544</v>
      </c>
      <c r="B2124" s="30">
        <f t="shared" si="77"/>
        <v>0.2</v>
      </c>
      <c r="C2124" t="s">
        <v>122</v>
      </c>
      <c r="D2124" t="s">
        <v>2261</v>
      </c>
      <c r="E2124" s="29">
        <v>46176</v>
      </c>
      <c r="F2124">
        <v>1</v>
      </c>
      <c r="G2124">
        <v>1</v>
      </c>
      <c r="H2124">
        <v>1</v>
      </c>
      <c r="I2124" s="30">
        <f t="shared" si="78"/>
        <v>0.2</v>
      </c>
    </row>
    <row r="2125" spans="1:9" x14ac:dyDescent="0.25">
      <c r="A2125" t="s">
        <v>1544</v>
      </c>
      <c r="B2125" s="30">
        <f t="shared" si="77"/>
        <v>0.2</v>
      </c>
      <c r="C2125" t="s">
        <v>122</v>
      </c>
      <c r="D2125" t="s">
        <v>2262</v>
      </c>
      <c r="E2125" s="29">
        <v>46175</v>
      </c>
      <c r="F2125">
        <v>1</v>
      </c>
      <c r="G2125">
        <v>1</v>
      </c>
      <c r="H2125">
        <v>1</v>
      </c>
      <c r="I2125" s="30">
        <f t="shared" si="78"/>
        <v>0.2</v>
      </c>
    </row>
    <row r="2126" spans="1:9" x14ac:dyDescent="0.25">
      <c r="A2126" t="s">
        <v>1544</v>
      </c>
      <c r="B2126" s="30">
        <f t="shared" si="77"/>
        <v>0.2</v>
      </c>
      <c r="C2126" t="s">
        <v>122</v>
      </c>
      <c r="D2126" t="s">
        <v>2263</v>
      </c>
      <c r="E2126" s="29">
        <v>46175</v>
      </c>
      <c r="F2126">
        <v>1</v>
      </c>
      <c r="G2126">
        <v>1</v>
      </c>
      <c r="H2126">
        <v>1</v>
      </c>
      <c r="I2126" s="30">
        <f t="shared" si="78"/>
        <v>0.2</v>
      </c>
    </row>
    <row r="2127" spans="1:9" x14ac:dyDescent="0.25">
      <c r="A2127" t="s">
        <v>1544</v>
      </c>
      <c r="B2127" s="30">
        <f t="shared" si="77"/>
        <v>0.2</v>
      </c>
      <c r="C2127" t="s">
        <v>122</v>
      </c>
      <c r="D2127" t="s">
        <v>2264</v>
      </c>
      <c r="E2127" s="29">
        <v>46175</v>
      </c>
      <c r="F2127">
        <v>1</v>
      </c>
      <c r="G2127">
        <v>1</v>
      </c>
      <c r="H2127">
        <v>1</v>
      </c>
      <c r="I2127" s="30">
        <f t="shared" si="78"/>
        <v>0.2</v>
      </c>
    </row>
    <row r="2128" spans="1:9" x14ac:dyDescent="0.25">
      <c r="A2128" t="s">
        <v>1544</v>
      </c>
      <c r="B2128" s="30">
        <f t="shared" si="77"/>
        <v>0.2</v>
      </c>
      <c r="C2128" t="s">
        <v>122</v>
      </c>
      <c r="D2128" t="s">
        <v>2265</v>
      </c>
      <c r="E2128" s="29">
        <v>46175</v>
      </c>
      <c r="F2128">
        <v>1</v>
      </c>
      <c r="G2128">
        <v>1</v>
      </c>
      <c r="H2128">
        <v>1</v>
      </c>
      <c r="I2128" s="30">
        <f t="shared" si="78"/>
        <v>0.2</v>
      </c>
    </row>
    <row r="2129" spans="1:9" x14ac:dyDescent="0.25">
      <c r="A2129" t="s">
        <v>1544</v>
      </c>
      <c r="B2129" s="30">
        <f t="shared" si="77"/>
        <v>0.2</v>
      </c>
      <c r="C2129" t="s">
        <v>122</v>
      </c>
      <c r="D2129" t="s">
        <v>2266</v>
      </c>
      <c r="E2129" s="29">
        <v>46175</v>
      </c>
      <c r="F2129">
        <v>1</v>
      </c>
      <c r="G2129">
        <v>1</v>
      </c>
      <c r="H2129">
        <v>1</v>
      </c>
      <c r="I2129" s="30">
        <f t="shared" si="78"/>
        <v>0.2</v>
      </c>
    </row>
    <row r="2130" spans="1:9" x14ac:dyDescent="0.25">
      <c r="A2130" t="s">
        <v>1544</v>
      </c>
      <c r="B2130" s="30">
        <f t="shared" si="77"/>
        <v>0.2</v>
      </c>
      <c r="C2130" t="s">
        <v>122</v>
      </c>
      <c r="D2130" t="s">
        <v>2267</v>
      </c>
      <c r="E2130" s="29">
        <v>46175</v>
      </c>
      <c r="F2130">
        <v>1</v>
      </c>
      <c r="G2130">
        <v>1</v>
      </c>
      <c r="H2130">
        <v>1</v>
      </c>
      <c r="I2130" s="30">
        <f t="shared" si="78"/>
        <v>0.2</v>
      </c>
    </row>
    <row r="2131" spans="1:9" x14ac:dyDescent="0.25">
      <c r="A2131" t="s">
        <v>1544</v>
      </c>
      <c r="B2131" s="30">
        <f t="shared" si="77"/>
        <v>0.2</v>
      </c>
      <c r="C2131" t="s">
        <v>122</v>
      </c>
      <c r="D2131" t="s">
        <v>2268</v>
      </c>
      <c r="E2131" s="29">
        <v>46175</v>
      </c>
      <c r="F2131">
        <v>1</v>
      </c>
      <c r="G2131">
        <v>1</v>
      </c>
      <c r="H2131">
        <v>1</v>
      </c>
      <c r="I2131" s="30">
        <f t="shared" si="78"/>
        <v>0.2</v>
      </c>
    </row>
    <row r="2132" spans="1:9" x14ac:dyDescent="0.25">
      <c r="A2132" t="s">
        <v>1544</v>
      </c>
      <c r="B2132" s="30">
        <f t="shared" si="77"/>
        <v>0.2</v>
      </c>
      <c r="C2132" t="s">
        <v>122</v>
      </c>
      <c r="D2132" t="s">
        <v>2269</v>
      </c>
      <c r="E2132" s="29">
        <v>46175</v>
      </c>
      <c r="F2132">
        <v>1</v>
      </c>
      <c r="G2132">
        <v>1</v>
      </c>
      <c r="H2132">
        <v>1</v>
      </c>
      <c r="I2132" s="30">
        <f t="shared" si="78"/>
        <v>0.2</v>
      </c>
    </row>
    <row r="2133" spans="1:9" x14ac:dyDescent="0.25">
      <c r="A2133" t="s">
        <v>1544</v>
      </c>
      <c r="B2133" s="30">
        <f t="shared" si="77"/>
        <v>0.2</v>
      </c>
      <c r="C2133" t="s">
        <v>122</v>
      </c>
      <c r="D2133" t="s">
        <v>2270</v>
      </c>
      <c r="E2133" s="29">
        <v>46175</v>
      </c>
      <c r="F2133">
        <v>1</v>
      </c>
      <c r="G2133">
        <v>1</v>
      </c>
      <c r="H2133">
        <v>1</v>
      </c>
      <c r="I2133" s="30">
        <f t="shared" si="78"/>
        <v>0.2</v>
      </c>
    </row>
    <row r="2134" spans="1:9" x14ac:dyDescent="0.25">
      <c r="A2134" t="s">
        <v>1544</v>
      </c>
      <c r="B2134" s="30">
        <f t="shared" si="77"/>
        <v>0.2</v>
      </c>
      <c r="C2134" t="s">
        <v>122</v>
      </c>
      <c r="D2134" t="s">
        <v>2271</v>
      </c>
      <c r="E2134" s="29">
        <v>46175</v>
      </c>
      <c r="F2134">
        <v>1</v>
      </c>
      <c r="G2134">
        <v>1</v>
      </c>
      <c r="H2134">
        <v>1</v>
      </c>
      <c r="I2134" s="30">
        <f t="shared" si="78"/>
        <v>0.2</v>
      </c>
    </row>
    <row r="2135" spans="1:9" x14ac:dyDescent="0.25">
      <c r="A2135" t="s">
        <v>1544</v>
      </c>
      <c r="B2135" s="30">
        <f t="shared" si="77"/>
        <v>0.2</v>
      </c>
      <c r="C2135" t="s">
        <v>122</v>
      </c>
      <c r="D2135" t="s">
        <v>2272</v>
      </c>
      <c r="E2135" s="29">
        <v>46175</v>
      </c>
      <c r="F2135">
        <v>1</v>
      </c>
      <c r="G2135">
        <v>1</v>
      </c>
      <c r="H2135">
        <v>1</v>
      </c>
      <c r="I2135" s="30">
        <f t="shared" si="78"/>
        <v>0.2</v>
      </c>
    </row>
    <row r="2136" spans="1:9" x14ac:dyDescent="0.25">
      <c r="A2136" t="s">
        <v>1544</v>
      </c>
      <c r="B2136" s="30">
        <f t="shared" si="77"/>
        <v>0.2</v>
      </c>
      <c r="C2136" t="s">
        <v>122</v>
      </c>
      <c r="D2136" t="s">
        <v>2273</v>
      </c>
      <c r="E2136" s="29">
        <v>46175</v>
      </c>
      <c r="F2136">
        <v>1</v>
      </c>
      <c r="G2136">
        <v>1</v>
      </c>
      <c r="H2136">
        <v>1</v>
      </c>
      <c r="I2136" s="30">
        <f t="shared" si="78"/>
        <v>0.2</v>
      </c>
    </row>
    <row r="2137" spans="1:9" x14ac:dyDescent="0.25">
      <c r="A2137" t="s">
        <v>1544</v>
      </c>
      <c r="B2137" s="30">
        <f t="shared" si="77"/>
        <v>0.2</v>
      </c>
      <c r="C2137" t="s">
        <v>122</v>
      </c>
      <c r="D2137" t="s">
        <v>2274</v>
      </c>
      <c r="E2137" s="29">
        <v>46176</v>
      </c>
      <c r="F2137">
        <v>1</v>
      </c>
      <c r="G2137">
        <v>1</v>
      </c>
      <c r="H2137">
        <v>1</v>
      </c>
      <c r="I2137" s="30">
        <f t="shared" si="78"/>
        <v>0.2</v>
      </c>
    </row>
    <row r="2138" spans="1:9" x14ac:dyDescent="0.25">
      <c r="A2138" t="s">
        <v>1544</v>
      </c>
      <c r="B2138" s="30">
        <f t="shared" si="77"/>
        <v>0.2</v>
      </c>
      <c r="C2138" t="s">
        <v>122</v>
      </c>
      <c r="D2138" t="s">
        <v>2275</v>
      </c>
      <c r="E2138" s="29">
        <v>46176</v>
      </c>
      <c r="F2138">
        <v>1</v>
      </c>
      <c r="G2138">
        <v>1</v>
      </c>
      <c r="H2138">
        <v>1</v>
      </c>
      <c r="I2138" s="30">
        <f t="shared" si="78"/>
        <v>0.2</v>
      </c>
    </row>
    <row r="2139" spans="1:9" x14ac:dyDescent="0.25">
      <c r="A2139" t="s">
        <v>1544</v>
      </c>
      <c r="B2139" s="30">
        <f t="shared" si="77"/>
        <v>0.2</v>
      </c>
      <c r="C2139" t="s">
        <v>122</v>
      </c>
      <c r="D2139" t="s">
        <v>2276</v>
      </c>
      <c r="E2139" s="29">
        <v>46176</v>
      </c>
      <c r="F2139">
        <v>1</v>
      </c>
      <c r="G2139">
        <v>1</v>
      </c>
      <c r="H2139">
        <v>1</v>
      </c>
      <c r="I2139" s="30">
        <f t="shared" si="78"/>
        <v>0.2</v>
      </c>
    </row>
    <row r="2140" spans="1:9" x14ac:dyDescent="0.25">
      <c r="A2140" t="s">
        <v>1544</v>
      </c>
      <c r="B2140" s="30">
        <f t="shared" si="77"/>
        <v>0.2</v>
      </c>
      <c r="C2140" t="s">
        <v>122</v>
      </c>
      <c r="D2140" t="s">
        <v>2277</v>
      </c>
      <c r="E2140" s="29">
        <v>46176</v>
      </c>
      <c r="F2140">
        <v>1</v>
      </c>
      <c r="G2140">
        <v>1</v>
      </c>
      <c r="H2140">
        <v>1</v>
      </c>
      <c r="I2140" s="30">
        <f t="shared" si="78"/>
        <v>0.2</v>
      </c>
    </row>
    <row r="2141" spans="1:9" x14ac:dyDescent="0.25">
      <c r="A2141" t="s">
        <v>1544</v>
      </c>
      <c r="B2141" s="30">
        <f t="shared" si="77"/>
        <v>0.2</v>
      </c>
      <c r="C2141" t="s">
        <v>122</v>
      </c>
      <c r="D2141" t="s">
        <v>2278</v>
      </c>
      <c r="E2141" s="29">
        <v>46162</v>
      </c>
      <c r="F2141">
        <v>1</v>
      </c>
      <c r="G2141">
        <v>1</v>
      </c>
      <c r="H2141">
        <v>1</v>
      </c>
      <c r="I2141" s="30">
        <f t="shared" si="78"/>
        <v>0.2</v>
      </c>
    </row>
    <row r="2142" spans="1:9" x14ac:dyDescent="0.25">
      <c r="A2142" t="s">
        <v>1544</v>
      </c>
      <c r="B2142" s="30">
        <f t="shared" si="77"/>
        <v>0.2</v>
      </c>
      <c r="C2142" t="s">
        <v>122</v>
      </c>
      <c r="D2142" t="s">
        <v>2279</v>
      </c>
      <c r="E2142" s="29">
        <v>46148</v>
      </c>
      <c r="F2142">
        <v>1</v>
      </c>
      <c r="G2142">
        <v>1</v>
      </c>
      <c r="H2142">
        <v>1</v>
      </c>
      <c r="I2142" s="30">
        <f t="shared" si="78"/>
        <v>0.2</v>
      </c>
    </row>
    <row r="2143" spans="1:9" x14ac:dyDescent="0.25">
      <c r="A2143" t="s">
        <v>1544</v>
      </c>
      <c r="B2143" s="30">
        <f t="shared" si="77"/>
        <v>0.2</v>
      </c>
      <c r="C2143" t="s">
        <v>122</v>
      </c>
      <c r="D2143" t="s">
        <v>2280</v>
      </c>
      <c r="E2143" s="29">
        <v>46148</v>
      </c>
      <c r="F2143">
        <v>1</v>
      </c>
      <c r="G2143">
        <v>1</v>
      </c>
      <c r="H2143">
        <v>1</v>
      </c>
      <c r="I2143" s="30">
        <f t="shared" si="78"/>
        <v>0.2</v>
      </c>
    </row>
    <row r="2144" spans="1:9" x14ac:dyDescent="0.25">
      <c r="A2144" t="s">
        <v>1544</v>
      </c>
      <c r="B2144" s="30">
        <f t="shared" si="77"/>
        <v>0.2</v>
      </c>
      <c r="C2144" t="s">
        <v>124</v>
      </c>
      <c r="D2144" t="s">
        <v>2281</v>
      </c>
      <c r="E2144" s="29">
        <v>46178</v>
      </c>
      <c r="F2144">
        <v>1</v>
      </c>
      <c r="G2144">
        <v>1</v>
      </c>
      <c r="H2144">
        <v>1</v>
      </c>
      <c r="I2144" s="30">
        <f t="shared" si="78"/>
        <v>0.2</v>
      </c>
    </row>
    <row r="2145" spans="1:9" x14ac:dyDescent="0.25">
      <c r="A2145" t="s">
        <v>1544</v>
      </c>
      <c r="B2145" s="30">
        <f t="shared" si="77"/>
        <v>0.2</v>
      </c>
      <c r="C2145" t="s">
        <v>124</v>
      </c>
      <c r="D2145" t="s">
        <v>2282</v>
      </c>
      <c r="E2145" s="29">
        <v>46245</v>
      </c>
      <c r="F2145">
        <v>1</v>
      </c>
      <c r="G2145">
        <v>1</v>
      </c>
      <c r="H2145">
        <v>1</v>
      </c>
      <c r="I2145" s="30">
        <f t="shared" si="78"/>
        <v>0.2</v>
      </c>
    </row>
    <row r="2146" spans="1:9" x14ac:dyDescent="0.25">
      <c r="A2146" t="s">
        <v>1544</v>
      </c>
      <c r="B2146" s="30">
        <f t="shared" si="77"/>
        <v>0.2</v>
      </c>
      <c r="C2146" t="s">
        <v>125</v>
      </c>
      <c r="D2146" t="s">
        <v>2283</v>
      </c>
      <c r="E2146" s="29">
        <v>46216</v>
      </c>
      <c r="F2146">
        <v>1</v>
      </c>
      <c r="G2146">
        <v>1</v>
      </c>
      <c r="H2146">
        <v>1</v>
      </c>
      <c r="I2146" s="30">
        <f t="shared" si="78"/>
        <v>0.2</v>
      </c>
    </row>
    <row r="2147" spans="1:9" x14ac:dyDescent="0.25">
      <c r="A2147" t="s">
        <v>1544</v>
      </c>
      <c r="B2147" s="30">
        <f t="shared" si="77"/>
        <v>0.2</v>
      </c>
      <c r="C2147" t="s">
        <v>125</v>
      </c>
      <c r="D2147" t="s">
        <v>2284</v>
      </c>
      <c r="E2147" s="29">
        <v>46196</v>
      </c>
      <c r="F2147">
        <v>1</v>
      </c>
      <c r="G2147">
        <v>1</v>
      </c>
      <c r="H2147">
        <v>1</v>
      </c>
      <c r="I2147" s="30">
        <f t="shared" si="78"/>
        <v>0.2</v>
      </c>
    </row>
    <row r="2148" spans="1:9" x14ac:dyDescent="0.25">
      <c r="A2148" t="s">
        <v>1544</v>
      </c>
      <c r="B2148" s="30">
        <f t="shared" si="77"/>
        <v>0.2</v>
      </c>
      <c r="C2148" t="s">
        <v>125</v>
      </c>
      <c r="D2148" t="s">
        <v>2285</v>
      </c>
      <c r="E2148" s="29">
        <v>46196</v>
      </c>
      <c r="F2148">
        <v>1</v>
      </c>
      <c r="G2148">
        <v>1</v>
      </c>
      <c r="H2148">
        <v>1</v>
      </c>
      <c r="I2148" s="30">
        <f t="shared" si="78"/>
        <v>0.2</v>
      </c>
    </row>
    <row r="2149" spans="1:9" x14ac:dyDescent="0.25">
      <c r="A2149" t="s">
        <v>1544</v>
      </c>
      <c r="B2149" s="30">
        <f t="shared" si="77"/>
        <v>0.2</v>
      </c>
      <c r="C2149" t="s">
        <v>125</v>
      </c>
      <c r="D2149" t="s">
        <v>2286</v>
      </c>
      <c r="E2149" s="29">
        <v>46196</v>
      </c>
      <c r="F2149">
        <v>1</v>
      </c>
      <c r="G2149">
        <v>1</v>
      </c>
      <c r="H2149">
        <v>1</v>
      </c>
      <c r="I2149" s="30">
        <f t="shared" si="78"/>
        <v>0.2</v>
      </c>
    </row>
    <row r="2150" spans="1:9" x14ac:dyDescent="0.25">
      <c r="A2150" t="s">
        <v>1544</v>
      </c>
      <c r="B2150" s="30">
        <f t="shared" si="77"/>
        <v>0.2</v>
      </c>
      <c r="C2150" t="s">
        <v>125</v>
      </c>
      <c r="D2150" t="s">
        <v>2287</v>
      </c>
      <c r="E2150" s="29">
        <v>46196</v>
      </c>
      <c r="F2150">
        <v>1</v>
      </c>
      <c r="G2150">
        <v>1</v>
      </c>
      <c r="H2150">
        <v>1</v>
      </c>
      <c r="I2150" s="30">
        <f t="shared" si="78"/>
        <v>0.2</v>
      </c>
    </row>
    <row r="2151" spans="1:9" x14ac:dyDescent="0.25">
      <c r="A2151" t="s">
        <v>1544</v>
      </c>
      <c r="B2151" s="30">
        <f t="shared" si="77"/>
        <v>0.2</v>
      </c>
      <c r="C2151" t="s">
        <v>125</v>
      </c>
      <c r="D2151" t="s">
        <v>2288</v>
      </c>
      <c r="E2151" s="29">
        <v>46232</v>
      </c>
      <c r="F2151">
        <v>1</v>
      </c>
      <c r="G2151">
        <v>1</v>
      </c>
      <c r="H2151">
        <v>1</v>
      </c>
      <c r="I2151" s="30">
        <f t="shared" si="78"/>
        <v>0.2</v>
      </c>
    </row>
    <row r="2152" spans="1:9" x14ac:dyDescent="0.25">
      <c r="A2152" t="s">
        <v>1544</v>
      </c>
      <c r="B2152" s="30">
        <f t="shared" si="77"/>
        <v>0.2</v>
      </c>
      <c r="C2152" t="s">
        <v>125</v>
      </c>
      <c r="D2152" t="s">
        <v>2289</v>
      </c>
      <c r="E2152" s="29">
        <v>46232</v>
      </c>
      <c r="F2152">
        <v>1</v>
      </c>
      <c r="G2152">
        <v>1</v>
      </c>
      <c r="H2152">
        <v>1</v>
      </c>
      <c r="I2152" s="30">
        <f t="shared" si="78"/>
        <v>0.2</v>
      </c>
    </row>
    <row r="2153" spans="1:9" x14ac:dyDescent="0.25">
      <c r="A2153" t="s">
        <v>1544</v>
      </c>
      <c r="B2153" s="30">
        <f t="shared" si="77"/>
        <v>0.2</v>
      </c>
      <c r="C2153" t="s">
        <v>125</v>
      </c>
      <c r="D2153" t="s">
        <v>2290</v>
      </c>
      <c r="E2153" s="29">
        <v>46232</v>
      </c>
      <c r="F2153">
        <v>1</v>
      </c>
      <c r="G2153">
        <v>1</v>
      </c>
      <c r="H2153">
        <v>1</v>
      </c>
      <c r="I2153" s="30">
        <f t="shared" si="78"/>
        <v>0.2</v>
      </c>
    </row>
    <row r="2154" spans="1:9" x14ac:dyDescent="0.25">
      <c r="A2154" t="s">
        <v>1544</v>
      </c>
      <c r="B2154" s="30">
        <f t="shared" si="77"/>
        <v>0.2</v>
      </c>
      <c r="C2154" t="s">
        <v>125</v>
      </c>
      <c r="D2154" t="s">
        <v>2291</v>
      </c>
      <c r="E2154" s="29">
        <v>46232</v>
      </c>
      <c r="F2154">
        <v>1</v>
      </c>
      <c r="G2154">
        <v>1</v>
      </c>
      <c r="H2154">
        <v>1</v>
      </c>
      <c r="I2154" s="30">
        <f t="shared" si="78"/>
        <v>0.2</v>
      </c>
    </row>
    <row r="2155" spans="1:9" x14ac:dyDescent="0.25">
      <c r="A2155" t="s">
        <v>1544</v>
      </c>
      <c r="B2155" s="30">
        <f t="shared" si="77"/>
        <v>0.2</v>
      </c>
      <c r="C2155" t="s">
        <v>125</v>
      </c>
      <c r="D2155" t="s">
        <v>2292</v>
      </c>
      <c r="E2155" s="29">
        <v>46232</v>
      </c>
      <c r="F2155">
        <v>1</v>
      </c>
      <c r="G2155">
        <v>1</v>
      </c>
      <c r="H2155">
        <v>1</v>
      </c>
      <c r="I2155" s="30">
        <f t="shared" si="78"/>
        <v>0.2</v>
      </c>
    </row>
    <row r="2156" spans="1:9" x14ac:dyDescent="0.25">
      <c r="A2156" t="s">
        <v>1544</v>
      </c>
      <c r="B2156" s="30">
        <f t="shared" si="77"/>
        <v>0.2</v>
      </c>
      <c r="C2156" t="s">
        <v>125</v>
      </c>
      <c r="D2156" t="s">
        <v>2293</v>
      </c>
      <c r="E2156" s="29">
        <v>46232</v>
      </c>
      <c r="F2156">
        <v>1</v>
      </c>
      <c r="G2156">
        <v>1</v>
      </c>
      <c r="H2156">
        <v>1</v>
      </c>
      <c r="I2156" s="30">
        <f t="shared" si="78"/>
        <v>0.2</v>
      </c>
    </row>
    <row r="2157" spans="1:9" x14ac:dyDescent="0.25">
      <c r="A2157" t="s">
        <v>1544</v>
      </c>
      <c r="B2157" s="30">
        <f t="shared" si="77"/>
        <v>0.2</v>
      </c>
      <c r="C2157" t="s">
        <v>125</v>
      </c>
      <c r="D2157" t="s">
        <v>2294</v>
      </c>
      <c r="E2157" s="29">
        <v>46232</v>
      </c>
      <c r="F2157">
        <v>1</v>
      </c>
      <c r="G2157">
        <v>1</v>
      </c>
      <c r="H2157">
        <v>1</v>
      </c>
      <c r="I2157" s="30">
        <f t="shared" si="78"/>
        <v>0.2</v>
      </c>
    </row>
    <row r="2158" spans="1:9" x14ac:dyDescent="0.25">
      <c r="A2158" t="s">
        <v>1544</v>
      </c>
      <c r="B2158" s="30">
        <f t="shared" si="77"/>
        <v>0.2</v>
      </c>
      <c r="C2158" t="s">
        <v>125</v>
      </c>
      <c r="D2158" t="s">
        <v>2295</v>
      </c>
      <c r="E2158" s="29">
        <v>46232</v>
      </c>
      <c r="F2158">
        <v>1</v>
      </c>
      <c r="G2158">
        <v>1</v>
      </c>
      <c r="H2158">
        <v>1</v>
      </c>
      <c r="I2158" s="30">
        <f t="shared" si="78"/>
        <v>0.2</v>
      </c>
    </row>
    <row r="2159" spans="1:9" x14ac:dyDescent="0.25">
      <c r="A2159" t="s">
        <v>1544</v>
      </c>
      <c r="B2159" s="30">
        <f t="shared" si="77"/>
        <v>0.2</v>
      </c>
      <c r="C2159" t="s">
        <v>125</v>
      </c>
      <c r="D2159" t="s">
        <v>2296</v>
      </c>
      <c r="E2159" s="29">
        <v>46232</v>
      </c>
      <c r="F2159">
        <v>1</v>
      </c>
      <c r="G2159">
        <v>1</v>
      </c>
      <c r="H2159">
        <v>1</v>
      </c>
      <c r="I2159" s="30">
        <f t="shared" si="78"/>
        <v>0.2</v>
      </c>
    </row>
    <row r="2160" spans="1:9" x14ac:dyDescent="0.25">
      <c r="A2160" t="s">
        <v>1544</v>
      </c>
      <c r="B2160" s="30">
        <f t="shared" si="77"/>
        <v>0.2</v>
      </c>
      <c r="C2160" t="s">
        <v>125</v>
      </c>
      <c r="D2160" t="s">
        <v>2297</v>
      </c>
      <c r="E2160" s="29">
        <v>46232</v>
      </c>
      <c r="F2160">
        <v>1</v>
      </c>
      <c r="G2160">
        <v>1</v>
      </c>
      <c r="H2160">
        <v>1</v>
      </c>
      <c r="I2160" s="30">
        <f t="shared" si="78"/>
        <v>0.2</v>
      </c>
    </row>
    <row r="2161" spans="1:9" x14ac:dyDescent="0.25">
      <c r="A2161" t="s">
        <v>1544</v>
      </c>
      <c r="B2161" s="30">
        <f t="shared" si="77"/>
        <v>0.2</v>
      </c>
      <c r="C2161" t="s">
        <v>125</v>
      </c>
      <c r="D2161" t="s">
        <v>2298</v>
      </c>
      <c r="E2161" s="29">
        <v>46232</v>
      </c>
      <c r="F2161">
        <v>1</v>
      </c>
      <c r="G2161">
        <v>1</v>
      </c>
      <c r="H2161">
        <v>1</v>
      </c>
      <c r="I2161" s="30">
        <f t="shared" si="78"/>
        <v>0.2</v>
      </c>
    </row>
    <row r="2162" spans="1:9" x14ac:dyDescent="0.25">
      <c r="A2162" t="s">
        <v>1544</v>
      </c>
      <c r="B2162" s="30">
        <f t="shared" si="77"/>
        <v>0.2</v>
      </c>
      <c r="C2162" t="s">
        <v>125</v>
      </c>
      <c r="D2162" t="s">
        <v>2299</v>
      </c>
      <c r="E2162" s="29">
        <v>46216</v>
      </c>
      <c r="F2162">
        <v>1</v>
      </c>
      <c r="G2162">
        <v>1</v>
      </c>
      <c r="H2162">
        <v>1</v>
      </c>
      <c r="I2162" s="30">
        <f t="shared" si="78"/>
        <v>0.2</v>
      </c>
    </row>
    <row r="2163" spans="1:9" x14ac:dyDescent="0.25">
      <c r="A2163" t="s">
        <v>1544</v>
      </c>
      <c r="B2163" s="30">
        <f t="shared" si="77"/>
        <v>0.2</v>
      </c>
      <c r="C2163" t="s">
        <v>125</v>
      </c>
      <c r="D2163" t="s">
        <v>2300</v>
      </c>
      <c r="E2163" s="29">
        <v>46216</v>
      </c>
      <c r="F2163">
        <v>1</v>
      </c>
      <c r="G2163">
        <v>1</v>
      </c>
      <c r="H2163">
        <v>1</v>
      </c>
      <c r="I2163" s="30">
        <f t="shared" si="78"/>
        <v>0.2</v>
      </c>
    </row>
    <row r="2164" spans="1:9" x14ac:dyDescent="0.25">
      <c r="A2164" t="s">
        <v>1544</v>
      </c>
      <c r="B2164" s="30">
        <f t="shared" si="77"/>
        <v>0.2</v>
      </c>
      <c r="C2164" t="s">
        <v>125</v>
      </c>
      <c r="D2164" t="s">
        <v>2301</v>
      </c>
      <c r="E2164" s="29">
        <v>46183</v>
      </c>
      <c r="F2164">
        <v>1</v>
      </c>
      <c r="G2164">
        <v>1</v>
      </c>
      <c r="H2164">
        <v>1</v>
      </c>
      <c r="I2164" s="30">
        <f t="shared" si="78"/>
        <v>0.2</v>
      </c>
    </row>
    <row r="2165" spans="1:9" x14ac:dyDescent="0.25">
      <c r="A2165" t="s">
        <v>1544</v>
      </c>
      <c r="B2165" s="30">
        <f t="shared" si="77"/>
        <v>0.2</v>
      </c>
      <c r="C2165" t="s">
        <v>125</v>
      </c>
      <c r="D2165" t="s">
        <v>2302</v>
      </c>
      <c r="E2165" s="29">
        <v>46216</v>
      </c>
      <c r="F2165">
        <v>1</v>
      </c>
      <c r="G2165">
        <v>1</v>
      </c>
      <c r="H2165">
        <v>1</v>
      </c>
      <c r="I2165" s="30">
        <f t="shared" si="78"/>
        <v>0.2</v>
      </c>
    </row>
    <row r="2166" spans="1:9" x14ac:dyDescent="0.25">
      <c r="A2166" t="s">
        <v>1544</v>
      </c>
      <c r="B2166" s="30">
        <f t="shared" si="77"/>
        <v>0.2</v>
      </c>
      <c r="C2166" t="s">
        <v>125</v>
      </c>
      <c r="D2166" t="s">
        <v>2303</v>
      </c>
      <c r="E2166" s="29">
        <v>46209</v>
      </c>
      <c r="F2166">
        <v>1</v>
      </c>
      <c r="G2166">
        <v>1</v>
      </c>
      <c r="H2166">
        <v>1</v>
      </c>
      <c r="I2166" s="30">
        <f t="shared" si="78"/>
        <v>0.2</v>
      </c>
    </row>
    <row r="2167" spans="1:9" x14ac:dyDescent="0.25">
      <c r="A2167" t="s">
        <v>1544</v>
      </c>
      <c r="B2167" s="30">
        <f t="shared" si="77"/>
        <v>0.2</v>
      </c>
      <c r="C2167" t="s">
        <v>125</v>
      </c>
      <c r="D2167" t="s">
        <v>2304</v>
      </c>
      <c r="E2167" s="29">
        <v>46210</v>
      </c>
      <c r="F2167">
        <v>1</v>
      </c>
      <c r="G2167">
        <v>1</v>
      </c>
      <c r="H2167">
        <v>1</v>
      </c>
      <c r="I2167" s="30">
        <f t="shared" si="78"/>
        <v>0.2</v>
      </c>
    </row>
    <row r="2168" spans="1:9" x14ac:dyDescent="0.25">
      <c r="A2168" t="s">
        <v>1544</v>
      </c>
      <c r="B2168" s="30">
        <f t="shared" si="77"/>
        <v>0.2</v>
      </c>
      <c r="C2168" t="s">
        <v>125</v>
      </c>
      <c r="D2168" t="s">
        <v>2305</v>
      </c>
      <c r="E2168" s="29">
        <v>46210</v>
      </c>
      <c r="F2168">
        <v>1</v>
      </c>
      <c r="G2168">
        <v>1</v>
      </c>
      <c r="H2168">
        <v>1</v>
      </c>
      <c r="I2168" s="30">
        <f t="shared" si="78"/>
        <v>0.2</v>
      </c>
    </row>
    <row r="2169" spans="1:9" x14ac:dyDescent="0.25">
      <c r="A2169" t="s">
        <v>1544</v>
      </c>
      <c r="B2169" s="30">
        <f t="shared" si="77"/>
        <v>0.2</v>
      </c>
      <c r="C2169" t="s">
        <v>125</v>
      </c>
      <c r="D2169" t="s">
        <v>2306</v>
      </c>
      <c r="E2169" s="29">
        <v>46210</v>
      </c>
      <c r="F2169">
        <v>1</v>
      </c>
      <c r="G2169">
        <v>1</v>
      </c>
      <c r="H2169">
        <v>1</v>
      </c>
      <c r="I2169" s="30">
        <f t="shared" si="78"/>
        <v>0.2</v>
      </c>
    </row>
    <row r="2170" spans="1:9" x14ac:dyDescent="0.25">
      <c r="A2170" t="s">
        <v>1544</v>
      </c>
      <c r="B2170" s="30">
        <f t="shared" si="77"/>
        <v>0.2</v>
      </c>
      <c r="C2170" t="s">
        <v>125</v>
      </c>
      <c r="D2170" t="s">
        <v>2307</v>
      </c>
      <c r="E2170" s="29">
        <v>46203</v>
      </c>
      <c r="F2170">
        <v>1</v>
      </c>
      <c r="G2170">
        <v>1</v>
      </c>
      <c r="H2170">
        <v>1</v>
      </c>
      <c r="I2170" s="30">
        <f t="shared" si="78"/>
        <v>0.2</v>
      </c>
    </row>
    <row r="2171" spans="1:9" x14ac:dyDescent="0.25">
      <c r="A2171" t="s">
        <v>1544</v>
      </c>
      <c r="B2171" s="30">
        <f t="shared" si="77"/>
        <v>0.2</v>
      </c>
      <c r="C2171" t="s">
        <v>125</v>
      </c>
      <c r="D2171" t="s">
        <v>2308</v>
      </c>
      <c r="E2171" s="29">
        <v>46203</v>
      </c>
      <c r="F2171">
        <v>1</v>
      </c>
      <c r="G2171">
        <v>1</v>
      </c>
      <c r="H2171">
        <v>1</v>
      </c>
      <c r="I2171" s="30">
        <f t="shared" si="78"/>
        <v>0.2</v>
      </c>
    </row>
    <row r="2172" spans="1:9" x14ac:dyDescent="0.25">
      <c r="A2172" t="s">
        <v>1544</v>
      </c>
      <c r="B2172" s="30">
        <f t="shared" si="77"/>
        <v>0.2</v>
      </c>
      <c r="C2172" t="s">
        <v>125</v>
      </c>
      <c r="D2172" t="s">
        <v>2309</v>
      </c>
      <c r="E2172" s="29">
        <v>46203</v>
      </c>
      <c r="F2172">
        <v>1</v>
      </c>
      <c r="G2172">
        <v>1</v>
      </c>
      <c r="H2172">
        <v>1</v>
      </c>
      <c r="I2172" s="30">
        <f t="shared" si="78"/>
        <v>0.2</v>
      </c>
    </row>
    <row r="2173" spans="1:9" x14ac:dyDescent="0.25">
      <c r="A2173" t="s">
        <v>1544</v>
      </c>
      <c r="B2173" s="30">
        <f t="shared" si="77"/>
        <v>0.2</v>
      </c>
      <c r="C2173" t="s">
        <v>125</v>
      </c>
      <c r="D2173" t="s">
        <v>2310</v>
      </c>
      <c r="E2173" s="29">
        <v>46203</v>
      </c>
      <c r="F2173">
        <v>1</v>
      </c>
      <c r="G2173">
        <v>1</v>
      </c>
      <c r="H2173">
        <v>1</v>
      </c>
      <c r="I2173" s="30">
        <f t="shared" si="78"/>
        <v>0.2</v>
      </c>
    </row>
    <row r="2174" spans="1:9" x14ac:dyDescent="0.25">
      <c r="A2174" t="s">
        <v>1544</v>
      </c>
      <c r="B2174" s="30">
        <f t="shared" si="77"/>
        <v>0.2</v>
      </c>
      <c r="C2174" t="s">
        <v>125</v>
      </c>
      <c r="D2174" t="s">
        <v>2311</v>
      </c>
      <c r="E2174" s="29">
        <v>46203</v>
      </c>
      <c r="F2174">
        <v>1</v>
      </c>
      <c r="G2174">
        <v>1</v>
      </c>
      <c r="H2174">
        <v>1</v>
      </c>
      <c r="I2174" s="30">
        <f t="shared" si="78"/>
        <v>0.2</v>
      </c>
    </row>
    <row r="2175" spans="1:9" x14ac:dyDescent="0.25">
      <c r="A2175" t="s">
        <v>1544</v>
      </c>
      <c r="B2175" s="30">
        <f t="shared" si="77"/>
        <v>0.2</v>
      </c>
      <c r="C2175" t="s">
        <v>125</v>
      </c>
      <c r="D2175" t="s">
        <v>2312</v>
      </c>
      <c r="E2175" s="29">
        <v>46203</v>
      </c>
      <c r="F2175">
        <v>1</v>
      </c>
      <c r="G2175">
        <v>1</v>
      </c>
      <c r="H2175">
        <v>1</v>
      </c>
      <c r="I2175" s="30">
        <f t="shared" si="78"/>
        <v>0.2</v>
      </c>
    </row>
    <row r="2176" spans="1:9" x14ac:dyDescent="0.25">
      <c r="A2176" t="s">
        <v>1544</v>
      </c>
      <c r="B2176" s="30">
        <f t="shared" ref="B2176:B2229" si="79">(1/500)*100</f>
        <v>0.2</v>
      </c>
      <c r="C2176" t="s">
        <v>125</v>
      </c>
      <c r="D2176" t="s">
        <v>2313</v>
      </c>
      <c r="E2176" s="29">
        <v>46196</v>
      </c>
      <c r="F2176">
        <v>1</v>
      </c>
      <c r="G2176">
        <v>1</v>
      </c>
      <c r="H2176">
        <v>1</v>
      </c>
      <c r="I2176" s="30">
        <f t="shared" si="78"/>
        <v>0.2</v>
      </c>
    </row>
    <row r="2177" spans="1:9" x14ac:dyDescent="0.25">
      <c r="A2177" t="s">
        <v>1544</v>
      </c>
      <c r="B2177" s="30">
        <f t="shared" si="79"/>
        <v>0.2</v>
      </c>
      <c r="C2177" t="s">
        <v>125</v>
      </c>
      <c r="D2177" t="s">
        <v>2314</v>
      </c>
      <c r="E2177" s="29">
        <v>46196</v>
      </c>
      <c r="F2177">
        <v>1</v>
      </c>
      <c r="G2177">
        <v>1</v>
      </c>
      <c r="H2177">
        <v>1</v>
      </c>
      <c r="I2177" s="30">
        <f t="shared" si="78"/>
        <v>0.2</v>
      </c>
    </row>
    <row r="2178" spans="1:9" x14ac:dyDescent="0.25">
      <c r="A2178" t="s">
        <v>1544</v>
      </c>
      <c r="B2178" s="30">
        <f t="shared" si="79"/>
        <v>0.2</v>
      </c>
      <c r="C2178" t="s">
        <v>125</v>
      </c>
      <c r="D2178" t="s">
        <v>2315</v>
      </c>
      <c r="E2178" s="29">
        <v>46196</v>
      </c>
      <c r="F2178">
        <v>1</v>
      </c>
      <c r="G2178">
        <v>1</v>
      </c>
      <c r="H2178">
        <v>1</v>
      </c>
      <c r="I2178" s="30">
        <f t="shared" ref="I2178:I2241" si="80">B2178*H2178</f>
        <v>0.2</v>
      </c>
    </row>
    <row r="2179" spans="1:9" x14ac:dyDescent="0.25">
      <c r="A2179" t="s">
        <v>1544</v>
      </c>
      <c r="B2179" s="30">
        <f t="shared" si="79"/>
        <v>0.2</v>
      </c>
      <c r="C2179" t="s">
        <v>126</v>
      </c>
      <c r="D2179" t="s">
        <v>2316</v>
      </c>
      <c r="E2179" s="29">
        <v>46055</v>
      </c>
      <c r="F2179">
        <v>1</v>
      </c>
      <c r="G2179">
        <v>1</v>
      </c>
      <c r="H2179">
        <v>1</v>
      </c>
      <c r="I2179" s="30">
        <f t="shared" si="80"/>
        <v>0.2</v>
      </c>
    </row>
    <row r="2180" spans="1:9" x14ac:dyDescent="0.25">
      <c r="A2180" t="s">
        <v>1544</v>
      </c>
      <c r="B2180" s="30">
        <f t="shared" si="79"/>
        <v>0.2</v>
      </c>
      <c r="C2180" t="s">
        <v>126</v>
      </c>
      <c r="D2180" t="s">
        <v>2317</v>
      </c>
      <c r="E2180" s="29">
        <v>46055</v>
      </c>
      <c r="F2180">
        <v>1</v>
      </c>
      <c r="G2180">
        <v>1</v>
      </c>
      <c r="H2180">
        <v>1</v>
      </c>
      <c r="I2180" s="30">
        <f t="shared" si="80"/>
        <v>0.2</v>
      </c>
    </row>
    <row r="2181" spans="1:9" x14ac:dyDescent="0.25">
      <c r="A2181" t="s">
        <v>1544</v>
      </c>
      <c r="B2181" s="30">
        <f t="shared" si="79"/>
        <v>0.2</v>
      </c>
      <c r="C2181" t="s">
        <v>126</v>
      </c>
      <c r="D2181" t="s">
        <v>2318</v>
      </c>
      <c r="E2181" s="29">
        <v>46100</v>
      </c>
      <c r="F2181">
        <v>1</v>
      </c>
      <c r="G2181">
        <v>1</v>
      </c>
      <c r="H2181">
        <v>1</v>
      </c>
      <c r="I2181" s="30">
        <f t="shared" si="80"/>
        <v>0.2</v>
      </c>
    </row>
    <row r="2182" spans="1:9" x14ac:dyDescent="0.25">
      <c r="A2182" t="s">
        <v>1544</v>
      </c>
      <c r="B2182" s="30">
        <f t="shared" si="79"/>
        <v>0.2</v>
      </c>
      <c r="C2182" t="s">
        <v>126</v>
      </c>
      <c r="D2182" t="s">
        <v>2319</v>
      </c>
      <c r="E2182" s="29">
        <v>46108</v>
      </c>
      <c r="F2182">
        <v>1</v>
      </c>
      <c r="G2182">
        <v>1</v>
      </c>
      <c r="H2182">
        <v>1</v>
      </c>
      <c r="I2182" s="30">
        <f t="shared" si="80"/>
        <v>0.2</v>
      </c>
    </row>
    <row r="2183" spans="1:9" x14ac:dyDescent="0.25">
      <c r="A2183" t="s">
        <v>1544</v>
      </c>
      <c r="B2183" s="30">
        <f t="shared" si="79"/>
        <v>0.2</v>
      </c>
      <c r="C2183" t="s">
        <v>126</v>
      </c>
      <c r="D2183" t="s">
        <v>2320</v>
      </c>
      <c r="E2183" s="29">
        <v>46055</v>
      </c>
      <c r="F2183">
        <v>1</v>
      </c>
      <c r="G2183">
        <v>1</v>
      </c>
      <c r="H2183">
        <v>1</v>
      </c>
      <c r="I2183" s="30">
        <f t="shared" si="80"/>
        <v>0.2</v>
      </c>
    </row>
    <row r="2184" spans="1:9" x14ac:dyDescent="0.25">
      <c r="A2184" t="s">
        <v>1544</v>
      </c>
      <c r="B2184" s="30">
        <f t="shared" si="79"/>
        <v>0.2</v>
      </c>
      <c r="C2184" t="s">
        <v>127</v>
      </c>
      <c r="D2184" t="s">
        <v>2321</v>
      </c>
      <c r="E2184" s="29">
        <v>46077</v>
      </c>
      <c r="F2184">
        <v>1</v>
      </c>
      <c r="G2184">
        <v>1</v>
      </c>
      <c r="H2184">
        <v>1</v>
      </c>
      <c r="I2184" s="30">
        <f t="shared" si="80"/>
        <v>0.2</v>
      </c>
    </row>
    <row r="2185" spans="1:9" x14ac:dyDescent="0.25">
      <c r="A2185" t="s">
        <v>1544</v>
      </c>
      <c r="B2185" s="30">
        <f t="shared" si="79"/>
        <v>0.2</v>
      </c>
      <c r="C2185" t="s">
        <v>127</v>
      </c>
      <c r="D2185" t="s">
        <v>2322</v>
      </c>
      <c r="E2185" s="29">
        <v>46252</v>
      </c>
      <c r="F2185">
        <v>1</v>
      </c>
      <c r="G2185">
        <v>1</v>
      </c>
      <c r="H2185">
        <v>1</v>
      </c>
      <c r="I2185" s="30">
        <f t="shared" si="80"/>
        <v>0.2</v>
      </c>
    </row>
    <row r="2186" spans="1:9" x14ac:dyDescent="0.25">
      <c r="A2186" t="s">
        <v>1544</v>
      </c>
      <c r="B2186" s="30">
        <f t="shared" si="79"/>
        <v>0.2</v>
      </c>
      <c r="C2186" t="s">
        <v>127</v>
      </c>
      <c r="D2186" t="s">
        <v>2323</v>
      </c>
      <c r="E2186" s="29">
        <v>46076</v>
      </c>
      <c r="F2186">
        <v>1</v>
      </c>
      <c r="G2186">
        <v>1</v>
      </c>
      <c r="H2186">
        <v>1</v>
      </c>
      <c r="I2186" s="30">
        <f t="shared" si="80"/>
        <v>0.2</v>
      </c>
    </row>
    <row r="2187" spans="1:9" x14ac:dyDescent="0.25">
      <c r="A2187" t="s">
        <v>1544</v>
      </c>
      <c r="B2187" s="30">
        <f t="shared" si="79"/>
        <v>0.2</v>
      </c>
      <c r="C2187" t="s">
        <v>127</v>
      </c>
      <c r="D2187" t="s">
        <v>2324</v>
      </c>
      <c r="E2187" s="29">
        <v>46076</v>
      </c>
      <c r="F2187">
        <v>1</v>
      </c>
      <c r="G2187">
        <v>1</v>
      </c>
      <c r="H2187">
        <v>1</v>
      </c>
      <c r="I2187" s="30">
        <f t="shared" si="80"/>
        <v>0.2</v>
      </c>
    </row>
    <row r="2188" spans="1:9" x14ac:dyDescent="0.25">
      <c r="A2188" t="s">
        <v>1544</v>
      </c>
      <c r="B2188" s="30">
        <f t="shared" si="79"/>
        <v>0.2</v>
      </c>
      <c r="C2188" t="s">
        <v>127</v>
      </c>
      <c r="D2188" t="s">
        <v>2325</v>
      </c>
      <c r="E2188" s="29">
        <v>46076</v>
      </c>
      <c r="F2188">
        <v>1</v>
      </c>
      <c r="G2188">
        <v>1</v>
      </c>
      <c r="H2188">
        <v>1</v>
      </c>
      <c r="I2188" s="30">
        <f t="shared" si="80"/>
        <v>0.2</v>
      </c>
    </row>
    <row r="2189" spans="1:9" x14ac:dyDescent="0.25">
      <c r="A2189" t="s">
        <v>1544</v>
      </c>
      <c r="B2189" s="30">
        <f t="shared" si="79"/>
        <v>0.2</v>
      </c>
      <c r="C2189" t="s">
        <v>127</v>
      </c>
      <c r="D2189" t="s">
        <v>2326</v>
      </c>
      <c r="E2189" s="29">
        <v>46076</v>
      </c>
      <c r="F2189">
        <v>1</v>
      </c>
      <c r="G2189">
        <v>1</v>
      </c>
      <c r="H2189">
        <v>1</v>
      </c>
      <c r="I2189" s="30">
        <f t="shared" si="80"/>
        <v>0.2</v>
      </c>
    </row>
    <row r="2190" spans="1:9" x14ac:dyDescent="0.25">
      <c r="A2190" t="s">
        <v>1544</v>
      </c>
      <c r="B2190" s="30">
        <f t="shared" si="79"/>
        <v>0.2</v>
      </c>
      <c r="C2190" t="s">
        <v>127</v>
      </c>
      <c r="D2190" t="s">
        <v>2327</v>
      </c>
      <c r="E2190" s="29">
        <v>46034</v>
      </c>
      <c r="F2190">
        <v>1</v>
      </c>
      <c r="G2190">
        <v>1</v>
      </c>
      <c r="H2190">
        <v>1</v>
      </c>
      <c r="I2190" s="30">
        <f t="shared" si="80"/>
        <v>0.2</v>
      </c>
    </row>
    <row r="2191" spans="1:9" x14ac:dyDescent="0.25">
      <c r="A2191" t="s">
        <v>1544</v>
      </c>
      <c r="B2191" s="30">
        <f t="shared" si="79"/>
        <v>0.2</v>
      </c>
      <c r="C2191" t="s">
        <v>127</v>
      </c>
      <c r="D2191" t="s">
        <v>2328</v>
      </c>
      <c r="E2191" s="29">
        <v>46034</v>
      </c>
      <c r="F2191">
        <v>1</v>
      </c>
      <c r="G2191">
        <v>1</v>
      </c>
      <c r="H2191">
        <v>1</v>
      </c>
      <c r="I2191" s="30">
        <f t="shared" si="80"/>
        <v>0.2</v>
      </c>
    </row>
    <row r="2192" spans="1:9" x14ac:dyDescent="0.25">
      <c r="A2192" t="s">
        <v>1544</v>
      </c>
      <c r="B2192" s="30">
        <f t="shared" si="79"/>
        <v>0.2</v>
      </c>
      <c r="C2192" t="s">
        <v>127</v>
      </c>
      <c r="D2192" t="s">
        <v>2329</v>
      </c>
      <c r="E2192" s="29">
        <v>46034</v>
      </c>
      <c r="F2192">
        <v>1</v>
      </c>
      <c r="G2192">
        <v>1</v>
      </c>
      <c r="H2192">
        <v>1</v>
      </c>
      <c r="I2192" s="30">
        <f t="shared" si="80"/>
        <v>0.2</v>
      </c>
    </row>
    <row r="2193" spans="1:9" x14ac:dyDescent="0.25">
      <c r="A2193" t="s">
        <v>1544</v>
      </c>
      <c r="B2193" s="30">
        <f t="shared" si="79"/>
        <v>0.2</v>
      </c>
      <c r="C2193" t="s">
        <v>127</v>
      </c>
      <c r="D2193" t="s">
        <v>2330</v>
      </c>
      <c r="E2193" s="29">
        <v>46034</v>
      </c>
      <c r="F2193">
        <v>1</v>
      </c>
      <c r="G2193">
        <v>1</v>
      </c>
      <c r="H2193">
        <v>1</v>
      </c>
      <c r="I2193" s="30">
        <f t="shared" si="80"/>
        <v>0.2</v>
      </c>
    </row>
    <row r="2194" spans="1:9" x14ac:dyDescent="0.25">
      <c r="A2194" t="s">
        <v>1544</v>
      </c>
      <c r="B2194" s="30">
        <f t="shared" si="79"/>
        <v>0.2</v>
      </c>
      <c r="C2194" t="s">
        <v>127</v>
      </c>
      <c r="D2194" t="s">
        <v>2331</v>
      </c>
      <c r="E2194" s="29">
        <v>46034</v>
      </c>
      <c r="F2194">
        <v>1</v>
      </c>
      <c r="G2194">
        <v>1</v>
      </c>
      <c r="H2194">
        <v>1</v>
      </c>
      <c r="I2194" s="30">
        <f t="shared" si="80"/>
        <v>0.2</v>
      </c>
    </row>
    <row r="2195" spans="1:9" x14ac:dyDescent="0.25">
      <c r="A2195" t="s">
        <v>1544</v>
      </c>
      <c r="B2195" s="30">
        <f t="shared" si="79"/>
        <v>0.2</v>
      </c>
      <c r="C2195" t="s">
        <v>127</v>
      </c>
      <c r="D2195" t="s">
        <v>2332</v>
      </c>
      <c r="E2195" s="29">
        <v>46034</v>
      </c>
      <c r="F2195">
        <v>1</v>
      </c>
      <c r="G2195">
        <v>1</v>
      </c>
      <c r="H2195">
        <v>1</v>
      </c>
      <c r="I2195" s="30">
        <f t="shared" si="80"/>
        <v>0.2</v>
      </c>
    </row>
    <row r="2196" spans="1:9" x14ac:dyDescent="0.25">
      <c r="A2196" t="s">
        <v>1544</v>
      </c>
      <c r="B2196" s="30">
        <f t="shared" si="79"/>
        <v>0.2</v>
      </c>
      <c r="C2196" t="s">
        <v>127</v>
      </c>
      <c r="D2196" t="s">
        <v>2333</v>
      </c>
      <c r="E2196" s="29">
        <v>46034</v>
      </c>
      <c r="F2196">
        <v>1</v>
      </c>
      <c r="G2196">
        <v>1</v>
      </c>
      <c r="H2196">
        <v>1</v>
      </c>
      <c r="I2196" s="30">
        <f t="shared" si="80"/>
        <v>0.2</v>
      </c>
    </row>
    <row r="2197" spans="1:9" x14ac:dyDescent="0.25">
      <c r="A2197" t="s">
        <v>1544</v>
      </c>
      <c r="B2197" s="30">
        <f t="shared" si="79"/>
        <v>0.2</v>
      </c>
      <c r="C2197" t="s">
        <v>127</v>
      </c>
      <c r="D2197" t="s">
        <v>2334</v>
      </c>
      <c r="E2197" s="29">
        <v>46034</v>
      </c>
      <c r="F2197">
        <v>1</v>
      </c>
      <c r="G2197">
        <v>1</v>
      </c>
      <c r="H2197">
        <v>1</v>
      </c>
      <c r="I2197" s="30">
        <f t="shared" si="80"/>
        <v>0.2</v>
      </c>
    </row>
    <row r="2198" spans="1:9" x14ac:dyDescent="0.25">
      <c r="A2198" t="s">
        <v>1544</v>
      </c>
      <c r="B2198" s="30">
        <f t="shared" si="79"/>
        <v>0.2</v>
      </c>
      <c r="C2198" t="s">
        <v>127</v>
      </c>
      <c r="D2198" t="s">
        <v>2335</v>
      </c>
      <c r="E2198" s="29">
        <v>46034</v>
      </c>
      <c r="F2198">
        <v>1</v>
      </c>
      <c r="G2198">
        <v>1</v>
      </c>
      <c r="H2198">
        <v>1</v>
      </c>
      <c r="I2198" s="30">
        <f t="shared" si="80"/>
        <v>0.2</v>
      </c>
    </row>
    <row r="2199" spans="1:9" x14ac:dyDescent="0.25">
      <c r="A2199" t="s">
        <v>1544</v>
      </c>
      <c r="B2199" s="30">
        <f t="shared" si="79"/>
        <v>0.2</v>
      </c>
      <c r="C2199" t="s">
        <v>127</v>
      </c>
      <c r="D2199" t="s">
        <v>2336</v>
      </c>
      <c r="E2199" s="29">
        <v>46034</v>
      </c>
      <c r="F2199">
        <v>1</v>
      </c>
      <c r="G2199">
        <v>1</v>
      </c>
      <c r="H2199">
        <v>1</v>
      </c>
      <c r="I2199" s="30">
        <f t="shared" si="80"/>
        <v>0.2</v>
      </c>
    </row>
    <row r="2200" spans="1:9" x14ac:dyDescent="0.25">
      <c r="A2200" t="s">
        <v>1544</v>
      </c>
      <c r="B2200" s="30">
        <f t="shared" si="79"/>
        <v>0.2</v>
      </c>
      <c r="C2200" t="s">
        <v>127</v>
      </c>
      <c r="D2200" t="s">
        <v>2337</v>
      </c>
      <c r="E2200" s="29">
        <v>46034</v>
      </c>
      <c r="F2200">
        <v>1</v>
      </c>
      <c r="G2200">
        <v>1</v>
      </c>
      <c r="H2200">
        <v>1</v>
      </c>
      <c r="I2200" s="30">
        <f t="shared" si="80"/>
        <v>0.2</v>
      </c>
    </row>
    <row r="2201" spans="1:9" x14ac:dyDescent="0.25">
      <c r="A2201" t="s">
        <v>1544</v>
      </c>
      <c r="B2201" s="30">
        <f t="shared" si="79"/>
        <v>0.2</v>
      </c>
      <c r="C2201" t="s">
        <v>127</v>
      </c>
      <c r="D2201" t="s">
        <v>2338</v>
      </c>
      <c r="E2201" s="29">
        <v>46034</v>
      </c>
      <c r="F2201">
        <v>1</v>
      </c>
      <c r="G2201">
        <v>1</v>
      </c>
      <c r="H2201">
        <v>1</v>
      </c>
      <c r="I2201" s="30">
        <f t="shared" si="80"/>
        <v>0.2</v>
      </c>
    </row>
    <row r="2202" spans="1:9" x14ac:dyDescent="0.25">
      <c r="A2202" t="s">
        <v>1544</v>
      </c>
      <c r="B2202" s="30">
        <f t="shared" si="79"/>
        <v>0.2</v>
      </c>
      <c r="C2202" t="s">
        <v>127</v>
      </c>
      <c r="D2202" t="s">
        <v>2339</v>
      </c>
      <c r="E2202" s="29">
        <v>46034</v>
      </c>
      <c r="F2202">
        <v>1</v>
      </c>
      <c r="G2202">
        <v>1</v>
      </c>
      <c r="H2202">
        <v>1</v>
      </c>
      <c r="I2202" s="30">
        <f t="shared" si="80"/>
        <v>0.2</v>
      </c>
    </row>
    <row r="2203" spans="1:9" x14ac:dyDescent="0.25">
      <c r="A2203" t="s">
        <v>1544</v>
      </c>
      <c r="B2203" s="30">
        <f t="shared" si="79"/>
        <v>0.2</v>
      </c>
      <c r="C2203" t="s">
        <v>127</v>
      </c>
      <c r="D2203" t="s">
        <v>2340</v>
      </c>
      <c r="E2203" s="29">
        <v>46034</v>
      </c>
      <c r="F2203">
        <v>1</v>
      </c>
      <c r="G2203">
        <v>1</v>
      </c>
      <c r="H2203">
        <v>1</v>
      </c>
      <c r="I2203" s="30">
        <f t="shared" si="80"/>
        <v>0.2</v>
      </c>
    </row>
    <row r="2204" spans="1:9" x14ac:dyDescent="0.25">
      <c r="A2204" t="s">
        <v>1544</v>
      </c>
      <c r="B2204" s="30">
        <f t="shared" si="79"/>
        <v>0.2</v>
      </c>
      <c r="C2204" t="s">
        <v>127</v>
      </c>
      <c r="D2204" t="s">
        <v>2341</v>
      </c>
      <c r="E2204" s="29">
        <v>46034</v>
      </c>
      <c r="F2204">
        <v>1</v>
      </c>
      <c r="G2204">
        <v>1</v>
      </c>
      <c r="H2204">
        <v>1</v>
      </c>
      <c r="I2204" s="30">
        <f t="shared" si="80"/>
        <v>0.2</v>
      </c>
    </row>
    <row r="2205" spans="1:9" x14ac:dyDescent="0.25">
      <c r="A2205" t="s">
        <v>1544</v>
      </c>
      <c r="B2205" s="30">
        <f t="shared" si="79"/>
        <v>0.2</v>
      </c>
      <c r="C2205" t="s">
        <v>127</v>
      </c>
      <c r="D2205" t="s">
        <v>2342</v>
      </c>
      <c r="E2205" s="29">
        <v>46034</v>
      </c>
      <c r="F2205">
        <v>1</v>
      </c>
      <c r="G2205">
        <v>1</v>
      </c>
      <c r="H2205">
        <v>1</v>
      </c>
      <c r="I2205" s="30">
        <f t="shared" si="80"/>
        <v>0.2</v>
      </c>
    </row>
    <row r="2206" spans="1:9" x14ac:dyDescent="0.25">
      <c r="A2206" t="s">
        <v>1544</v>
      </c>
      <c r="B2206" s="30">
        <f t="shared" si="79"/>
        <v>0.2</v>
      </c>
      <c r="C2206" t="s">
        <v>127</v>
      </c>
      <c r="D2206" t="s">
        <v>2343</v>
      </c>
      <c r="E2206" s="29">
        <v>46034</v>
      </c>
      <c r="F2206">
        <v>1</v>
      </c>
      <c r="G2206">
        <v>1</v>
      </c>
      <c r="H2206">
        <v>1</v>
      </c>
      <c r="I2206" s="30">
        <f t="shared" si="80"/>
        <v>0.2</v>
      </c>
    </row>
    <row r="2207" spans="1:9" x14ac:dyDescent="0.25">
      <c r="A2207" t="s">
        <v>1544</v>
      </c>
      <c r="B2207" s="30">
        <f t="shared" si="79"/>
        <v>0.2</v>
      </c>
      <c r="C2207" t="s">
        <v>127</v>
      </c>
      <c r="D2207" t="s">
        <v>2344</v>
      </c>
      <c r="E2207" s="29">
        <v>46034</v>
      </c>
      <c r="F2207">
        <v>1</v>
      </c>
      <c r="G2207">
        <v>1</v>
      </c>
      <c r="H2207">
        <v>1</v>
      </c>
      <c r="I2207" s="30">
        <f t="shared" si="80"/>
        <v>0.2</v>
      </c>
    </row>
    <row r="2208" spans="1:9" x14ac:dyDescent="0.25">
      <c r="A2208" t="s">
        <v>1544</v>
      </c>
      <c r="B2208" s="30">
        <f t="shared" si="79"/>
        <v>0.2</v>
      </c>
      <c r="C2208" t="s">
        <v>127</v>
      </c>
      <c r="D2208" t="s">
        <v>2345</v>
      </c>
      <c r="E2208" s="29">
        <v>46034</v>
      </c>
      <c r="F2208">
        <v>1</v>
      </c>
      <c r="G2208">
        <v>1</v>
      </c>
      <c r="H2208">
        <v>1</v>
      </c>
      <c r="I2208" s="30">
        <f t="shared" si="80"/>
        <v>0.2</v>
      </c>
    </row>
    <row r="2209" spans="1:9" x14ac:dyDescent="0.25">
      <c r="A2209" t="s">
        <v>1544</v>
      </c>
      <c r="B2209" s="30">
        <f t="shared" si="79"/>
        <v>0.2</v>
      </c>
      <c r="C2209" t="s">
        <v>127</v>
      </c>
      <c r="D2209" t="s">
        <v>2346</v>
      </c>
      <c r="E2209" s="29">
        <v>46034</v>
      </c>
      <c r="F2209">
        <v>1</v>
      </c>
      <c r="G2209">
        <v>1</v>
      </c>
      <c r="H2209">
        <v>1</v>
      </c>
      <c r="I2209" s="30">
        <f t="shared" si="80"/>
        <v>0.2</v>
      </c>
    </row>
    <row r="2210" spans="1:9" x14ac:dyDescent="0.25">
      <c r="A2210" t="s">
        <v>1544</v>
      </c>
      <c r="B2210" s="30">
        <f t="shared" si="79"/>
        <v>0.2</v>
      </c>
      <c r="C2210" t="s">
        <v>127</v>
      </c>
      <c r="D2210" t="s">
        <v>2347</v>
      </c>
      <c r="E2210" s="29">
        <v>46128</v>
      </c>
      <c r="F2210">
        <v>1</v>
      </c>
      <c r="G2210">
        <v>1</v>
      </c>
      <c r="H2210">
        <v>1</v>
      </c>
      <c r="I2210" s="30">
        <f t="shared" si="80"/>
        <v>0.2</v>
      </c>
    </row>
    <row r="2211" spans="1:9" x14ac:dyDescent="0.25">
      <c r="A2211" t="s">
        <v>1544</v>
      </c>
      <c r="B2211" s="30">
        <f t="shared" si="79"/>
        <v>0.2</v>
      </c>
      <c r="C2211" t="s">
        <v>127</v>
      </c>
      <c r="D2211" t="s">
        <v>2348</v>
      </c>
      <c r="E2211" s="29">
        <v>46091</v>
      </c>
      <c r="F2211">
        <v>1</v>
      </c>
      <c r="G2211">
        <v>1</v>
      </c>
      <c r="H2211">
        <v>1</v>
      </c>
      <c r="I2211" s="30">
        <f t="shared" si="80"/>
        <v>0.2</v>
      </c>
    </row>
    <row r="2212" spans="1:9" x14ac:dyDescent="0.25">
      <c r="A2212" t="s">
        <v>1544</v>
      </c>
      <c r="B2212" s="30">
        <f t="shared" si="79"/>
        <v>0.2</v>
      </c>
      <c r="C2212" t="s">
        <v>127</v>
      </c>
      <c r="D2212" t="s">
        <v>2349</v>
      </c>
      <c r="E2212" s="29">
        <v>46080</v>
      </c>
      <c r="F2212">
        <v>1</v>
      </c>
      <c r="G2212">
        <v>1</v>
      </c>
      <c r="H2212">
        <v>1</v>
      </c>
      <c r="I2212" s="30">
        <f t="shared" si="80"/>
        <v>0.2</v>
      </c>
    </row>
    <row r="2213" spans="1:9" x14ac:dyDescent="0.25">
      <c r="A2213" t="s">
        <v>1544</v>
      </c>
      <c r="B2213" s="30">
        <f t="shared" si="79"/>
        <v>0.2</v>
      </c>
      <c r="C2213" t="s">
        <v>127</v>
      </c>
      <c r="D2213" t="s">
        <v>2350</v>
      </c>
      <c r="E2213" s="29">
        <v>46080</v>
      </c>
      <c r="F2213">
        <v>1</v>
      </c>
      <c r="G2213">
        <v>1</v>
      </c>
      <c r="H2213">
        <v>1</v>
      </c>
      <c r="I2213" s="30">
        <f t="shared" si="80"/>
        <v>0.2</v>
      </c>
    </row>
    <row r="2214" spans="1:9" x14ac:dyDescent="0.25">
      <c r="A2214" t="s">
        <v>1544</v>
      </c>
      <c r="B2214" s="30">
        <f t="shared" si="79"/>
        <v>0.2</v>
      </c>
      <c r="C2214" t="s">
        <v>127</v>
      </c>
      <c r="D2214" t="s">
        <v>2351</v>
      </c>
      <c r="E2214" s="29">
        <v>46083</v>
      </c>
      <c r="F2214">
        <v>1</v>
      </c>
      <c r="G2214">
        <v>1</v>
      </c>
      <c r="H2214">
        <v>1</v>
      </c>
      <c r="I2214" s="30">
        <f t="shared" si="80"/>
        <v>0.2</v>
      </c>
    </row>
    <row r="2215" spans="1:9" x14ac:dyDescent="0.25">
      <c r="A2215" t="s">
        <v>1544</v>
      </c>
      <c r="B2215" s="30">
        <f t="shared" si="79"/>
        <v>0.2</v>
      </c>
      <c r="C2215" t="s">
        <v>127</v>
      </c>
      <c r="D2215" t="s">
        <v>2352</v>
      </c>
      <c r="E2215" s="29">
        <v>46076</v>
      </c>
      <c r="F2215">
        <v>1</v>
      </c>
      <c r="G2215">
        <v>1</v>
      </c>
      <c r="H2215">
        <v>1</v>
      </c>
      <c r="I2215" s="30">
        <f t="shared" si="80"/>
        <v>0.2</v>
      </c>
    </row>
    <row r="2216" spans="1:9" x14ac:dyDescent="0.25">
      <c r="A2216" t="s">
        <v>1544</v>
      </c>
      <c r="B2216" s="30">
        <f t="shared" si="79"/>
        <v>0.2</v>
      </c>
      <c r="C2216" t="s">
        <v>127</v>
      </c>
      <c r="D2216" t="s">
        <v>2353</v>
      </c>
      <c r="E2216" s="29">
        <v>46076</v>
      </c>
      <c r="F2216">
        <v>1</v>
      </c>
      <c r="G2216">
        <v>1</v>
      </c>
      <c r="H2216">
        <v>1</v>
      </c>
      <c r="I2216" s="30">
        <f t="shared" si="80"/>
        <v>0.2</v>
      </c>
    </row>
    <row r="2217" spans="1:9" x14ac:dyDescent="0.25">
      <c r="A2217" t="s">
        <v>1544</v>
      </c>
      <c r="B2217" s="30">
        <f t="shared" si="79"/>
        <v>0.2</v>
      </c>
      <c r="C2217" t="s">
        <v>127</v>
      </c>
      <c r="D2217" t="s">
        <v>2354</v>
      </c>
      <c r="E2217" s="29">
        <v>46076</v>
      </c>
      <c r="F2217">
        <v>1</v>
      </c>
      <c r="G2217">
        <v>1</v>
      </c>
      <c r="H2217">
        <v>1</v>
      </c>
      <c r="I2217" s="30">
        <f t="shared" si="80"/>
        <v>0.2</v>
      </c>
    </row>
    <row r="2218" spans="1:9" x14ac:dyDescent="0.25">
      <c r="A2218" t="s">
        <v>1544</v>
      </c>
      <c r="B2218" s="30">
        <f t="shared" si="79"/>
        <v>0.2</v>
      </c>
      <c r="C2218" t="s">
        <v>127</v>
      </c>
      <c r="D2218" t="s">
        <v>2355</v>
      </c>
      <c r="E2218" s="29">
        <v>46076</v>
      </c>
      <c r="F2218">
        <v>1</v>
      </c>
      <c r="G2218">
        <v>1</v>
      </c>
      <c r="H2218">
        <v>1</v>
      </c>
      <c r="I2218" s="30">
        <f t="shared" si="80"/>
        <v>0.2</v>
      </c>
    </row>
    <row r="2219" spans="1:9" x14ac:dyDescent="0.25">
      <c r="A2219" t="s">
        <v>1544</v>
      </c>
      <c r="B2219" s="30">
        <f t="shared" si="79"/>
        <v>0.2</v>
      </c>
      <c r="C2219" t="s">
        <v>127</v>
      </c>
      <c r="D2219" t="s">
        <v>2356</v>
      </c>
      <c r="E2219" s="29">
        <v>46076</v>
      </c>
      <c r="F2219">
        <v>1</v>
      </c>
      <c r="G2219">
        <v>1</v>
      </c>
      <c r="H2219">
        <v>1</v>
      </c>
      <c r="I2219" s="30">
        <f t="shared" si="80"/>
        <v>0.2</v>
      </c>
    </row>
    <row r="2220" spans="1:9" x14ac:dyDescent="0.25">
      <c r="A2220" t="s">
        <v>1544</v>
      </c>
      <c r="B2220" s="30">
        <f t="shared" si="79"/>
        <v>0.2</v>
      </c>
      <c r="C2220" t="s">
        <v>127</v>
      </c>
      <c r="D2220" t="s">
        <v>2357</v>
      </c>
      <c r="E2220" s="29">
        <v>46076</v>
      </c>
      <c r="F2220">
        <v>1</v>
      </c>
      <c r="G2220">
        <v>1</v>
      </c>
      <c r="H2220">
        <v>1</v>
      </c>
      <c r="I2220" s="30">
        <f t="shared" si="80"/>
        <v>0.2</v>
      </c>
    </row>
    <row r="2221" spans="1:9" x14ac:dyDescent="0.25">
      <c r="A2221" t="s">
        <v>1544</v>
      </c>
      <c r="B2221" s="30">
        <f t="shared" si="79"/>
        <v>0.2</v>
      </c>
      <c r="C2221" t="s">
        <v>127</v>
      </c>
      <c r="D2221" t="s">
        <v>2358</v>
      </c>
      <c r="E2221" s="29">
        <v>46076</v>
      </c>
      <c r="F2221">
        <v>1</v>
      </c>
      <c r="G2221">
        <v>1</v>
      </c>
      <c r="H2221">
        <v>1</v>
      </c>
      <c r="I2221" s="30">
        <f t="shared" si="80"/>
        <v>0.2</v>
      </c>
    </row>
    <row r="2222" spans="1:9" x14ac:dyDescent="0.25">
      <c r="A2222" t="s">
        <v>1544</v>
      </c>
      <c r="B2222" s="30">
        <f t="shared" si="79"/>
        <v>0.2</v>
      </c>
      <c r="C2222" t="s">
        <v>127</v>
      </c>
      <c r="D2222" t="s">
        <v>2359</v>
      </c>
      <c r="E2222" s="29">
        <v>46076</v>
      </c>
      <c r="F2222">
        <v>1</v>
      </c>
      <c r="G2222">
        <v>1</v>
      </c>
      <c r="H2222">
        <v>1</v>
      </c>
      <c r="I2222" s="30">
        <f t="shared" si="80"/>
        <v>0.2</v>
      </c>
    </row>
    <row r="2223" spans="1:9" x14ac:dyDescent="0.25">
      <c r="A2223" t="s">
        <v>1544</v>
      </c>
      <c r="B2223" s="30">
        <f t="shared" si="79"/>
        <v>0.2</v>
      </c>
      <c r="C2223" t="s">
        <v>127</v>
      </c>
      <c r="D2223" t="s">
        <v>2360</v>
      </c>
      <c r="E2223" s="29">
        <v>46076</v>
      </c>
      <c r="F2223">
        <v>1</v>
      </c>
      <c r="G2223">
        <v>1</v>
      </c>
      <c r="H2223">
        <v>1</v>
      </c>
      <c r="I2223" s="30">
        <f t="shared" si="80"/>
        <v>0.2</v>
      </c>
    </row>
    <row r="2224" spans="1:9" x14ac:dyDescent="0.25">
      <c r="A2224" t="s">
        <v>1544</v>
      </c>
      <c r="B2224" s="30">
        <f t="shared" si="79"/>
        <v>0.2</v>
      </c>
      <c r="C2224" t="s">
        <v>127</v>
      </c>
      <c r="D2224" t="s">
        <v>2361</v>
      </c>
      <c r="E2224" s="29">
        <v>46076</v>
      </c>
      <c r="F2224">
        <v>1</v>
      </c>
      <c r="G2224">
        <v>1</v>
      </c>
      <c r="H2224">
        <v>1</v>
      </c>
      <c r="I2224" s="30">
        <f t="shared" si="80"/>
        <v>0.2</v>
      </c>
    </row>
    <row r="2225" spans="1:9" x14ac:dyDescent="0.25">
      <c r="A2225" t="s">
        <v>1544</v>
      </c>
      <c r="B2225" s="30">
        <f t="shared" si="79"/>
        <v>0.2</v>
      </c>
      <c r="C2225" t="s">
        <v>127</v>
      </c>
      <c r="D2225" t="s">
        <v>2362</v>
      </c>
      <c r="E2225" s="29">
        <v>46076</v>
      </c>
      <c r="F2225">
        <v>1</v>
      </c>
      <c r="G2225">
        <v>1</v>
      </c>
      <c r="H2225">
        <v>1</v>
      </c>
      <c r="I2225" s="30">
        <f t="shared" si="80"/>
        <v>0.2</v>
      </c>
    </row>
    <row r="2226" spans="1:9" x14ac:dyDescent="0.25">
      <c r="A2226" t="s">
        <v>1544</v>
      </c>
      <c r="B2226" s="30">
        <f t="shared" si="79"/>
        <v>0.2</v>
      </c>
      <c r="C2226" t="s">
        <v>127</v>
      </c>
      <c r="D2226" t="s">
        <v>2363</v>
      </c>
      <c r="E2226" s="29">
        <v>46077</v>
      </c>
      <c r="F2226">
        <v>1</v>
      </c>
      <c r="G2226">
        <v>1</v>
      </c>
      <c r="H2226">
        <v>1</v>
      </c>
      <c r="I2226" s="30">
        <f t="shared" si="80"/>
        <v>0.2</v>
      </c>
    </row>
    <row r="2227" spans="1:9" x14ac:dyDescent="0.25">
      <c r="A2227" t="s">
        <v>1544</v>
      </c>
      <c r="B2227" s="30">
        <f t="shared" si="79"/>
        <v>0.2</v>
      </c>
      <c r="C2227" t="s">
        <v>127</v>
      </c>
      <c r="D2227" t="s">
        <v>2364</v>
      </c>
      <c r="E2227" s="29">
        <v>46260</v>
      </c>
      <c r="F2227">
        <v>1</v>
      </c>
      <c r="G2227">
        <v>1</v>
      </c>
      <c r="H2227">
        <v>1</v>
      </c>
      <c r="I2227" s="30">
        <f t="shared" si="80"/>
        <v>0.2</v>
      </c>
    </row>
    <row r="2228" spans="1:9" x14ac:dyDescent="0.25">
      <c r="A2228" t="s">
        <v>1544</v>
      </c>
      <c r="B2228" s="30">
        <f t="shared" si="79"/>
        <v>0.2</v>
      </c>
      <c r="C2228" t="s">
        <v>127</v>
      </c>
      <c r="D2228" t="s">
        <v>2365</v>
      </c>
      <c r="E2228" s="29">
        <v>46260</v>
      </c>
      <c r="F2228">
        <v>1</v>
      </c>
      <c r="G2228">
        <v>1</v>
      </c>
      <c r="H2228">
        <v>1</v>
      </c>
      <c r="I2228" s="30">
        <f t="shared" si="80"/>
        <v>0.2</v>
      </c>
    </row>
    <row r="2229" spans="1:9" x14ac:dyDescent="0.25">
      <c r="A2229" t="s">
        <v>1544</v>
      </c>
      <c r="B2229" s="30">
        <f t="shared" si="79"/>
        <v>0.2</v>
      </c>
      <c r="C2229" t="s">
        <v>127</v>
      </c>
      <c r="D2229" t="s">
        <v>2366</v>
      </c>
      <c r="E2229" s="29">
        <v>46076</v>
      </c>
      <c r="F2229">
        <v>1</v>
      </c>
      <c r="G2229">
        <v>1</v>
      </c>
      <c r="H2229">
        <v>1</v>
      </c>
      <c r="I2229" s="30">
        <f t="shared" si="80"/>
        <v>0.2</v>
      </c>
    </row>
    <row r="2230" spans="1:9" x14ac:dyDescent="0.25">
      <c r="A2230" t="s">
        <v>2367</v>
      </c>
      <c r="B2230" s="30">
        <f>(1/300)*100</f>
        <v>0.33333333333333337</v>
      </c>
      <c r="C2230" t="s">
        <v>93</v>
      </c>
      <c r="D2230" t="s">
        <v>2368</v>
      </c>
      <c r="E2230" s="29">
        <v>46234</v>
      </c>
      <c r="F2230">
        <v>1</v>
      </c>
      <c r="G2230">
        <v>1</v>
      </c>
      <c r="H2230">
        <v>1</v>
      </c>
      <c r="I2230" s="30">
        <f t="shared" si="80"/>
        <v>0.33333333333333337</v>
      </c>
    </row>
    <row r="2231" spans="1:9" x14ac:dyDescent="0.25">
      <c r="A2231" t="s">
        <v>2367</v>
      </c>
      <c r="B2231" s="30">
        <f>(1/300)*100</f>
        <v>0.33333333333333337</v>
      </c>
      <c r="C2231" t="s">
        <v>111</v>
      </c>
      <c r="D2231" t="s">
        <v>2369</v>
      </c>
      <c r="E2231" s="29">
        <v>46139</v>
      </c>
      <c r="F2231">
        <v>1</v>
      </c>
      <c r="G2231">
        <v>1</v>
      </c>
      <c r="H2231">
        <v>1</v>
      </c>
      <c r="I2231" s="30">
        <f t="shared" si="80"/>
        <v>0.33333333333333337</v>
      </c>
    </row>
    <row r="2232" spans="1:9" x14ac:dyDescent="0.25">
      <c r="A2232" t="s">
        <v>2370</v>
      </c>
      <c r="B2232" s="30">
        <f t="shared" ref="B2232:B2263" si="81">(1/130)*100</f>
        <v>0.76923076923076927</v>
      </c>
      <c r="C2232" t="s">
        <v>93</v>
      </c>
      <c r="D2232" t="s">
        <v>2371</v>
      </c>
      <c r="E2232" s="29">
        <v>46188</v>
      </c>
      <c r="F2232">
        <v>1</v>
      </c>
      <c r="G2232">
        <v>1</v>
      </c>
      <c r="H2232">
        <v>1</v>
      </c>
      <c r="I2232" s="30">
        <f t="shared" si="80"/>
        <v>0.76923076923076927</v>
      </c>
    </row>
    <row r="2233" spans="1:9" x14ac:dyDescent="0.25">
      <c r="A2233" t="s">
        <v>2370</v>
      </c>
      <c r="B2233" s="30">
        <f t="shared" si="81"/>
        <v>0.76923076923076927</v>
      </c>
      <c r="C2233" t="s">
        <v>93</v>
      </c>
      <c r="D2233" t="s">
        <v>2372</v>
      </c>
      <c r="E2233" s="29">
        <v>46076</v>
      </c>
      <c r="F2233">
        <v>1</v>
      </c>
      <c r="G2233">
        <v>1</v>
      </c>
      <c r="H2233">
        <v>1</v>
      </c>
      <c r="I2233" s="30">
        <f t="shared" si="80"/>
        <v>0.76923076923076927</v>
      </c>
    </row>
    <row r="2234" spans="1:9" x14ac:dyDescent="0.25">
      <c r="A2234" t="s">
        <v>2370</v>
      </c>
      <c r="B2234" s="30">
        <f t="shared" si="81"/>
        <v>0.76923076923076927</v>
      </c>
      <c r="C2234" t="s">
        <v>93</v>
      </c>
      <c r="D2234" t="s">
        <v>2373</v>
      </c>
      <c r="E2234" s="29">
        <v>46154</v>
      </c>
      <c r="F2234">
        <v>1</v>
      </c>
      <c r="G2234">
        <v>1</v>
      </c>
      <c r="H2234">
        <v>1</v>
      </c>
      <c r="I2234" s="30">
        <f t="shared" si="80"/>
        <v>0.76923076923076927</v>
      </c>
    </row>
    <row r="2235" spans="1:9" x14ac:dyDescent="0.25">
      <c r="A2235" t="s">
        <v>2370</v>
      </c>
      <c r="B2235" s="30">
        <f t="shared" si="81"/>
        <v>0.76923076923076927</v>
      </c>
      <c r="C2235" t="s">
        <v>93</v>
      </c>
      <c r="D2235" t="s">
        <v>2374</v>
      </c>
      <c r="E2235" s="29">
        <v>46154</v>
      </c>
      <c r="F2235">
        <v>1</v>
      </c>
      <c r="G2235">
        <v>1</v>
      </c>
      <c r="H2235">
        <v>1</v>
      </c>
      <c r="I2235" s="30">
        <f t="shared" si="80"/>
        <v>0.76923076923076927</v>
      </c>
    </row>
    <row r="2236" spans="1:9" x14ac:dyDescent="0.25">
      <c r="A2236" t="s">
        <v>2370</v>
      </c>
      <c r="B2236" s="30">
        <f t="shared" si="81"/>
        <v>0.76923076923076927</v>
      </c>
      <c r="C2236" t="s">
        <v>93</v>
      </c>
      <c r="D2236" t="s">
        <v>2375</v>
      </c>
      <c r="E2236" s="29">
        <v>46086</v>
      </c>
      <c r="F2236">
        <v>1</v>
      </c>
      <c r="G2236">
        <v>1</v>
      </c>
      <c r="H2236">
        <v>1</v>
      </c>
      <c r="I2236" s="30">
        <f t="shared" si="80"/>
        <v>0.76923076923076927</v>
      </c>
    </row>
    <row r="2237" spans="1:9" x14ac:dyDescent="0.25">
      <c r="A2237" t="s">
        <v>2370</v>
      </c>
      <c r="B2237" s="30">
        <f t="shared" si="81"/>
        <v>0.76923076923076927</v>
      </c>
      <c r="C2237" t="s">
        <v>93</v>
      </c>
      <c r="D2237" t="s">
        <v>2376</v>
      </c>
      <c r="E2237" s="29">
        <v>46169</v>
      </c>
      <c r="F2237">
        <v>1</v>
      </c>
      <c r="G2237">
        <v>1</v>
      </c>
      <c r="H2237">
        <v>1</v>
      </c>
      <c r="I2237" s="30">
        <f t="shared" si="80"/>
        <v>0.76923076923076927</v>
      </c>
    </row>
    <row r="2238" spans="1:9" x14ac:dyDescent="0.25">
      <c r="A2238" t="s">
        <v>2370</v>
      </c>
      <c r="B2238" s="30">
        <f t="shared" si="81"/>
        <v>0.76923076923076927</v>
      </c>
      <c r="C2238" t="s">
        <v>94</v>
      </c>
      <c r="D2238" t="s">
        <v>2377</v>
      </c>
      <c r="E2238" s="29">
        <v>46055</v>
      </c>
      <c r="F2238">
        <v>1</v>
      </c>
      <c r="G2238">
        <v>1</v>
      </c>
      <c r="H2238">
        <v>1</v>
      </c>
      <c r="I2238" s="30">
        <f t="shared" si="80"/>
        <v>0.76923076923076927</v>
      </c>
    </row>
    <row r="2239" spans="1:9" x14ac:dyDescent="0.25">
      <c r="A2239" t="s">
        <v>2370</v>
      </c>
      <c r="B2239" s="30">
        <f t="shared" si="81"/>
        <v>0.76923076923076927</v>
      </c>
      <c r="C2239" t="s">
        <v>94</v>
      </c>
      <c r="D2239" t="s">
        <v>2378</v>
      </c>
      <c r="E2239" s="29">
        <v>46034</v>
      </c>
      <c r="F2239">
        <v>1</v>
      </c>
      <c r="G2239">
        <v>1</v>
      </c>
      <c r="H2239">
        <v>1</v>
      </c>
      <c r="I2239" s="30">
        <f t="shared" si="80"/>
        <v>0.76923076923076927</v>
      </c>
    </row>
    <row r="2240" spans="1:9" x14ac:dyDescent="0.25">
      <c r="A2240" t="s">
        <v>2370</v>
      </c>
      <c r="B2240" s="30">
        <f t="shared" si="81"/>
        <v>0.76923076923076927</v>
      </c>
      <c r="C2240" t="s">
        <v>94</v>
      </c>
      <c r="D2240" t="s">
        <v>2379</v>
      </c>
      <c r="E2240" s="29">
        <v>46163</v>
      </c>
      <c r="F2240">
        <v>1</v>
      </c>
      <c r="G2240">
        <v>1</v>
      </c>
      <c r="H2240">
        <v>1</v>
      </c>
      <c r="I2240" s="30">
        <f t="shared" si="80"/>
        <v>0.76923076923076927</v>
      </c>
    </row>
    <row r="2241" spans="1:9" x14ac:dyDescent="0.25">
      <c r="A2241" t="s">
        <v>2370</v>
      </c>
      <c r="B2241" s="30">
        <f t="shared" si="81"/>
        <v>0.76923076923076927</v>
      </c>
      <c r="C2241" t="s">
        <v>94</v>
      </c>
      <c r="D2241" t="s">
        <v>2380</v>
      </c>
      <c r="E2241" s="29">
        <v>46100</v>
      </c>
      <c r="F2241">
        <v>1</v>
      </c>
      <c r="G2241">
        <v>1</v>
      </c>
      <c r="H2241">
        <v>1</v>
      </c>
      <c r="I2241" s="30">
        <f t="shared" si="80"/>
        <v>0.76923076923076927</v>
      </c>
    </row>
    <row r="2242" spans="1:9" x14ac:dyDescent="0.25">
      <c r="A2242" t="s">
        <v>2370</v>
      </c>
      <c r="B2242" s="30">
        <f t="shared" si="81"/>
        <v>0.76923076923076927</v>
      </c>
      <c r="C2242" t="s">
        <v>94</v>
      </c>
      <c r="D2242" t="s">
        <v>2381</v>
      </c>
      <c r="E2242" s="29">
        <v>46162</v>
      </c>
      <c r="F2242">
        <v>1</v>
      </c>
      <c r="G2242">
        <v>1</v>
      </c>
      <c r="H2242">
        <v>1</v>
      </c>
      <c r="I2242" s="30">
        <f t="shared" ref="I2242:I2305" si="82">B2242*H2242</f>
        <v>0.76923076923076927</v>
      </c>
    </row>
    <row r="2243" spans="1:9" x14ac:dyDescent="0.25">
      <c r="A2243" t="s">
        <v>2370</v>
      </c>
      <c r="B2243" s="30">
        <f t="shared" si="81"/>
        <v>0.76923076923076927</v>
      </c>
      <c r="C2243" t="s">
        <v>94</v>
      </c>
      <c r="D2243" t="s">
        <v>2382</v>
      </c>
      <c r="E2243" s="29">
        <v>46192</v>
      </c>
      <c r="F2243">
        <v>1</v>
      </c>
      <c r="G2243">
        <v>1</v>
      </c>
      <c r="H2243">
        <v>1</v>
      </c>
      <c r="I2243" s="30">
        <f t="shared" si="82"/>
        <v>0.76923076923076927</v>
      </c>
    </row>
    <row r="2244" spans="1:9" x14ac:dyDescent="0.25">
      <c r="A2244" t="s">
        <v>2370</v>
      </c>
      <c r="B2244" s="30">
        <f t="shared" si="81"/>
        <v>0.76923076923076927</v>
      </c>
      <c r="C2244" t="s">
        <v>94</v>
      </c>
      <c r="D2244" t="s">
        <v>2383</v>
      </c>
      <c r="E2244" s="29">
        <v>46197</v>
      </c>
      <c r="F2244">
        <v>1</v>
      </c>
      <c r="G2244">
        <v>1</v>
      </c>
      <c r="H2244">
        <v>1</v>
      </c>
      <c r="I2244" s="30">
        <f t="shared" si="82"/>
        <v>0.76923076923076927</v>
      </c>
    </row>
    <row r="2245" spans="1:9" x14ac:dyDescent="0.25">
      <c r="A2245" t="s">
        <v>2370</v>
      </c>
      <c r="B2245" s="30">
        <f t="shared" si="81"/>
        <v>0.76923076923076927</v>
      </c>
      <c r="C2245" t="s">
        <v>99</v>
      </c>
      <c r="D2245" t="s">
        <v>2384</v>
      </c>
      <c r="E2245" s="29">
        <v>46128</v>
      </c>
      <c r="F2245">
        <v>1</v>
      </c>
      <c r="G2245">
        <v>1</v>
      </c>
      <c r="H2245">
        <v>1</v>
      </c>
      <c r="I2245" s="30">
        <f t="shared" si="82"/>
        <v>0.76923076923076927</v>
      </c>
    </row>
    <row r="2246" spans="1:9" x14ac:dyDescent="0.25">
      <c r="A2246" t="s">
        <v>2370</v>
      </c>
      <c r="B2246" s="30">
        <f t="shared" si="81"/>
        <v>0.76923076923076927</v>
      </c>
      <c r="C2246" t="s">
        <v>99</v>
      </c>
      <c r="D2246" t="s">
        <v>2385</v>
      </c>
      <c r="E2246" s="29">
        <v>46128</v>
      </c>
      <c r="F2246">
        <v>1</v>
      </c>
      <c r="G2246">
        <v>1</v>
      </c>
      <c r="H2246">
        <v>1</v>
      </c>
      <c r="I2246" s="30">
        <f t="shared" si="82"/>
        <v>0.76923076923076927</v>
      </c>
    </row>
    <row r="2247" spans="1:9" x14ac:dyDescent="0.25">
      <c r="A2247" t="s">
        <v>2370</v>
      </c>
      <c r="B2247" s="30">
        <f t="shared" si="81"/>
        <v>0.76923076923076927</v>
      </c>
      <c r="C2247" t="s">
        <v>99</v>
      </c>
      <c r="D2247" t="s">
        <v>2386</v>
      </c>
      <c r="E2247" s="29">
        <v>46126</v>
      </c>
      <c r="F2247">
        <v>1</v>
      </c>
      <c r="G2247">
        <v>1.6</v>
      </c>
      <c r="H2247">
        <v>1.6</v>
      </c>
      <c r="I2247" s="30">
        <f t="shared" si="82"/>
        <v>1.2307692307692308</v>
      </c>
    </row>
    <row r="2248" spans="1:9" x14ac:dyDescent="0.25">
      <c r="A2248" t="s">
        <v>2370</v>
      </c>
      <c r="B2248" s="30">
        <f t="shared" si="81"/>
        <v>0.76923076923076927</v>
      </c>
      <c r="C2248" t="s">
        <v>99</v>
      </c>
      <c r="D2248" t="s">
        <v>2387</v>
      </c>
      <c r="E2248" s="29">
        <v>46094</v>
      </c>
      <c r="F2248">
        <v>1</v>
      </c>
      <c r="G2248">
        <v>1</v>
      </c>
      <c r="H2248">
        <v>1</v>
      </c>
      <c r="I2248" s="30">
        <f t="shared" si="82"/>
        <v>0.76923076923076927</v>
      </c>
    </row>
    <row r="2249" spans="1:9" x14ac:dyDescent="0.25">
      <c r="A2249" t="s">
        <v>2370</v>
      </c>
      <c r="B2249" s="30">
        <f t="shared" si="81"/>
        <v>0.76923076923076927</v>
      </c>
      <c r="C2249" t="s">
        <v>99</v>
      </c>
      <c r="D2249" t="s">
        <v>2388</v>
      </c>
      <c r="E2249" s="29">
        <v>46091</v>
      </c>
      <c r="F2249">
        <v>1</v>
      </c>
      <c r="G2249">
        <v>1</v>
      </c>
      <c r="H2249">
        <v>1</v>
      </c>
      <c r="I2249" s="30">
        <f t="shared" si="82"/>
        <v>0.76923076923076927</v>
      </c>
    </row>
    <row r="2250" spans="1:9" x14ac:dyDescent="0.25">
      <c r="A2250" t="s">
        <v>2370</v>
      </c>
      <c r="B2250" s="30">
        <f t="shared" si="81"/>
        <v>0.76923076923076927</v>
      </c>
      <c r="C2250" t="s">
        <v>99</v>
      </c>
      <c r="D2250" t="s">
        <v>2389</v>
      </c>
      <c r="E2250" s="29">
        <v>46225</v>
      </c>
      <c r="F2250">
        <v>1</v>
      </c>
      <c r="G2250">
        <v>1</v>
      </c>
      <c r="H2250">
        <v>1</v>
      </c>
      <c r="I2250" s="30">
        <f t="shared" si="82"/>
        <v>0.76923076923076927</v>
      </c>
    </row>
    <row r="2251" spans="1:9" x14ac:dyDescent="0.25">
      <c r="A2251" t="s">
        <v>2370</v>
      </c>
      <c r="B2251" s="30">
        <f t="shared" si="81"/>
        <v>0.76923076923076927</v>
      </c>
      <c r="C2251" t="s">
        <v>99</v>
      </c>
      <c r="D2251" t="s">
        <v>2390</v>
      </c>
      <c r="E2251" s="29">
        <v>46049</v>
      </c>
      <c r="F2251">
        <v>1</v>
      </c>
      <c r="G2251">
        <v>1</v>
      </c>
      <c r="H2251">
        <v>1</v>
      </c>
      <c r="I2251" s="30">
        <f t="shared" si="82"/>
        <v>0.76923076923076927</v>
      </c>
    </row>
    <row r="2252" spans="1:9" x14ac:dyDescent="0.25">
      <c r="A2252" t="s">
        <v>2370</v>
      </c>
      <c r="B2252" s="30">
        <f t="shared" si="81"/>
        <v>0.76923076923076927</v>
      </c>
      <c r="C2252" t="s">
        <v>99</v>
      </c>
      <c r="D2252" t="s">
        <v>2391</v>
      </c>
      <c r="E2252" s="29">
        <v>46091</v>
      </c>
      <c r="F2252">
        <v>1</v>
      </c>
      <c r="G2252">
        <v>1</v>
      </c>
      <c r="H2252">
        <v>1</v>
      </c>
      <c r="I2252" s="30">
        <f t="shared" si="82"/>
        <v>0.76923076923076927</v>
      </c>
    </row>
    <row r="2253" spans="1:9" x14ac:dyDescent="0.25">
      <c r="A2253" t="s">
        <v>2370</v>
      </c>
      <c r="B2253" s="30">
        <f t="shared" si="81"/>
        <v>0.76923076923076927</v>
      </c>
      <c r="C2253" t="s">
        <v>100</v>
      </c>
      <c r="D2253" t="s">
        <v>2392</v>
      </c>
      <c r="E2253" s="29">
        <v>46084</v>
      </c>
      <c r="F2253">
        <v>1</v>
      </c>
      <c r="G2253">
        <v>1</v>
      </c>
      <c r="H2253">
        <v>1</v>
      </c>
      <c r="I2253" s="30">
        <f t="shared" si="82"/>
        <v>0.76923076923076927</v>
      </c>
    </row>
    <row r="2254" spans="1:9" x14ac:dyDescent="0.25">
      <c r="A2254" t="s">
        <v>2370</v>
      </c>
      <c r="B2254" s="30">
        <f t="shared" si="81"/>
        <v>0.76923076923076927</v>
      </c>
      <c r="C2254" t="s">
        <v>100</v>
      </c>
      <c r="D2254" t="s">
        <v>2393</v>
      </c>
      <c r="E2254" s="29">
        <v>46141</v>
      </c>
      <c r="F2254">
        <v>1</v>
      </c>
      <c r="G2254">
        <v>1.6</v>
      </c>
      <c r="H2254">
        <v>1.6</v>
      </c>
      <c r="I2254" s="30">
        <f t="shared" si="82"/>
        <v>1.2307692307692308</v>
      </c>
    </row>
    <row r="2255" spans="1:9" x14ac:dyDescent="0.25">
      <c r="A2255" t="s">
        <v>2370</v>
      </c>
      <c r="B2255" s="30">
        <f t="shared" si="81"/>
        <v>0.76923076923076927</v>
      </c>
      <c r="C2255" t="s">
        <v>100</v>
      </c>
      <c r="D2255" t="s">
        <v>2394</v>
      </c>
      <c r="E2255" s="29">
        <v>46086</v>
      </c>
      <c r="F2255">
        <v>1</v>
      </c>
      <c r="G2255">
        <v>1</v>
      </c>
      <c r="H2255">
        <v>1</v>
      </c>
      <c r="I2255" s="30">
        <f t="shared" si="82"/>
        <v>0.76923076923076927</v>
      </c>
    </row>
    <row r="2256" spans="1:9" x14ac:dyDescent="0.25">
      <c r="A2256" t="s">
        <v>2370</v>
      </c>
      <c r="B2256" s="30">
        <f t="shared" si="81"/>
        <v>0.76923076923076927</v>
      </c>
      <c r="C2256" t="s">
        <v>100</v>
      </c>
      <c r="D2256" t="s">
        <v>2395</v>
      </c>
      <c r="E2256" s="29">
        <v>46104</v>
      </c>
      <c r="F2256">
        <v>1</v>
      </c>
      <c r="G2256">
        <v>1</v>
      </c>
      <c r="H2256">
        <v>1</v>
      </c>
      <c r="I2256" s="30">
        <f t="shared" si="82"/>
        <v>0.76923076923076927</v>
      </c>
    </row>
    <row r="2257" spans="1:9" x14ac:dyDescent="0.25">
      <c r="A2257" t="s">
        <v>2370</v>
      </c>
      <c r="B2257" s="30">
        <f t="shared" si="81"/>
        <v>0.76923076923076927</v>
      </c>
      <c r="C2257" t="s">
        <v>100</v>
      </c>
      <c r="D2257" t="s">
        <v>2396</v>
      </c>
      <c r="E2257" s="29">
        <v>46056</v>
      </c>
      <c r="F2257">
        <v>1</v>
      </c>
      <c r="G2257">
        <v>1</v>
      </c>
      <c r="H2257">
        <v>1</v>
      </c>
      <c r="I2257" s="30">
        <f t="shared" si="82"/>
        <v>0.76923076923076927</v>
      </c>
    </row>
    <row r="2258" spans="1:9" x14ac:dyDescent="0.25">
      <c r="A2258" t="s">
        <v>2370</v>
      </c>
      <c r="B2258" s="30">
        <f t="shared" si="81"/>
        <v>0.76923076923076927</v>
      </c>
      <c r="C2258" t="s">
        <v>102</v>
      </c>
      <c r="D2258" t="s">
        <v>2397</v>
      </c>
      <c r="E2258" s="29">
        <v>46212</v>
      </c>
      <c r="F2258">
        <v>1</v>
      </c>
      <c r="G2258">
        <v>1</v>
      </c>
      <c r="H2258">
        <v>1</v>
      </c>
      <c r="I2258" s="30">
        <f t="shared" si="82"/>
        <v>0.76923076923076927</v>
      </c>
    </row>
    <row r="2259" spans="1:9" x14ac:dyDescent="0.25">
      <c r="A2259" t="s">
        <v>2370</v>
      </c>
      <c r="B2259" s="30">
        <f t="shared" si="81"/>
        <v>0.76923076923076927</v>
      </c>
      <c r="C2259" t="s">
        <v>102</v>
      </c>
      <c r="D2259" t="s">
        <v>2398</v>
      </c>
      <c r="E2259" s="29">
        <v>46078</v>
      </c>
      <c r="F2259">
        <v>1</v>
      </c>
      <c r="G2259">
        <v>1</v>
      </c>
      <c r="H2259">
        <v>1</v>
      </c>
      <c r="I2259" s="30">
        <f t="shared" si="82"/>
        <v>0.76923076923076927</v>
      </c>
    </row>
    <row r="2260" spans="1:9" x14ac:dyDescent="0.25">
      <c r="A2260" t="s">
        <v>2370</v>
      </c>
      <c r="B2260" s="30">
        <f t="shared" si="81"/>
        <v>0.76923076923076927</v>
      </c>
      <c r="C2260" t="s">
        <v>102</v>
      </c>
      <c r="D2260" t="s">
        <v>2399</v>
      </c>
      <c r="E2260" s="29">
        <v>46203</v>
      </c>
      <c r="F2260">
        <v>1.5</v>
      </c>
      <c r="G2260">
        <v>1</v>
      </c>
      <c r="H2260">
        <v>1.5</v>
      </c>
      <c r="I2260" s="30">
        <f t="shared" si="82"/>
        <v>1.153846153846154</v>
      </c>
    </row>
    <row r="2261" spans="1:9" x14ac:dyDescent="0.25">
      <c r="A2261" t="s">
        <v>2370</v>
      </c>
      <c r="B2261" s="30">
        <f t="shared" si="81"/>
        <v>0.76923076923076927</v>
      </c>
      <c r="C2261" t="s">
        <v>102</v>
      </c>
      <c r="D2261" t="s">
        <v>2400</v>
      </c>
      <c r="E2261" s="29">
        <v>46104</v>
      </c>
      <c r="F2261">
        <v>1</v>
      </c>
      <c r="G2261">
        <v>1</v>
      </c>
      <c r="H2261">
        <v>1</v>
      </c>
      <c r="I2261" s="30">
        <f t="shared" si="82"/>
        <v>0.76923076923076927</v>
      </c>
    </row>
    <row r="2262" spans="1:9" x14ac:dyDescent="0.25">
      <c r="A2262" t="s">
        <v>2370</v>
      </c>
      <c r="B2262" s="30">
        <f t="shared" si="81"/>
        <v>0.76923076923076927</v>
      </c>
      <c r="C2262" t="s">
        <v>102</v>
      </c>
      <c r="D2262" t="s">
        <v>2401</v>
      </c>
      <c r="E2262" s="29">
        <v>46218</v>
      </c>
      <c r="F2262">
        <v>1</v>
      </c>
      <c r="G2262">
        <v>1</v>
      </c>
      <c r="H2262">
        <v>1</v>
      </c>
      <c r="I2262" s="30">
        <f t="shared" si="82"/>
        <v>0.76923076923076927</v>
      </c>
    </row>
    <row r="2263" spans="1:9" x14ac:dyDescent="0.25">
      <c r="A2263" t="s">
        <v>2370</v>
      </c>
      <c r="B2263" s="30">
        <f t="shared" si="81"/>
        <v>0.76923076923076927</v>
      </c>
      <c r="C2263" t="s">
        <v>105</v>
      </c>
      <c r="D2263" t="s">
        <v>2402</v>
      </c>
      <c r="E2263" s="29">
        <v>46244</v>
      </c>
      <c r="F2263">
        <v>1.5</v>
      </c>
      <c r="G2263">
        <v>1</v>
      </c>
      <c r="H2263">
        <v>1.5</v>
      </c>
      <c r="I2263" s="30">
        <f t="shared" si="82"/>
        <v>1.153846153846154</v>
      </c>
    </row>
    <row r="2264" spans="1:9" x14ac:dyDescent="0.25">
      <c r="A2264" t="s">
        <v>2370</v>
      </c>
      <c r="B2264" s="30">
        <f t="shared" ref="B2264:B2298" si="83">(1/130)*100</f>
        <v>0.76923076923076927</v>
      </c>
      <c r="C2264" t="s">
        <v>105</v>
      </c>
      <c r="D2264" t="s">
        <v>2403</v>
      </c>
      <c r="E2264" s="29">
        <v>46100</v>
      </c>
      <c r="F2264">
        <v>1</v>
      </c>
      <c r="G2264">
        <v>1</v>
      </c>
      <c r="H2264">
        <v>1</v>
      </c>
      <c r="I2264" s="30">
        <f t="shared" si="82"/>
        <v>0.76923076923076927</v>
      </c>
    </row>
    <row r="2265" spans="1:9" x14ac:dyDescent="0.25">
      <c r="A2265" t="s">
        <v>2370</v>
      </c>
      <c r="B2265" s="30">
        <f t="shared" si="83"/>
        <v>0.76923076923076927</v>
      </c>
      <c r="C2265" t="s">
        <v>108</v>
      </c>
      <c r="D2265" t="s">
        <v>2404</v>
      </c>
      <c r="E2265" s="29">
        <v>46100</v>
      </c>
      <c r="F2265">
        <v>1</v>
      </c>
      <c r="G2265">
        <v>1</v>
      </c>
      <c r="H2265">
        <v>1</v>
      </c>
      <c r="I2265" s="30">
        <f t="shared" si="82"/>
        <v>0.76923076923076927</v>
      </c>
    </row>
    <row r="2266" spans="1:9" x14ac:dyDescent="0.25">
      <c r="A2266" t="s">
        <v>2370</v>
      </c>
      <c r="B2266" s="30">
        <f t="shared" si="83"/>
        <v>0.76923076923076927</v>
      </c>
      <c r="C2266" t="s">
        <v>108</v>
      </c>
      <c r="D2266" t="s">
        <v>2405</v>
      </c>
      <c r="E2266" s="29">
        <v>46044</v>
      </c>
      <c r="F2266">
        <v>1</v>
      </c>
      <c r="G2266">
        <v>1</v>
      </c>
      <c r="H2266">
        <v>1</v>
      </c>
      <c r="I2266" s="30">
        <f t="shared" si="82"/>
        <v>0.76923076923076927</v>
      </c>
    </row>
    <row r="2267" spans="1:9" x14ac:dyDescent="0.25">
      <c r="A2267" t="s">
        <v>2370</v>
      </c>
      <c r="B2267" s="30">
        <f t="shared" si="83"/>
        <v>0.76923076923076927</v>
      </c>
      <c r="C2267" t="s">
        <v>108</v>
      </c>
      <c r="D2267" t="s">
        <v>2406</v>
      </c>
      <c r="E2267" s="29">
        <v>46128</v>
      </c>
      <c r="F2267">
        <v>1</v>
      </c>
      <c r="G2267">
        <v>1</v>
      </c>
      <c r="H2267">
        <v>1</v>
      </c>
      <c r="I2267" s="30">
        <f t="shared" si="82"/>
        <v>0.76923076923076927</v>
      </c>
    </row>
    <row r="2268" spans="1:9" x14ac:dyDescent="0.25">
      <c r="A2268" t="s">
        <v>2370</v>
      </c>
      <c r="B2268" s="30">
        <f t="shared" si="83"/>
        <v>0.76923076923076927</v>
      </c>
      <c r="C2268" t="s">
        <v>108</v>
      </c>
      <c r="D2268" t="s">
        <v>2407</v>
      </c>
      <c r="E2268" s="29">
        <v>46115</v>
      </c>
      <c r="F2268">
        <v>1</v>
      </c>
      <c r="G2268">
        <v>1.6</v>
      </c>
      <c r="H2268">
        <v>1.6</v>
      </c>
      <c r="I2268" s="30">
        <f t="shared" si="82"/>
        <v>1.2307692307692308</v>
      </c>
    </row>
    <row r="2269" spans="1:9" x14ac:dyDescent="0.25">
      <c r="A2269" t="s">
        <v>2370</v>
      </c>
      <c r="B2269" s="30">
        <f t="shared" si="83"/>
        <v>0.76923076923076927</v>
      </c>
      <c r="C2269" t="s">
        <v>109</v>
      </c>
      <c r="D2269" t="s">
        <v>2408</v>
      </c>
      <c r="E2269" s="29">
        <v>46164</v>
      </c>
      <c r="F2269">
        <v>1</v>
      </c>
      <c r="G2269">
        <v>1</v>
      </c>
      <c r="H2269">
        <v>1</v>
      </c>
      <c r="I2269" s="30">
        <f t="shared" si="82"/>
        <v>0.76923076923076927</v>
      </c>
    </row>
    <row r="2270" spans="1:9" x14ac:dyDescent="0.25">
      <c r="A2270" t="s">
        <v>2370</v>
      </c>
      <c r="B2270" s="30">
        <f t="shared" si="83"/>
        <v>0.76923076923076927</v>
      </c>
      <c r="C2270" t="s">
        <v>109</v>
      </c>
      <c r="D2270" t="s">
        <v>2409</v>
      </c>
      <c r="E2270" s="29">
        <v>46209</v>
      </c>
      <c r="F2270">
        <v>1</v>
      </c>
      <c r="G2270">
        <v>1</v>
      </c>
      <c r="H2270">
        <v>1</v>
      </c>
      <c r="I2270" s="30">
        <f t="shared" si="82"/>
        <v>0.76923076923076927</v>
      </c>
    </row>
    <row r="2271" spans="1:9" x14ac:dyDescent="0.25">
      <c r="A2271" t="s">
        <v>2370</v>
      </c>
      <c r="B2271" s="30">
        <f t="shared" si="83"/>
        <v>0.76923076923076927</v>
      </c>
      <c r="C2271" t="s">
        <v>109</v>
      </c>
      <c r="D2271" t="s">
        <v>2410</v>
      </c>
      <c r="E2271" s="29">
        <v>46211</v>
      </c>
      <c r="F2271">
        <v>1</v>
      </c>
      <c r="G2271">
        <v>1</v>
      </c>
      <c r="H2271">
        <v>1</v>
      </c>
      <c r="I2271" s="30">
        <f t="shared" si="82"/>
        <v>0.76923076923076927</v>
      </c>
    </row>
    <row r="2272" spans="1:9" x14ac:dyDescent="0.25">
      <c r="A2272" t="s">
        <v>2370</v>
      </c>
      <c r="B2272" s="30">
        <f t="shared" si="83"/>
        <v>0.76923076923076927</v>
      </c>
      <c r="C2272" t="s">
        <v>109</v>
      </c>
      <c r="D2272" t="s">
        <v>2411</v>
      </c>
      <c r="E2272" s="29">
        <v>46086</v>
      </c>
      <c r="F2272">
        <v>1</v>
      </c>
      <c r="G2272">
        <v>1</v>
      </c>
      <c r="H2272">
        <v>1</v>
      </c>
      <c r="I2272" s="30">
        <f t="shared" si="82"/>
        <v>0.76923076923076927</v>
      </c>
    </row>
    <row r="2273" spans="1:9" x14ac:dyDescent="0.25">
      <c r="A2273" t="s">
        <v>2370</v>
      </c>
      <c r="B2273" s="30">
        <f t="shared" si="83"/>
        <v>0.76923076923076927</v>
      </c>
      <c r="C2273" t="s">
        <v>111</v>
      </c>
      <c r="D2273" t="s">
        <v>2412</v>
      </c>
      <c r="E2273" s="29">
        <v>46107</v>
      </c>
      <c r="F2273">
        <v>1</v>
      </c>
      <c r="G2273">
        <v>1</v>
      </c>
      <c r="H2273">
        <v>1</v>
      </c>
      <c r="I2273" s="30">
        <f t="shared" si="82"/>
        <v>0.76923076923076927</v>
      </c>
    </row>
    <row r="2274" spans="1:9" x14ac:dyDescent="0.25">
      <c r="A2274" t="s">
        <v>2370</v>
      </c>
      <c r="B2274" s="30">
        <f t="shared" si="83"/>
        <v>0.76923076923076927</v>
      </c>
      <c r="C2274" t="s">
        <v>111</v>
      </c>
      <c r="D2274" t="s">
        <v>2413</v>
      </c>
      <c r="E2274" s="29">
        <v>46042</v>
      </c>
      <c r="F2274">
        <v>1</v>
      </c>
      <c r="G2274">
        <v>1</v>
      </c>
      <c r="H2274">
        <v>1</v>
      </c>
      <c r="I2274" s="30">
        <f t="shared" si="82"/>
        <v>0.76923076923076927</v>
      </c>
    </row>
    <row r="2275" spans="1:9" x14ac:dyDescent="0.25">
      <c r="A2275" t="s">
        <v>2370</v>
      </c>
      <c r="B2275" s="30">
        <f t="shared" si="83"/>
        <v>0.76923076923076927</v>
      </c>
      <c r="C2275" t="s">
        <v>111</v>
      </c>
      <c r="D2275" t="s">
        <v>2414</v>
      </c>
      <c r="E2275" s="29">
        <v>46230</v>
      </c>
      <c r="F2275">
        <v>1</v>
      </c>
      <c r="G2275">
        <v>1</v>
      </c>
      <c r="H2275">
        <v>1</v>
      </c>
      <c r="I2275" s="30">
        <f t="shared" si="82"/>
        <v>0.76923076923076927</v>
      </c>
    </row>
    <row r="2276" spans="1:9" x14ac:dyDescent="0.25">
      <c r="A2276" t="s">
        <v>2370</v>
      </c>
      <c r="B2276" s="30">
        <f t="shared" si="83"/>
        <v>0.76923076923076927</v>
      </c>
      <c r="C2276" t="s">
        <v>111</v>
      </c>
      <c r="D2276" t="s">
        <v>2415</v>
      </c>
      <c r="E2276" s="29">
        <v>46125</v>
      </c>
      <c r="F2276">
        <v>1</v>
      </c>
      <c r="G2276">
        <v>1</v>
      </c>
      <c r="H2276">
        <v>1</v>
      </c>
      <c r="I2276" s="30">
        <f t="shared" si="82"/>
        <v>0.76923076923076927</v>
      </c>
    </row>
    <row r="2277" spans="1:9" x14ac:dyDescent="0.25">
      <c r="A2277" t="s">
        <v>2370</v>
      </c>
      <c r="B2277" s="30">
        <f t="shared" si="83"/>
        <v>0.76923076923076927</v>
      </c>
      <c r="C2277" t="s">
        <v>111</v>
      </c>
      <c r="D2277" t="s">
        <v>2416</v>
      </c>
      <c r="E2277" s="29">
        <v>46043</v>
      </c>
      <c r="F2277">
        <v>1</v>
      </c>
      <c r="G2277">
        <v>1</v>
      </c>
      <c r="H2277">
        <v>1</v>
      </c>
      <c r="I2277" s="30">
        <f t="shared" si="82"/>
        <v>0.76923076923076927</v>
      </c>
    </row>
    <row r="2278" spans="1:9" x14ac:dyDescent="0.25">
      <c r="A2278" t="s">
        <v>2370</v>
      </c>
      <c r="B2278" s="30">
        <f t="shared" si="83"/>
        <v>0.76923076923076927</v>
      </c>
      <c r="C2278" t="s">
        <v>114</v>
      </c>
      <c r="D2278" t="s">
        <v>2417</v>
      </c>
      <c r="E2278" s="29">
        <v>46086</v>
      </c>
      <c r="F2278">
        <v>1</v>
      </c>
      <c r="G2278">
        <v>1.6</v>
      </c>
      <c r="H2278">
        <v>1.6</v>
      </c>
      <c r="I2278" s="30">
        <f t="shared" si="82"/>
        <v>1.2307692307692308</v>
      </c>
    </row>
    <row r="2279" spans="1:9" x14ac:dyDescent="0.25">
      <c r="A2279" t="s">
        <v>2370</v>
      </c>
      <c r="B2279" s="30">
        <f t="shared" si="83"/>
        <v>0.76923076923076927</v>
      </c>
      <c r="C2279" t="s">
        <v>114</v>
      </c>
      <c r="D2279" t="s">
        <v>2418</v>
      </c>
      <c r="E2279" s="29">
        <v>46073</v>
      </c>
      <c r="F2279">
        <v>1</v>
      </c>
      <c r="G2279">
        <v>1</v>
      </c>
      <c r="H2279">
        <v>1</v>
      </c>
      <c r="I2279" s="30">
        <f t="shared" si="82"/>
        <v>0.76923076923076927</v>
      </c>
    </row>
    <row r="2280" spans="1:9" x14ac:dyDescent="0.25">
      <c r="A2280" t="s">
        <v>2370</v>
      </c>
      <c r="B2280" s="30">
        <f t="shared" si="83"/>
        <v>0.76923076923076927</v>
      </c>
      <c r="C2280" t="s">
        <v>118</v>
      </c>
      <c r="D2280" t="s">
        <v>2419</v>
      </c>
      <c r="E2280" s="29">
        <v>46091</v>
      </c>
      <c r="F2280">
        <v>1</v>
      </c>
      <c r="G2280">
        <v>1</v>
      </c>
      <c r="H2280">
        <v>1</v>
      </c>
      <c r="I2280" s="30">
        <f t="shared" si="82"/>
        <v>0.76923076923076927</v>
      </c>
    </row>
    <row r="2281" spans="1:9" x14ac:dyDescent="0.25">
      <c r="A2281" t="s">
        <v>2370</v>
      </c>
      <c r="B2281" s="30">
        <f t="shared" si="83"/>
        <v>0.76923076923076927</v>
      </c>
      <c r="C2281" t="s">
        <v>118</v>
      </c>
      <c r="D2281" t="s">
        <v>2420</v>
      </c>
      <c r="E2281" s="29">
        <v>46149</v>
      </c>
      <c r="F2281">
        <v>1</v>
      </c>
      <c r="G2281">
        <v>1</v>
      </c>
      <c r="H2281">
        <v>1</v>
      </c>
      <c r="I2281" s="30">
        <f t="shared" si="82"/>
        <v>0.76923076923076927</v>
      </c>
    </row>
    <row r="2282" spans="1:9" x14ac:dyDescent="0.25">
      <c r="A2282" t="s">
        <v>2370</v>
      </c>
      <c r="B2282" s="30">
        <f t="shared" si="83"/>
        <v>0.76923076923076927</v>
      </c>
      <c r="C2282" t="s">
        <v>118</v>
      </c>
      <c r="D2282" t="s">
        <v>2421</v>
      </c>
      <c r="E2282" s="29">
        <v>46174</v>
      </c>
      <c r="F2282">
        <v>1</v>
      </c>
      <c r="G2282">
        <v>1</v>
      </c>
      <c r="H2282">
        <v>1</v>
      </c>
      <c r="I2282" s="30">
        <f t="shared" si="82"/>
        <v>0.76923076923076927</v>
      </c>
    </row>
    <row r="2283" spans="1:9" x14ac:dyDescent="0.25">
      <c r="A2283" t="s">
        <v>2370</v>
      </c>
      <c r="B2283" s="30">
        <f t="shared" si="83"/>
        <v>0.76923076923076927</v>
      </c>
      <c r="C2283" t="s">
        <v>118</v>
      </c>
      <c r="D2283" t="s">
        <v>2422</v>
      </c>
      <c r="E2283" s="29">
        <v>46101</v>
      </c>
      <c r="F2283">
        <v>1</v>
      </c>
      <c r="G2283">
        <v>1</v>
      </c>
      <c r="H2283">
        <v>1</v>
      </c>
      <c r="I2283" s="30">
        <f t="shared" si="82"/>
        <v>0.76923076923076927</v>
      </c>
    </row>
    <row r="2284" spans="1:9" x14ac:dyDescent="0.25">
      <c r="A2284" t="s">
        <v>2370</v>
      </c>
      <c r="B2284" s="30">
        <f t="shared" si="83"/>
        <v>0.76923076923076927</v>
      </c>
      <c r="C2284" t="s">
        <v>122</v>
      </c>
      <c r="D2284" t="s">
        <v>2423</v>
      </c>
      <c r="E2284" s="29">
        <v>46190</v>
      </c>
      <c r="F2284">
        <v>1</v>
      </c>
      <c r="G2284">
        <v>1</v>
      </c>
      <c r="H2284">
        <v>1</v>
      </c>
      <c r="I2284" s="30">
        <f t="shared" si="82"/>
        <v>0.76923076923076927</v>
      </c>
    </row>
    <row r="2285" spans="1:9" x14ac:dyDescent="0.25">
      <c r="A2285" t="s">
        <v>2370</v>
      </c>
      <c r="B2285" s="30">
        <f t="shared" si="83"/>
        <v>0.76923076923076927</v>
      </c>
      <c r="C2285" t="s">
        <v>122</v>
      </c>
      <c r="D2285" t="s">
        <v>2424</v>
      </c>
      <c r="E2285" s="29">
        <v>46160</v>
      </c>
      <c r="F2285">
        <v>1</v>
      </c>
      <c r="G2285">
        <v>1</v>
      </c>
      <c r="H2285">
        <v>1</v>
      </c>
      <c r="I2285" s="30">
        <f t="shared" si="82"/>
        <v>0.76923076923076927</v>
      </c>
    </row>
    <row r="2286" spans="1:9" x14ac:dyDescent="0.25">
      <c r="A2286" t="s">
        <v>2370</v>
      </c>
      <c r="B2286" s="30">
        <f t="shared" si="83"/>
        <v>0.76923076923076927</v>
      </c>
      <c r="C2286" t="s">
        <v>122</v>
      </c>
      <c r="D2286" t="s">
        <v>2425</v>
      </c>
      <c r="E2286" s="29">
        <v>46080</v>
      </c>
      <c r="F2286">
        <v>1</v>
      </c>
      <c r="G2286">
        <v>1</v>
      </c>
      <c r="H2286">
        <v>1</v>
      </c>
      <c r="I2286" s="30">
        <f t="shared" si="82"/>
        <v>0.76923076923076927</v>
      </c>
    </row>
    <row r="2287" spans="1:9" x14ac:dyDescent="0.25">
      <c r="A2287" t="s">
        <v>2370</v>
      </c>
      <c r="B2287" s="30">
        <f t="shared" si="83"/>
        <v>0.76923076923076927</v>
      </c>
      <c r="C2287" t="s">
        <v>122</v>
      </c>
      <c r="D2287" t="s">
        <v>2426</v>
      </c>
      <c r="E2287" s="29">
        <v>46036</v>
      </c>
      <c r="F2287">
        <v>1</v>
      </c>
      <c r="G2287">
        <v>1</v>
      </c>
      <c r="H2287">
        <v>1</v>
      </c>
      <c r="I2287" s="30">
        <f t="shared" si="82"/>
        <v>0.76923076923076927</v>
      </c>
    </row>
    <row r="2288" spans="1:9" x14ac:dyDescent="0.25">
      <c r="A2288" t="s">
        <v>2370</v>
      </c>
      <c r="B2288" s="30">
        <f t="shared" si="83"/>
        <v>0.76923076923076927</v>
      </c>
      <c r="C2288" t="s">
        <v>125</v>
      </c>
      <c r="D2288" t="s">
        <v>2427</v>
      </c>
      <c r="E2288" s="29">
        <v>46198</v>
      </c>
      <c r="F2288">
        <v>1</v>
      </c>
      <c r="G2288">
        <v>1</v>
      </c>
      <c r="H2288">
        <v>1</v>
      </c>
      <c r="I2288" s="30">
        <f t="shared" si="82"/>
        <v>0.76923076923076927</v>
      </c>
    </row>
    <row r="2289" spans="1:9" x14ac:dyDescent="0.25">
      <c r="A2289" t="s">
        <v>2370</v>
      </c>
      <c r="B2289" s="30">
        <f t="shared" si="83"/>
        <v>0.76923076923076927</v>
      </c>
      <c r="C2289" t="s">
        <v>125</v>
      </c>
      <c r="D2289" t="s">
        <v>2428</v>
      </c>
      <c r="E2289" s="29">
        <v>46167</v>
      </c>
      <c r="F2289">
        <v>1</v>
      </c>
      <c r="G2289">
        <v>1</v>
      </c>
      <c r="H2289">
        <v>1</v>
      </c>
      <c r="I2289" s="30">
        <f t="shared" si="82"/>
        <v>0.76923076923076927</v>
      </c>
    </row>
    <row r="2290" spans="1:9" x14ac:dyDescent="0.25">
      <c r="A2290" t="s">
        <v>2370</v>
      </c>
      <c r="B2290" s="30">
        <f t="shared" si="83"/>
        <v>0.76923076923076927</v>
      </c>
      <c r="C2290" t="s">
        <v>125</v>
      </c>
      <c r="D2290" t="s">
        <v>2429</v>
      </c>
      <c r="E2290" s="29">
        <v>46183</v>
      </c>
      <c r="F2290">
        <v>1</v>
      </c>
      <c r="G2290">
        <v>1</v>
      </c>
      <c r="H2290">
        <v>1</v>
      </c>
      <c r="I2290" s="30">
        <f t="shared" si="82"/>
        <v>0.76923076923076927</v>
      </c>
    </row>
    <row r="2291" spans="1:9" x14ac:dyDescent="0.25">
      <c r="A2291" t="s">
        <v>2370</v>
      </c>
      <c r="B2291" s="30">
        <f t="shared" si="83"/>
        <v>0.76923076923076927</v>
      </c>
      <c r="C2291" t="s">
        <v>125</v>
      </c>
      <c r="D2291" t="s">
        <v>2430</v>
      </c>
      <c r="E2291" s="29">
        <v>46188</v>
      </c>
      <c r="F2291">
        <v>1</v>
      </c>
      <c r="G2291">
        <v>1</v>
      </c>
      <c r="H2291">
        <v>1</v>
      </c>
      <c r="I2291" s="30">
        <f t="shared" si="82"/>
        <v>0.76923076923076927</v>
      </c>
    </row>
    <row r="2292" spans="1:9" x14ac:dyDescent="0.25">
      <c r="A2292" t="s">
        <v>2370</v>
      </c>
      <c r="B2292" s="30">
        <f t="shared" si="83"/>
        <v>0.76923076923076927</v>
      </c>
      <c r="C2292" t="s">
        <v>125</v>
      </c>
      <c r="D2292" t="s">
        <v>2431</v>
      </c>
      <c r="E2292" s="29">
        <v>46210</v>
      </c>
      <c r="F2292">
        <v>1</v>
      </c>
      <c r="G2292">
        <v>1</v>
      </c>
      <c r="H2292">
        <v>1</v>
      </c>
      <c r="I2292" s="30">
        <f t="shared" si="82"/>
        <v>0.76923076923076927</v>
      </c>
    </row>
    <row r="2293" spans="1:9" x14ac:dyDescent="0.25">
      <c r="A2293" t="s">
        <v>2370</v>
      </c>
      <c r="B2293" s="30">
        <f t="shared" si="83"/>
        <v>0.76923076923076927</v>
      </c>
      <c r="C2293" t="s">
        <v>125</v>
      </c>
      <c r="D2293" t="s">
        <v>2432</v>
      </c>
      <c r="E2293" s="29">
        <v>46206</v>
      </c>
      <c r="F2293">
        <v>1</v>
      </c>
      <c r="G2293">
        <v>1</v>
      </c>
      <c r="H2293">
        <v>1</v>
      </c>
      <c r="I2293" s="30">
        <f t="shared" si="82"/>
        <v>0.76923076923076927</v>
      </c>
    </row>
    <row r="2294" spans="1:9" x14ac:dyDescent="0.25">
      <c r="A2294" t="s">
        <v>2370</v>
      </c>
      <c r="B2294" s="30">
        <f t="shared" si="83"/>
        <v>0.76923076923076927</v>
      </c>
      <c r="C2294" t="s">
        <v>127</v>
      </c>
      <c r="D2294" t="s">
        <v>2433</v>
      </c>
      <c r="E2294" s="29">
        <v>46136</v>
      </c>
      <c r="F2294">
        <v>1</v>
      </c>
      <c r="G2294">
        <v>1.6</v>
      </c>
      <c r="H2294">
        <v>1.6</v>
      </c>
      <c r="I2294" s="30">
        <f t="shared" si="82"/>
        <v>1.2307692307692308</v>
      </c>
    </row>
    <row r="2295" spans="1:9" x14ac:dyDescent="0.25">
      <c r="A2295" t="s">
        <v>2370</v>
      </c>
      <c r="B2295" s="30">
        <f t="shared" si="83"/>
        <v>0.76923076923076927</v>
      </c>
      <c r="C2295" t="s">
        <v>127</v>
      </c>
      <c r="D2295" t="s">
        <v>2434</v>
      </c>
      <c r="E2295" s="29">
        <v>46111</v>
      </c>
      <c r="F2295">
        <v>1</v>
      </c>
      <c r="G2295">
        <v>1</v>
      </c>
      <c r="H2295">
        <v>1</v>
      </c>
      <c r="I2295" s="30">
        <f t="shared" si="82"/>
        <v>0.76923076923076927</v>
      </c>
    </row>
    <row r="2296" spans="1:9" x14ac:dyDescent="0.25">
      <c r="A2296" t="s">
        <v>2370</v>
      </c>
      <c r="B2296" s="30">
        <f t="shared" si="83"/>
        <v>0.76923076923076927</v>
      </c>
      <c r="C2296" t="s">
        <v>127</v>
      </c>
      <c r="D2296" t="s">
        <v>2435</v>
      </c>
      <c r="E2296" s="29">
        <v>46226</v>
      </c>
      <c r="F2296">
        <v>1.5</v>
      </c>
      <c r="G2296">
        <v>1</v>
      </c>
      <c r="H2296">
        <v>1.5</v>
      </c>
      <c r="I2296" s="30">
        <f t="shared" si="82"/>
        <v>1.153846153846154</v>
      </c>
    </row>
    <row r="2297" spans="1:9" x14ac:dyDescent="0.25">
      <c r="A2297" t="s">
        <v>2370</v>
      </c>
      <c r="B2297" s="30">
        <f t="shared" si="83"/>
        <v>0.76923076923076927</v>
      </c>
      <c r="C2297" t="s">
        <v>127</v>
      </c>
      <c r="D2297" t="s">
        <v>2436</v>
      </c>
      <c r="E2297" s="29">
        <v>46034</v>
      </c>
      <c r="F2297">
        <v>1</v>
      </c>
      <c r="G2297">
        <v>1</v>
      </c>
      <c r="H2297">
        <v>1</v>
      </c>
      <c r="I2297" s="30">
        <f t="shared" si="82"/>
        <v>0.76923076923076927</v>
      </c>
    </row>
    <row r="2298" spans="1:9" x14ac:dyDescent="0.25">
      <c r="A2298" t="s">
        <v>2370</v>
      </c>
      <c r="B2298" s="30">
        <f t="shared" si="83"/>
        <v>0.76923076923076927</v>
      </c>
      <c r="C2298" t="s">
        <v>127</v>
      </c>
      <c r="D2298" t="s">
        <v>2437</v>
      </c>
      <c r="E2298" s="29">
        <v>46034</v>
      </c>
      <c r="F2298">
        <v>1</v>
      </c>
      <c r="G2298">
        <v>1</v>
      </c>
      <c r="H2298">
        <v>1</v>
      </c>
      <c r="I2298" s="30">
        <f t="shared" si="82"/>
        <v>0.76923076923076927</v>
      </c>
    </row>
    <row r="2299" spans="1:9" x14ac:dyDescent="0.25">
      <c r="A2299" t="s">
        <v>2438</v>
      </c>
      <c r="B2299" s="30">
        <f t="shared" ref="B2299:B2320" si="84">(1/220)*100</f>
        <v>0.45454545454545453</v>
      </c>
      <c r="C2299" t="s">
        <v>93</v>
      </c>
      <c r="D2299" t="s">
        <v>2439</v>
      </c>
      <c r="E2299" s="29">
        <v>46192</v>
      </c>
      <c r="F2299">
        <v>1</v>
      </c>
      <c r="G2299">
        <v>1</v>
      </c>
      <c r="H2299">
        <v>1</v>
      </c>
      <c r="I2299" s="30">
        <f t="shared" si="82"/>
        <v>0.45454545454545453</v>
      </c>
    </row>
    <row r="2300" spans="1:9" x14ac:dyDescent="0.25">
      <c r="A2300" t="s">
        <v>2438</v>
      </c>
      <c r="B2300" s="30">
        <f t="shared" si="84"/>
        <v>0.45454545454545453</v>
      </c>
      <c r="C2300" t="s">
        <v>93</v>
      </c>
      <c r="D2300" t="s">
        <v>2440</v>
      </c>
      <c r="E2300" s="29">
        <v>46091</v>
      </c>
      <c r="F2300">
        <v>1</v>
      </c>
      <c r="G2300">
        <v>1</v>
      </c>
      <c r="H2300">
        <v>1</v>
      </c>
      <c r="I2300" s="30">
        <f t="shared" si="82"/>
        <v>0.45454545454545453</v>
      </c>
    </row>
    <row r="2301" spans="1:9" x14ac:dyDescent="0.25">
      <c r="A2301" t="s">
        <v>2438</v>
      </c>
      <c r="B2301" s="30">
        <f t="shared" si="84"/>
        <v>0.45454545454545453</v>
      </c>
      <c r="C2301" t="s">
        <v>93</v>
      </c>
      <c r="D2301" t="s">
        <v>2441</v>
      </c>
      <c r="E2301" s="29">
        <v>46058</v>
      </c>
      <c r="F2301">
        <v>1</v>
      </c>
      <c r="G2301">
        <v>1</v>
      </c>
      <c r="H2301">
        <v>1</v>
      </c>
      <c r="I2301" s="30">
        <f t="shared" si="82"/>
        <v>0.45454545454545453</v>
      </c>
    </row>
    <row r="2302" spans="1:9" x14ac:dyDescent="0.25">
      <c r="A2302" t="s">
        <v>2438</v>
      </c>
      <c r="B2302" s="30">
        <f t="shared" si="84"/>
        <v>0.45454545454545453</v>
      </c>
      <c r="C2302" t="s">
        <v>93</v>
      </c>
      <c r="D2302" t="s">
        <v>2442</v>
      </c>
      <c r="E2302" s="29">
        <v>46206</v>
      </c>
      <c r="F2302">
        <v>1.5</v>
      </c>
      <c r="G2302">
        <v>1</v>
      </c>
      <c r="H2302">
        <v>1.5</v>
      </c>
      <c r="I2302" s="30">
        <f t="shared" si="82"/>
        <v>0.68181818181818177</v>
      </c>
    </row>
    <row r="2303" spans="1:9" x14ac:dyDescent="0.25">
      <c r="A2303" t="s">
        <v>2438</v>
      </c>
      <c r="B2303" s="30">
        <f t="shared" si="84"/>
        <v>0.45454545454545453</v>
      </c>
      <c r="C2303" t="s">
        <v>94</v>
      </c>
      <c r="D2303" t="s">
        <v>2443</v>
      </c>
      <c r="E2303" s="29">
        <v>46030</v>
      </c>
      <c r="F2303">
        <v>1</v>
      </c>
      <c r="G2303">
        <v>1</v>
      </c>
      <c r="H2303">
        <v>1</v>
      </c>
      <c r="I2303" s="30">
        <f t="shared" si="82"/>
        <v>0.45454545454545453</v>
      </c>
    </row>
    <row r="2304" spans="1:9" x14ac:dyDescent="0.25">
      <c r="A2304" t="s">
        <v>2438</v>
      </c>
      <c r="B2304" s="30">
        <f t="shared" si="84"/>
        <v>0.45454545454545453</v>
      </c>
      <c r="C2304" t="s">
        <v>99</v>
      </c>
      <c r="D2304" t="s">
        <v>2444</v>
      </c>
      <c r="E2304" s="29">
        <v>46041</v>
      </c>
      <c r="F2304">
        <v>1</v>
      </c>
      <c r="G2304">
        <v>1</v>
      </c>
      <c r="H2304">
        <v>1</v>
      </c>
      <c r="I2304" s="30">
        <f t="shared" si="82"/>
        <v>0.45454545454545453</v>
      </c>
    </row>
    <row r="2305" spans="1:9" x14ac:dyDescent="0.25">
      <c r="A2305" t="s">
        <v>2438</v>
      </c>
      <c r="B2305" s="30">
        <f t="shared" si="84"/>
        <v>0.45454545454545453</v>
      </c>
      <c r="C2305" t="s">
        <v>99</v>
      </c>
      <c r="D2305" t="s">
        <v>2445</v>
      </c>
      <c r="E2305" s="29">
        <v>46153</v>
      </c>
      <c r="F2305">
        <v>1</v>
      </c>
      <c r="G2305">
        <v>1</v>
      </c>
      <c r="H2305">
        <v>1</v>
      </c>
      <c r="I2305" s="30">
        <f t="shared" si="82"/>
        <v>0.45454545454545453</v>
      </c>
    </row>
    <row r="2306" spans="1:9" x14ac:dyDescent="0.25">
      <c r="A2306" t="s">
        <v>2438</v>
      </c>
      <c r="B2306" s="30">
        <f t="shared" si="84"/>
        <v>0.45454545454545453</v>
      </c>
      <c r="C2306" t="s">
        <v>105</v>
      </c>
      <c r="D2306" t="s">
        <v>2446</v>
      </c>
      <c r="E2306" s="29">
        <v>46141</v>
      </c>
      <c r="F2306">
        <v>1</v>
      </c>
      <c r="G2306">
        <v>1</v>
      </c>
      <c r="H2306">
        <v>1</v>
      </c>
      <c r="I2306" s="30">
        <f t="shared" ref="I2306:I2369" si="85">B2306*H2306</f>
        <v>0.45454545454545453</v>
      </c>
    </row>
    <row r="2307" spans="1:9" x14ac:dyDescent="0.25">
      <c r="A2307" t="s">
        <v>2438</v>
      </c>
      <c r="B2307" s="30">
        <f t="shared" si="84"/>
        <v>0.45454545454545453</v>
      </c>
      <c r="C2307" t="s">
        <v>108</v>
      </c>
      <c r="D2307" t="s">
        <v>2447</v>
      </c>
      <c r="E2307" s="29">
        <v>46199</v>
      </c>
      <c r="F2307">
        <v>1</v>
      </c>
      <c r="G2307">
        <v>1</v>
      </c>
      <c r="H2307">
        <v>1</v>
      </c>
      <c r="I2307" s="30">
        <f t="shared" si="85"/>
        <v>0.45454545454545453</v>
      </c>
    </row>
    <row r="2308" spans="1:9" x14ac:dyDescent="0.25">
      <c r="A2308" t="s">
        <v>2438</v>
      </c>
      <c r="B2308" s="30">
        <f t="shared" si="84"/>
        <v>0.45454545454545453</v>
      </c>
      <c r="C2308" t="s">
        <v>108</v>
      </c>
      <c r="D2308" t="s">
        <v>2448</v>
      </c>
      <c r="E2308" s="29">
        <v>46219</v>
      </c>
      <c r="F2308">
        <v>1</v>
      </c>
      <c r="G2308">
        <v>1</v>
      </c>
      <c r="H2308">
        <v>1</v>
      </c>
      <c r="I2308" s="30">
        <f t="shared" si="85"/>
        <v>0.45454545454545453</v>
      </c>
    </row>
    <row r="2309" spans="1:9" x14ac:dyDescent="0.25">
      <c r="A2309" t="s">
        <v>2438</v>
      </c>
      <c r="B2309" s="30">
        <f t="shared" si="84"/>
        <v>0.45454545454545453</v>
      </c>
      <c r="C2309" t="s">
        <v>108</v>
      </c>
      <c r="D2309" t="s">
        <v>2449</v>
      </c>
      <c r="E2309" s="29">
        <v>46216</v>
      </c>
      <c r="F2309">
        <v>1</v>
      </c>
      <c r="G2309">
        <v>1.6</v>
      </c>
      <c r="H2309">
        <v>1.6</v>
      </c>
      <c r="I2309" s="30">
        <f t="shared" si="85"/>
        <v>0.72727272727272729</v>
      </c>
    </row>
    <row r="2310" spans="1:9" x14ac:dyDescent="0.25">
      <c r="A2310" t="s">
        <v>2438</v>
      </c>
      <c r="B2310" s="30">
        <f t="shared" si="84"/>
        <v>0.45454545454545453</v>
      </c>
      <c r="C2310" t="s">
        <v>108</v>
      </c>
      <c r="D2310" t="s">
        <v>2450</v>
      </c>
      <c r="E2310" s="29">
        <v>46216</v>
      </c>
      <c r="F2310">
        <v>1</v>
      </c>
      <c r="G2310">
        <v>1</v>
      </c>
      <c r="H2310">
        <v>1</v>
      </c>
      <c r="I2310" s="30">
        <f t="shared" si="85"/>
        <v>0.45454545454545453</v>
      </c>
    </row>
    <row r="2311" spans="1:9" x14ac:dyDescent="0.25">
      <c r="A2311" t="s">
        <v>2438</v>
      </c>
      <c r="B2311" s="30">
        <f t="shared" si="84"/>
        <v>0.45454545454545453</v>
      </c>
      <c r="C2311" t="s">
        <v>111</v>
      </c>
      <c r="D2311" t="s">
        <v>2451</v>
      </c>
      <c r="E2311" s="29">
        <v>46230</v>
      </c>
      <c r="F2311">
        <v>1</v>
      </c>
      <c r="G2311">
        <v>1</v>
      </c>
      <c r="H2311">
        <v>1</v>
      </c>
      <c r="I2311" s="30">
        <f t="shared" si="85"/>
        <v>0.45454545454545453</v>
      </c>
    </row>
    <row r="2312" spans="1:9" x14ac:dyDescent="0.25">
      <c r="A2312" t="s">
        <v>2438</v>
      </c>
      <c r="B2312" s="30">
        <f t="shared" si="84"/>
        <v>0.45454545454545453</v>
      </c>
      <c r="C2312" t="s">
        <v>111</v>
      </c>
      <c r="D2312" t="s">
        <v>2452</v>
      </c>
      <c r="E2312" s="29">
        <v>46084</v>
      </c>
      <c r="F2312">
        <v>1</v>
      </c>
      <c r="G2312">
        <v>1</v>
      </c>
      <c r="H2312">
        <v>1</v>
      </c>
      <c r="I2312" s="30">
        <f t="shared" si="85"/>
        <v>0.45454545454545453</v>
      </c>
    </row>
    <row r="2313" spans="1:9" x14ac:dyDescent="0.25">
      <c r="A2313" t="s">
        <v>2438</v>
      </c>
      <c r="B2313" s="30">
        <f t="shared" si="84"/>
        <v>0.45454545454545453</v>
      </c>
      <c r="C2313" t="s">
        <v>111</v>
      </c>
      <c r="D2313" t="s">
        <v>2453</v>
      </c>
      <c r="E2313" s="29">
        <v>46099</v>
      </c>
      <c r="F2313">
        <v>1</v>
      </c>
      <c r="G2313">
        <v>1</v>
      </c>
      <c r="H2313">
        <v>1</v>
      </c>
      <c r="I2313" s="30">
        <f t="shared" si="85"/>
        <v>0.45454545454545453</v>
      </c>
    </row>
    <row r="2314" spans="1:9" x14ac:dyDescent="0.25">
      <c r="A2314" t="s">
        <v>2438</v>
      </c>
      <c r="B2314" s="30">
        <f t="shared" si="84"/>
        <v>0.45454545454545453</v>
      </c>
      <c r="C2314" t="s">
        <v>118</v>
      </c>
      <c r="D2314" t="s">
        <v>2454</v>
      </c>
      <c r="E2314" s="29">
        <v>46238</v>
      </c>
      <c r="F2314">
        <v>1</v>
      </c>
      <c r="G2314">
        <v>1</v>
      </c>
      <c r="H2314">
        <v>1</v>
      </c>
      <c r="I2314" s="30">
        <f t="shared" si="85"/>
        <v>0.45454545454545453</v>
      </c>
    </row>
    <row r="2315" spans="1:9" x14ac:dyDescent="0.25">
      <c r="A2315" t="s">
        <v>2438</v>
      </c>
      <c r="B2315" s="30">
        <f t="shared" si="84"/>
        <v>0.45454545454545453</v>
      </c>
      <c r="C2315" t="s">
        <v>118</v>
      </c>
      <c r="D2315" t="s">
        <v>2455</v>
      </c>
      <c r="E2315" s="29">
        <v>46238</v>
      </c>
      <c r="F2315">
        <v>1</v>
      </c>
      <c r="G2315">
        <v>1</v>
      </c>
      <c r="H2315">
        <v>1</v>
      </c>
      <c r="I2315" s="30">
        <f t="shared" si="85"/>
        <v>0.45454545454545453</v>
      </c>
    </row>
    <row r="2316" spans="1:9" x14ac:dyDescent="0.25">
      <c r="A2316" t="s">
        <v>2438</v>
      </c>
      <c r="B2316" s="30">
        <f t="shared" si="84"/>
        <v>0.45454545454545453</v>
      </c>
      <c r="C2316" t="s">
        <v>125</v>
      </c>
      <c r="D2316" t="s">
        <v>2456</v>
      </c>
      <c r="E2316" s="29">
        <v>46036</v>
      </c>
      <c r="F2316">
        <v>1</v>
      </c>
      <c r="G2316">
        <v>1</v>
      </c>
      <c r="H2316">
        <v>1</v>
      </c>
      <c r="I2316" s="30">
        <f t="shared" si="85"/>
        <v>0.45454545454545453</v>
      </c>
    </row>
    <row r="2317" spans="1:9" x14ac:dyDescent="0.25">
      <c r="A2317" t="s">
        <v>2438</v>
      </c>
      <c r="B2317" s="30">
        <f t="shared" si="84"/>
        <v>0.45454545454545453</v>
      </c>
      <c r="C2317" t="s">
        <v>127</v>
      </c>
      <c r="D2317" t="s">
        <v>2457</v>
      </c>
      <c r="E2317" s="29">
        <v>46258</v>
      </c>
      <c r="F2317">
        <v>1</v>
      </c>
      <c r="G2317">
        <v>1</v>
      </c>
      <c r="H2317">
        <v>1</v>
      </c>
      <c r="I2317" s="30">
        <f t="shared" si="85"/>
        <v>0.45454545454545453</v>
      </c>
    </row>
    <row r="2318" spans="1:9" x14ac:dyDescent="0.25">
      <c r="A2318" t="s">
        <v>2438</v>
      </c>
      <c r="B2318" s="30">
        <f t="shared" si="84"/>
        <v>0.45454545454545453</v>
      </c>
      <c r="C2318" t="s">
        <v>127</v>
      </c>
      <c r="D2318" t="s">
        <v>2458</v>
      </c>
      <c r="E2318" s="29">
        <v>46036</v>
      </c>
      <c r="F2318">
        <v>1</v>
      </c>
      <c r="G2318">
        <v>1</v>
      </c>
      <c r="H2318">
        <v>1</v>
      </c>
      <c r="I2318" s="30">
        <f t="shared" si="85"/>
        <v>0.45454545454545453</v>
      </c>
    </row>
    <row r="2319" spans="1:9" x14ac:dyDescent="0.25">
      <c r="A2319" t="s">
        <v>2438</v>
      </c>
      <c r="B2319" s="30">
        <f t="shared" si="84"/>
        <v>0.45454545454545453</v>
      </c>
      <c r="C2319" t="s">
        <v>127</v>
      </c>
      <c r="D2319" t="s">
        <v>2459</v>
      </c>
      <c r="E2319" s="29">
        <v>46034</v>
      </c>
      <c r="F2319">
        <v>1</v>
      </c>
      <c r="G2319">
        <v>1</v>
      </c>
      <c r="H2319">
        <v>1</v>
      </c>
      <c r="I2319" s="30">
        <f t="shared" si="85"/>
        <v>0.45454545454545453</v>
      </c>
    </row>
    <row r="2320" spans="1:9" x14ac:dyDescent="0.25">
      <c r="A2320" t="s">
        <v>2438</v>
      </c>
      <c r="B2320" s="30">
        <f t="shared" si="84"/>
        <v>0.45454545454545453</v>
      </c>
      <c r="C2320" t="s">
        <v>127</v>
      </c>
      <c r="D2320" t="s">
        <v>2460</v>
      </c>
      <c r="E2320" s="29">
        <v>46202</v>
      </c>
      <c r="F2320">
        <v>1</v>
      </c>
      <c r="G2320">
        <v>1</v>
      </c>
      <c r="H2320">
        <v>1</v>
      </c>
      <c r="I2320" s="30">
        <f t="shared" si="85"/>
        <v>0.45454545454545453</v>
      </c>
    </row>
    <row r="2321" spans="1:9" x14ac:dyDescent="0.25">
      <c r="A2321" t="s">
        <v>2461</v>
      </c>
      <c r="B2321" s="30">
        <f t="shared" ref="B2321:B2384" si="86">(1/300)*100</f>
        <v>0.33333333333333337</v>
      </c>
      <c r="C2321" t="s">
        <v>92</v>
      </c>
      <c r="D2321" t="s">
        <v>2462</v>
      </c>
      <c r="E2321" s="29">
        <v>46057</v>
      </c>
      <c r="F2321">
        <v>1</v>
      </c>
      <c r="G2321">
        <v>1</v>
      </c>
      <c r="H2321">
        <v>1</v>
      </c>
      <c r="I2321" s="30">
        <f t="shared" si="85"/>
        <v>0.33333333333333337</v>
      </c>
    </row>
    <row r="2322" spans="1:9" x14ac:dyDescent="0.25">
      <c r="A2322" t="s">
        <v>2461</v>
      </c>
      <c r="B2322" s="30">
        <f t="shared" si="86"/>
        <v>0.33333333333333337</v>
      </c>
      <c r="C2322" t="s">
        <v>92</v>
      </c>
      <c r="D2322" t="s">
        <v>2463</v>
      </c>
      <c r="E2322" s="29">
        <v>46232</v>
      </c>
      <c r="F2322">
        <v>1</v>
      </c>
      <c r="G2322">
        <v>1</v>
      </c>
      <c r="H2322">
        <v>1</v>
      </c>
      <c r="I2322" s="30">
        <f t="shared" si="85"/>
        <v>0.33333333333333337</v>
      </c>
    </row>
    <row r="2323" spans="1:9" x14ac:dyDescent="0.25">
      <c r="A2323" t="s">
        <v>2461</v>
      </c>
      <c r="B2323" s="30">
        <f t="shared" si="86"/>
        <v>0.33333333333333337</v>
      </c>
      <c r="C2323" t="s">
        <v>92</v>
      </c>
      <c r="D2323" t="s">
        <v>2464</v>
      </c>
      <c r="E2323" s="29">
        <v>46233</v>
      </c>
      <c r="F2323">
        <v>1</v>
      </c>
      <c r="G2323">
        <v>1</v>
      </c>
      <c r="H2323">
        <v>1</v>
      </c>
      <c r="I2323" s="30">
        <f t="shared" si="85"/>
        <v>0.33333333333333337</v>
      </c>
    </row>
    <row r="2324" spans="1:9" x14ac:dyDescent="0.25">
      <c r="A2324" t="s">
        <v>2461</v>
      </c>
      <c r="B2324" s="30">
        <f t="shared" si="86"/>
        <v>0.33333333333333337</v>
      </c>
      <c r="C2324" t="s">
        <v>92</v>
      </c>
      <c r="D2324" t="s">
        <v>2465</v>
      </c>
      <c r="E2324" s="29">
        <v>46244</v>
      </c>
      <c r="F2324">
        <v>1</v>
      </c>
      <c r="G2324">
        <v>1</v>
      </c>
      <c r="H2324">
        <v>1</v>
      </c>
      <c r="I2324" s="30">
        <f t="shared" si="85"/>
        <v>0.33333333333333337</v>
      </c>
    </row>
    <row r="2325" spans="1:9" x14ac:dyDescent="0.25">
      <c r="A2325" t="s">
        <v>2461</v>
      </c>
      <c r="B2325" s="30">
        <f t="shared" si="86"/>
        <v>0.33333333333333337</v>
      </c>
      <c r="C2325" t="s">
        <v>92</v>
      </c>
      <c r="D2325" t="s">
        <v>2466</v>
      </c>
      <c r="E2325" s="29">
        <v>46244</v>
      </c>
      <c r="F2325">
        <v>1</v>
      </c>
      <c r="G2325">
        <v>1</v>
      </c>
      <c r="H2325">
        <v>1</v>
      </c>
      <c r="I2325" s="30">
        <f t="shared" si="85"/>
        <v>0.33333333333333337</v>
      </c>
    </row>
    <row r="2326" spans="1:9" x14ac:dyDescent="0.25">
      <c r="A2326" t="s">
        <v>2461</v>
      </c>
      <c r="B2326" s="30">
        <f t="shared" si="86"/>
        <v>0.33333333333333337</v>
      </c>
      <c r="C2326" t="s">
        <v>93</v>
      </c>
      <c r="D2326" t="s">
        <v>2467</v>
      </c>
      <c r="E2326" s="29">
        <v>46086</v>
      </c>
      <c r="F2326">
        <v>1</v>
      </c>
      <c r="G2326">
        <v>1</v>
      </c>
      <c r="H2326">
        <v>1</v>
      </c>
      <c r="I2326" s="30">
        <f t="shared" si="85"/>
        <v>0.33333333333333337</v>
      </c>
    </row>
    <row r="2327" spans="1:9" x14ac:dyDescent="0.25">
      <c r="A2327" t="s">
        <v>2461</v>
      </c>
      <c r="B2327" s="30">
        <f t="shared" si="86"/>
        <v>0.33333333333333337</v>
      </c>
      <c r="C2327" t="s">
        <v>93</v>
      </c>
      <c r="D2327" t="s">
        <v>2468</v>
      </c>
      <c r="E2327" s="29">
        <v>46238</v>
      </c>
      <c r="F2327">
        <v>1</v>
      </c>
      <c r="G2327">
        <v>1</v>
      </c>
      <c r="H2327">
        <v>1</v>
      </c>
      <c r="I2327" s="30">
        <f t="shared" si="85"/>
        <v>0.33333333333333337</v>
      </c>
    </row>
    <row r="2328" spans="1:9" x14ac:dyDescent="0.25">
      <c r="A2328" t="s">
        <v>2461</v>
      </c>
      <c r="B2328" s="30">
        <f t="shared" si="86"/>
        <v>0.33333333333333337</v>
      </c>
      <c r="C2328" t="s">
        <v>93</v>
      </c>
      <c r="D2328" t="s">
        <v>2469</v>
      </c>
      <c r="E2328" s="29">
        <v>46206</v>
      </c>
      <c r="F2328">
        <v>1</v>
      </c>
      <c r="G2328">
        <v>1</v>
      </c>
      <c r="H2328">
        <v>1</v>
      </c>
      <c r="I2328" s="30">
        <f t="shared" si="85"/>
        <v>0.33333333333333337</v>
      </c>
    </row>
    <row r="2329" spans="1:9" x14ac:dyDescent="0.25">
      <c r="A2329" t="s">
        <v>2461</v>
      </c>
      <c r="B2329" s="30">
        <f t="shared" si="86"/>
        <v>0.33333333333333337</v>
      </c>
      <c r="C2329" t="s">
        <v>93</v>
      </c>
      <c r="D2329" t="s">
        <v>2470</v>
      </c>
      <c r="E2329" s="29">
        <v>46206</v>
      </c>
      <c r="F2329">
        <v>1</v>
      </c>
      <c r="G2329">
        <v>1</v>
      </c>
      <c r="H2329">
        <v>1</v>
      </c>
      <c r="I2329" s="30">
        <f t="shared" si="85"/>
        <v>0.33333333333333337</v>
      </c>
    </row>
    <row r="2330" spans="1:9" x14ac:dyDescent="0.25">
      <c r="A2330" t="s">
        <v>2461</v>
      </c>
      <c r="B2330" s="30">
        <f t="shared" si="86"/>
        <v>0.33333333333333337</v>
      </c>
      <c r="C2330" t="s">
        <v>93</v>
      </c>
      <c r="D2330" t="s">
        <v>2471</v>
      </c>
      <c r="E2330" s="29">
        <v>46206</v>
      </c>
      <c r="F2330">
        <v>1</v>
      </c>
      <c r="G2330">
        <v>1</v>
      </c>
      <c r="H2330">
        <v>1</v>
      </c>
      <c r="I2330" s="30">
        <f t="shared" si="85"/>
        <v>0.33333333333333337</v>
      </c>
    </row>
    <row r="2331" spans="1:9" x14ac:dyDescent="0.25">
      <c r="A2331" t="s">
        <v>2461</v>
      </c>
      <c r="B2331" s="30">
        <f t="shared" si="86"/>
        <v>0.33333333333333337</v>
      </c>
      <c r="C2331" t="s">
        <v>93</v>
      </c>
      <c r="D2331" t="s">
        <v>2472</v>
      </c>
      <c r="E2331" s="29">
        <v>46206</v>
      </c>
      <c r="F2331">
        <v>1</v>
      </c>
      <c r="G2331">
        <v>1</v>
      </c>
      <c r="H2331">
        <v>1</v>
      </c>
      <c r="I2331" s="30">
        <f t="shared" si="85"/>
        <v>0.33333333333333337</v>
      </c>
    </row>
    <row r="2332" spans="1:9" x14ac:dyDescent="0.25">
      <c r="A2332" t="s">
        <v>2461</v>
      </c>
      <c r="B2332" s="30">
        <f t="shared" si="86"/>
        <v>0.33333333333333337</v>
      </c>
      <c r="C2332" t="s">
        <v>93</v>
      </c>
      <c r="D2332" t="s">
        <v>2473</v>
      </c>
      <c r="E2332" s="29">
        <v>46206</v>
      </c>
      <c r="F2332">
        <v>1</v>
      </c>
      <c r="G2332">
        <v>1</v>
      </c>
      <c r="H2332">
        <v>1</v>
      </c>
      <c r="I2332" s="30">
        <f t="shared" si="85"/>
        <v>0.33333333333333337</v>
      </c>
    </row>
    <row r="2333" spans="1:9" x14ac:dyDescent="0.25">
      <c r="A2333" t="s">
        <v>2461</v>
      </c>
      <c r="B2333" s="30">
        <f t="shared" si="86"/>
        <v>0.33333333333333337</v>
      </c>
      <c r="C2333" t="s">
        <v>93</v>
      </c>
      <c r="D2333" t="s">
        <v>2474</v>
      </c>
      <c r="E2333" s="29">
        <v>46223</v>
      </c>
      <c r="F2333">
        <v>1</v>
      </c>
      <c r="G2333">
        <v>1</v>
      </c>
      <c r="H2333">
        <v>1</v>
      </c>
      <c r="I2333" s="30">
        <f t="shared" si="85"/>
        <v>0.33333333333333337</v>
      </c>
    </row>
    <row r="2334" spans="1:9" x14ac:dyDescent="0.25">
      <c r="A2334" t="s">
        <v>2461</v>
      </c>
      <c r="B2334" s="30">
        <f t="shared" si="86"/>
        <v>0.33333333333333337</v>
      </c>
      <c r="C2334" t="s">
        <v>93</v>
      </c>
      <c r="D2334" t="s">
        <v>2475</v>
      </c>
      <c r="E2334" s="29">
        <v>46192</v>
      </c>
      <c r="F2334">
        <v>1</v>
      </c>
      <c r="G2334">
        <v>1</v>
      </c>
      <c r="H2334">
        <v>1</v>
      </c>
      <c r="I2334" s="30">
        <f t="shared" si="85"/>
        <v>0.33333333333333337</v>
      </c>
    </row>
    <row r="2335" spans="1:9" x14ac:dyDescent="0.25">
      <c r="A2335" t="s">
        <v>2461</v>
      </c>
      <c r="B2335" s="30">
        <f t="shared" si="86"/>
        <v>0.33333333333333337</v>
      </c>
      <c r="C2335" t="s">
        <v>93</v>
      </c>
      <c r="D2335" t="s">
        <v>2476</v>
      </c>
      <c r="E2335" s="29">
        <v>46192</v>
      </c>
      <c r="F2335">
        <v>1</v>
      </c>
      <c r="G2335">
        <v>1</v>
      </c>
      <c r="H2335">
        <v>1</v>
      </c>
      <c r="I2335" s="30">
        <f t="shared" si="85"/>
        <v>0.33333333333333337</v>
      </c>
    </row>
    <row r="2336" spans="1:9" x14ac:dyDescent="0.25">
      <c r="A2336" t="s">
        <v>2461</v>
      </c>
      <c r="B2336" s="30">
        <f t="shared" si="86"/>
        <v>0.33333333333333337</v>
      </c>
      <c r="C2336" t="s">
        <v>93</v>
      </c>
      <c r="D2336" t="s">
        <v>2477</v>
      </c>
      <c r="E2336" s="29">
        <v>46192</v>
      </c>
      <c r="F2336">
        <v>1</v>
      </c>
      <c r="G2336">
        <v>1</v>
      </c>
      <c r="H2336">
        <v>1</v>
      </c>
      <c r="I2336" s="30">
        <f t="shared" si="85"/>
        <v>0.33333333333333337</v>
      </c>
    </row>
    <row r="2337" spans="1:9" x14ac:dyDescent="0.25">
      <c r="A2337" t="s">
        <v>2461</v>
      </c>
      <c r="B2337" s="30">
        <f t="shared" si="86"/>
        <v>0.33333333333333337</v>
      </c>
      <c r="C2337" t="s">
        <v>93</v>
      </c>
      <c r="D2337" t="s">
        <v>2478</v>
      </c>
      <c r="E2337" s="29">
        <v>46192</v>
      </c>
      <c r="F2337">
        <v>1</v>
      </c>
      <c r="G2337">
        <v>1</v>
      </c>
      <c r="H2337">
        <v>1</v>
      </c>
      <c r="I2337" s="30">
        <f t="shared" si="85"/>
        <v>0.33333333333333337</v>
      </c>
    </row>
    <row r="2338" spans="1:9" x14ac:dyDescent="0.25">
      <c r="A2338" t="s">
        <v>2461</v>
      </c>
      <c r="B2338" s="30">
        <f t="shared" si="86"/>
        <v>0.33333333333333337</v>
      </c>
      <c r="C2338" t="s">
        <v>93</v>
      </c>
      <c r="D2338" t="s">
        <v>2479</v>
      </c>
      <c r="E2338" s="29">
        <v>46164</v>
      </c>
      <c r="F2338">
        <v>1</v>
      </c>
      <c r="G2338">
        <v>1</v>
      </c>
      <c r="H2338">
        <v>1</v>
      </c>
      <c r="I2338" s="30">
        <f t="shared" si="85"/>
        <v>0.33333333333333337</v>
      </c>
    </row>
    <row r="2339" spans="1:9" x14ac:dyDescent="0.25">
      <c r="A2339" t="s">
        <v>2461</v>
      </c>
      <c r="B2339" s="30">
        <f t="shared" si="86"/>
        <v>0.33333333333333337</v>
      </c>
      <c r="C2339" t="s">
        <v>93</v>
      </c>
      <c r="D2339" t="s">
        <v>2480</v>
      </c>
      <c r="E2339" s="29">
        <v>46121</v>
      </c>
      <c r="F2339">
        <v>1</v>
      </c>
      <c r="G2339">
        <v>1</v>
      </c>
      <c r="H2339">
        <v>1</v>
      </c>
      <c r="I2339" s="30">
        <f t="shared" si="85"/>
        <v>0.33333333333333337</v>
      </c>
    </row>
    <row r="2340" spans="1:9" x14ac:dyDescent="0.25">
      <c r="A2340" t="s">
        <v>2461</v>
      </c>
      <c r="B2340" s="30">
        <f t="shared" si="86"/>
        <v>0.33333333333333337</v>
      </c>
      <c r="C2340" t="s">
        <v>93</v>
      </c>
      <c r="D2340" t="s">
        <v>2481</v>
      </c>
      <c r="E2340" s="29">
        <v>46086</v>
      </c>
      <c r="F2340">
        <v>1</v>
      </c>
      <c r="G2340">
        <v>1</v>
      </c>
      <c r="H2340">
        <v>1</v>
      </c>
      <c r="I2340" s="30">
        <f t="shared" si="85"/>
        <v>0.33333333333333337</v>
      </c>
    </row>
    <row r="2341" spans="1:9" x14ac:dyDescent="0.25">
      <c r="A2341" t="s">
        <v>2461</v>
      </c>
      <c r="B2341" s="30">
        <f t="shared" si="86"/>
        <v>0.33333333333333337</v>
      </c>
      <c r="C2341" t="s">
        <v>93</v>
      </c>
      <c r="D2341" t="s">
        <v>2482</v>
      </c>
      <c r="E2341" s="29">
        <v>46086</v>
      </c>
      <c r="F2341">
        <v>1</v>
      </c>
      <c r="G2341">
        <v>1</v>
      </c>
      <c r="H2341">
        <v>1</v>
      </c>
      <c r="I2341" s="30">
        <f t="shared" si="85"/>
        <v>0.33333333333333337</v>
      </c>
    </row>
    <row r="2342" spans="1:9" x14ac:dyDescent="0.25">
      <c r="A2342" t="s">
        <v>2461</v>
      </c>
      <c r="B2342" s="30">
        <f t="shared" si="86"/>
        <v>0.33333333333333337</v>
      </c>
      <c r="C2342" t="s">
        <v>93</v>
      </c>
      <c r="D2342" t="s">
        <v>2483</v>
      </c>
      <c r="E2342" s="29">
        <v>46091</v>
      </c>
      <c r="F2342">
        <v>1</v>
      </c>
      <c r="G2342">
        <v>1</v>
      </c>
      <c r="H2342">
        <v>1</v>
      </c>
      <c r="I2342" s="30">
        <f t="shared" si="85"/>
        <v>0.33333333333333337</v>
      </c>
    </row>
    <row r="2343" spans="1:9" x14ac:dyDescent="0.25">
      <c r="A2343" t="s">
        <v>2461</v>
      </c>
      <c r="B2343" s="30">
        <f t="shared" si="86"/>
        <v>0.33333333333333337</v>
      </c>
      <c r="C2343" t="s">
        <v>93</v>
      </c>
      <c r="D2343" t="s">
        <v>2484</v>
      </c>
      <c r="E2343" s="29">
        <v>46100</v>
      </c>
      <c r="F2343">
        <v>1</v>
      </c>
      <c r="G2343">
        <v>1</v>
      </c>
      <c r="H2343">
        <v>1</v>
      </c>
      <c r="I2343" s="30">
        <f t="shared" si="85"/>
        <v>0.33333333333333337</v>
      </c>
    </row>
    <row r="2344" spans="1:9" x14ac:dyDescent="0.25">
      <c r="A2344" t="s">
        <v>2461</v>
      </c>
      <c r="B2344" s="30">
        <f t="shared" si="86"/>
        <v>0.33333333333333337</v>
      </c>
      <c r="C2344" t="s">
        <v>93</v>
      </c>
      <c r="D2344" t="s">
        <v>2485</v>
      </c>
      <c r="E2344" s="29">
        <v>46100</v>
      </c>
      <c r="F2344">
        <v>1</v>
      </c>
      <c r="G2344">
        <v>1</v>
      </c>
      <c r="H2344">
        <v>1</v>
      </c>
      <c r="I2344" s="30">
        <f t="shared" si="85"/>
        <v>0.33333333333333337</v>
      </c>
    </row>
    <row r="2345" spans="1:9" x14ac:dyDescent="0.25">
      <c r="A2345" t="s">
        <v>2461</v>
      </c>
      <c r="B2345" s="30">
        <f t="shared" si="86"/>
        <v>0.33333333333333337</v>
      </c>
      <c r="C2345" t="s">
        <v>93</v>
      </c>
      <c r="D2345" t="s">
        <v>2486</v>
      </c>
      <c r="E2345" s="29">
        <v>46071</v>
      </c>
      <c r="F2345">
        <v>1</v>
      </c>
      <c r="G2345">
        <v>1</v>
      </c>
      <c r="H2345">
        <v>1</v>
      </c>
      <c r="I2345" s="30">
        <f t="shared" si="85"/>
        <v>0.33333333333333337</v>
      </c>
    </row>
    <row r="2346" spans="1:9" x14ac:dyDescent="0.25">
      <c r="A2346" t="s">
        <v>2461</v>
      </c>
      <c r="B2346" s="30">
        <f t="shared" si="86"/>
        <v>0.33333333333333337</v>
      </c>
      <c r="C2346" t="s">
        <v>93</v>
      </c>
      <c r="D2346" t="s">
        <v>2487</v>
      </c>
      <c r="E2346" s="29">
        <v>46071</v>
      </c>
      <c r="F2346">
        <v>1</v>
      </c>
      <c r="G2346">
        <v>1</v>
      </c>
      <c r="H2346">
        <v>1</v>
      </c>
      <c r="I2346" s="30">
        <f t="shared" si="85"/>
        <v>0.33333333333333337</v>
      </c>
    </row>
    <row r="2347" spans="1:9" x14ac:dyDescent="0.25">
      <c r="A2347" t="s">
        <v>2461</v>
      </c>
      <c r="B2347" s="30">
        <f t="shared" si="86"/>
        <v>0.33333333333333337</v>
      </c>
      <c r="C2347" t="s">
        <v>93</v>
      </c>
      <c r="D2347" t="s">
        <v>2488</v>
      </c>
      <c r="E2347" s="29">
        <v>46052</v>
      </c>
      <c r="F2347">
        <v>1</v>
      </c>
      <c r="G2347">
        <v>1</v>
      </c>
      <c r="H2347">
        <v>1</v>
      </c>
      <c r="I2347" s="30">
        <f t="shared" si="85"/>
        <v>0.33333333333333337</v>
      </c>
    </row>
    <row r="2348" spans="1:9" x14ac:dyDescent="0.25">
      <c r="A2348" t="s">
        <v>2461</v>
      </c>
      <c r="B2348" s="30">
        <f t="shared" si="86"/>
        <v>0.33333333333333337</v>
      </c>
      <c r="C2348" t="s">
        <v>93</v>
      </c>
      <c r="D2348" t="s">
        <v>2489</v>
      </c>
      <c r="E2348" s="29">
        <v>46050</v>
      </c>
      <c r="F2348">
        <v>1</v>
      </c>
      <c r="G2348">
        <v>1</v>
      </c>
      <c r="H2348">
        <v>1</v>
      </c>
      <c r="I2348" s="30">
        <f t="shared" si="85"/>
        <v>0.33333333333333337</v>
      </c>
    </row>
    <row r="2349" spans="1:9" x14ac:dyDescent="0.25">
      <c r="A2349" t="s">
        <v>2461</v>
      </c>
      <c r="B2349" s="30">
        <f t="shared" si="86"/>
        <v>0.33333333333333337</v>
      </c>
      <c r="C2349" t="s">
        <v>94</v>
      </c>
      <c r="D2349" t="s">
        <v>2490</v>
      </c>
      <c r="E2349" s="29">
        <v>46153</v>
      </c>
      <c r="F2349">
        <v>1</v>
      </c>
      <c r="G2349">
        <v>1.6</v>
      </c>
      <c r="H2349">
        <v>1.6</v>
      </c>
      <c r="I2349" s="30">
        <f t="shared" si="85"/>
        <v>0.53333333333333344</v>
      </c>
    </row>
    <row r="2350" spans="1:9" x14ac:dyDescent="0.25">
      <c r="A2350" t="s">
        <v>2461</v>
      </c>
      <c r="B2350" s="30">
        <f t="shared" si="86"/>
        <v>0.33333333333333337</v>
      </c>
      <c r="C2350" t="s">
        <v>94</v>
      </c>
      <c r="D2350" t="s">
        <v>2491</v>
      </c>
      <c r="E2350" s="29">
        <v>46024</v>
      </c>
      <c r="F2350">
        <v>1</v>
      </c>
      <c r="G2350">
        <v>1</v>
      </c>
      <c r="H2350">
        <v>1</v>
      </c>
      <c r="I2350" s="30">
        <f t="shared" si="85"/>
        <v>0.33333333333333337</v>
      </c>
    </row>
    <row r="2351" spans="1:9" x14ac:dyDescent="0.25">
      <c r="A2351" t="s">
        <v>2461</v>
      </c>
      <c r="B2351" s="30">
        <f t="shared" si="86"/>
        <v>0.33333333333333337</v>
      </c>
      <c r="C2351" t="s">
        <v>94</v>
      </c>
      <c r="D2351" t="s">
        <v>2492</v>
      </c>
      <c r="E2351" s="29">
        <v>46205</v>
      </c>
      <c r="F2351">
        <v>1</v>
      </c>
      <c r="G2351">
        <v>1</v>
      </c>
      <c r="H2351">
        <v>1</v>
      </c>
      <c r="I2351" s="30">
        <f t="shared" si="85"/>
        <v>0.33333333333333337</v>
      </c>
    </row>
    <row r="2352" spans="1:9" x14ac:dyDescent="0.25">
      <c r="A2352" t="s">
        <v>2461</v>
      </c>
      <c r="B2352" s="30">
        <f t="shared" si="86"/>
        <v>0.33333333333333337</v>
      </c>
      <c r="C2352" t="s">
        <v>94</v>
      </c>
      <c r="D2352" t="s">
        <v>2493</v>
      </c>
      <c r="E2352" s="29">
        <v>46083</v>
      </c>
      <c r="F2352">
        <v>1</v>
      </c>
      <c r="G2352">
        <v>1</v>
      </c>
      <c r="H2352">
        <v>1</v>
      </c>
      <c r="I2352" s="30">
        <f t="shared" si="85"/>
        <v>0.33333333333333337</v>
      </c>
    </row>
    <row r="2353" spans="1:9" x14ac:dyDescent="0.25">
      <c r="A2353" t="s">
        <v>2461</v>
      </c>
      <c r="B2353" s="30">
        <f t="shared" si="86"/>
        <v>0.33333333333333337</v>
      </c>
      <c r="C2353" t="s">
        <v>94</v>
      </c>
      <c r="D2353" t="s">
        <v>2494</v>
      </c>
      <c r="E2353" s="29">
        <v>46085</v>
      </c>
      <c r="F2353">
        <v>1</v>
      </c>
      <c r="G2353">
        <v>1</v>
      </c>
      <c r="H2353">
        <v>1</v>
      </c>
      <c r="I2353" s="30">
        <f t="shared" si="85"/>
        <v>0.33333333333333337</v>
      </c>
    </row>
    <row r="2354" spans="1:9" x14ac:dyDescent="0.25">
      <c r="A2354" t="s">
        <v>2461</v>
      </c>
      <c r="B2354" s="30">
        <f t="shared" si="86"/>
        <v>0.33333333333333337</v>
      </c>
      <c r="C2354" t="s">
        <v>94</v>
      </c>
      <c r="D2354" t="s">
        <v>2495</v>
      </c>
      <c r="E2354" s="29">
        <v>46217</v>
      </c>
      <c r="F2354">
        <v>1</v>
      </c>
      <c r="G2354">
        <v>1</v>
      </c>
      <c r="H2354">
        <v>1</v>
      </c>
      <c r="I2354" s="30">
        <f t="shared" si="85"/>
        <v>0.33333333333333337</v>
      </c>
    </row>
    <row r="2355" spans="1:9" x14ac:dyDescent="0.25">
      <c r="A2355" t="s">
        <v>2461</v>
      </c>
      <c r="B2355" s="30">
        <f t="shared" si="86"/>
        <v>0.33333333333333337</v>
      </c>
      <c r="C2355" t="s">
        <v>94</v>
      </c>
      <c r="D2355" t="s">
        <v>2496</v>
      </c>
      <c r="E2355" s="29">
        <v>46213</v>
      </c>
      <c r="F2355">
        <v>1</v>
      </c>
      <c r="G2355">
        <v>1</v>
      </c>
      <c r="H2355">
        <v>1</v>
      </c>
      <c r="I2355" s="30">
        <f t="shared" si="85"/>
        <v>0.33333333333333337</v>
      </c>
    </row>
    <row r="2356" spans="1:9" x14ac:dyDescent="0.25">
      <c r="A2356" t="s">
        <v>2461</v>
      </c>
      <c r="B2356" s="30">
        <f t="shared" si="86"/>
        <v>0.33333333333333337</v>
      </c>
      <c r="C2356" t="s">
        <v>94</v>
      </c>
      <c r="D2356" t="s">
        <v>2497</v>
      </c>
      <c r="E2356" s="29">
        <v>46230</v>
      </c>
      <c r="F2356">
        <v>1</v>
      </c>
      <c r="G2356">
        <v>1</v>
      </c>
      <c r="H2356">
        <v>1</v>
      </c>
      <c r="I2356" s="30">
        <f t="shared" si="85"/>
        <v>0.33333333333333337</v>
      </c>
    </row>
    <row r="2357" spans="1:9" x14ac:dyDescent="0.25">
      <c r="A2357" t="s">
        <v>2461</v>
      </c>
      <c r="B2357" s="30">
        <f t="shared" si="86"/>
        <v>0.33333333333333337</v>
      </c>
      <c r="C2357" t="s">
        <v>94</v>
      </c>
      <c r="D2357" t="s">
        <v>2498</v>
      </c>
      <c r="E2357" s="29">
        <v>46146</v>
      </c>
      <c r="F2357">
        <v>1</v>
      </c>
      <c r="G2357">
        <v>1</v>
      </c>
      <c r="H2357">
        <v>1</v>
      </c>
      <c r="I2357" s="30">
        <f t="shared" si="85"/>
        <v>0.33333333333333337</v>
      </c>
    </row>
    <row r="2358" spans="1:9" x14ac:dyDescent="0.25">
      <c r="A2358" t="s">
        <v>2461</v>
      </c>
      <c r="B2358" s="30">
        <f t="shared" si="86"/>
        <v>0.33333333333333337</v>
      </c>
      <c r="C2358" t="s">
        <v>94</v>
      </c>
      <c r="D2358" t="s">
        <v>2499</v>
      </c>
      <c r="E2358" s="29">
        <v>46146</v>
      </c>
      <c r="F2358">
        <v>1</v>
      </c>
      <c r="G2358">
        <v>1</v>
      </c>
      <c r="H2358">
        <v>1</v>
      </c>
      <c r="I2358" s="30">
        <f t="shared" si="85"/>
        <v>0.33333333333333337</v>
      </c>
    </row>
    <row r="2359" spans="1:9" x14ac:dyDescent="0.25">
      <c r="A2359" t="s">
        <v>2461</v>
      </c>
      <c r="B2359" s="30">
        <f t="shared" si="86"/>
        <v>0.33333333333333337</v>
      </c>
      <c r="C2359" t="s">
        <v>94</v>
      </c>
      <c r="D2359" t="s">
        <v>2500</v>
      </c>
      <c r="E2359" s="29">
        <v>46146</v>
      </c>
      <c r="F2359">
        <v>1</v>
      </c>
      <c r="G2359">
        <v>1</v>
      </c>
      <c r="H2359">
        <v>1</v>
      </c>
      <c r="I2359" s="30">
        <f t="shared" si="85"/>
        <v>0.33333333333333337</v>
      </c>
    </row>
    <row r="2360" spans="1:9" x14ac:dyDescent="0.25">
      <c r="A2360" t="s">
        <v>2461</v>
      </c>
      <c r="B2360" s="30">
        <f t="shared" si="86"/>
        <v>0.33333333333333337</v>
      </c>
      <c r="C2360" t="s">
        <v>94</v>
      </c>
      <c r="D2360" t="s">
        <v>2501</v>
      </c>
      <c r="E2360" s="29">
        <v>46119</v>
      </c>
      <c r="F2360">
        <v>1</v>
      </c>
      <c r="G2360">
        <v>1</v>
      </c>
      <c r="H2360">
        <v>1</v>
      </c>
      <c r="I2360" s="30">
        <f t="shared" si="85"/>
        <v>0.33333333333333337</v>
      </c>
    </row>
    <row r="2361" spans="1:9" x14ac:dyDescent="0.25">
      <c r="A2361" t="s">
        <v>2461</v>
      </c>
      <c r="B2361" s="30">
        <f t="shared" si="86"/>
        <v>0.33333333333333337</v>
      </c>
      <c r="C2361" t="s">
        <v>94</v>
      </c>
      <c r="D2361" t="s">
        <v>2502</v>
      </c>
      <c r="E2361" s="29">
        <v>46121</v>
      </c>
      <c r="F2361">
        <v>1</v>
      </c>
      <c r="G2361">
        <v>1</v>
      </c>
      <c r="H2361">
        <v>1</v>
      </c>
      <c r="I2361" s="30">
        <f t="shared" si="85"/>
        <v>0.33333333333333337</v>
      </c>
    </row>
    <row r="2362" spans="1:9" x14ac:dyDescent="0.25">
      <c r="A2362" t="s">
        <v>2461</v>
      </c>
      <c r="B2362" s="30">
        <f t="shared" si="86"/>
        <v>0.33333333333333337</v>
      </c>
      <c r="C2362" t="s">
        <v>94</v>
      </c>
      <c r="D2362" t="s">
        <v>2503</v>
      </c>
      <c r="E2362" s="29">
        <v>46210</v>
      </c>
      <c r="F2362">
        <v>1</v>
      </c>
      <c r="G2362">
        <v>1</v>
      </c>
      <c r="H2362">
        <v>1</v>
      </c>
      <c r="I2362" s="30">
        <f t="shared" si="85"/>
        <v>0.33333333333333337</v>
      </c>
    </row>
    <row r="2363" spans="1:9" x14ac:dyDescent="0.25">
      <c r="A2363" t="s">
        <v>2461</v>
      </c>
      <c r="B2363" s="30">
        <f t="shared" si="86"/>
        <v>0.33333333333333337</v>
      </c>
      <c r="C2363" t="s">
        <v>94</v>
      </c>
      <c r="D2363" t="s">
        <v>2504</v>
      </c>
      <c r="E2363" s="29">
        <v>46197</v>
      </c>
      <c r="F2363">
        <v>1</v>
      </c>
      <c r="G2363">
        <v>1</v>
      </c>
      <c r="H2363">
        <v>1</v>
      </c>
      <c r="I2363" s="30">
        <f t="shared" si="85"/>
        <v>0.33333333333333337</v>
      </c>
    </row>
    <row r="2364" spans="1:9" x14ac:dyDescent="0.25">
      <c r="A2364" t="s">
        <v>2461</v>
      </c>
      <c r="B2364" s="30">
        <f t="shared" si="86"/>
        <v>0.33333333333333337</v>
      </c>
      <c r="C2364" t="s">
        <v>94</v>
      </c>
      <c r="D2364" t="s">
        <v>2505</v>
      </c>
      <c r="E2364" s="29">
        <v>46024</v>
      </c>
      <c r="F2364">
        <v>1</v>
      </c>
      <c r="G2364">
        <v>1</v>
      </c>
      <c r="H2364">
        <v>1</v>
      </c>
      <c r="I2364" s="30">
        <f t="shared" si="85"/>
        <v>0.33333333333333337</v>
      </c>
    </row>
    <row r="2365" spans="1:9" x14ac:dyDescent="0.25">
      <c r="A2365" t="s">
        <v>2461</v>
      </c>
      <c r="B2365" s="30">
        <f t="shared" si="86"/>
        <v>0.33333333333333337</v>
      </c>
      <c r="C2365" t="s">
        <v>94</v>
      </c>
      <c r="D2365" t="s">
        <v>2506</v>
      </c>
      <c r="E2365" s="29">
        <v>46174</v>
      </c>
      <c r="F2365">
        <v>1</v>
      </c>
      <c r="G2365">
        <v>1</v>
      </c>
      <c r="H2365">
        <v>1</v>
      </c>
      <c r="I2365" s="30">
        <f t="shared" si="85"/>
        <v>0.33333333333333337</v>
      </c>
    </row>
    <row r="2366" spans="1:9" x14ac:dyDescent="0.25">
      <c r="A2366" t="s">
        <v>2461</v>
      </c>
      <c r="B2366" s="30">
        <f t="shared" si="86"/>
        <v>0.33333333333333337</v>
      </c>
      <c r="C2366" t="s">
        <v>94</v>
      </c>
      <c r="D2366" t="s">
        <v>2507</v>
      </c>
      <c r="E2366" s="29">
        <v>46113</v>
      </c>
      <c r="F2366">
        <v>1</v>
      </c>
      <c r="G2366">
        <v>1</v>
      </c>
      <c r="H2366">
        <v>1</v>
      </c>
      <c r="I2366" s="30">
        <f t="shared" si="85"/>
        <v>0.33333333333333337</v>
      </c>
    </row>
    <row r="2367" spans="1:9" x14ac:dyDescent="0.25">
      <c r="A2367" t="s">
        <v>2461</v>
      </c>
      <c r="B2367" s="30">
        <f t="shared" si="86"/>
        <v>0.33333333333333337</v>
      </c>
      <c r="C2367" t="s">
        <v>94</v>
      </c>
      <c r="D2367" t="s">
        <v>2508</v>
      </c>
      <c r="E2367" s="29">
        <v>46064</v>
      </c>
      <c r="F2367">
        <v>1</v>
      </c>
      <c r="G2367">
        <v>1</v>
      </c>
      <c r="H2367">
        <v>1</v>
      </c>
      <c r="I2367" s="30">
        <f t="shared" si="85"/>
        <v>0.33333333333333337</v>
      </c>
    </row>
    <row r="2368" spans="1:9" x14ac:dyDescent="0.25">
      <c r="A2368" t="s">
        <v>2461</v>
      </c>
      <c r="B2368" s="30">
        <f t="shared" si="86"/>
        <v>0.33333333333333337</v>
      </c>
      <c r="C2368" t="s">
        <v>94</v>
      </c>
      <c r="D2368" t="s">
        <v>2509</v>
      </c>
      <c r="E2368" s="29">
        <v>46064</v>
      </c>
      <c r="F2368">
        <v>1</v>
      </c>
      <c r="G2368">
        <v>1</v>
      </c>
      <c r="H2368">
        <v>1</v>
      </c>
      <c r="I2368" s="30">
        <f t="shared" si="85"/>
        <v>0.33333333333333337</v>
      </c>
    </row>
    <row r="2369" spans="1:9" x14ac:dyDescent="0.25">
      <c r="A2369" t="s">
        <v>2461</v>
      </c>
      <c r="B2369" s="30">
        <f t="shared" si="86"/>
        <v>0.33333333333333337</v>
      </c>
      <c r="C2369" t="s">
        <v>94</v>
      </c>
      <c r="D2369" t="s">
        <v>2510</v>
      </c>
      <c r="E2369" s="29">
        <v>46064</v>
      </c>
      <c r="F2369">
        <v>1</v>
      </c>
      <c r="G2369">
        <v>1</v>
      </c>
      <c r="H2369">
        <v>1</v>
      </c>
      <c r="I2369" s="30">
        <f t="shared" si="85"/>
        <v>0.33333333333333337</v>
      </c>
    </row>
    <row r="2370" spans="1:9" x14ac:dyDescent="0.25">
      <c r="A2370" t="s">
        <v>2461</v>
      </c>
      <c r="B2370" s="30">
        <f t="shared" si="86"/>
        <v>0.33333333333333337</v>
      </c>
      <c r="C2370" t="s">
        <v>94</v>
      </c>
      <c r="D2370" t="s">
        <v>2511</v>
      </c>
      <c r="E2370" s="29">
        <v>46196</v>
      </c>
      <c r="F2370">
        <v>1</v>
      </c>
      <c r="G2370">
        <v>1</v>
      </c>
      <c r="H2370">
        <v>1</v>
      </c>
      <c r="I2370" s="30">
        <f t="shared" ref="I2370:I2433" si="87">B2370*H2370</f>
        <v>0.33333333333333337</v>
      </c>
    </row>
    <row r="2371" spans="1:9" x14ac:dyDescent="0.25">
      <c r="A2371" t="s">
        <v>2461</v>
      </c>
      <c r="B2371" s="30">
        <f t="shared" si="86"/>
        <v>0.33333333333333337</v>
      </c>
      <c r="C2371" t="s">
        <v>94</v>
      </c>
      <c r="D2371" t="s">
        <v>2512</v>
      </c>
      <c r="E2371" s="29">
        <v>46163</v>
      </c>
      <c r="F2371">
        <v>1</v>
      </c>
      <c r="G2371">
        <v>1</v>
      </c>
      <c r="H2371">
        <v>1</v>
      </c>
      <c r="I2371" s="30">
        <f t="shared" si="87"/>
        <v>0.33333333333333337</v>
      </c>
    </row>
    <row r="2372" spans="1:9" x14ac:dyDescent="0.25">
      <c r="A2372" t="s">
        <v>2461</v>
      </c>
      <c r="B2372" s="30">
        <f t="shared" si="86"/>
        <v>0.33333333333333337</v>
      </c>
      <c r="C2372" t="s">
        <v>94</v>
      </c>
      <c r="D2372" t="s">
        <v>2513</v>
      </c>
      <c r="E2372" s="29">
        <v>46042</v>
      </c>
      <c r="F2372">
        <v>1</v>
      </c>
      <c r="G2372">
        <v>1</v>
      </c>
      <c r="H2372">
        <v>1</v>
      </c>
      <c r="I2372" s="30">
        <f t="shared" si="87"/>
        <v>0.33333333333333337</v>
      </c>
    </row>
    <row r="2373" spans="1:9" x14ac:dyDescent="0.25">
      <c r="A2373" t="s">
        <v>2461</v>
      </c>
      <c r="B2373" s="30">
        <f t="shared" si="86"/>
        <v>0.33333333333333337</v>
      </c>
      <c r="C2373" t="s">
        <v>94</v>
      </c>
      <c r="D2373" t="s">
        <v>2514</v>
      </c>
      <c r="E2373" s="29">
        <v>46037</v>
      </c>
      <c r="F2373">
        <v>1</v>
      </c>
      <c r="G2373">
        <v>1.6</v>
      </c>
      <c r="H2373">
        <v>1.6</v>
      </c>
      <c r="I2373" s="30">
        <f t="shared" si="87"/>
        <v>0.53333333333333344</v>
      </c>
    </row>
    <row r="2374" spans="1:9" x14ac:dyDescent="0.25">
      <c r="A2374" t="s">
        <v>2461</v>
      </c>
      <c r="B2374" s="30">
        <f t="shared" si="86"/>
        <v>0.33333333333333337</v>
      </c>
      <c r="C2374" t="s">
        <v>94</v>
      </c>
      <c r="D2374" t="s">
        <v>2515</v>
      </c>
      <c r="E2374" s="29">
        <v>46174</v>
      </c>
      <c r="F2374">
        <v>1</v>
      </c>
      <c r="G2374">
        <v>1</v>
      </c>
      <c r="H2374">
        <v>1</v>
      </c>
      <c r="I2374" s="30">
        <f t="shared" si="87"/>
        <v>0.33333333333333337</v>
      </c>
    </row>
    <row r="2375" spans="1:9" x14ac:dyDescent="0.25">
      <c r="A2375" t="s">
        <v>2461</v>
      </c>
      <c r="B2375" s="30">
        <f t="shared" si="86"/>
        <v>0.33333333333333337</v>
      </c>
      <c r="C2375" t="s">
        <v>94</v>
      </c>
      <c r="D2375" t="s">
        <v>2516</v>
      </c>
      <c r="E2375" s="29">
        <v>46174</v>
      </c>
      <c r="F2375">
        <v>1</v>
      </c>
      <c r="G2375">
        <v>1</v>
      </c>
      <c r="H2375">
        <v>1</v>
      </c>
      <c r="I2375" s="30">
        <f t="shared" si="87"/>
        <v>0.33333333333333337</v>
      </c>
    </row>
    <row r="2376" spans="1:9" x14ac:dyDescent="0.25">
      <c r="A2376" t="s">
        <v>2461</v>
      </c>
      <c r="B2376" s="30">
        <f t="shared" si="86"/>
        <v>0.33333333333333337</v>
      </c>
      <c r="C2376" t="s">
        <v>94</v>
      </c>
      <c r="D2376" t="s">
        <v>2517</v>
      </c>
      <c r="E2376" s="29">
        <v>46057</v>
      </c>
      <c r="F2376">
        <v>1</v>
      </c>
      <c r="G2376">
        <v>1</v>
      </c>
      <c r="H2376">
        <v>1</v>
      </c>
      <c r="I2376" s="30">
        <f t="shared" si="87"/>
        <v>0.33333333333333337</v>
      </c>
    </row>
    <row r="2377" spans="1:9" x14ac:dyDescent="0.25">
      <c r="A2377" t="s">
        <v>2461</v>
      </c>
      <c r="B2377" s="30">
        <f t="shared" si="86"/>
        <v>0.33333333333333337</v>
      </c>
      <c r="C2377" t="s">
        <v>94</v>
      </c>
      <c r="D2377" t="s">
        <v>2518</v>
      </c>
      <c r="E2377" s="29">
        <v>46055</v>
      </c>
      <c r="F2377">
        <v>1</v>
      </c>
      <c r="G2377">
        <v>1</v>
      </c>
      <c r="H2377">
        <v>1</v>
      </c>
      <c r="I2377" s="30">
        <f t="shared" si="87"/>
        <v>0.33333333333333337</v>
      </c>
    </row>
    <row r="2378" spans="1:9" x14ac:dyDescent="0.25">
      <c r="A2378" t="s">
        <v>2461</v>
      </c>
      <c r="B2378" s="30">
        <f t="shared" si="86"/>
        <v>0.33333333333333337</v>
      </c>
      <c r="C2378" t="s">
        <v>94</v>
      </c>
      <c r="D2378" t="s">
        <v>2519</v>
      </c>
      <c r="E2378" s="29">
        <v>46055</v>
      </c>
      <c r="F2378">
        <v>1</v>
      </c>
      <c r="G2378">
        <v>1</v>
      </c>
      <c r="H2378">
        <v>1</v>
      </c>
      <c r="I2378" s="30">
        <f t="shared" si="87"/>
        <v>0.33333333333333337</v>
      </c>
    </row>
    <row r="2379" spans="1:9" x14ac:dyDescent="0.25">
      <c r="A2379" t="s">
        <v>2461</v>
      </c>
      <c r="B2379" s="30">
        <f t="shared" si="86"/>
        <v>0.33333333333333337</v>
      </c>
      <c r="C2379" t="s">
        <v>94</v>
      </c>
      <c r="D2379" t="s">
        <v>2520</v>
      </c>
      <c r="E2379" s="29">
        <v>46055</v>
      </c>
      <c r="F2379">
        <v>1</v>
      </c>
      <c r="G2379">
        <v>1</v>
      </c>
      <c r="H2379">
        <v>1</v>
      </c>
      <c r="I2379" s="30">
        <f t="shared" si="87"/>
        <v>0.33333333333333337</v>
      </c>
    </row>
    <row r="2380" spans="1:9" x14ac:dyDescent="0.25">
      <c r="A2380" t="s">
        <v>2461</v>
      </c>
      <c r="B2380" s="30">
        <f t="shared" si="86"/>
        <v>0.33333333333333337</v>
      </c>
      <c r="C2380" t="s">
        <v>94</v>
      </c>
      <c r="D2380" t="s">
        <v>2521</v>
      </c>
      <c r="E2380" s="29">
        <v>46055</v>
      </c>
      <c r="F2380">
        <v>1</v>
      </c>
      <c r="G2380">
        <v>1</v>
      </c>
      <c r="H2380">
        <v>1</v>
      </c>
      <c r="I2380" s="30">
        <f t="shared" si="87"/>
        <v>0.33333333333333337</v>
      </c>
    </row>
    <row r="2381" spans="1:9" x14ac:dyDescent="0.25">
      <c r="A2381" t="s">
        <v>2461</v>
      </c>
      <c r="B2381" s="30">
        <f t="shared" si="86"/>
        <v>0.33333333333333337</v>
      </c>
      <c r="C2381" t="s">
        <v>94</v>
      </c>
      <c r="D2381" t="s">
        <v>2522</v>
      </c>
      <c r="E2381" s="29">
        <v>46024</v>
      </c>
      <c r="F2381">
        <v>1</v>
      </c>
      <c r="G2381">
        <v>1</v>
      </c>
      <c r="H2381">
        <v>1</v>
      </c>
      <c r="I2381" s="30">
        <f t="shared" si="87"/>
        <v>0.33333333333333337</v>
      </c>
    </row>
    <row r="2382" spans="1:9" x14ac:dyDescent="0.25">
      <c r="A2382" t="s">
        <v>2461</v>
      </c>
      <c r="B2382" s="30">
        <f t="shared" si="86"/>
        <v>0.33333333333333337</v>
      </c>
      <c r="C2382" t="s">
        <v>94</v>
      </c>
      <c r="D2382" t="s">
        <v>2523</v>
      </c>
      <c r="E2382" s="29">
        <v>46024</v>
      </c>
      <c r="F2382">
        <v>1</v>
      </c>
      <c r="G2382">
        <v>1</v>
      </c>
      <c r="H2382">
        <v>1</v>
      </c>
      <c r="I2382" s="30">
        <f t="shared" si="87"/>
        <v>0.33333333333333337</v>
      </c>
    </row>
    <row r="2383" spans="1:9" x14ac:dyDescent="0.25">
      <c r="A2383" t="s">
        <v>2461</v>
      </c>
      <c r="B2383" s="30">
        <f t="shared" si="86"/>
        <v>0.33333333333333337</v>
      </c>
      <c r="C2383" t="s">
        <v>94</v>
      </c>
      <c r="D2383" t="s">
        <v>2524</v>
      </c>
      <c r="E2383" s="29">
        <v>46024</v>
      </c>
      <c r="F2383">
        <v>1</v>
      </c>
      <c r="G2383">
        <v>1</v>
      </c>
      <c r="H2383">
        <v>1</v>
      </c>
      <c r="I2383" s="30">
        <f t="shared" si="87"/>
        <v>0.33333333333333337</v>
      </c>
    </row>
    <row r="2384" spans="1:9" x14ac:dyDescent="0.25">
      <c r="A2384" t="s">
        <v>2461</v>
      </c>
      <c r="B2384" s="30">
        <f t="shared" si="86"/>
        <v>0.33333333333333337</v>
      </c>
      <c r="C2384" t="s">
        <v>94</v>
      </c>
      <c r="D2384" t="s">
        <v>2525</v>
      </c>
      <c r="E2384" s="29">
        <v>46024</v>
      </c>
      <c r="F2384">
        <v>1</v>
      </c>
      <c r="G2384">
        <v>1</v>
      </c>
      <c r="H2384">
        <v>1</v>
      </c>
      <c r="I2384" s="30">
        <f t="shared" si="87"/>
        <v>0.33333333333333337</v>
      </c>
    </row>
    <row r="2385" spans="1:9" x14ac:dyDescent="0.25">
      <c r="A2385" t="s">
        <v>2461</v>
      </c>
      <c r="B2385" s="30">
        <f t="shared" ref="B2385:B2448" si="88">(1/300)*100</f>
        <v>0.33333333333333337</v>
      </c>
      <c r="C2385" t="s">
        <v>94</v>
      </c>
      <c r="D2385" t="s">
        <v>2526</v>
      </c>
      <c r="E2385" s="29">
        <v>46024</v>
      </c>
      <c r="F2385">
        <v>1</v>
      </c>
      <c r="G2385">
        <v>1</v>
      </c>
      <c r="H2385">
        <v>1</v>
      </c>
      <c r="I2385" s="30">
        <f t="shared" si="87"/>
        <v>0.33333333333333337</v>
      </c>
    </row>
    <row r="2386" spans="1:9" x14ac:dyDescent="0.25">
      <c r="A2386" t="s">
        <v>2461</v>
      </c>
      <c r="B2386" s="30">
        <f t="shared" si="88"/>
        <v>0.33333333333333337</v>
      </c>
      <c r="C2386" t="s">
        <v>96</v>
      </c>
      <c r="D2386" t="s">
        <v>2527</v>
      </c>
      <c r="E2386" s="29">
        <v>46058</v>
      </c>
      <c r="F2386">
        <v>1</v>
      </c>
      <c r="G2386">
        <v>1</v>
      </c>
      <c r="H2386">
        <v>1</v>
      </c>
      <c r="I2386" s="30">
        <f t="shared" si="87"/>
        <v>0.33333333333333337</v>
      </c>
    </row>
    <row r="2387" spans="1:9" x14ac:dyDescent="0.25">
      <c r="A2387" t="s">
        <v>2461</v>
      </c>
      <c r="B2387" s="30">
        <f t="shared" si="88"/>
        <v>0.33333333333333337</v>
      </c>
      <c r="C2387" t="s">
        <v>96</v>
      </c>
      <c r="D2387" t="s">
        <v>2528</v>
      </c>
      <c r="E2387" s="29">
        <v>46183</v>
      </c>
      <c r="F2387">
        <v>1</v>
      </c>
      <c r="G2387">
        <v>1</v>
      </c>
      <c r="H2387">
        <v>1</v>
      </c>
      <c r="I2387" s="30">
        <f t="shared" si="87"/>
        <v>0.33333333333333337</v>
      </c>
    </row>
    <row r="2388" spans="1:9" x14ac:dyDescent="0.25">
      <c r="A2388" t="s">
        <v>2461</v>
      </c>
      <c r="B2388" s="30">
        <f t="shared" si="88"/>
        <v>0.33333333333333337</v>
      </c>
      <c r="C2388" t="s">
        <v>99</v>
      </c>
      <c r="D2388" t="s">
        <v>2529</v>
      </c>
      <c r="E2388" s="29">
        <v>46255</v>
      </c>
      <c r="F2388">
        <v>1</v>
      </c>
      <c r="G2388">
        <v>1</v>
      </c>
      <c r="H2388">
        <v>1</v>
      </c>
      <c r="I2388" s="30">
        <f t="shared" si="87"/>
        <v>0.33333333333333337</v>
      </c>
    </row>
    <row r="2389" spans="1:9" x14ac:dyDescent="0.25">
      <c r="A2389" t="s">
        <v>2461</v>
      </c>
      <c r="B2389" s="30">
        <f t="shared" si="88"/>
        <v>0.33333333333333337</v>
      </c>
      <c r="C2389" t="s">
        <v>99</v>
      </c>
      <c r="D2389" t="s">
        <v>2530</v>
      </c>
      <c r="E2389" s="29">
        <v>46255</v>
      </c>
      <c r="F2389">
        <v>1</v>
      </c>
      <c r="G2389">
        <v>1</v>
      </c>
      <c r="H2389">
        <v>1</v>
      </c>
      <c r="I2389" s="30">
        <f t="shared" si="87"/>
        <v>0.33333333333333337</v>
      </c>
    </row>
    <row r="2390" spans="1:9" x14ac:dyDescent="0.25">
      <c r="A2390" t="s">
        <v>2461</v>
      </c>
      <c r="B2390" s="30">
        <f t="shared" si="88"/>
        <v>0.33333333333333337</v>
      </c>
      <c r="C2390" t="s">
        <v>99</v>
      </c>
      <c r="D2390" t="s">
        <v>2531</v>
      </c>
      <c r="E2390" s="29">
        <v>46255</v>
      </c>
      <c r="F2390">
        <v>1</v>
      </c>
      <c r="G2390">
        <v>1</v>
      </c>
      <c r="H2390">
        <v>1</v>
      </c>
      <c r="I2390" s="30">
        <f t="shared" si="87"/>
        <v>0.33333333333333337</v>
      </c>
    </row>
    <row r="2391" spans="1:9" x14ac:dyDescent="0.25">
      <c r="A2391" t="s">
        <v>2461</v>
      </c>
      <c r="B2391" s="30">
        <f t="shared" si="88"/>
        <v>0.33333333333333337</v>
      </c>
      <c r="C2391" t="s">
        <v>99</v>
      </c>
      <c r="D2391" t="s">
        <v>2532</v>
      </c>
      <c r="E2391" s="29">
        <v>46259</v>
      </c>
      <c r="F2391">
        <v>1</v>
      </c>
      <c r="G2391">
        <v>1</v>
      </c>
      <c r="H2391">
        <v>1</v>
      </c>
      <c r="I2391" s="30">
        <f t="shared" si="87"/>
        <v>0.33333333333333337</v>
      </c>
    </row>
    <row r="2392" spans="1:9" x14ac:dyDescent="0.25">
      <c r="A2392" t="s">
        <v>2461</v>
      </c>
      <c r="B2392" s="30">
        <f t="shared" si="88"/>
        <v>0.33333333333333337</v>
      </c>
      <c r="C2392" t="s">
        <v>99</v>
      </c>
      <c r="D2392" t="s">
        <v>2533</v>
      </c>
      <c r="E2392" s="29">
        <v>46261</v>
      </c>
      <c r="F2392">
        <v>1</v>
      </c>
      <c r="G2392">
        <v>1</v>
      </c>
      <c r="H2392">
        <v>1</v>
      </c>
      <c r="I2392" s="30">
        <f t="shared" si="87"/>
        <v>0.33333333333333337</v>
      </c>
    </row>
    <row r="2393" spans="1:9" x14ac:dyDescent="0.25">
      <c r="A2393" t="s">
        <v>2461</v>
      </c>
      <c r="B2393" s="30">
        <f t="shared" si="88"/>
        <v>0.33333333333333337</v>
      </c>
      <c r="C2393" t="s">
        <v>99</v>
      </c>
      <c r="D2393" t="s">
        <v>2534</v>
      </c>
      <c r="E2393" s="29">
        <v>46253</v>
      </c>
      <c r="F2393">
        <v>1</v>
      </c>
      <c r="G2393">
        <v>1</v>
      </c>
      <c r="H2393">
        <v>1</v>
      </c>
      <c r="I2393" s="30">
        <f t="shared" si="87"/>
        <v>0.33333333333333337</v>
      </c>
    </row>
    <row r="2394" spans="1:9" x14ac:dyDescent="0.25">
      <c r="A2394" t="s">
        <v>2461</v>
      </c>
      <c r="B2394" s="30">
        <f t="shared" si="88"/>
        <v>0.33333333333333337</v>
      </c>
      <c r="C2394" t="s">
        <v>99</v>
      </c>
      <c r="D2394" t="s">
        <v>2535</v>
      </c>
      <c r="E2394" s="29">
        <v>46134</v>
      </c>
      <c r="F2394">
        <v>1</v>
      </c>
      <c r="G2394">
        <v>1</v>
      </c>
      <c r="H2394">
        <v>1</v>
      </c>
      <c r="I2394" s="30">
        <f t="shared" si="87"/>
        <v>0.33333333333333337</v>
      </c>
    </row>
    <row r="2395" spans="1:9" x14ac:dyDescent="0.25">
      <c r="A2395" t="s">
        <v>2461</v>
      </c>
      <c r="B2395" s="30">
        <f t="shared" si="88"/>
        <v>0.33333333333333337</v>
      </c>
      <c r="C2395" t="s">
        <v>99</v>
      </c>
      <c r="D2395" t="s">
        <v>2536</v>
      </c>
      <c r="E2395" s="29">
        <v>46134</v>
      </c>
      <c r="F2395">
        <v>1</v>
      </c>
      <c r="G2395">
        <v>1</v>
      </c>
      <c r="H2395">
        <v>1</v>
      </c>
      <c r="I2395" s="30">
        <f t="shared" si="87"/>
        <v>0.33333333333333337</v>
      </c>
    </row>
    <row r="2396" spans="1:9" x14ac:dyDescent="0.25">
      <c r="A2396" t="s">
        <v>2461</v>
      </c>
      <c r="B2396" s="30">
        <f t="shared" si="88"/>
        <v>0.33333333333333337</v>
      </c>
      <c r="C2396" t="s">
        <v>99</v>
      </c>
      <c r="D2396" t="s">
        <v>2537</v>
      </c>
      <c r="E2396" s="29">
        <v>46134</v>
      </c>
      <c r="F2396">
        <v>1</v>
      </c>
      <c r="G2396">
        <v>1</v>
      </c>
      <c r="H2396">
        <v>1</v>
      </c>
      <c r="I2396" s="30">
        <f t="shared" si="87"/>
        <v>0.33333333333333337</v>
      </c>
    </row>
    <row r="2397" spans="1:9" x14ac:dyDescent="0.25">
      <c r="A2397" t="s">
        <v>2461</v>
      </c>
      <c r="B2397" s="30">
        <f t="shared" si="88"/>
        <v>0.33333333333333337</v>
      </c>
      <c r="C2397" t="s">
        <v>99</v>
      </c>
      <c r="D2397" t="s">
        <v>2538</v>
      </c>
      <c r="E2397" s="29">
        <v>46120</v>
      </c>
      <c r="F2397">
        <v>1</v>
      </c>
      <c r="G2397">
        <v>1</v>
      </c>
      <c r="H2397">
        <v>1</v>
      </c>
      <c r="I2397" s="30">
        <f t="shared" si="87"/>
        <v>0.33333333333333337</v>
      </c>
    </row>
    <row r="2398" spans="1:9" x14ac:dyDescent="0.25">
      <c r="A2398" t="s">
        <v>2461</v>
      </c>
      <c r="B2398" s="30">
        <f t="shared" si="88"/>
        <v>0.33333333333333337</v>
      </c>
      <c r="C2398" t="s">
        <v>99</v>
      </c>
      <c r="D2398" t="s">
        <v>2539</v>
      </c>
      <c r="E2398" s="29">
        <v>46120</v>
      </c>
      <c r="F2398">
        <v>1</v>
      </c>
      <c r="G2398">
        <v>1</v>
      </c>
      <c r="H2398">
        <v>1</v>
      </c>
      <c r="I2398" s="30">
        <f t="shared" si="87"/>
        <v>0.33333333333333337</v>
      </c>
    </row>
    <row r="2399" spans="1:9" x14ac:dyDescent="0.25">
      <c r="A2399" t="s">
        <v>2461</v>
      </c>
      <c r="B2399" s="30">
        <f t="shared" si="88"/>
        <v>0.33333333333333337</v>
      </c>
      <c r="C2399" t="s">
        <v>99</v>
      </c>
      <c r="D2399" t="s">
        <v>2540</v>
      </c>
      <c r="E2399" s="29">
        <v>46120</v>
      </c>
      <c r="F2399">
        <v>1</v>
      </c>
      <c r="G2399">
        <v>1</v>
      </c>
      <c r="H2399">
        <v>1</v>
      </c>
      <c r="I2399" s="30">
        <f t="shared" si="87"/>
        <v>0.33333333333333337</v>
      </c>
    </row>
    <row r="2400" spans="1:9" x14ac:dyDescent="0.25">
      <c r="A2400" t="s">
        <v>2461</v>
      </c>
      <c r="B2400" s="30">
        <f t="shared" si="88"/>
        <v>0.33333333333333337</v>
      </c>
      <c r="C2400" t="s">
        <v>99</v>
      </c>
      <c r="D2400" t="s">
        <v>2541</v>
      </c>
      <c r="E2400" s="29">
        <v>46120</v>
      </c>
      <c r="F2400">
        <v>1</v>
      </c>
      <c r="G2400">
        <v>1</v>
      </c>
      <c r="H2400">
        <v>1</v>
      </c>
      <c r="I2400" s="30">
        <f t="shared" si="87"/>
        <v>0.33333333333333337</v>
      </c>
    </row>
    <row r="2401" spans="1:9" x14ac:dyDescent="0.25">
      <c r="A2401" t="s">
        <v>2461</v>
      </c>
      <c r="B2401" s="30">
        <f t="shared" si="88"/>
        <v>0.33333333333333337</v>
      </c>
      <c r="C2401" t="s">
        <v>99</v>
      </c>
      <c r="D2401" t="s">
        <v>2542</v>
      </c>
      <c r="E2401" s="29">
        <v>46162</v>
      </c>
      <c r="F2401">
        <v>1</v>
      </c>
      <c r="G2401">
        <v>1</v>
      </c>
      <c r="H2401">
        <v>1</v>
      </c>
      <c r="I2401" s="30">
        <f t="shared" si="87"/>
        <v>0.33333333333333337</v>
      </c>
    </row>
    <row r="2402" spans="1:9" x14ac:dyDescent="0.25">
      <c r="A2402" t="s">
        <v>2461</v>
      </c>
      <c r="B2402" s="30">
        <f t="shared" si="88"/>
        <v>0.33333333333333337</v>
      </c>
      <c r="C2402" t="s">
        <v>99</v>
      </c>
      <c r="D2402" t="s">
        <v>2543</v>
      </c>
      <c r="E2402" s="29">
        <v>46162</v>
      </c>
      <c r="F2402">
        <v>1</v>
      </c>
      <c r="G2402">
        <v>1</v>
      </c>
      <c r="H2402">
        <v>1</v>
      </c>
      <c r="I2402" s="30">
        <f t="shared" si="87"/>
        <v>0.33333333333333337</v>
      </c>
    </row>
    <row r="2403" spans="1:9" x14ac:dyDescent="0.25">
      <c r="A2403" t="s">
        <v>2461</v>
      </c>
      <c r="B2403" s="30">
        <f t="shared" si="88"/>
        <v>0.33333333333333337</v>
      </c>
      <c r="C2403" t="s">
        <v>99</v>
      </c>
      <c r="D2403" t="s">
        <v>2544</v>
      </c>
      <c r="E2403" s="29">
        <v>46162</v>
      </c>
      <c r="F2403">
        <v>1</v>
      </c>
      <c r="G2403">
        <v>1</v>
      </c>
      <c r="H2403">
        <v>1</v>
      </c>
      <c r="I2403" s="30">
        <f t="shared" si="87"/>
        <v>0.33333333333333337</v>
      </c>
    </row>
    <row r="2404" spans="1:9" x14ac:dyDescent="0.25">
      <c r="A2404" t="s">
        <v>2461</v>
      </c>
      <c r="B2404" s="30">
        <f t="shared" si="88"/>
        <v>0.33333333333333337</v>
      </c>
      <c r="C2404" t="s">
        <v>99</v>
      </c>
      <c r="D2404" t="s">
        <v>2545</v>
      </c>
      <c r="E2404" s="29">
        <v>46162</v>
      </c>
      <c r="F2404">
        <v>1</v>
      </c>
      <c r="G2404">
        <v>1</v>
      </c>
      <c r="H2404">
        <v>1</v>
      </c>
      <c r="I2404" s="30">
        <f t="shared" si="87"/>
        <v>0.33333333333333337</v>
      </c>
    </row>
    <row r="2405" spans="1:9" x14ac:dyDescent="0.25">
      <c r="A2405" t="s">
        <v>2461</v>
      </c>
      <c r="B2405" s="30">
        <f t="shared" si="88"/>
        <v>0.33333333333333337</v>
      </c>
      <c r="C2405" t="s">
        <v>99</v>
      </c>
      <c r="D2405" t="s">
        <v>2546</v>
      </c>
      <c r="E2405" s="29">
        <v>46162</v>
      </c>
      <c r="F2405">
        <v>1</v>
      </c>
      <c r="G2405">
        <v>1</v>
      </c>
      <c r="H2405">
        <v>1</v>
      </c>
      <c r="I2405" s="30">
        <f t="shared" si="87"/>
        <v>0.33333333333333337</v>
      </c>
    </row>
    <row r="2406" spans="1:9" x14ac:dyDescent="0.25">
      <c r="A2406" t="s">
        <v>2461</v>
      </c>
      <c r="B2406" s="30">
        <f t="shared" si="88"/>
        <v>0.33333333333333337</v>
      </c>
      <c r="C2406" t="s">
        <v>99</v>
      </c>
      <c r="D2406" t="s">
        <v>2547</v>
      </c>
      <c r="E2406" s="29">
        <v>46162</v>
      </c>
      <c r="F2406">
        <v>1</v>
      </c>
      <c r="G2406">
        <v>1</v>
      </c>
      <c r="H2406">
        <v>1</v>
      </c>
      <c r="I2406" s="30">
        <f t="shared" si="87"/>
        <v>0.33333333333333337</v>
      </c>
    </row>
    <row r="2407" spans="1:9" x14ac:dyDescent="0.25">
      <c r="A2407" t="s">
        <v>2461</v>
      </c>
      <c r="B2407" s="30">
        <f t="shared" si="88"/>
        <v>0.33333333333333337</v>
      </c>
      <c r="C2407" t="s">
        <v>99</v>
      </c>
      <c r="D2407" t="s">
        <v>2548</v>
      </c>
      <c r="E2407" s="29">
        <v>46162</v>
      </c>
      <c r="F2407">
        <v>1</v>
      </c>
      <c r="G2407">
        <v>1</v>
      </c>
      <c r="H2407">
        <v>1</v>
      </c>
      <c r="I2407" s="30">
        <f t="shared" si="87"/>
        <v>0.33333333333333337</v>
      </c>
    </row>
    <row r="2408" spans="1:9" x14ac:dyDescent="0.25">
      <c r="A2408" t="s">
        <v>2461</v>
      </c>
      <c r="B2408" s="30">
        <f t="shared" si="88"/>
        <v>0.33333333333333337</v>
      </c>
      <c r="C2408" t="s">
        <v>99</v>
      </c>
      <c r="D2408" t="s">
        <v>2549</v>
      </c>
      <c r="E2408" s="29">
        <v>46162</v>
      </c>
      <c r="F2408">
        <v>1</v>
      </c>
      <c r="G2408">
        <v>1</v>
      </c>
      <c r="H2408">
        <v>1</v>
      </c>
      <c r="I2408" s="30">
        <f t="shared" si="87"/>
        <v>0.33333333333333337</v>
      </c>
    </row>
    <row r="2409" spans="1:9" x14ac:dyDescent="0.25">
      <c r="A2409" t="s">
        <v>2461</v>
      </c>
      <c r="B2409" s="30">
        <f t="shared" si="88"/>
        <v>0.33333333333333337</v>
      </c>
      <c r="C2409" t="s">
        <v>99</v>
      </c>
      <c r="D2409" t="s">
        <v>2550</v>
      </c>
      <c r="E2409" s="29">
        <v>46162</v>
      </c>
      <c r="F2409">
        <v>1</v>
      </c>
      <c r="G2409">
        <v>1</v>
      </c>
      <c r="H2409">
        <v>1</v>
      </c>
      <c r="I2409" s="30">
        <f t="shared" si="87"/>
        <v>0.33333333333333337</v>
      </c>
    </row>
    <row r="2410" spans="1:9" x14ac:dyDescent="0.25">
      <c r="A2410" t="s">
        <v>2461</v>
      </c>
      <c r="B2410" s="30">
        <f t="shared" si="88"/>
        <v>0.33333333333333337</v>
      </c>
      <c r="C2410" t="s">
        <v>99</v>
      </c>
      <c r="D2410" t="s">
        <v>2551</v>
      </c>
      <c r="E2410" s="29">
        <v>46190</v>
      </c>
      <c r="F2410">
        <v>1</v>
      </c>
      <c r="G2410">
        <v>1</v>
      </c>
      <c r="H2410">
        <v>1</v>
      </c>
      <c r="I2410" s="30">
        <f t="shared" si="87"/>
        <v>0.33333333333333337</v>
      </c>
    </row>
    <row r="2411" spans="1:9" x14ac:dyDescent="0.25">
      <c r="A2411" t="s">
        <v>2461</v>
      </c>
      <c r="B2411" s="30">
        <f t="shared" si="88"/>
        <v>0.33333333333333337</v>
      </c>
      <c r="C2411" t="s">
        <v>99</v>
      </c>
      <c r="D2411" t="s">
        <v>2552</v>
      </c>
      <c r="E2411" s="29">
        <v>46189</v>
      </c>
      <c r="F2411">
        <v>1</v>
      </c>
      <c r="G2411">
        <v>1</v>
      </c>
      <c r="H2411">
        <v>1</v>
      </c>
      <c r="I2411" s="30">
        <f t="shared" si="87"/>
        <v>0.33333333333333337</v>
      </c>
    </row>
    <row r="2412" spans="1:9" x14ac:dyDescent="0.25">
      <c r="A2412" t="s">
        <v>2461</v>
      </c>
      <c r="B2412" s="30">
        <f t="shared" si="88"/>
        <v>0.33333333333333337</v>
      </c>
      <c r="C2412" t="s">
        <v>99</v>
      </c>
      <c r="D2412" t="s">
        <v>2553</v>
      </c>
      <c r="E2412" s="29">
        <v>46210</v>
      </c>
      <c r="F2412">
        <v>1</v>
      </c>
      <c r="G2412">
        <v>1</v>
      </c>
      <c r="H2412">
        <v>1</v>
      </c>
      <c r="I2412" s="30">
        <f t="shared" si="87"/>
        <v>0.33333333333333337</v>
      </c>
    </row>
    <row r="2413" spans="1:9" x14ac:dyDescent="0.25">
      <c r="A2413" t="s">
        <v>2461</v>
      </c>
      <c r="B2413" s="30">
        <f t="shared" si="88"/>
        <v>0.33333333333333337</v>
      </c>
      <c r="C2413" t="s">
        <v>99</v>
      </c>
      <c r="D2413" t="s">
        <v>2554</v>
      </c>
      <c r="E2413" s="29">
        <v>46049</v>
      </c>
      <c r="F2413">
        <v>1</v>
      </c>
      <c r="G2413">
        <v>1</v>
      </c>
      <c r="H2413">
        <v>1</v>
      </c>
      <c r="I2413" s="30">
        <f t="shared" si="87"/>
        <v>0.33333333333333337</v>
      </c>
    </row>
    <row r="2414" spans="1:9" x14ac:dyDescent="0.25">
      <c r="A2414" t="s">
        <v>2461</v>
      </c>
      <c r="B2414" s="30">
        <f t="shared" si="88"/>
        <v>0.33333333333333337</v>
      </c>
      <c r="C2414" t="s">
        <v>99</v>
      </c>
      <c r="D2414" t="s">
        <v>2555</v>
      </c>
      <c r="E2414" s="29">
        <v>46041</v>
      </c>
      <c r="F2414">
        <v>1</v>
      </c>
      <c r="G2414">
        <v>1</v>
      </c>
      <c r="H2414">
        <v>1</v>
      </c>
      <c r="I2414" s="30">
        <f t="shared" si="87"/>
        <v>0.33333333333333337</v>
      </c>
    </row>
    <row r="2415" spans="1:9" x14ac:dyDescent="0.25">
      <c r="A2415" t="s">
        <v>2461</v>
      </c>
      <c r="B2415" s="30">
        <f t="shared" si="88"/>
        <v>0.33333333333333337</v>
      </c>
      <c r="C2415" t="s">
        <v>99</v>
      </c>
      <c r="D2415" t="s">
        <v>2556</v>
      </c>
      <c r="E2415" s="29">
        <v>46041</v>
      </c>
      <c r="F2415">
        <v>1</v>
      </c>
      <c r="G2415">
        <v>1</v>
      </c>
      <c r="H2415">
        <v>1</v>
      </c>
      <c r="I2415" s="30">
        <f t="shared" si="87"/>
        <v>0.33333333333333337</v>
      </c>
    </row>
    <row r="2416" spans="1:9" x14ac:dyDescent="0.25">
      <c r="A2416" t="s">
        <v>2461</v>
      </c>
      <c r="B2416" s="30">
        <f t="shared" si="88"/>
        <v>0.33333333333333337</v>
      </c>
      <c r="C2416" t="s">
        <v>99</v>
      </c>
      <c r="D2416" t="s">
        <v>2557</v>
      </c>
      <c r="E2416" s="29">
        <v>46036</v>
      </c>
      <c r="F2416">
        <v>1</v>
      </c>
      <c r="G2416">
        <v>1</v>
      </c>
      <c r="H2416">
        <v>1</v>
      </c>
      <c r="I2416" s="30">
        <f t="shared" si="87"/>
        <v>0.33333333333333337</v>
      </c>
    </row>
    <row r="2417" spans="1:9" x14ac:dyDescent="0.25">
      <c r="A2417" t="s">
        <v>2461</v>
      </c>
      <c r="B2417" s="30">
        <f t="shared" si="88"/>
        <v>0.33333333333333337</v>
      </c>
      <c r="C2417" t="s">
        <v>99</v>
      </c>
      <c r="D2417" t="s">
        <v>2558</v>
      </c>
      <c r="E2417" s="29">
        <v>46036</v>
      </c>
      <c r="F2417">
        <v>1</v>
      </c>
      <c r="G2417">
        <v>1</v>
      </c>
      <c r="H2417">
        <v>1</v>
      </c>
      <c r="I2417" s="30">
        <f t="shared" si="87"/>
        <v>0.33333333333333337</v>
      </c>
    </row>
    <row r="2418" spans="1:9" x14ac:dyDescent="0.25">
      <c r="A2418" t="s">
        <v>2461</v>
      </c>
      <c r="B2418" s="30">
        <f t="shared" si="88"/>
        <v>0.33333333333333337</v>
      </c>
      <c r="C2418" t="s">
        <v>99</v>
      </c>
      <c r="D2418" t="s">
        <v>2559</v>
      </c>
      <c r="E2418" s="29">
        <v>46036</v>
      </c>
      <c r="F2418">
        <v>1</v>
      </c>
      <c r="G2418">
        <v>1</v>
      </c>
      <c r="H2418">
        <v>1</v>
      </c>
      <c r="I2418" s="30">
        <f t="shared" si="87"/>
        <v>0.33333333333333337</v>
      </c>
    </row>
    <row r="2419" spans="1:9" x14ac:dyDescent="0.25">
      <c r="A2419" t="s">
        <v>2461</v>
      </c>
      <c r="B2419" s="30">
        <f t="shared" si="88"/>
        <v>0.33333333333333337</v>
      </c>
      <c r="C2419" t="s">
        <v>99</v>
      </c>
      <c r="D2419" t="s">
        <v>2560</v>
      </c>
      <c r="E2419" s="29">
        <v>46036</v>
      </c>
      <c r="F2419">
        <v>1</v>
      </c>
      <c r="G2419">
        <v>1.6</v>
      </c>
      <c r="H2419">
        <v>1.6</v>
      </c>
      <c r="I2419" s="30">
        <f t="shared" si="87"/>
        <v>0.53333333333333344</v>
      </c>
    </row>
    <row r="2420" spans="1:9" x14ac:dyDescent="0.25">
      <c r="A2420" t="s">
        <v>2461</v>
      </c>
      <c r="B2420" s="30">
        <f t="shared" si="88"/>
        <v>0.33333333333333337</v>
      </c>
      <c r="C2420" t="s">
        <v>99</v>
      </c>
      <c r="D2420" t="s">
        <v>2561</v>
      </c>
      <c r="E2420" s="29">
        <v>46036</v>
      </c>
      <c r="F2420">
        <v>1</v>
      </c>
      <c r="G2420">
        <v>1</v>
      </c>
      <c r="H2420">
        <v>1</v>
      </c>
      <c r="I2420" s="30">
        <f t="shared" si="87"/>
        <v>0.33333333333333337</v>
      </c>
    </row>
    <row r="2421" spans="1:9" x14ac:dyDescent="0.25">
      <c r="A2421" t="s">
        <v>2461</v>
      </c>
      <c r="B2421" s="30">
        <f t="shared" si="88"/>
        <v>0.33333333333333337</v>
      </c>
      <c r="C2421" t="s">
        <v>99</v>
      </c>
      <c r="D2421" t="s">
        <v>2562</v>
      </c>
      <c r="E2421" s="29">
        <v>46036</v>
      </c>
      <c r="F2421">
        <v>1</v>
      </c>
      <c r="G2421">
        <v>1</v>
      </c>
      <c r="H2421">
        <v>1</v>
      </c>
      <c r="I2421" s="30">
        <f t="shared" si="87"/>
        <v>0.33333333333333337</v>
      </c>
    </row>
    <row r="2422" spans="1:9" x14ac:dyDescent="0.25">
      <c r="A2422" t="s">
        <v>2461</v>
      </c>
      <c r="B2422" s="30">
        <f t="shared" si="88"/>
        <v>0.33333333333333337</v>
      </c>
      <c r="C2422" t="s">
        <v>99</v>
      </c>
      <c r="D2422" t="s">
        <v>2563</v>
      </c>
      <c r="E2422" s="29">
        <v>46036</v>
      </c>
      <c r="F2422">
        <v>1</v>
      </c>
      <c r="G2422">
        <v>1</v>
      </c>
      <c r="H2422">
        <v>1</v>
      </c>
      <c r="I2422" s="30">
        <f t="shared" si="87"/>
        <v>0.33333333333333337</v>
      </c>
    </row>
    <row r="2423" spans="1:9" x14ac:dyDescent="0.25">
      <c r="A2423" t="s">
        <v>2461</v>
      </c>
      <c r="B2423" s="30">
        <f t="shared" si="88"/>
        <v>0.33333333333333337</v>
      </c>
      <c r="C2423" t="s">
        <v>99</v>
      </c>
      <c r="D2423" t="s">
        <v>2564</v>
      </c>
      <c r="E2423" s="29">
        <v>46036</v>
      </c>
      <c r="F2423">
        <v>1</v>
      </c>
      <c r="G2423">
        <v>1</v>
      </c>
      <c r="H2423">
        <v>1</v>
      </c>
      <c r="I2423" s="30">
        <f t="shared" si="87"/>
        <v>0.33333333333333337</v>
      </c>
    </row>
    <row r="2424" spans="1:9" x14ac:dyDescent="0.25">
      <c r="A2424" t="s">
        <v>2461</v>
      </c>
      <c r="B2424" s="30">
        <f t="shared" si="88"/>
        <v>0.33333333333333337</v>
      </c>
      <c r="C2424" t="s">
        <v>99</v>
      </c>
      <c r="D2424" t="s">
        <v>2565</v>
      </c>
      <c r="E2424" s="29">
        <v>46036</v>
      </c>
      <c r="F2424">
        <v>1</v>
      </c>
      <c r="G2424">
        <v>1</v>
      </c>
      <c r="H2424">
        <v>1</v>
      </c>
      <c r="I2424" s="30">
        <f t="shared" si="87"/>
        <v>0.33333333333333337</v>
      </c>
    </row>
    <row r="2425" spans="1:9" x14ac:dyDescent="0.25">
      <c r="A2425" t="s">
        <v>2461</v>
      </c>
      <c r="B2425" s="30">
        <f t="shared" si="88"/>
        <v>0.33333333333333337</v>
      </c>
      <c r="C2425" t="s">
        <v>99</v>
      </c>
      <c r="D2425" t="s">
        <v>2566</v>
      </c>
      <c r="E2425" s="29">
        <v>46073</v>
      </c>
      <c r="F2425">
        <v>1</v>
      </c>
      <c r="G2425">
        <v>1</v>
      </c>
      <c r="H2425">
        <v>1</v>
      </c>
      <c r="I2425" s="30">
        <f t="shared" si="87"/>
        <v>0.33333333333333337</v>
      </c>
    </row>
    <row r="2426" spans="1:9" x14ac:dyDescent="0.25">
      <c r="A2426" t="s">
        <v>2461</v>
      </c>
      <c r="B2426" s="30">
        <f t="shared" si="88"/>
        <v>0.33333333333333337</v>
      </c>
      <c r="C2426" t="s">
        <v>99</v>
      </c>
      <c r="D2426" t="s">
        <v>2567</v>
      </c>
      <c r="E2426" s="29">
        <v>46073</v>
      </c>
      <c r="F2426">
        <v>1</v>
      </c>
      <c r="G2426">
        <v>1</v>
      </c>
      <c r="H2426">
        <v>1</v>
      </c>
      <c r="I2426" s="30">
        <f t="shared" si="87"/>
        <v>0.33333333333333337</v>
      </c>
    </row>
    <row r="2427" spans="1:9" x14ac:dyDescent="0.25">
      <c r="A2427" t="s">
        <v>2461</v>
      </c>
      <c r="B2427" s="30">
        <f t="shared" si="88"/>
        <v>0.33333333333333337</v>
      </c>
      <c r="C2427" t="s">
        <v>99</v>
      </c>
      <c r="D2427" t="s">
        <v>2568</v>
      </c>
      <c r="E2427" s="29">
        <v>46064</v>
      </c>
      <c r="F2427">
        <v>1</v>
      </c>
      <c r="G2427">
        <v>1</v>
      </c>
      <c r="H2427">
        <v>1</v>
      </c>
      <c r="I2427" s="30">
        <f t="shared" si="87"/>
        <v>0.33333333333333337</v>
      </c>
    </row>
    <row r="2428" spans="1:9" x14ac:dyDescent="0.25">
      <c r="A2428" t="s">
        <v>2461</v>
      </c>
      <c r="B2428" s="30">
        <f t="shared" si="88"/>
        <v>0.33333333333333337</v>
      </c>
      <c r="C2428" t="s">
        <v>99</v>
      </c>
      <c r="D2428" t="s">
        <v>2569</v>
      </c>
      <c r="E2428" s="29">
        <v>46070</v>
      </c>
      <c r="F2428">
        <v>1</v>
      </c>
      <c r="G2428">
        <v>1</v>
      </c>
      <c r="H2428">
        <v>1</v>
      </c>
      <c r="I2428" s="30">
        <f t="shared" si="87"/>
        <v>0.33333333333333337</v>
      </c>
    </row>
    <row r="2429" spans="1:9" x14ac:dyDescent="0.25">
      <c r="A2429" t="s">
        <v>2461</v>
      </c>
      <c r="B2429" s="30">
        <f t="shared" si="88"/>
        <v>0.33333333333333337</v>
      </c>
      <c r="C2429" t="s">
        <v>99</v>
      </c>
      <c r="D2429" t="s">
        <v>2570</v>
      </c>
      <c r="E2429" s="29">
        <v>46070</v>
      </c>
      <c r="F2429">
        <v>1</v>
      </c>
      <c r="G2429">
        <v>1</v>
      </c>
      <c r="H2429">
        <v>1</v>
      </c>
      <c r="I2429" s="30">
        <f t="shared" si="87"/>
        <v>0.33333333333333337</v>
      </c>
    </row>
    <row r="2430" spans="1:9" x14ac:dyDescent="0.25">
      <c r="A2430" t="s">
        <v>2461</v>
      </c>
      <c r="B2430" s="30">
        <f t="shared" si="88"/>
        <v>0.33333333333333337</v>
      </c>
      <c r="C2430" t="s">
        <v>99</v>
      </c>
      <c r="D2430" t="s">
        <v>2571</v>
      </c>
      <c r="E2430" s="29">
        <v>46070</v>
      </c>
      <c r="F2430">
        <v>1</v>
      </c>
      <c r="G2430">
        <v>1</v>
      </c>
      <c r="H2430">
        <v>1</v>
      </c>
      <c r="I2430" s="30">
        <f t="shared" si="87"/>
        <v>0.33333333333333337</v>
      </c>
    </row>
    <row r="2431" spans="1:9" x14ac:dyDescent="0.25">
      <c r="A2431" t="s">
        <v>2461</v>
      </c>
      <c r="B2431" s="30">
        <f t="shared" si="88"/>
        <v>0.33333333333333337</v>
      </c>
      <c r="C2431" t="s">
        <v>99</v>
      </c>
      <c r="D2431" t="s">
        <v>2572</v>
      </c>
      <c r="E2431" s="29">
        <v>46070</v>
      </c>
      <c r="F2431">
        <v>1</v>
      </c>
      <c r="G2431">
        <v>1</v>
      </c>
      <c r="H2431">
        <v>1</v>
      </c>
      <c r="I2431" s="30">
        <f t="shared" si="87"/>
        <v>0.33333333333333337</v>
      </c>
    </row>
    <row r="2432" spans="1:9" x14ac:dyDescent="0.25">
      <c r="A2432" t="s">
        <v>2461</v>
      </c>
      <c r="B2432" s="30">
        <f t="shared" si="88"/>
        <v>0.33333333333333337</v>
      </c>
      <c r="C2432" t="s">
        <v>99</v>
      </c>
      <c r="D2432" t="s">
        <v>2573</v>
      </c>
      <c r="E2432" s="29">
        <v>46106</v>
      </c>
      <c r="F2432">
        <v>1</v>
      </c>
      <c r="G2432">
        <v>1</v>
      </c>
      <c r="H2432">
        <v>1</v>
      </c>
      <c r="I2432" s="30">
        <f t="shared" si="87"/>
        <v>0.33333333333333337</v>
      </c>
    </row>
    <row r="2433" spans="1:9" x14ac:dyDescent="0.25">
      <c r="A2433" t="s">
        <v>2461</v>
      </c>
      <c r="B2433" s="30">
        <f t="shared" si="88"/>
        <v>0.33333333333333337</v>
      </c>
      <c r="C2433" t="s">
        <v>100</v>
      </c>
      <c r="D2433" t="s">
        <v>2574</v>
      </c>
      <c r="E2433" s="29">
        <v>46139</v>
      </c>
      <c r="F2433">
        <v>1</v>
      </c>
      <c r="G2433">
        <v>1</v>
      </c>
      <c r="H2433">
        <v>1</v>
      </c>
      <c r="I2433" s="30">
        <f t="shared" si="87"/>
        <v>0.33333333333333337</v>
      </c>
    </row>
    <row r="2434" spans="1:9" x14ac:dyDescent="0.25">
      <c r="A2434" t="s">
        <v>2461</v>
      </c>
      <c r="B2434" s="30">
        <f t="shared" si="88"/>
        <v>0.33333333333333337</v>
      </c>
      <c r="C2434" t="s">
        <v>100</v>
      </c>
      <c r="D2434" t="s">
        <v>2575</v>
      </c>
      <c r="E2434" s="29">
        <v>46139</v>
      </c>
      <c r="F2434">
        <v>1</v>
      </c>
      <c r="G2434">
        <v>1</v>
      </c>
      <c r="H2434">
        <v>1</v>
      </c>
      <c r="I2434" s="30">
        <f t="shared" ref="I2434:I2497" si="89">B2434*H2434</f>
        <v>0.33333333333333337</v>
      </c>
    </row>
    <row r="2435" spans="1:9" x14ac:dyDescent="0.25">
      <c r="A2435" t="s">
        <v>2461</v>
      </c>
      <c r="B2435" s="30">
        <f t="shared" si="88"/>
        <v>0.33333333333333337</v>
      </c>
      <c r="C2435" t="s">
        <v>100</v>
      </c>
      <c r="D2435" t="s">
        <v>2576</v>
      </c>
      <c r="E2435" s="29">
        <v>46127</v>
      </c>
      <c r="F2435">
        <v>1</v>
      </c>
      <c r="G2435">
        <v>1</v>
      </c>
      <c r="H2435">
        <v>1</v>
      </c>
      <c r="I2435" s="30">
        <f t="shared" si="89"/>
        <v>0.33333333333333337</v>
      </c>
    </row>
    <row r="2436" spans="1:9" x14ac:dyDescent="0.25">
      <c r="A2436" t="s">
        <v>2461</v>
      </c>
      <c r="B2436" s="30">
        <f t="shared" si="88"/>
        <v>0.33333333333333337</v>
      </c>
      <c r="C2436" t="s">
        <v>100</v>
      </c>
      <c r="D2436" t="s">
        <v>2577</v>
      </c>
      <c r="E2436" s="29">
        <v>46034</v>
      </c>
      <c r="F2436">
        <v>1</v>
      </c>
      <c r="G2436">
        <v>1</v>
      </c>
      <c r="H2436">
        <v>1</v>
      </c>
      <c r="I2436" s="30">
        <f t="shared" si="89"/>
        <v>0.33333333333333337</v>
      </c>
    </row>
    <row r="2437" spans="1:9" x14ac:dyDescent="0.25">
      <c r="A2437" t="s">
        <v>2461</v>
      </c>
      <c r="B2437" s="30">
        <f t="shared" si="88"/>
        <v>0.33333333333333337</v>
      </c>
      <c r="C2437" t="s">
        <v>100</v>
      </c>
      <c r="D2437" t="s">
        <v>2578</v>
      </c>
      <c r="E2437" s="29">
        <v>46034</v>
      </c>
      <c r="F2437">
        <v>1</v>
      </c>
      <c r="G2437">
        <v>1</v>
      </c>
      <c r="H2437">
        <v>1</v>
      </c>
      <c r="I2437" s="30">
        <f t="shared" si="89"/>
        <v>0.33333333333333337</v>
      </c>
    </row>
    <row r="2438" spans="1:9" x14ac:dyDescent="0.25">
      <c r="A2438" t="s">
        <v>2461</v>
      </c>
      <c r="B2438" s="30">
        <f t="shared" si="88"/>
        <v>0.33333333333333337</v>
      </c>
      <c r="C2438" t="s">
        <v>100</v>
      </c>
      <c r="D2438" t="s">
        <v>2579</v>
      </c>
      <c r="E2438" s="29">
        <v>46034</v>
      </c>
      <c r="F2438">
        <v>1</v>
      </c>
      <c r="G2438">
        <v>1</v>
      </c>
      <c r="H2438">
        <v>1</v>
      </c>
      <c r="I2438" s="30">
        <f t="shared" si="89"/>
        <v>0.33333333333333337</v>
      </c>
    </row>
    <row r="2439" spans="1:9" x14ac:dyDescent="0.25">
      <c r="A2439" t="s">
        <v>2461</v>
      </c>
      <c r="B2439" s="30">
        <f t="shared" si="88"/>
        <v>0.33333333333333337</v>
      </c>
      <c r="C2439" t="s">
        <v>100</v>
      </c>
      <c r="D2439" t="s">
        <v>2580</v>
      </c>
      <c r="E2439" s="29">
        <v>46034</v>
      </c>
      <c r="F2439">
        <v>1</v>
      </c>
      <c r="G2439">
        <v>1</v>
      </c>
      <c r="H2439">
        <v>1</v>
      </c>
      <c r="I2439" s="30">
        <f t="shared" si="89"/>
        <v>0.33333333333333337</v>
      </c>
    </row>
    <row r="2440" spans="1:9" x14ac:dyDescent="0.25">
      <c r="A2440" t="s">
        <v>2461</v>
      </c>
      <c r="B2440" s="30">
        <f t="shared" si="88"/>
        <v>0.33333333333333337</v>
      </c>
      <c r="C2440" t="s">
        <v>100</v>
      </c>
      <c r="D2440" t="s">
        <v>2581</v>
      </c>
      <c r="E2440" s="29">
        <v>46034</v>
      </c>
      <c r="F2440">
        <v>1</v>
      </c>
      <c r="G2440">
        <v>1</v>
      </c>
      <c r="H2440">
        <v>1</v>
      </c>
      <c r="I2440" s="30">
        <f t="shared" si="89"/>
        <v>0.33333333333333337</v>
      </c>
    </row>
    <row r="2441" spans="1:9" x14ac:dyDescent="0.25">
      <c r="A2441" t="s">
        <v>2461</v>
      </c>
      <c r="B2441" s="30">
        <f t="shared" si="88"/>
        <v>0.33333333333333337</v>
      </c>
      <c r="C2441" t="s">
        <v>100</v>
      </c>
      <c r="D2441" t="s">
        <v>2582</v>
      </c>
      <c r="E2441" s="29">
        <v>46034</v>
      </c>
      <c r="F2441">
        <v>1</v>
      </c>
      <c r="G2441">
        <v>1</v>
      </c>
      <c r="H2441">
        <v>1</v>
      </c>
      <c r="I2441" s="30">
        <f t="shared" si="89"/>
        <v>0.33333333333333337</v>
      </c>
    </row>
    <row r="2442" spans="1:9" x14ac:dyDescent="0.25">
      <c r="A2442" t="s">
        <v>2461</v>
      </c>
      <c r="B2442" s="30">
        <f t="shared" si="88"/>
        <v>0.33333333333333337</v>
      </c>
      <c r="C2442" t="s">
        <v>100</v>
      </c>
      <c r="D2442" t="s">
        <v>2583</v>
      </c>
      <c r="E2442" s="29">
        <v>46034</v>
      </c>
      <c r="F2442">
        <v>1</v>
      </c>
      <c r="G2442">
        <v>1</v>
      </c>
      <c r="H2442">
        <v>1</v>
      </c>
      <c r="I2442" s="30">
        <f t="shared" si="89"/>
        <v>0.33333333333333337</v>
      </c>
    </row>
    <row r="2443" spans="1:9" x14ac:dyDescent="0.25">
      <c r="A2443" t="s">
        <v>2461</v>
      </c>
      <c r="B2443" s="30">
        <f t="shared" si="88"/>
        <v>0.33333333333333337</v>
      </c>
      <c r="C2443" t="s">
        <v>100</v>
      </c>
      <c r="D2443" t="s">
        <v>2584</v>
      </c>
      <c r="E2443" s="29">
        <v>46034</v>
      </c>
      <c r="F2443">
        <v>1</v>
      </c>
      <c r="G2443">
        <v>1</v>
      </c>
      <c r="H2443">
        <v>1</v>
      </c>
      <c r="I2443" s="30">
        <f t="shared" si="89"/>
        <v>0.33333333333333337</v>
      </c>
    </row>
    <row r="2444" spans="1:9" x14ac:dyDescent="0.25">
      <c r="A2444" t="s">
        <v>2461</v>
      </c>
      <c r="B2444" s="30">
        <f t="shared" si="88"/>
        <v>0.33333333333333337</v>
      </c>
      <c r="C2444" t="s">
        <v>100</v>
      </c>
      <c r="D2444" t="s">
        <v>2585</v>
      </c>
      <c r="E2444" s="29">
        <v>46055</v>
      </c>
      <c r="F2444">
        <v>1</v>
      </c>
      <c r="G2444">
        <v>1</v>
      </c>
      <c r="H2444">
        <v>1</v>
      </c>
      <c r="I2444" s="30">
        <f t="shared" si="89"/>
        <v>0.33333333333333337</v>
      </c>
    </row>
    <row r="2445" spans="1:9" x14ac:dyDescent="0.25">
      <c r="A2445" t="s">
        <v>2461</v>
      </c>
      <c r="B2445" s="30">
        <f t="shared" si="88"/>
        <v>0.33333333333333337</v>
      </c>
      <c r="C2445" t="s">
        <v>100</v>
      </c>
      <c r="D2445" t="s">
        <v>2586</v>
      </c>
      <c r="E2445" s="29">
        <v>46057</v>
      </c>
      <c r="F2445">
        <v>1</v>
      </c>
      <c r="G2445">
        <v>1</v>
      </c>
      <c r="H2445">
        <v>1</v>
      </c>
      <c r="I2445" s="30">
        <f t="shared" si="89"/>
        <v>0.33333333333333337</v>
      </c>
    </row>
    <row r="2446" spans="1:9" x14ac:dyDescent="0.25">
      <c r="A2446" t="s">
        <v>2461</v>
      </c>
      <c r="B2446" s="30">
        <f t="shared" si="88"/>
        <v>0.33333333333333337</v>
      </c>
      <c r="C2446" t="s">
        <v>100</v>
      </c>
      <c r="D2446" t="s">
        <v>2587</v>
      </c>
      <c r="E2446" s="29">
        <v>46057</v>
      </c>
      <c r="F2446">
        <v>1</v>
      </c>
      <c r="G2446">
        <v>1</v>
      </c>
      <c r="H2446">
        <v>1</v>
      </c>
      <c r="I2446" s="30">
        <f t="shared" si="89"/>
        <v>0.33333333333333337</v>
      </c>
    </row>
    <row r="2447" spans="1:9" x14ac:dyDescent="0.25">
      <c r="A2447" t="s">
        <v>2461</v>
      </c>
      <c r="B2447" s="30">
        <f t="shared" si="88"/>
        <v>0.33333333333333337</v>
      </c>
      <c r="C2447" t="s">
        <v>100</v>
      </c>
      <c r="D2447" t="s">
        <v>2588</v>
      </c>
      <c r="E2447" s="29">
        <v>46057</v>
      </c>
      <c r="F2447">
        <v>1</v>
      </c>
      <c r="G2447">
        <v>1</v>
      </c>
      <c r="H2447">
        <v>1</v>
      </c>
      <c r="I2447" s="30">
        <f t="shared" si="89"/>
        <v>0.33333333333333337</v>
      </c>
    </row>
    <row r="2448" spans="1:9" x14ac:dyDescent="0.25">
      <c r="A2448" t="s">
        <v>2461</v>
      </c>
      <c r="B2448" s="30">
        <f t="shared" si="88"/>
        <v>0.33333333333333337</v>
      </c>
      <c r="C2448" t="s">
        <v>100</v>
      </c>
      <c r="D2448" t="s">
        <v>2589</v>
      </c>
      <c r="E2448" s="29">
        <v>46052</v>
      </c>
      <c r="F2448">
        <v>1</v>
      </c>
      <c r="G2448">
        <v>1</v>
      </c>
      <c r="H2448">
        <v>1</v>
      </c>
      <c r="I2448" s="30">
        <f t="shared" si="89"/>
        <v>0.33333333333333337</v>
      </c>
    </row>
    <row r="2449" spans="1:9" x14ac:dyDescent="0.25">
      <c r="A2449" t="s">
        <v>2461</v>
      </c>
      <c r="B2449" s="30">
        <f t="shared" ref="B2449:B2512" si="90">(1/300)*100</f>
        <v>0.33333333333333337</v>
      </c>
      <c r="C2449" t="s">
        <v>100</v>
      </c>
      <c r="D2449" t="s">
        <v>2590</v>
      </c>
      <c r="E2449" s="29">
        <v>46045</v>
      </c>
      <c r="F2449">
        <v>1</v>
      </c>
      <c r="G2449">
        <v>1</v>
      </c>
      <c r="H2449">
        <v>1</v>
      </c>
      <c r="I2449" s="30">
        <f t="shared" si="89"/>
        <v>0.33333333333333337</v>
      </c>
    </row>
    <row r="2450" spans="1:9" x14ac:dyDescent="0.25">
      <c r="A2450" t="s">
        <v>2461</v>
      </c>
      <c r="B2450" s="30">
        <f t="shared" si="90"/>
        <v>0.33333333333333337</v>
      </c>
      <c r="C2450" t="s">
        <v>100</v>
      </c>
      <c r="D2450" t="s">
        <v>2591</v>
      </c>
      <c r="E2450" s="29">
        <v>46043</v>
      </c>
      <c r="F2450">
        <v>1</v>
      </c>
      <c r="G2450">
        <v>1</v>
      </c>
      <c r="H2450">
        <v>1</v>
      </c>
      <c r="I2450" s="30">
        <f t="shared" si="89"/>
        <v>0.33333333333333337</v>
      </c>
    </row>
    <row r="2451" spans="1:9" x14ac:dyDescent="0.25">
      <c r="A2451" t="s">
        <v>2461</v>
      </c>
      <c r="B2451" s="30">
        <f t="shared" si="90"/>
        <v>0.33333333333333337</v>
      </c>
      <c r="C2451" t="s">
        <v>100</v>
      </c>
      <c r="D2451" t="s">
        <v>2592</v>
      </c>
      <c r="E2451" s="29">
        <v>46083</v>
      </c>
      <c r="F2451">
        <v>1</v>
      </c>
      <c r="G2451">
        <v>1</v>
      </c>
      <c r="H2451">
        <v>1</v>
      </c>
      <c r="I2451" s="30">
        <f t="shared" si="89"/>
        <v>0.33333333333333337</v>
      </c>
    </row>
    <row r="2452" spans="1:9" x14ac:dyDescent="0.25">
      <c r="A2452" t="s">
        <v>2461</v>
      </c>
      <c r="B2452" s="30">
        <f t="shared" si="90"/>
        <v>0.33333333333333337</v>
      </c>
      <c r="C2452" t="s">
        <v>100</v>
      </c>
      <c r="D2452" t="s">
        <v>2593</v>
      </c>
      <c r="E2452" s="29">
        <v>46073</v>
      </c>
      <c r="F2452">
        <v>1</v>
      </c>
      <c r="G2452">
        <v>1</v>
      </c>
      <c r="H2452">
        <v>1</v>
      </c>
      <c r="I2452" s="30">
        <f t="shared" si="89"/>
        <v>0.33333333333333337</v>
      </c>
    </row>
    <row r="2453" spans="1:9" x14ac:dyDescent="0.25">
      <c r="A2453" t="s">
        <v>2461</v>
      </c>
      <c r="B2453" s="30">
        <f t="shared" si="90"/>
        <v>0.33333333333333337</v>
      </c>
      <c r="C2453" t="s">
        <v>100</v>
      </c>
      <c r="D2453" t="s">
        <v>2594</v>
      </c>
      <c r="E2453" s="29">
        <v>46073</v>
      </c>
      <c r="F2453">
        <v>1</v>
      </c>
      <c r="G2453">
        <v>1</v>
      </c>
      <c r="H2453">
        <v>1</v>
      </c>
      <c r="I2453" s="30">
        <f t="shared" si="89"/>
        <v>0.33333333333333337</v>
      </c>
    </row>
    <row r="2454" spans="1:9" x14ac:dyDescent="0.25">
      <c r="A2454" t="s">
        <v>2461</v>
      </c>
      <c r="B2454" s="30">
        <f t="shared" si="90"/>
        <v>0.33333333333333337</v>
      </c>
      <c r="C2454" t="s">
        <v>100</v>
      </c>
      <c r="D2454" t="s">
        <v>2595</v>
      </c>
      <c r="E2454" s="29">
        <v>46065</v>
      </c>
      <c r="F2454">
        <v>1</v>
      </c>
      <c r="G2454">
        <v>1</v>
      </c>
      <c r="H2454">
        <v>1</v>
      </c>
      <c r="I2454" s="30">
        <f t="shared" si="89"/>
        <v>0.33333333333333337</v>
      </c>
    </row>
    <row r="2455" spans="1:9" x14ac:dyDescent="0.25">
      <c r="A2455" t="s">
        <v>2461</v>
      </c>
      <c r="B2455" s="30">
        <f t="shared" si="90"/>
        <v>0.33333333333333337</v>
      </c>
      <c r="C2455" t="s">
        <v>100</v>
      </c>
      <c r="D2455" t="s">
        <v>2596</v>
      </c>
      <c r="E2455" s="29">
        <v>46065</v>
      </c>
      <c r="F2455">
        <v>1</v>
      </c>
      <c r="G2455">
        <v>1.6</v>
      </c>
      <c r="H2455">
        <v>1.6</v>
      </c>
      <c r="I2455" s="30">
        <f t="shared" si="89"/>
        <v>0.53333333333333344</v>
      </c>
    </row>
    <row r="2456" spans="1:9" x14ac:dyDescent="0.25">
      <c r="A2456" t="s">
        <v>2461</v>
      </c>
      <c r="B2456" s="30">
        <f t="shared" si="90"/>
        <v>0.33333333333333337</v>
      </c>
      <c r="C2456" t="s">
        <v>100</v>
      </c>
      <c r="D2456" t="s">
        <v>2597</v>
      </c>
      <c r="E2456" s="29">
        <v>46065</v>
      </c>
      <c r="F2456">
        <v>1</v>
      </c>
      <c r="G2456">
        <v>1</v>
      </c>
      <c r="H2456">
        <v>1</v>
      </c>
      <c r="I2456" s="30">
        <f t="shared" si="89"/>
        <v>0.33333333333333337</v>
      </c>
    </row>
    <row r="2457" spans="1:9" x14ac:dyDescent="0.25">
      <c r="A2457" t="s">
        <v>2461</v>
      </c>
      <c r="B2457" s="30">
        <f t="shared" si="90"/>
        <v>0.33333333333333337</v>
      </c>
      <c r="C2457" t="s">
        <v>100</v>
      </c>
      <c r="D2457" t="s">
        <v>2598</v>
      </c>
      <c r="E2457" s="29">
        <v>46065</v>
      </c>
      <c r="F2457">
        <v>1</v>
      </c>
      <c r="G2457">
        <v>1</v>
      </c>
      <c r="H2457">
        <v>1</v>
      </c>
      <c r="I2457" s="30">
        <f t="shared" si="89"/>
        <v>0.33333333333333337</v>
      </c>
    </row>
    <row r="2458" spans="1:9" x14ac:dyDescent="0.25">
      <c r="A2458" t="s">
        <v>2461</v>
      </c>
      <c r="B2458" s="30">
        <f t="shared" si="90"/>
        <v>0.33333333333333337</v>
      </c>
      <c r="C2458" t="s">
        <v>100</v>
      </c>
      <c r="D2458" t="s">
        <v>2599</v>
      </c>
      <c r="E2458" s="29">
        <v>46070</v>
      </c>
      <c r="F2458">
        <v>1</v>
      </c>
      <c r="G2458">
        <v>1</v>
      </c>
      <c r="H2458">
        <v>1</v>
      </c>
      <c r="I2458" s="30">
        <f t="shared" si="89"/>
        <v>0.33333333333333337</v>
      </c>
    </row>
    <row r="2459" spans="1:9" x14ac:dyDescent="0.25">
      <c r="A2459" t="s">
        <v>2461</v>
      </c>
      <c r="B2459" s="30">
        <f t="shared" si="90"/>
        <v>0.33333333333333337</v>
      </c>
      <c r="C2459" t="s">
        <v>100</v>
      </c>
      <c r="D2459" t="s">
        <v>2600</v>
      </c>
      <c r="E2459" s="29">
        <v>46059</v>
      </c>
      <c r="F2459">
        <v>1</v>
      </c>
      <c r="G2459">
        <v>1</v>
      </c>
      <c r="H2459">
        <v>1</v>
      </c>
      <c r="I2459" s="30">
        <f t="shared" si="89"/>
        <v>0.33333333333333337</v>
      </c>
    </row>
    <row r="2460" spans="1:9" x14ac:dyDescent="0.25">
      <c r="A2460" t="s">
        <v>2461</v>
      </c>
      <c r="B2460" s="30">
        <f t="shared" si="90"/>
        <v>0.33333333333333337</v>
      </c>
      <c r="C2460" t="s">
        <v>100</v>
      </c>
      <c r="D2460" t="s">
        <v>2601</v>
      </c>
      <c r="E2460" s="29">
        <v>46063</v>
      </c>
      <c r="F2460">
        <v>1</v>
      </c>
      <c r="G2460">
        <v>1</v>
      </c>
      <c r="H2460">
        <v>1</v>
      </c>
      <c r="I2460" s="30">
        <f t="shared" si="89"/>
        <v>0.33333333333333337</v>
      </c>
    </row>
    <row r="2461" spans="1:9" x14ac:dyDescent="0.25">
      <c r="A2461" t="s">
        <v>2461</v>
      </c>
      <c r="B2461" s="30">
        <f t="shared" si="90"/>
        <v>0.33333333333333337</v>
      </c>
      <c r="C2461" t="s">
        <v>100</v>
      </c>
      <c r="D2461" t="s">
        <v>2602</v>
      </c>
      <c r="E2461" s="29">
        <v>46063</v>
      </c>
      <c r="F2461">
        <v>1</v>
      </c>
      <c r="G2461">
        <v>1</v>
      </c>
      <c r="H2461">
        <v>1</v>
      </c>
      <c r="I2461" s="30">
        <f t="shared" si="89"/>
        <v>0.33333333333333337</v>
      </c>
    </row>
    <row r="2462" spans="1:9" x14ac:dyDescent="0.25">
      <c r="A2462" t="s">
        <v>2461</v>
      </c>
      <c r="B2462" s="30">
        <f t="shared" si="90"/>
        <v>0.33333333333333337</v>
      </c>
      <c r="C2462" t="s">
        <v>100</v>
      </c>
      <c r="D2462" t="s">
        <v>2603</v>
      </c>
      <c r="E2462" s="29">
        <v>46063</v>
      </c>
      <c r="F2462">
        <v>1</v>
      </c>
      <c r="G2462">
        <v>1</v>
      </c>
      <c r="H2462">
        <v>1</v>
      </c>
      <c r="I2462" s="30">
        <f t="shared" si="89"/>
        <v>0.33333333333333337</v>
      </c>
    </row>
    <row r="2463" spans="1:9" x14ac:dyDescent="0.25">
      <c r="A2463" t="s">
        <v>2461</v>
      </c>
      <c r="B2463" s="30">
        <f t="shared" si="90"/>
        <v>0.33333333333333337</v>
      </c>
      <c r="C2463" t="s">
        <v>100</v>
      </c>
      <c r="D2463" t="s">
        <v>2604</v>
      </c>
      <c r="E2463" s="29">
        <v>46106</v>
      </c>
      <c r="F2463">
        <v>1</v>
      </c>
      <c r="G2463">
        <v>1</v>
      </c>
      <c r="H2463">
        <v>1</v>
      </c>
      <c r="I2463" s="30">
        <f t="shared" si="89"/>
        <v>0.33333333333333337</v>
      </c>
    </row>
    <row r="2464" spans="1:9" x14ac:dyDescent="0.25">
      <c r="A2464" t="s">
        <v>2461</v>
      </c>
      <c r="B2464" s="30">
        <f t="shared" si="90"/>
        <v>0.33333333333333337</v>
      </c>
      <c r="C2464" t="s">
        <v>100</v>
      </c>
      <c r="D2464" t="s">
        <v>2605</v>
      </c>
      <c r="E2464" s="29">
        <v>46106</v>
      </c>
      <c r="F2464">
        <v>1</v>
      </c>
      <c r="G2464">
        <v>1</v>
      </c>
      <c r="H2464">
        <v>1</v>
      </c>
      <c r="I2464" s="30">
        <f t="shared" si="89"/>
        <v>0.33333333333333337</v>
      </c>
    </row>
    <row r="2465" spans="1:9" x14ac:dyDescent="0.25">
      <c r="A2465" t="s">
        <v>2461</v>
      </c>
      <c r="B2465" s="30">
        <f t="shared" si="90"/>
        <v>0.33333333333333337</v>
      </c>
      <c r="C2465" t="s">
        <v>100</v>
      </c>
      <c r="D2465" t="s">
        <v>2606</v>
      </c>
      <c r="E2465" s="29">
        <v>46106</v>
      </c>
      <c r="F2465">
        <v>1</v>
      </c>
      <c r="G2465">
        <v>1</v>
      </c>
      <c r="H2465">
        <v>1</v>
      </c>
      <c r="I2465" s="30">
        <f t="shared" si="89"/>
        <v>0.33333333333333337</v>
      </c>
    </row>
    <row r="2466" spans="1:9" x14ac:dyDescent="0.25">
      <c r="A2466" t="s">
        <v>2461</v>
      </c>
      <c r="B2466" s="30">
        <f t="shared" si="90"/>
        <v>0.33333333333333337</v>
      </c>
      <c r="C2466" t="s">
        <v>100</v>
      </c>
      <c r="D2466" t="s">
        <v>2607</v>
      </c>
      <c r="E2466" s="29">
        <v>46094</v>
      </c>
      <c r="F2466">
        <v>1</v>
      </c>
      <c r="G2466">
        <v>1</v>
      </c>
      <c r="H2466">
        <v>1</v>
      </c>
      <c r="I2466" s="30">
        <f t="shared" si="89"/>
        <v>0.33333333333333337</v>
      </c>
    </row>
    <row r="2467" spans="1:9" x14ac:dyDescent="0.25">
      <c r="A2467" t="s">
        <v>2461</v>
      </c>
      <c r="B2467" s="30">
        <f t="shared" si="90"/>
        <v>0.33333333333333337</v>
      </c>
      <c r="C2467" t="s">
        <v>100</v>
      </c>
      <c r="D2467" t="s">
        <v>2608</v>
      </c>
      <c r="E2467" s="29">
        <v>46098</v>
      </c>
      <c r="F2467">
        <v>1</v>
      </c>
      <c r="G2467">
        <v>1</v>
      </c>
      <c r="H2467">
        <v>1</v>
      </c>
      <c r="I2467" s="30">
        <f t="shared" si="89"/>
        <v>0.33333333333333337</v>
      </c>
    </row>
    <row r="2468" spans="1:9" x14ac:dyDescent="0.25">
      <c r="A2468" t="s">
        <v>2461</v>
      </c>
      <c r="B2468" s="30">
        <f t="shared" si="90"/>
        <v>0.33333333333333337</v>
      </c>
      <c r="C2468" t="s">
        <v>100</v>
      </c>
      <c r="D2468" t="s">
        <v>2609</v>
      </c>
      <c r="E2468" s="29">
        <v>46098</v>
      </c>
      <c r="F2468">
        <v>1</v>
      </c>
      <c r="G2468">
        <v>1</v>
      </c>
      <c r="H2468">
        <v>1</v>
      </c>
      <c r="I2468" s="30">
        <f t="shared" si="89"/>
        <v>0.33333333333333337</v>
      </c>
    </row>
    <row r="2469" spans="1:9" x14ac:dyDescent="0.25">
      <c r="A2469" t="s">
        <v>2461</v>
      </c>
      <c r="B2469" s="30">
        <f t="shared" si="90"/>
        <v>0.33333333333333337</v>
      </c>
      <c r="C2469" t="s">
        <v>100</v>
      </c>
      <c r="D2469" t="s">
        <v>2610</v>
      </c>
      <c r="E2469" s="29">
        <v>46085</v>
      </c>
      <c r="F2469">
        <v>1</v>
      </c>
      <c r="G2469">
        <v>1</v>
      </c>
      <c r="H2469">
        <v>1</v>
      </c>
      <c r="I2469" s="30">
        <f t="shared" si="89"/>
        <v>0.33333333333333337</v>
      </c>
    </row>
    <row r="2470" spans="1:9" x14ac:dyDescent="0.25">
      <c r="A2470" t="s">
        <v>2461</v>
      </c>
      <c r="B2470" s="30">
        <f t="shared" si="90"/>
        <v>0.33333333333333337</v>
      </c>
      <c r="C2470" t="s">
        <v>100</v>
      </c>
      <c r="D2470" t="s">
        <v>2611</v>
      </c>
      <c r="E2470" s="29">
        <v>46127</v>
      </c>
      <c r="F2470">
        <v>1</v>
      </c>
      <c r="G2470">
        <v>1</v>
      </c>
      <c r="H2470">
        <v>1</v>
      </c>
      <c r="I2470" s="30">
        <f t="shared" si="89"/>
        <v>0.33333333333333337</v>
      </c>
    </row>
    <row r="2471" spans="1:9" x14ac:dyDescent="0.25">
      <c r="A2471" t="s">
        <v>2461</v>
      </c>
      <c r="B2471" s="30">
        <f t="shared" si="90"/>
        <v>0.33333333333333337</v>
      </c>
      <c r="C2471" t="s">
        <v>102</v>
      </c>
      <c r="D2471" t="s">
        <v>2612</v>
      </c>
      <c r="E2471" s="29">
        <v>46261</v>
      </c>
      <c r="F2471">
        <v>1.5</v>
      </c>
      <c r="G2471">
        <v>1</v>
      </c>
      <c r="H2471">
        <v>1.5</v>
      </c>
      <c r="I2471" s="30">
        <f t="shared" si="89"/>
        <v>0.5</v>
      </c>
    </row>
    <row r="2472" spans="1:9" x14ac:dyDescent="0.25">
      <c r="A2472" t="s">
        <v>2461</v>
      </c>
      <c r="B2472" s="30">
        <f t="shared" si="90"/>
        <v>0.33333333333333337</v>
      </c>
      <c r="C2472" t="s">
        <v>102</v>
      </c>
      <c r="D2472" t="s">
        <v>2613</v>
      </c>
      <c r="E2472" s="29">
        <v>46091</v>
      </c>
      <c r="F2472">
        <v>1</v>
      </c>
      <c r="G2472">
        <v>1</v>
      </c>
      <c r="H2472">
        <v>1</v>
      </c>
      <c r="I2472" s="30">
        <f t="shared" si="89"/>
        <v>0.33333333333333337</v>
      </c>
    </row>
    <row r="2473" spans="1:9" x14ac:dyDescent="0.25">
      <c r="A2473" t="s">
        <v>2461</v>
      </c>
      <c r="B2473" s="30">
        <f t="shared" si="90"/>
        <v>0.33333333333333337</v>
      </c>
      <c r="C2473" t="s">
        <v>102</v>
      </c>
      <c r="D2473" t="s">
        <v>2614</v>
      </c>
      <c r="E2473" s="29">
        <v>46139</v>
      </c>
      <c r="F2473">
        <v>1</v>
      </c>
      <c r="G2473">
        <v>1</v>
      </c>
      <c r="H2473">
        <v>1</v>
      </c>
      <c r="I2473" s="30">
        <f t="shared" si="89"/>
        <v>0.33333333333333337</v>
      </c>
    </row>
    <row r="2474" spans="1:9" x14ac:dyDescent="0.25">
      <c r="A2474" t="s">
        <v>2461</v>
      </c>
      <c r="B2474" s="30">
        <f t="shared" si="90"/>
        <v>0.33333333333333337</v>
      </c>
      <c r="C2474" t="s">
        <v>102</v>
      </c>
      <c r="D2474" t="s">
        <v>2615</v>
      </c>
      <c r="E2474" s="29">
        <v>46139</v>
      </c>
      <c r="F2474">
        <v>1</v>
      </c>
      <c r="G2474">
        <v>1</v>
      </c>
      <c r="H2474">
        <v>1</v>
      </c>
      <c r="I2474" s="30">
        <f t="shared" si="89"/>
        <v>0.33333333333333337</v>
      </c>
    </row>
    <row r="2475" spans="1:9" x14ac:dyDescent="0.25">
      <c r="A2475" t="s">
        <v>2461</v>
      </c>
      <c r="B2475" s="30">
        <f t="shared" si="90"/>
        <v>0.33333333333333337</v>
      </c>
      <c r="C2475" t="s">
        <v>102</v>
      </c>
      <c r="D2475" t="s">
        <v>2616</v>
      </c>
      <c r="E2475" s="29">
        <v>46139</v>
      </c>
      <c r="F2475">
        <v>1</v>
      </c>
      <c r="G2475">
        <v>1</v>
      </c>
      <c r="H2475">
        <v>1</v>
      </c>
      <c r="I2475" s="30">
        <f t="shared" si="89"/>
        <v>0.33333333333333337</v>
      </c>
    </row>
    <row r="2476" spans="1:9" x14ac:dyDescent="0.25">
      <c r="A2476" t="s">
        <v>2461</v>
      </c>
      <c r="B2476" s="30">
        <f t="shared" si="90"/>
        <v>0.33333333333333337</v>
      </c>
      <c r="C2476" t="s">
        <v>102</v>
      </c>
      <c r="D2476" t="s">
        <v>2617</v>
      </c>
      <c r="E2476" s="29">
        <v>46139</v>
      </c>
      <c r="F2476">
        <v>1</v>
      </c>
      <c r="G2476">
        <v>1</v>
      </c>
      <c r="H2476">
        <v>1</v>
      </c>
      <c r="I2476" s="30">
        <f t="shared" si="89"/>
        <v>0.33333333333333337</v>
      </c>
    </row>
    <row r="2477" spans="1:9" x14ac:dyDescent="0.25">
      <c r="A2477" t="s">
        <v>2461</v>
      </c>
      <c r="B2477" s="30">
        <f t="shared" si="90"/>
        <v>0.33333333333333337</v>
      </c>
      <c r="C2477" t="s">
        <v>102</v>
      </c>
      <c r="D2477" t="s">
        <v>2618</v>
      </c>
      <c r="E2477" s="29">
        <v>46139</v>
      </c>
      <c r="F2477">
        <v>1</v>
      </c>
      <c r="G2477">
        <v>1</v>
      </c>
      <c r="H2477">
        <v>1</v>
      </c>
      <c r="I2477" s="30">
        <f t="shared" si="89"/>
        <v>0.33333333333333337</v>
      </c>
    </row>
    <row r="2478" spans="1:9" x14ac:dyDescent="0.25">
      <c r="A2478" t="s">
        <v>2461</v>
      </c>
      <c r="B2478" s="30">
        <f t="shared" si="90"/>
        <v>0.33333333333333337</v>
      </c>
      <c r="C2478" t="s">
        <v>102</v>
      </c>
      <c r="D2478" t="s">
        <v>2619</v>
      </c>
      <c r="E2478" s="29">
        <v>46139</v>
      </c>
      <c r="F2478">
        <v>1</v>
      </c>
      <c r="G2478">
        <v>1</v>
      </c>
      <c r="H2478">
        <v>1</v>
      </c>
      <c r="I2478" s="30">
        <f t="shared" si="89"/>
        <v>0.33333333333333337</v>
      </c>
    </row>
    <row r="2479" spans="1:9" x14ac:dyDescent="0.25">
      <c r="A2479" t="s">
        <v>2461</v>
      </c>
      <c r="B2479" s="30">
        <f t="shared" si="90"/>
        <v>0.33333333333333337</v>
      </c>
      <c r="C2479" t="s">
        <v>102</v>
      </c>
      <c r="D2479" t="s">
        <v>2620</v>
      </c>
      <c r="E2479" s="29">
        <v>46139</v>
      </c>
      <c r="F2479">
        <v>1</v>
      </c>
      <c r="G2479">
        <v>1</v>
      </c>
      <c r="H2479">
        <v>1</v>
      </c>
      <c r="I2479" s="30">
        <f t="shared" si="89"/>
        <v>0.33333333333333337</v>
      </c>
    </row>
    <row r="2480" spans="1:9" x14ac:dyDescent="0.25">
      <c r="A2480" t="s">
        <v>2461</v>
      </c>
      <c r="B2480" s="30">
        <f t="shared" si="90"/>
        <v>0.33333333333333337</v>
      </c>
      <c r="C2480" t="s">
        <v>102</v>
      </c>
      <c r="D2480" t="s">
        <v>2621</v>
      </c>
      <c r="E2480" s="29">
        <v>46139</v>
      </c>
      <c r="F2480">
        <v>1</v>
      </c>
      <c r="G2480">
        <v>1</v>
      </c>
      <c r="H2480">
        <v>1</v>
      </c>
      <c r="I2480" s="30">
        <f t="shared" si="89"/>
        <v>0.33333333333333337</v>
      </c>
    </row>
    <row r="2481" spans="1:9" x14ac:dyDescent="0.25">
      <c r="A2481" t="s">
        <v>2461</v>
      </c>
      <c r="B2481" s="30">
        <f t="shared" si="90"/>
        <v>0.33333333333333337</v>
      </c>
      <c r="C2481" t="s">
        <v>102</v>
      </c>
      <c r="D2481" t="s">
        <v>2622</v>
      </c>
      <c r="E2481" s="29">
        <v>46139</v>
      </c>
      <c r="F2481">
        <v>1</v>
      </c>
      <c r="G2481">
        <v>1</v>
      </c>
      <c r="H2481">
        <v>1</v>
      </c>
      <c r="I2481" s="30">
        <f t="shared" si="89"/>
        <v>0.33333333333333337</v>
      </c>
    </row>
    <row r="2482" spans="1:9" x14ac:dyDescent="0.25">
      <c r="A2482" t="s">
        <v>2461</v>
      </c>
      <c r="B2482" s="30">
        <f t="shared" si="90"/>
        <v>0.33333333333333337</v>
      </c>
      <c r="C2482" t="s">
        <v>102</v>
      </c>
      <c r="D2482" t="s">
        <v>2623</v>
      </c>
      <c r="E2482" s="29">
        <v>46128</v>
      </c>
      <c r="F2482">
        <v>1</v>
      </c>
      <c r="G2482">
        <v>1</v>
      </c>
      <c r="H2482">
        <v>1</v>
      </c>
      <c r="I2482" s="30">
        <f t="shared" si="89"/>
        <v>0.33333333333333337</v>
      </c>
    </row>
    <row r="2483" spans="1:9" x14ac:dyDescent="0.25">
      <c r="A2483" t="s">
        <v>2461</v>
      </c>
      <c r="B2483" s="30">
        <f t="shared" si="90"/>
        <v>0.33333333333333337</v>
      </c>
      <c r="C2483" t="s">
        <v>102</v>
      </c>
      <c r="D2483" t="s">
        <v>2624</v>
      </c>
      <c r="E2483" s="29">
        <v>46125</v>
      </c>
      <c r="F2483">
        <v>1</v>
      </c>
      <c r="G2483">
        <v>1</v>
      </c>
      <c r="H2483">
        <v>1</v>
      </c>
      <c r="I2483" s="30">
        <f t="shared" si="89"/>
        <v>0.33333333333333337</v>
      </c>
    </row>
    <row r="2484" spans="1:9" x14ac:dyDescent="0.25">
      <c r="A2484" t="s">
        <v>2461</v>
      </c>
      <c r="B2484" s="30">
        <f t="shared" si="90"/>
        <v>0.33333333333333337</v>
      </c>
      <c r="C2484" t="s">
        <v>102</v>
      </c>
      <c r="D2484" t="s">
        <v>2625</v>
      </c>
      <c r="E2484" s="29">
        <v>46113</v>
      </c>
      <c r="F2484">
        <v>1</v>
      </c>
      <c r="G2484">
        <v>1</v>
      </c>
      <c r="H2484">
        <v>1</v>
      </c>
      <c r="I2484" s="30">
        <f t="shared" si="89"/>
        <v>0.33333333333333337</v>
      </c>
    </row>
    <row r="2485" spans="1:9" x14ac:dyDescent="0.25">
      <c r="A2485" t="s">
        <v>2461</v>
      </c>
      <c r="B2485" s="30">
        <f t="shared" si="90"/>
        <v>0.33333333333333337</v>
      </c>
      <c r="C2485" t="s">
        <v>102</v>
      </c>
      <c r="D2485" t="s">
        <v>2626</v>
      </c>
      <c r="E2485" s="29">
        <v>46164</v>
      </c>
      <c r="F2485">
        <v>1</v>
      </c>
      <c r="G2485">
        <v>1</v>
      </c>
      <c r="H2485">
        <v>1</v>
      </c>
      <c r="I2485" s="30">
        <f t="shared" si="89"/>
        <v>0.33333333333333337</v>
      </c>
    </row>
    <row r="2486" spans="1:9" x14ac:dyDescent="0.25">
      <c r="A2486" t="s">
        <v>2461</v>
      </c>
      <c r="B2486" s="30">
        <f t="shared" si="90"/>
        <v>0.33333333333333337</v>
      </c>
      <c r="C2486" t="s">
        <v>102</v>
      </c>
      <c r="D2486" t="s">
        <v>2627</v>
      </c>
      <c r="E2486" s="29">
        <v>46202</v>
      </c>
      <c r="F2486">
        <v>1</v>
      </c>
      <c r="G2486">
        <v>1</v>
      </c>
      <c r="H2486">
        <v>1</v>
      </c>
      <c r="I2486" s="30">
        <f t="shared" si="89"/>
        <v>0.33333333333333337</v>
      </c>
    </row>
    <row r="2487" spans="1:9" x14ac:dyDescent="0.25">
      <c r="A2487" t="s">
        <v>2461</v>
      </c>
      <c r="B2487" s="30">
        <f t="shared" si="90"/>
        <v>0.33333333333333337</v>
      </c>
      <c r="C2487" t="s">
        <v>102</v>
      </c>
      <c r="D2487" t="s">
        <v>2628</v>
      </c>
      <c r="E2487" s="29">
        <v>46202</v>
      </c>
      <c r="F2487">
        <v>1</v>
      </c>
      <c r="G2487">
        <v>1</v>
      </c>
      <c r="H2487">
        <v>1</v>
      </c>
      <c r="I2487" s="30">
        <f t="shared" si="89"/>
        <v>0.33333333333333337</v>
      </c>
    </row>
    <row r="2488" spans="1:9" x14ac:dyDescent="0.25">
      <c r="A2488" t="s">
        <v>2461</v>
      </c>
      <c r="B2488" s="30">
        <f t="shared" si="90"/>
        <v>0.33333333333333337</v>
      </c>
      <c r="C2488" t="s">
        <v>102</v>
      </c>
      <c r="D2488" t="s">
        <v>2629</v>
      </c>
      <c r="E2488" s="29">
        <v>46202</v>
      </c>
      <c r="F2488">
        <v>1</v>
      </c>
      <c r="G2488">
        <v>1</v>
      </c>
      <c r="H2488">
        <v>1</v>
      </c>
      <c r="I2488" s="30">
        <f t="shared" si="89"/>
        <v>0.33333333333333337</v>
      </c>
    </row>
    <row r="2489" spans="1:9" x14ac:dyDescent="0.25">
      <c r="A2489" t="s">
        <v>2461</v>
      </c>
      <c r="B2489" s="30">
        <f t="shared" si="90"/>
        <v>0.33333333333333337</v>
      </c>
      <c r="C2489" t="s">
        <v>102</v>
      </c>
      <c r="D2489" t="s">
        <v>2630</v>
      </c>
      <c r="E2489" s="29">
        <v>46202</v>
      </c>
      <c r="F2489">
        <v>1</v>
      </c>
      <c r="G2489">
        <v>1</v>
      </c>
      <c r="H2489">
        <v>1</v>
      </c>
      <c r="I2489" s="30">
        <f t="shared" si="89"/>
        <v>0.33333333333333337</v>
      </c>
    </row>
    <row r="2490" spans="1:9" x14ac:dyDescent="0.25">
      <c r="A2490" t="s">
        <v>2461</v>
      </c>
      <c r="B2490" s="30">
        <f t="shared" si="90"/>
        <v>0.33333333333333337</v>
      </c>
      <c r="C2490" t="s">
        <v>102</v>
      </c>
      <c r="D2490" t="s">
        <v>2631</v>
      </c>
      <c r="E2490" s="29">
        <v>46202</v>
      </c>
      <c r="F2490">
        <v>1</v>
      </c>
      <c r="G2490">
        <v>1</v>
      </c>
      <c r="H2490">
        <v>1</v>
      </c>
      <c r="I2490" s="30">
        <f t="shared" si="89"/>
        <v>0.33333333333333337</v>
      </c>
    </row>
    <row r="2491" spans="1:9" x14ac:dyDescent="0.25">
      <c r="A2491" t="s">
        <v>2461</v>
      </c>
      <c r="B2491" s="30">
        <f t="shared" si="90"/>
        <v>0.33333333333333337</v>
      </c>
      <c r="C2491" t="s">
        <v>102</v>
      </c>
      <c r="D2491" t="s">
        <v>2632</v>
      </c>
      <c r="E2491" s="29">
        <v>46202</v>
      </c>
      <c r="F2491">
        <v>1</v>
      </c>
      <c r="G2491">
        <v>1</v>
      </c>
      <c r="H2491">
        <v>1</v>
      </c>
      <c r="I2491" s="30">
        <f t="shared" si="89"/>
        <v>0.33333333333333337</v>
      </c>
    </row>
    <row r="2492" spans="1:9" x14ac:dyDescent="0.25">
      <c r="A2492" t="s">
        <v>2461</v>
      </c>
      <c r="B2492" s="30">
        <f t="shared" si="90"/>
        <v>0.33333333333333337</v>
      </c>
      <c r="C2492" t="s">
        <v>102</v>
      </c>
      <c r="D2492" t="s">
        <v>2633</v>
      </c>
      <c r="E2492" s="29">
        <v>46202</v>
      </c>
      <c r="F2492">
        <v>1</v>
      </c>
      <c r="G2492">
        <v>1</v>
      </c>
      <c r="H2492">
        <v>1</v>
      </c>
      <c r="I2492" s="30">
        <f t="shared" si="89"/>
        <v>0.33333333333333337</v>
      </c>
    </row>
    <row r="2493" spans="1:9" x14ac:dyDescent="0.25">
      <c r="A2493" t="s">
        <v>2461</v>
      </c>
      <c r="B2493" s="30">
        <f t="shared" si="90"/>
        <v>0.33333333333333337</v>
      </c>
      <c r="C2493" t="s">
        <v>102</v>
      </c>
      <c r="D2493" t="s">
        <v>2634</v>
      </c>
      <c r="E2493" s="29">
        <v>46202</v>
      </c>
      <c r="F2493">
        <v>1</v>
      </c>
      <c r="G2493">
        <v>1</v>
      </c>
      <c r="H2493">
        <v>1</v>
      </c>
      <c r="I2493" s="30">
        <f t="shared" si="89"/>
        <v>0.33333333333333337</v>
      </c>
    </row>
    <row r="2494" spans="1:9" x14ac:dyDescent="0.25">
      <c r="A2494" t="s">
        <v>2461</v>
      </c>
      <c r="B2494" s="30">
        <f t="shared" si="90"/>
        <v>0.33333333333333337</v>
      </c>
      <c r="C2494" t="s">
        <v>102</v>
      </c>
      <c r="D2494" t="s">
        <v>2635</v>
      </c>
      <c r="E2494" s="29">
        <v>46202</v>
      </c>
      <c r="F2494">
        <v>1</v>
      </c>
      <c r="G2494">
        <v>1</v>
      </c>
      <c r="H2494">
        <v>1</v>
      </c>
      <c r="I2494" s="30">
        <f t="shared" si="89"/>
        <v>0.33333333333333337</v>
      </c>
    </row>
    <row r="2495" spans="1:9" x14ac:dyDescent="0.25">
      <c r="A2495" t="s">
        <v>2461</v>
      </c>
      <c r="B2495" s="30">
        <f t="shared" si="90"/>
        <v>0.33333333333333337</v>
      </c>
      <c r="C2495" t="s">
        <v>102</v>
      </c>
      <c r="D2495" t="s">
        <v>2636</v>
      </c>
      <c r="E2495" s="29">
        <v>46202</v>
      </c>
      <c r="F2495">
        <v>1</v>
      </c>
      <c r="G2495">
        <v>1</v>
      </c>
      <c r="H2495">
        <v>1</v>
      </c>
      <c r="I2495" s="30">
        <f t="shared" si="89"/>
        <v>0.33333333333333337</v>
      </c>
    </row>
    <row r="2496" spans="1:9" x14ac:dyDescent="0.25">
      <c r="A2496" t="s">
        <v>2461</v>
      </c>
      <c r="B2496" s="30">
        <f t="shared" si="90"/>
        <v>0.33333333333333337</v>
      </c>
      <c r="C2496" t="s">
        <v>102</v>
      </c>
      <c r="D2496" t="s">
        <v>2637</v>
      </c>
      <c r="E2496" s="29">
        <v>46202</v>
      </c>
      <c r="F2496">
        <v>1</v>
      </c>
      <c r="G2496">
        <v>1</v>
      </c>
      <c r="H2496">
        <v>1</v>
      </c>
      <c r="I2496" s="30">
        <f t="shared" si="89"/>
        <v>0.33333333333333337</v>
      </c>
    </row>
    <row r="2497" spans="1:9" x14ac:dyDescent="0.25">
      <c r="A2497" t="s">
        <v>2461</v>
      </c>
      <c r="B2497" s="30">
        <f t="shared" si="90"/>
        <v>0.33333333333333337</v>
      </c>
      <c r="C2497" t="s">
        <v>102</v>
      </c>
      <c r="D2497" t="s">
        <v>2638</v>
      </c>
      <c r="E2497" s="29">
        <v>46202</v>
      </c>
      <c r="F2497">
        <v>1</v>
      </c>
      <c r="G2497">
        <v>1</v>
      </c>
      <c r="H2497">
        <v>1</v>
      </c>
      <c r="I2497" s="30">
        <f t="shared" si="89"/>
        <v>0.33333333333333337</v>
      </c>
    </row>
    <row r="2498" spans="1:9" x14ac:dyDescent="0.25">
      <c r="A2498" t="s">
        <v>2461</v>
      </c>
      <c r="B2498" s="30">
        <f t="shared" si="90"/>
        <v>0.33333333333333337</v>
      </c>
      <c r="C2498" t="s">
        <v>102</v>
      </c>
      <c r="D2498" t="s">
        <v>2639</v>
      </c>
      <c r="E2498" s="29">
        <v>46202</v>
      </c>
      <c r="F2498">
        <v>1</v>
      </c>
      <c r="G2498">
        <v>1</v>
      </c>
      <c r="H2498">
        <v>1</v>
      </c>
      <c r="I2498" s="30">
        <f t="shared" ref="I2498:I2561" si="91">B2498*H2498</f>
        <v>0.33333333333333337</v>
      </c>
    </row>
    <row r="2499" spans="1:9" x14ac:dyDescent="0.25">
      <c r="A2499" t="s">
        <v>2461</v>
      </c>
      <c r="B2499" s="30">
        <f t="shared" si="90"/>
        <v>0.33333333333333337</v>
      </c>
      <c r="C2499" t="s">
        <v>102</v>
      </c>
      <c r="D2499" t="s">
        <v>2640</v>
      </c>
      <c r="E2499" s="29">
        <v>46202</v>
      </c>
      <c r="F2499">
        <v>1</v>
      </c>
      <c r="G2499">
        <v>1</v>
      </c>
      <c r="H2499">
        <v>1</v>
      </c>
      <c r="I2499" s="30">
        <f t="shared" si="91"/>
        <v>0.33333333333333337</v>
      </c>
    </row>
    <row r="2500" spans="1:9" x14ac:dyDescent="0.25">
      <c r="A2500" t="s">
        <v>2461</v>
      </c>
      <c r="B2500" s="30">
        <f t="shared" si="90"/>
        <v>0.33333333333333337</v>
      </c>
      <c r="C2500" t="s">
        <v>102</v>
      </c>
      <c r="D2500" t="s">
        <v>2641</v>
      </c>
      <c r="E2500" s="29">
        <v>46202</v>
      </c>
      <c r="F2500">
        <v>1</v>
      </c>
      <c r="G2500">
        <v>1</v>
      </c>
      <c r="H2500">
        <v>1</v>
      </c>
      <c r="I2500" s="30">
        <f t="shared" si="91"/>
        <v>0.33333333333333337</v>
      </c>
    </row>
    <row r="2501" spans="1:9" x14ac:dyDescent="0.25">
      <c r="A2501" t="s">
        <v>2461</v>
      </c>
      <c r="B2501" s="30">
        <f t="shared" si="90"/>
        <v>0.33333333333333337</v>
      </c>
      <c r="C2501" t="s">
        <v>102</v>
      </c>
      <c r="D2501" t="s">
        <v>2642</v>
      </c>
      <c r="E2501" s="29">
        <v>46203</v>
      </c>
      <c r="F2501">
        <v>1</v>
      </c>
      <c r="G2501">
        <v>1</v>
      </c>
      <c r="H2501">
        <v>1</v>
      </c>
      <c r="I2501" s="30">
        <f t="shared" si="91"/>
        <v>0.33333333333333337</v>
      </c>
    </row>
    <row r="2502" spans="1:9" x14ac:dyDescent="0.25">
      <c r="A2502" t="s">
        <v>2461</v>
      </c>
      <c r="B2502" s="30">
        <f t="shared" si="90"/>
        <v>0.33333333333333337</v>
      </c>
      <c r="C2502" t="s">
        <v>102</v>
      </c>
      <c r="D2502" t="s">
        <v>2643</v>
      </c>
      <c r="E2502" s="29">
        <v>46202</v>
      </c>
      <c r="F2502">
        <v>1</v>
      </c>
      <c r="G2502">
        <v>1</v>
      </c>
      <c r="H2502">
        <v>1</v>
      </c>
      <c r="I2502" s="30">
        <f t="shared" si="91"/>
        <v>0.33333333333333337</v>
      </c>
    </row>
    <row r="2503" spans="1:9" x14ac:dyDescent="0.25">
      <c r="A2503" t="s">
        <v>2461</v>
      </c>
      <c r="B2503" s="30">
        <f t="shared" si="90"/>
        <v>0.33333333333333337</v>
      </c>
      <c r="C2503" t="s">
        <v>102</v>
      </c>
      <c r="D2503" t="s">
        <v>2644</v>
      </c>
      <c r="E2503" s="29">
        <v>46223</v>
      </c>
      <c r="F2503">
        <v>1</v>
      </c>
      <c r="G2503">
        <v>1</v>
      </c>
      <c r="H2503">
        <v>1</v>
      </c>
      <c r="I2503" s="30">
        <f t="shared" si="91"/>
        <v>0.33333333333333337</v>
      </c>
    </row>
    <row r="2504" spans="1:9" x14ac:dyDescent="0.25">
      <c r="A2504" t="s">
        <v>2461</v>
      </c>
      <c r="B2504" s="30">
        <f t="shared" si="90"/>
        <v>0.33333333333333337</v>
      </c>
      <c r="C2504" t="s">
        <v>102</v>
      </c>
      <c r="D2504" t="s">
        <v>2645</v>
      </c>
      <c r="E2504" s="29">
        <v>46216</v>
      </c>
      <c r="F2504">
        <v>1</v>
      </c>
      <c r="G2504">
        <v>1</v>
      </c>
      <c r="H2504">
        <v>1</v>
      </c>
      <c r="I2504" s="30">
        <f t="shared" si="91"/>
        <v>0.33333333333333337</v>
      </c>
    </row>
    <row r="2505" spans="1:9" x14ac:dyDescent="0.25">
      <c r="A2505" t="s">
        <v>2461</v>
      </c>
      <c r="B2505" s="30">
        <f t="shared" si="90"/>
        <v>0.33333333333333337</v>
      </c>
      <c r="C2505" t="s">
        <v>102</v>
      </c>
      <c r="D2505" t="s">
        <v>2646</v>
      </c>
      <c r="E2505" s="29">
        <v>46216</v>
      </c>
      <c r="F2505">
        <v>1</v>
      </c>
      <c r="G2505">
        <v>1</v>
      </c>
      <c r="H2505">
        <v>1</v>
      </c>
      <c r="I2505" s="30">
        <f t="shared" si="91"/>
        <v>0.33333333333333337</v>
      </c>
    </row>
    <row r="2506" spans="1:9" x14ac:dyDescent="0.25">
      <c r="A2506" t="s">
        <v>2461</v>
      </c>
      <c r="B2506" s="30">
        <f t="shared" si="90"/>
        <v>0.33333333333333337</v>
      </c>
      <c r="C2506" t="s">
        <v>102</v>
      </c>
      <c r="D2506" t="s">
        <v>2647</v>
      </c>
      <c r="E2506" s="29">
        <v>46203</v>
      </c>
      <c r="F2506">
        <v>1</v>
      </c>
      <c r="G2506">
        <v>1</v>
      </c>
      <c r="H2506">
        <v>1</v>
      </c>
      <c r="I2506" s="30">
        <f t="shared" si="91"/>
        <v>0.33333333333333337</v>
      </c>
    </row>
    <row r="2507" spans="1:9" x14ac:dyDescent="0.25">
      <c r="A2507" t="s">
        <v>2461</v>
      </c>
      <c r="B2507" s="30">
        <f t="shared" si="90"/>
        <v>0.33333333333333337</v>
      </c>
      <c r="C2507" t="s">
        <v>102</v>
      </c>
      <c r="D2507" t="s">
        <v>2648</v>
      </c>
      <c r="E2507" s="29">
        <v>46203</v>
      </c>
      <c r="F2507">
        <v>1</v>
      </c>
      <c r="G2507">
        <v>1</v>
      </c>
      <c r="H2507">
        <v>1</v>
      </c>
      <c r="I2507" s="30">
        <f t="shared" si="91"/>
        <v>0.33333333333333337</v>
      </c>
    </row>
    <row r="2508" spans="1:9" x14ac:dyDescent="0.25">
      <c r="A2508" t="s">
        <v>2461</v>
      </c>
      <c r="B2508" s="30">
        <f t="shared" si="90"/>
        <v>0.33333333333333337</v>
      </c>
      <c r="C2508" t="s">
        <v>102</v>
      </c>
      <c r="D2508" t="s">
        <v>2649</v>
      </c>
      <c r="E2508" s="29">
        <v>46204</v>
      </c>
      <c r="F2508">
        <v>1</v>
      </c>
      <c r="G2508">
        <v>1</v>
      </c>
      <c r="H2508">
        <v>1</v>
      </c>
      <c r="I2508" s="30">
        <f t="shared" si="91"/>
        <v>0.33333333333333337</v>
      </c>
    </row>
    <row r="2509" spans="1:9" x14ac:dyDescent="0.25">
      <c r="A2509" t="s">
        <v>2461</v>
      </c>
      <c r="B2509" s="30">
        <f t="shared" si="90"/>
        <v>0.33333333333333337</v>
      </c>
      <c r="C2509" t="s">
        <v>102</v>
      </c>
      <c r="D2509" t="s">
        <v>2650</v>
      </c>
      <c r="E2509" s="29">
        <v>46204</v>
      </c>
      <c r="F2509">
        <v>1</v>
      </c>
      <c r="G2509">
        <v>1</v>
      </c>
      <c r="H2509">
        <v>1</v>
      </c>
      <c r="I2509" s="30">
        <f t="shared" si="91"/>
        <v>0.33333333333333337</v>
      </c>
    </row>
    <row r="2510" spans="1:9" x14ac:dyDescent="0.25">
      <c r="A2510" t="s">
        <v>2461</v>
      </c>
      <c r="B2510" s="30">
        <f t="shared" si="90"/>
        <v>0.33333333333333337</v>
      </c>
      <c r="C2510" t="s">
        <v>102</v>
      </c>
      <c r="D2510" t="s">
        <v>2651</v>
      </c>
      <c r="E2510" s="29">
        <v>46202</v>
      </c>
      <c r="F2510">
        <v>1</v>
      </c>
      <c r="G2510">
        <v>1</v>
      </c>
      <c r="H2510">
        <v>1</v>
      </c>
      <c r="I2510" s="30">
        <f t="shared" si="91"/>
        <v>0.33333333333333337</v>
      </c>
    </row>
    <row r="2511" spans="1:9" x14ac:dyDescent="0.25">
      <c r="A2511" t="s">
        <v>2461</v>
      </c>
      <c r="B2511" s="30">
        <f t="shared" si="90"/>
        <v>0.33333333333333337</v>
      </c>
      <c r="C2511" t="s">
        <v>102</v>
      </c>
      <c r="D2511" t="s">
        <v>2652</v>
      </c>
      <c r="E2511" s="29">
        <v>46202</v>
      </c>
      <c r="F2511">
        <v>1</v>
      </c>
      <c r="G2511">
        <v>1</v>
      </c>
      <c r="H2511">
        <v>1</v>
      </c>
      <c r="I2511" s="30">
        <f t="shared" si="91"/>
        <v>0.33333333333333337</v>
      </c>
    </row>
    <row r="2512" spans="1:9" x14ac:dyDescent="0.25">
      <c r="A2512" t="s">
        <v>2461</v>
      </c>
      <c r="B2512" s="30">
        <f t="shared" si="90"/>
        <v>0.33333333333333337</v>
      </c>
      <c r="C2512" t="s">
        <v>102</v>
      </c>
      <c r="D2512" t="s">
        <v>2653</v>
      </c>
      <c r="E2512" s="29">
        <v>46202</v>
      </c>
      <c r="F2512">
        <v>1</v>
      </c>
      <c r="G2512">
        <v>1</v>
      </c>
      <c r="H2512">
        <v>1</v>
      </c>
      <c r="I2512" s="30">
        <f t="shared" si="91"/>
        <v>0.33333333333333337</v>
      </c>
    </row>
    <row r="2513" spans="1:9" x14ac:dyDescent="0.25">
      <c r="A2513" t="s">
        <v>2461</v>
      </c>
      <c r="B2513" s="30">
        <f t="shared" ref="B2513:B2576" si="92">(1/300)*100</f>
        <v>0.33333333333333337</v>
      </c>
      <c r="C2513" t="s">
        <v>102</v>
      </c>
      <c r="D2513" t="s">
        <v>2654</v>
      </c>
      <c r="E2513" s="29">
        <v>46202</v>
      </c>
      <c r="F2513">
        <v>1</v>
      </c>
      <c r="G2513">
        <v>1</v>
      </c>
      <c r="H2513">
        <v>1</v>
      </c>
      <c r="I2513" s="30">
        <f t="shared" si="91"/>
        <v>0.33333333333333337</v>
      </c>
    </row>
    <row r="2514" spans="1:9" x14ac:dyDescent="0.25">
      <c r="A2514" t="s">
        <v>2461</v>
      </c>
      <c r="B2514" s="30">
        <f t="shared" si="92"/>
        <v>0.33333333333333337</v>
      </c>
      <c r="C2514" t="s">
        <v>102</v>
      </c>
      <c r="D2514" t="s">
        <v>2655</v>
      </c>
      <c r="E2514" s="29">
        <v>46202</v>
      </c>
      <c r="F2514">
        <v>1</v>
      </c>
      <c r="G2514">
        <v>1</v>
      </c>
      <c r="H2514">
        <v>1</v>
      </c>
      <c r="I2514" s="30">
        <f t="shared" si="91"/>
        <v>0.33333333333333337</v>
      </c>
    </row>
    <row r="2515" spans="1:9" x14ac:dyDescent="0.25">
      <c r="A2515" t="s">
        <v>2461</v>
      </c>
      <c r="B2515" s="30">
        <f t="shared" si="92"/>
        <v>0.33333333333333337</v>
      </c>
      <c r="C2515" t="s">
        <v>102</v>
      </c>
      <c r="D2515" t="s">
        <v>2656</v>
      </c>
      <c r="E2515" s="29">
        <v>46077</v>
      </c>
      <c r="F2515">
        <v>1</v>
      </c>
      <c r="G2515">
        <v>1</v>
      </c>
      <c r="H2515">
        <v>1</v>
      </c>
      <c r="I2515" s="30">
        <f t="shared" si="91"/>
        <v>0.33333333333333337</v>
      </c>
    </row>
    <row r="2516" spans="1:9" x14ac:dyDescent="0.25">
      <c r="A2516" t="s">
        <v>2461</v>
      </c>
      <c r="B2516" s="30">
        <f t="shared" si="92"/>
        <v>0.33333333333333337</v>
      </c>
      <c r="C2516" t="s">
        <v>102</v>
      </c>
      <c r="D2516" t="s">
        <v>2657</v>
      </c>
      <c r="E2516" s="29">
        <v>46113</v>
      </c>
      <c r="F2516">
        <v>1</v>
      </c>
      <c r="G2516">
        <v>1</v>
      </c>
      <c r="H2516">
        <v>1</v>
      </c>
      <c r="I2516" s="30">
        <f t="shared" si="91"/>
        <v>0.33333333333333337</v>
      </c>
    </row>
    <row r="2517" spans="1:9" x14ac:dyDescent="0.25">
      <c r="A2517" t="s">
        <v>2461</v>
      </c>
      <c r="B2517" s="30">
        <f t="shared" si="92"/>
        <v>0.33333333333333337</v>
      </c>
      <c r="C2517" t="s">
        <v>102</v>
      </c>
      <c r="D2517" t="s">
        <v>2658</v>
      </c>
      <c r="E2517" s="29">
        <v>46111</v>
      </c>
      <c r="F2517">
        <v>1</v>
      </c>
      <c r="G2517">
        <v>1</v>
      </c>
      <c r="H2517">
        <v>1</v>
      </c>
      <c r="I2517" s="30">
        <f t="shared" si="91"/>
        <v>0.33333333333333337</v>
      </c>
    </row>
    <row r="2518" spans="1:9" x14ac:dyDescent="0.25">
      <c r="A2518" t="s">
        <v>2461</v>
      </c>
      <c r="B2518" s="30">
        <f t="shared" si="92"/>
        <v>0.33333333333333337</v>
      </c>
      <c r="C2518" t="s">
        <v>102</v>
      </c>
      <c r="D2518" t="s">
        <v>2659</v>
      </c>
      <c r="E2518" s="29">
        <v>46112</v>
      </c>
      <c r="F2518">
        <v>1</v>
      </c>
      <c r="G2518">
        <v>1</v>
      </c>
      <c r="H2518">
        <v>1</v>
      </c>
      <c r="I2518" s="30">
        <f t="shared" si="91"/>
        <v>0.33333333333333337</v>
      </c>
    </row>
    <row r="2519" spans="1:9" x14ac:dyDescent="0.25">
      <c r="A2519" t="s">
        <v>2461</v>
      </c>
      <c r="B2519" s="30">
        <f t="shared" si="92"/>
        <v>0.33333333333333337</v>
      </c>
      <c r="C2519" t="s">
        <v>102</v>
      </c>
      <c r="D2519" t="s">
        <v>2660</v>
      </c>
      <c r="E2519" s="29">
        <v>46105</v>
      </c>
      <c r="F2519">
        <v>1</v>
      </c>
      <c r="G2519">
        <v>1</v>
      </c>
      <c r="H2519">
        <v>1</v>
      </c>
      <c r="I2519" s="30">
        <f t="shared" si="91"/>
        <v>0.33333333333333337</v>
      </c>
    </row>
    <row r="2520" spans="1:9" x14ac:dyDescent="0.25">
      <c r="A2520" t="s">
        <v>2461</v>
      </c>
      <c r="B2520" s="30">
        <f t="shared" si="92"/>
        <v>0.33333333333333337</v>
      </c>
      <c r="C2520" t="s">
        <v>102</v>
      </c>
      <c r="D2520" t="s">
        <v>2661</v>
      </c>
      <c r="E2520" s="29">
        <v>46105</v>
      </c>
      <c r="F2520">
        <v>1</v>
      </c>
      <c r="G2520">
        <v>1</v>
      </c>
      <c r="H2520">
        <v>1</v>
      </c>
      <c r="I2520" s="30">
        <f t="shared" si="91"/>
        <v>0.33333333333333337</v>
      </c>
    </row>
    <row r="2521" spans="1:9" x14ac:dyDescent="0.25">
      <c r="A2521" t="s">
        <v>2461</v>
      </c>
      <c r="B2521" s="30">
        <f t="shared" si="92"/>
        <v>0.33333333333333337</v>
      </c>
      <c r="C2521" t="s">
        <v>102</v>
      </c>
      <c r="D2521" t="s">
        <v>2662</v>
      </c>
      <c r="E2521" s="29">
        <v>46100</v>
      </c>
      <c r="F2521">
        <v>1</v>
      </c>
      <c r="G2521">
        <v>1</v>
      </c>
      <c r="H2521">
        <v>1</v>
      </c>
      <c r="I2521" s="30">
        <f t="shared" si="91"/>
        <v>0.33333333333333337</v>
      </c>
    </row>
    <row r="2522" spans="1:9" x14ac:dyDescent="0.25">
      <c r="A2522" t="s">
        <v>2461</v>
      </c>
      <c r="B2522" s="30">
        <f t="shared" si="92"/>
        <v>0.33333333333333337</v>
      </c>
      <c r="C2522" t="s">
        <v>102</v>
      </c>
      <c r="D2522" t="s">
        <v>2663</v>
      </c>
      <c r="E2522" s="29">
        <v>46091</v>
      </c>
      <c r="F2522">
        <v>1</v>
      </c>
      <c r="G2522">
        <v>1</v>
      </c>
      <c r="H2522">
        <v>1</v>
      </c>
      <c r="I2522" s="30">
        <f t="shared" si="91"/>
        <v>0.33333333333333337</v>
      </c>
    </row>
    <row r="2523" spans="1:9" x14ac:dyDescent="0.25">
      <c r="A2523" t="s">
        <v>2461</v>
      </c>
      <c r="B2523" s="30">
        <f t="shared" si="92"/>
        <v>0.33333333333333337</v>
      </c>
      <c r="C2523" t="s">
        <v>102</v>
      </c>
      <c r="D2523" t="s">
        <v>2664</v>
      </c>
      <c r="E2523" s="29">
        <v>46227</v>
      </c>
      <c r="F2523">
        <v>1</v>
      </c>
      <c r="G2523">
        <v>1</v>
      </c>
      <c r="H2523">
        <v>1</v>
      </c>
      <c r="I2523" s="30">
        <f t="shared" si="91"/>
        <v>0.33333333333333337</v>
      </c>
    </row>
    <row r="2524" spans="1:9" x14ac:dyDescent="0.25">
      <c r="A2524" t="s">
        <v>2461</v>
      </c>
      <c r="B2524" s="30">
        <f t="shared" si="92"/>
        <v>0.33333333333333337</v>
      </c>
      <c r="C2524" t="s">
        <v>105</v>
      </c>
      <c r="D2524" t="s">
        <v>2665</v>
      </c>
      <c r="E2524" s="29">
        <v>46035</v>
      </c>
      <c r="F2524">
        <v>1</v>
      </c>
      <c r="G2524">
        <v>1</v>
      </c>
      <c r="H2524">
        <v>1</v>
      </c>
      <c r="I2524" s="30">
        <f t="shared" si="91"/>
        <v>0.33333333333333337</v>
      </c>
    </row>
    <row r="2525" spans="1:9" x14ac:dyDescent="0.25">
      <c r="A2525" t="s">
        <v>2461</v>
      </c>
      <c r="B2525" s="30">
        <f t="shared" si="92"/>
        <v>0.33333333333333337</v>
      </c>
      <c r="C2525" t="s">
        <v>105</v>
      </c>
      <c r="D2525" t="s">
        <v>2666</v>
      </c>
      <c r="E2525" s="29">
        <v>46231</v>
      </c>
      <c r="F2525">
        <v>1</v>
      </c>
      <c r="G2525">
        <v>1</v>
      </c>
      <c r="H2525">
        <v>1</v>
      </c>
      <c r="I2525" s="30">
        <f t="shared" si="91"/>
        <v>0.33333333333333337</v>
      </c>
    </row>
    <row r="2526" spans="1:9" x14ac:dyDescent="0.25">
      <c r="A2526" t="s">
        <v>2461</v>
      </c>
      <c r="B2526" s="30">
        <f t="shared" si="92"/>
        <v>0.33333333333333337</v>
      </c>
      <c r="C2526" t="s">
        <v>105</v>
      </c>
      <c r="D2526" t="s">
        <v>2667</v>
      </c>
      <c r="E2526" s="29">
        <v>46024</v>
      </c>
      <c r="F2526">
        <v>1</v>
      </c>
      <c r="G2526">
        <v>1</v>
      </c>
      <c r="H2526">
        <v>1</v>
      </c>
      <c r="I2526" s="30">
        <f t="shared" si="91"/>
        <v>0.33333333333333337</v>
      </c>
    </row>
    <row r="2527" spans="1:9" x14ac:dyDescent="0.25">
      <c r="A2527" t="s">
        <v>2461</v>
      </c>
      <c r="B2527" s="30">
        <f t="shared" si="92"/>
        <v>0.33333333333333337</v>
      </c>
      <c r="C2527" t="s">
        <v>105</v>
      </c>
      <c r="D2527" t="s">
        <v>2668</v>
      </c>
      <c r="E2527" s="29">
        <v>46055</v>
      </c>
      <c r="F2527">
        <v>1</v>
      </c>
      <c r="G2527">
        <v>1</v>
      </c>
      <c r="H2527">
        <v>1</v>
      </c>
      <c r="I2527" s="30">
        <f t="shared" si="91"/>
        <v>0.33333333333333337</v>
      </c>
    </row>
    <row r="2528" spans="1:9" x14ac:dyDescent="0.25">
      <c r="A2528" t="s">
        <v>2461</v>
      </c>
      <c r="B2528" s="30">
        <f t="shared" si="92"/>
        <v>0.33333333333333337</v>
      </c>
      <c r="C2528" t="s">
        <v>105</v>
      </c>
      <c r="D2528" t="s">
        <v>2669</v>
      </c>
      <c r="E2528" s="29">
        <v>46058</v>
      </c>
      <c r="F2528">
        <v>1</v>
      </c>
      <c r="G2528">
        <v>1</v>
      </c>
      <c r="H2528">
        <v>1</v>
      </c>
      <c r="I2528" s="30">
        <f t="shared" si="91"/>
        <v>0.33333333333333337</v>
      </c>
    </row>
    <row r="2529" spans="1:9" x14ac:dyDescent="0.25">
      <c r="A2529" t="s">
        <v>2461</v>
      </c>
      <c r="B2529" s="30">
        <f t="shared" si="92"/>
        <v>0.33333333333333337</v>
      </c>
      <c r="C2529" t="s">
        <v>105</v>
      </c>
      <c r="D2529" t="s">
        <v>2670</v>
      </c>
      <c r="E2529" s="29">
        <v>46045</v>
      </c>
      <c r="F2529">
        <v>1</v>
      </c>
      <c r="G2529">
        <v>1</v>
      </c>
      <c r="H2529">
        <v>1</v>
      </c>
      <c r="I2529" s="30">
        <f t="shared" si="91"/>
        <v>0.33333333333333337</v>
      </c>
    </row>
    <row r="2530" spans="1:9" x14ac:dyDescent="0.25">
      <c r="A2530" t="s">
        <v>2461</v>
      </c>
      <c r="B2530" s="30">
        <f t="shared" si="92"/>
        <v>0.33333333333333337</v>
      </c>
      <c r="C2530" t="s">
        <v>105</v>
      </c>
      <c r="D2530" t="s">
        <v>2671</v>
      </c>
      <c r="E2530" s="29">
        <v>46045</v>
      </c>
      <c r="F2530">
        <v>1</v>
      </c>
      <c r="G2530">
        <v>1</v>
      </c>
      <c r="H2530">
        <v>1</v>
      </c>
      <c r="I2530" s="30">
        <f t="shared" si="91"/>
        <v>0.33333333333333337</v>
      </c>
    </row>
    <row r="2531" spans="1:9" x14ac:dyDescent="0.25">
      <c r="A2531" t="s">
        <v>2461</v>
      </c>
      <c r="B2531" s="30">
        <f t="shared" si="92"/>
        <v>0.33333333333333337</v>
      </c>
      <c r="C2531" t="s">
        <v>105</v>
      </c>
      <c r="D2531" t="s">
        <v>2672</v>
      </c>
      <c r="E2531" s="29">
        <v>46045</v>
      </c>
      <c r="F2531">
        <v>1</v>
      </c>
      <c r="G2531">
        <v>1</v>
      </c>
      <c r="H2531">
        <v>1</v>
      </c>
      <c r="I2531" s="30">
        <f t="shared" si="91"/>
        <v>0.33333333333333337</v>
      </c>
    </row>
    <row r="2532" spans="1:9" x14ac:dyDescent="0.25">
      <c r="A2532" t="s">
        <v>2461</v>
      </c>
      <c r="B2532" s="30">
        <f t="shared" si="92"/>
        <v>0.33333333333333337</v>
      </c>
      <c r="C2532" t="s">
        <v>105</v>
      </c>
      <c r="D2532" t="s">
        <v>2673</v>
      </c>
      <c r="E2532" s="29">
        <v>46045</v>
      </c>
      <c r="F2532">
        <v>1</v>
      </c>
      <c r="G2532">
        <v>1</v>
      </c>
      <c r="H2532">
        <v>1</v>
      </c>
      <c r="I2532" s="30">
        <f t="shared" si="91"/>
        <v>0.33333333333333337</v>
      </c>
    </row>
    <row r="2533" spans="1:9" x14ac:dyDescent="0.25">
      <c r="A2533" t="s">
        <v>2461</v>
      </c>
      <c r="B2533" s="30">
        <f t="shared" si="92"/>
        <v>0.33333333333333337</v>
      </c>
      <c r="C2533" t="s">
        <v>105</v>
      </c>
      <c r="D2533" t="s">
        <v>2674</v>
      </c>
      <c r="E2533" s="29">
        <v>46045</v>
      </c>
      <c r="F2533">
        <v>1</v>
      </c>
      <c r="G2533">
        <v>1</v>
      </c>
      <c r="H2533">
        <v>1</v>
      </c>
      <c r="I2533" s="30">
        <f t="shared" si="91"/>
        <v>0.33333333333333337</v>
      </c>
    </row>
    <row r="2534" spans="1:9" x14ac:dyDescent="0.25">
      <c r="A2534" t="s">
        <v>2461</v>
      </c>
      <c r="B2534" s="30">
        <f t="shared" si="92"/>
        <v>0.33333333333333337</v>
      </c>
      <c r="C2534" t="s">
        <v>105</v>
      </c>
      <c r="D2534" t="s">
        <v>2675</v>
      </c>
      <c r="E2534" s="29">
        <v>46045</v>
      </c>
      <c r="F2534">
        <v>1</v>
      </c>
      <c r="G2534">
        <v>1</v>
      </c>
      <c r="H2534">
        <v>1</v>
      </c>
      <c r="I2534" s="30">
        <f t="shared" si="91"/>
        <v>0.33333333333333337</v>
      </c>
    </row>
    <row r="2535" spans="1:9" x14ac:dyDescent="0.25">
      <c r="A2535" t="s">
        <v>2461</v>
      </c>
      <c r="B2535" s="30">
        <f t="shared" si="92"/>
        <v>0.33333333333333337</v>
      </c>
      <c r="C2535" t="s">
        <v>105</v>
      </c>
      <c r="D2535" t="s">
        <v>2676</v>
      </c>
      <c r="E2535" s="29">
        <v>46045</v>
      </c>
      <c r="F2535">
        <v>1</v>
      </c>
      <c r="G2535">
        <v>1</v>
      </c>
      <c r="H2535">
        <v>1</v>
      </c>
      <c r="I2535" s="30">
        <f t="shared" si="91"/>
        <v>0.33333333333333337</v>
      </c>
    </row>
    <row r="2536" spans="1:9" x14ac:dyDescent="0.25">
      <c r="A2536" t="s">
        <v>2461</v>
      </c>
      <c r="B2536" s="30">
        <f t="shared" si="92"/>
        <v>0.33333333333333337</v>
      </c>
      <c r="C2536" t="s">
        <v>105</v>
      </c>
      <c r="D2536" t="s">
        <v>2677</v>
      </c>
      <c r="E2536" s="29">
        <v>46097</v>
      </c>
      <c r="F2536">
        <v>1</v>
      </c>
      <c r="G2536">
        <v>1</v>
      </c>
      <c r="H2536">
        <v>1</v>
      </c>
      <c r="I2536" s="30">
        <f t="shared" si="91"/>
        <v>0.33333333333333337</v>
      </c>
    </row>
    <row r="2537" spans="1:9" x14ac:dyDescent="0.25">
      <c r="A2537" t="s">
        <v>2461</v>
      </c>
      <c r="B2537" s="30">
        <f t="shared" si="92"/>
        <v>0.33333333333333337</v>
      </c>
      <c r="C2537" t="s">
        <v>105</v>
      </c>
      <c r="D2537" t="s">
        <v>2678</v>
      </c>
      <c r="E2537" s="29">
        <v>46097</v>
      </c>
      <c r="F2537">
        <v>1</v>
      </c>
      <c r="G2537">
        <v>1</v>
      </c>
      <c r="H2537">
        <v>1</v>
      </c>
      <c r="I2537" s="30">
        <f t="shared" si="91"/>
        <v>0.33333333333333337</v>
      </c>
    </row>
    <row r="2538" spans="1:9" x14ac:dyDescent="0.25">
      <c r="A2538" t="s">
        <v>2461</v>
      </c>
      <c r="B2538" s="30">
        <f t="shared" si="92"/>
        <v>0.33333333333333337</v>
      </c>
      <c r="C2538" t="s">
        <v>105</v>
      </c>
      <c r="D2538" t="s">
        <v>2679</v>
      </c>
      <c r="E2538" s="29">
        <v>46154</v>
      </c>
      <c r="F2538">
        <v>1</v>
      </c>
      <c r="G2538">
        <v>1</v>
      </c>
      <c r="H2538">
        <v>1</v>
      </c>
      <c r="I2538" s="30">
        <f t="shared" si="91"/>
        <v>0.33333333333333337</v>
      </c>
    </row>
    <row r="2539" spans="1:9" x14ac:dyDescent="0.25">
      <c r="A2539" t="s">
        <v>2461</v>
      </c>
      <c r="B2539" s="30">
        <f t="shared" si="92"/>
        <v>0.33333333333333337</v>
      </c>
      <c r="C2539" t="s">
        <v>105</v>
      </c>
      <c r="D2539" t="s">
        <v>2680</v>
      </c>
      <c r="E2539" s="29">
        <v>46129</v>
      </c>
      <c r="F2539">
        <v>1</v>
      </c>
      <c r="G2539">
        <v>1</v>
      </c>
      <c r="H2539">
        <v>1</v>
      </c>
      <c r="I2539" s="30">
        <f t="shared" si="91"/>
        <v>0.33333333333333337</v>
      </c>
    </row>
    <row r="2540" spans="1:9" x14ac:dyDescent="0.25">
      <c r="A2540" t="s">
        <v>2461</v>
      </c>
      <c r="B2540" s="30">
        <f t="shared" si="92"/>
        <v>0.33333333333333337</v>
      </c>
      <c r="C2540" t="s">
        <v>105</v>
      </c>
      <c r="D2540" t="s">
        <v>2681</v>
      </c>
      <c r="E2540" s="29">
        <v>46126</v>
      </c>
      <c r="F2540">
        <v>1</v>
      </c>
      <c r="G2540">
        <v>1</v>
      </c>
      <c r="H2540">
        <v>1</v>
      </c>
      <c r="I2540" s="30">
        <f t="shared" si="91"/>
        <v>0.33333333333333337</v>
      </c>
    </row>
    <row r="2541" spans="1:9" x14ac:dyDescent="0.25">
      <c r="A2541" t="s">
        <v>2461</v>
      </c>
      <c r="B2541" s="30">
        <f t="shared" si="92"/>
        <v>0.33333333333333337</v>
      </c>
      <c r="C2541" t="s">
        <v>105</v>
      </c>
      <c r="D2541" t="s">
        <v>2682</v>
      </c>
      <c r="E2541" s="29">
        <v>46164</v>
      </c>
      <c r="F2541">
        <v>1</v>
      </c>
      <c r="G2541">
        <v>1</v>
      </c>
      <c r="H2541">
        <v>1</v>
      </c>
      <c r="I2541" s="30">
        <f t="shared" si="91"/>
        <v>0.33333333333333337</v>
      </c>
    </row>
    <row r="2542" spans="1:9" x14ac:dyDescent="0.25">
      <c r="A2542" t="s">
        <v>2461</v>
      </c>
      <c r="B2542" s="30">
        <f t="shared" si="92"/>
        <v>0.33333333333333337</v>
      </c>
      <c r="C2542" t="s">
        <v>105</v>
      </c>
      <c r="D2542" t="s">
        <v>2683</v>
      </c>
      <c r="E2542" s="29">
        <v>46168</v>
      </c>
      <c r="F2542">
        <v>1</v>
      </c>
      <c r="G2542">
        <v>1</v>
      </c>
      <c r="H2542">
        <v>1</v>
      </c>
      <c r="I2542" s="30">
        <f t="shared" si="91"/>
        <v>0.33333333333333337</v>
      </c>
    </row>
    <row r="2543" spans="1:9" x14ac:dyDescent="0.25">
      <c r="A2543" t="s">
        <v>2461</v>
      </c>
      <c r="B2543" s="30">
        <f t="shared" si="92"/>
        <v>0.33333333333333337</v>
      </c>
      <c r="C2543" t="s">
        <v>105</v>
      </c>
      <c r="D2543" t="s">
        <v>2684</v>
      </c>
      <c r="E2543" s="29">
        <v>46168</v>
      </c>
      <c r="F2543">
        <v>1</v>
      </c>
      <c r="G2543">
        <v>1</v>
      </c>
      <c r="H2543">
        <v>1</v>
      </c>
      <c r="I2543" s="30">
        <f t="shared" si="91"/>
        <v>0.33333333333333337</v>
      </c>
    </row>
    <row r="2544" spans="1:9" x14ac:dyDescent="0.25">
      <c r="A2544" t="s">
        <v>2461</v>
      </c>
      <c r="B2544" s="30">
        <f t="shared" si="92"/>
        <v>0.33333333333333337</v>
      </c>
      <c r="C2544" t="s">
        <v>105</v>
      </c>
      <c r="D2544" t="s">
        <v>2685</v>
      </c>
      <c r="E2544" s="29">
        <v>46162</v>
      </c>
      <c r="F2544">
        <v>1</v>
      </c>
      <c r="G2544">
        <v>1</v>
      </c>
      <c r="H2544">
        <v>1</v>
      </c>
      <c r="I2544" s="30">
        <f t="shared" si="91"/>
        <v>0.33333333333333337</v>
      </c>
    </row>
    <row r="2545" spans="1:9" x14ac:dyDescent="0.25">
      <c r="A2545" t="s">
        <v>2461</v>
      </c>
      <c r="B2545" s="30">
        <f t="shared" si="92"/>
        <v>0.33333333333333337</v>
      </c>
      <c r="C2545" t="s">
        <v>105</v>
      </c>
      <c r="D2545" t="s">
        <v>2686</v>
      </c>
      <c r="E2545" s="29">
        <v>46162</v>
      </c>
      <c r="F2545">
        <v>1</v>
      </c>
      <c r="G2545">
        <v>1</v>
      </c>
      <c r="H2545">
        <v>1</v>
      </c>
      <c r="I2545" s="30">
        <f t="shared" si="91"/>
        <v>0.33333333333333337</v>
      </c>
    </row>
    <row r="2546" spans="1:9" x14ac:dyDescent="0.25">
      <c r="A2546" t="s">
        <v>2461</v>
      </c>
      <c r="B2546" s="30">
        <f t="shared" si="92"/>
        <v>0.33333333333333337</v>
      </c>
      <c r="C2546" t="s">
        <v>105</v>
      </c>
      <c r="D2546" t="s">
        <v>2687</v>
      </c>
      <c r="E2546" s="29">
        <v>46164</v>
      </c>
      <c r="F2546">
        <v>1</v>
      </c>
      <c r="G2546">
        <v>1</v>
      </c>
      <c r="H2546">
        <v>1</v>
      </c>
      <c r="I2546" s="30">
        <f t="shared" si="91"/>
        <v>0.33333333333333337</v>
      </c>
    </row>
    <row r="2547" spans="1:9" x14ac:dyDescent="0.25">
      <c r="A2547" t="s">
        <v>2461</v>
      </c>
      <c r="B2547" s="30">
        <f t="shared" si="92"/>
        <v>0.33333333333333337</v>
      </c>
      <c r="C2547" t="s">
        <v>105</v>
      </c>
      <c r="D2547" t="s">
        <v>2688</v>
      </c>
      <c r="E2547" s="29">
        <v>46164</v>
      </c>
      <c r="F2547">
        <v>1</v>
      </c>
      <c r="G2547">
        <v>1</v>
      </c>
      <c r="H2547">
        <v>1</v>
      </c>
      <c r="I2547" s="30">
        <f t="shared" si="91"/>
        <v>0.33333333333333337</v>
      </c>
    </row>
    <row r="2548" spans="1:9" x14ac:dyDescent="0.25">
      <c r="A2548" t="s">
        <v>2461</v>
      </c>
      <c r="B2548" s="30">
        <f t="shared" si="92"/>
        <v>0.33333333333333337</v>
      </c>
      <c r="C2548" t="s">
        <v>105</v>
      </c>
      <c r="D2548" t="s">
        <v>2689</v>
      </c>
      <c r="E2548" s="29">
        <v>46160</v>
      </c>
      <c r="F2548">
        <v>1</v>
      </c>
      <c r="G2548">
        <v>1</v>
      </c>
      <c r="H2548">
        <v>1</v>
      </c>
      <c r="I2548" s="30">
        <f t="shared" si="91"/>
        <v>0.33333333333333337</v>
      </c>
    </row>
    <row r="2549" spans="1:9" x14ac:dyDescent="0.25">
      <c r="A2549" t="s">
        <v>2461</v>
      </c>
      <c r="B2549" s="30">
        <f t="shared" si="92"/>
        <v>0.33333333333333337</v>
      </c>
      <c r="C2549" t="s">
        <v>105</v>
      </c>
      <c r="D2549" t="s">
        <v>2690</v>
      </c>
      <c r="E2549" s="29">
        <v>46160</v>
      </c>
      <c r="F2549">
        <v>1</v>
      </c>
      <c r="G2549">
        <v>1</v>
      </c>
      <c r="H2549">
        <v>1</v>
      </c>
      <c r="I2549" s="30">
        <f t="shared" si="91"/>
        <v>0.33333333333333337</v>
      </c>
    </row>
    <row r="2550" spans="1:9" x14ac:dyDescent="0.25">
      <c r="A2550" t="s">
        <v>2461</v>
      </c>
      <c r="B2550" s="30">
        <f t="shared" si="92"/>
        <v>0.33333333333333337</v>
      </c>
      <c r="C2550" t="s">
        <v>105</v>
      </c>
      <c r="D2550" t="s">
        <v>2691</v>
      </c>
      <c r="E2550" s="29">
        <v>46196</v>
      </c>
      <c r="F2550">
        <v>1</v>
      </c>
      <c r="G2550">
        <v>1</v>
      </c>
      <c r="H2550">
        <v>1</v>
      </c>
      <c r="I2550" s="30">
        <f t="shared" si="91"/>
        <v>0.33333333333333337</v>
      </c>
    </row>
    <row r="2551" spans="1:9" x14ac:dyDescent="0.25">
      <c r="A2551" t="s">
        <v>2461</v>
      </c>
      <c r="B2551" s="30">
        <f t="shared" si="92"/>
        <v>0.33333333333333337</v>
      </c>
      <c r="C2551" t="s">
        <v>105</v>
      </c>
      <c r="D2551" t="s">
        <v>2692</v>
      </c>
      <c r="E2551" s="29">
        <v>46196</v>
      </c>
      <c r="F2551">
        <v>1</v>
      </c>
      <c r="G2551">
        <v>1</v>
      </c>
      <c r="H2551">
        <v>1</v>
      </c>
      <c r="I2551" s="30">
        <f t="shared" si="91"/>
        <v>0.33333333333333337</v>
      </c>
    </row>
    <row r="2552" spans="1:9" x14ac:dyDescent="0.25">
      <c r="A2552" t="s">
        <v>2461</v>
      </c>
      <c r="B2552" s="30">
        <f t="shared" si="92"/>
        <v>0.33333333333333337</v>
      </c>
      <c r="C2552" t="s">
        <v>105</v>
      </c>
      <c r="D2552" t="s">
        <v>2693</v>
      </c>
      <c r="E2552" s="29">
        <v>46196</v>
      </c>
      <c r="F2552">
        <v>1</v>
      </c>
      <c r="G2552">
        <v>1</v>
      </c>
      <c r="H2552">
        <v>1</v>
      </c>
      <c r="I2552" s="30">
        <f t="shared" si="91"/>
        <v>0.33333333333333337</v>
      </c>
    </row>
    <row r="2553" spans="1:9" x14ac:dyDescent="0.25">
      <c r="A2553" t="s">
        <v>2461</v>
      </c>
      <c r="B2553" s="30">
        <f t="shared" si="92"/>
        <v>0.33333333333333337</v>
      </c>
      <c r="C2553" t="s">
        <v>105</v>
      </c>
      <c r="D2553" t="s">
        <v>2694</v>
      </c>
      <c r="E2553" s="29">
        <v>46196</v>
      </c>
      <c r="F2553">
        <v>1</v>
      </c>
      <c r="G2553">
        <v>1</v>
      </c>
      <c r="H2553">
        <v>1</v>
      </c>
      <c r="I2553" s="30">
        <f t="shared" si="91"/>
        <v>0.33333333333333337</v>
      </c>
    </row>
    <row r="2554" spans="1:9" x14ac:dyDescent="0.25">
      <c r="A2554" t="s">
        <v>2461</v>
      </c>
      <c r="B2554" s="30">
        <f t="shared" si="92"/>
        <v>0.33333333333333337</v>
      </c>
      <c r="C2554" t="s">
        <v>105</v>
      </c>
      <c r="D2554" t="s">
        <v>2695</v>
      </c>
      <c r="E2554" s="29">
        <v>46196</v>
      </c>
      <c r="F2554">
        <v>1</v>
      </c>
      <c r="G2554">
        <v>1</v>
      </c>
      <c r="H2554">
        <v>1</v>
      </c>
      <c r="I2554" s="30">
        <f t="shared" si="91"/>
        <v>0.33333333333333337</v>
      </c>
    </row>
    <row r="2555" spans="1:9" x14ac:dyDescent="0.25">
      <c r="A2555" t="s">
        <v>2461</v>
      </c>
      <c r="B2555" s="30">
        <f t="shared" si="92"/>
        <v>0.33333333333333337</v>
      </c>
      <c r="C2555" t="s">
        <v>105</v>
      </c>
      <c r="D2555" t="s">
        <v>2696</v>
      </c>
      <c r="E2555" s="29">
        <v>46196</v>
      </c>
      <c r="F2555">
        <v>1</v>
      </c>
      <c r="G2555">
        <v>1</v>
      </c>
      <c r="H2555">
        <v>1</v>
      </c>
      <c r="I2555" s="30">
        <f t="shared" si="91"/>
        <v>0.33333333333333337</v>
      </c>
    </row>
    <row r="2556" spans="1:9" x14ac:dyDescent="0.25">
      <c r="A2556" t="s">
        <v>2461</v>
      </c>
      <c r="B2556" s="30">
        <f t="shared" si="92"/>
        <v>0.33333333333333337</v>
      </c>
      <c r="C2556" t="s">
        <v>105</v>
      </c>
      <c r="D2556" t="s">
        <v>2697</v>
      </c>
      <c r="E2556" s="29">
        <v>46196</v>
      </c>
      <c r="F2556">
        <v>1</v>
      </c>
      <c r="G2556">
        <v>1</v>
      </c>
      <c r="H2556">
        <v>1</v>
      </c>
      <c r="I2556" s="30">
        <f t="shared" si="91"/>
        <v>0.33333333333333337</v>
      </c>
    </row>
    <row r="2557" spans="1:9" x14ac:dyDescent="0.25">
      <c r="A2557" t="s">
        <v>2461</v>
      </c>
      <c r="B2557" s="30">
        <f t="shared" si="92"/>
        <v>0.33333333333333337</v>
      </c>
      <c r="C2557" t="s">
        <v>105</v>
      </c>
      <c r="D2557" t="s">
        <v>2698</v>
      </c>
      <c r="E2557" s="29">
        <v>46196</v>
      </c>
      <c r="F2557">
        <v>1</v>
      </c>
      <c r="G2557">
        <v>1</v>
      </c>
      <c r="H2557">
        <v>1</v>
      </c>
      <c r="I2557" s="30">
        <f t="shared" si="91"/>
        <v>0.33333333333333337</v>
      </c>
    </row>
    <row r="2558" spans="1:9" x14ac:dyDescent="0.25">
      <c r="A2558" t="s">
        <v>2461</v>
      </c>
      <c r="B2558" s="30">
        <f t="shared" si="92"/>
        <v>0.33333333333333337</v>
      </c>
      <c r="C2558" t="s">
        <v>105</v>
      </c>
      <c r="D2558" t="s">
        <v>2699</v>
      </c>
      <c r="E2558" s="29">
        <v>46196</v>
      </c>
      <c r="F2558">
        <v>1</v>
      </c>
      <c r="G2558">
        <v>1</v>
      </c>
      <c r="H2558">
        <v>1</v>
      </c>
      <c r="I2558" s="30">
        <f t="shared" si="91"/>
        <v>0.33333333333333337</v>
      </c>
    </row>
    <row r="2559" spans="1:9" x14ac:dyDescent="0.25">
      <c r="A2559" t="s">
        <v>2461</v>
      </c>
      <c r="B2559" s="30">
        <f t="shared" si="92"/>
        <v>0.33333333333333337</v>
      </c>
      <c r="C2559" t="s">
        <v>105</v>
      </c>
      <c r="D2559" t="s">
        <v>2700</v>
      </c>
      <c r="E2559" s="29">
        <v>46196</v>
      </c>
      <c r="F2559">
        <v>1</v>
      </c>
      <c r="G2559">
        <v>1</v>
      </c>
      <c r="H2559">
        <v>1</v>
      </c>
      <c r="I2559" s="30">
        <f t="shared" si="91"/>
        <v>0.33333333333333337</v>
      </c>
    </row>
    <row r="2560" spans="1:9" x14ac:dyDescent="0.25">
      <c r="A2560" t="s">
        <v>2461</v>
      </c>
      <c r="B2560" s="30">
        <f t="shared" si="92"/>
        <v>0.33333333333333337</v>
      </c>
      <c r="C2560" t="s">
        <v>105</v>
      </c>
      <c r="D2560" t="s">
        <v>2701</v>
      </c>
      <c r="E2560" s="29">
        <v>46181</v>
      </c>
      <c r="F2560">
        <v>1</v>
      </c>
      <c r="G2560">
        <v>1</v>
      </c>
      <c r="H2560">
        <v>1</v>
      </c>
      <c r="I2560" s="30">
        <f t="shared" si="91"/>
        <v>0.33333333333333337</v>
      </c>
    </row>
    <row r="2561" spans="1:9" x14ac:dyDescent="0.25">
      <c r="A2561" t="s">
        <v>2461</v>
      </c>
      <c r="B2561" s="30">
        <f t="shared" si="92"/>
        <v>0.33333333333333337</v>
      </c>
      <c r="C2561" t="s">
        <v>105</v>
      </c>
      <c r="D2561" t="s">
        <v>2702</v>
      </c>
      <c r="E2561" s="29">
        <v>46231</v>
      </c>
      <c r="F2561">
        <v>1</v>
      </c>
      <c r="G2561">
        <v>1.6</v>
      </c>
      <c r="H2561">
        <v>1.6</v>
      </c>
      <c r="I2561" s="30">
        <f t="shared" si="91"/>
        <v>0.53333333333333344</v>
      </c>
    </row>
    <row r="2562" spans="1:9" x14ac:dyDescent="0.25">
      <c r="A2562" t="s">
        <v>2461</v>
      </c>
      <c r="B2562" s="30">
        <f t="shared" si="92"/>
        <v>0.33333333333333337</v>
      </c>
      <c r="C2562" t="s">
        <v>105</v>
      </c>
      <c r="D2562" t="s">
        <v>2703</v>
      </c>
      <c r="E2562" s="29">
        <v>46218</v>
      </c>
      <c r="F2562">
        <v>1</v>
      </c>
      <c r="G2562">
        <v>1</v>
      </c>
      <c r="H2562">
        <v>1</v>
      </c>
      <c r="I2562" s="30">
        <f t="shared" ref="I2562:I2625" si="93">B2562*H2562</f>
        <v>0.33333333333333337</v>
      </c>
    </row>
    <row r="2563" spans="1:9" x14ac:dyDescent="0.25">
      <c r="A2563" t="s">
        <v>2461</v>
      </c>
      <c r="B2563" s="30">
        <f t="shared" si="92"/>
        <v>0.33333333333333337</v>
      </c>
      <c r="C2563" t="s">
        <v>105</v>
      </c>
      <c r="D2563" t="s">
        <v>2704</v>
      </c>
      <c r="E2563" s="29">
        <v>46219</v>
      </c>
      <c r="F2563">
        <v>1</v>
      </c>
      <c r="G2563">
        <v>1</v>
      </c>
      <c r="H2563">
        <v>1</v>
      </c>
      <c r="I2563" s="30">
        <f t="shared" si="93"/>
        <v>0.33333333333333337</v>
      </c>
    </row>
    <row r="2564" spans="1:9" x14ac:dyDescent="0.25">
      <c r="A2564" t="s">
        <v>2461</v>
      </c>
      <c r="B2564" s="30">
        <f t="shared" si="92"/>
        <v>0.33333333333333337</v>
      </c>
      <c r="C2564" t="s">
        <v>105</v>
      </c>
      <c r="D2564" t="s">
        <v>2705</v>
      </c>
      <c r="E2564" s="29">
        <v>46209</v>
      </c>
      <c r="F2564">
        <v>1</v>
      </c>
      <c r="G2564">
        <v>1</v>
      </c>
      <c r="H2564">
        <v>1</v>
      </c>
      <c r="I2564" s="30">
        <f t="shared" si="93"/>
        <v>0.33333333333333337</v>
      </c>
    </row>
    <row r="2565" spans="1:9" x14ac:dyDescent="0.25">
      <c r="A2565" t="s">
        <v>2461</v>
      </c>
      <c r="B2565" s="30">
        <f t="shared" si="92"/>
        <v>0.33333333333333337</v>
      </c>
      <c r="C2565" t="s">
        <v>105</v>
      </c>
      <c r="D2565" t="s">
        <v>2706</v>
      </c>
      <c r="E2565" s="29">
        <v>46205</v>
      </c>
      <c r="F2565">
        <v>1</v>
      </c>
      <c r="G2565">
        <v>1</v>
      </c>
      <c r="H2565">
        <v>1</v>
      </c>
      <c r="I2565" s="30">
        <f t="shared" si="93"/>
        <v>0.33333333333333337</v>
      </c>
    </row>
    <row r="2566" spans="1:9" x14ac:dyDescent="0.25">
      <c r="A2566" t="s">
        <v>2461</v>
      </c>
      <c r="B2566" s="30">
        <f t="shared" si="92"/>
        <v>0.33333333333333337</v>
      </c>
      <c r="C2566" t="s">
        <v>105</v>
      </c>
      <c r="D2566" t="s">
        <v>2707</v>
      </c>
      <c r="E2566" s="29">
        <v>46202</v>
      </c>
      <c r="F2566">
        <v>1</v>
      </c>
      <c r="G2566">
        <v>1</v>
      </c>
      <c r="H2566">
        <v>1</v>
      </c>
      <c r="I2566" s="30">
        <f t="shared" si="93"/>
        <v>0.33333333333333337</v>
      </c>
    </row>
    <row r="2567" spans="1:9" x14ac:dyDescent="0.25">
      <c r="A2567" t="s">
        <v>2461</v>
      </c>
      <c r="B2567" s="30">
        <f t="shared" si="92"/>
        <v>0.33333333333333337</v>
      </c>
      <c r="C2567" t="s">
        <v>105</v>
      </c>
      <c r="D2567" t="s">
        <v>2708</v>
      </c>
      <c r="E2567" s="29">
        <v>46265</v>
      </c>
      <c r="F2567">
        <v>1</v>
      </c>
      <c r="G2567">
        <v>1</v>
      </c>
      <c r="H2567">
        <v>1</v>
      </c>
      <c r="I2567" s="30">
        <f t="shared" si="93"/>
        <v>0.33333333333333337</v>
      </c>
    </row>
    <row r="2568" spans="1:9" x14ac:dyDescent="0.25">
      <c r="A2568" t="s">
        <v>2461</v>
      </c>
      <c r="B2568" s="30">
        <f t="shared" si="92"/>
        <v>0.33333333333333337</v>
      </c>
      <c r="C2568" t="s">
        <v>105</v>
      </c>
      <c r="D2568" t="s">
        <v>2709</v>
      </c>
      <c r="E2568" s="29">
        <v>46265</v>
      </c>
      <c r="F2568">
        <v>1</v>
      </c>
      <c r="G2568">
        <v>1</v>
      </c>
      <c r="H2568">
        <v>1</v>
      </c>
      <c r="I2568" s="30">
        <f t="shared" si="93"/>
        <v>0.33333333333333337</v>
      </c>
    </row>
    <row r="2569" spans="1:9" x14ac:dyDescent="0.25">
      <c r="A2569" t="s">
        <v>2461</v>
      </c>
      <c r="B2569" s="30">
        <f t="shared" si="92"/>
        <v>0.33333333333333337</v>
      </c>
      <c r="C2569" t="s">
        <v>105</v>
      </c>
      <c r="D2569" t="s">
        <v>2710</v>
      </c>
      <c r="E2569" s="29">
        <v>46255</v>
      </c>
      <c r="F2569">
        <v>1</v>
      </c>
      <c r="G2569">
        <v>1</v>
      </c>
      <c r="H2569">
        <v>1</v>
      </c>
      <c r="I2569" s="30">
        <f t="shared" si="93"/>
        <v>0.33333333333333337</v>
      </c>
    </row>
    <row r="2570" spans="1:9" x14ac:dyDescent="0.25">
      <c r="A2570" t="s">
        <v>2461</v>
      </c>
      <c r="B2570" s="30">
        <f t="shared" si="92"/>
        <v>0.33333333333333337</v>
      </c>
      <c r="C2570" t="s">
        <v>105</v>
      </c>
      <c r="D2570" t="s">
        <v>2711</v>
      </c>
      <c r="E2570" s="29">
        <v>46255</v>
      </c>
      <c r="F2570">
        <v>1</v>
      </c>
      <c r="G2570">
        <v>1</v>
      </c>
      <c r="H2570">
        <v>1</v>
      </c>
      <c r="I2570" s="30">
        <f t="shared" si="93"/>
        <v>0.33333333333333337</v>
      </c>
    </row>
    <row r="2571" spans="1:9" x14ac:dyDescent="0.25">
      <c r="A2571" t="s">
        <v>2461</v>
      </c>
      <c r="B2571" s="30">
        <f t="shared" si="92"/>
        <v>0.33333333333333337</v>
      </c>
      <c r="C2571" t="s">
        <v>105</v>
      </c>
      <c r="D2571" t="s">
        <v>2712</v>
      </c>
      <c r="E2571" s="29">
        <v>46255</v>
      </c>
      <c r="F2571">
        <v>1</v>
      </c>
      <c r="G2571">
        <v>1</v>
      </c>
      <c r="H2571">
        <v>1</v>
      </c>
      <c r="I2571" s="30">
        <f t="shared" si="93"/>
        <v>0.33333333333333337</v>
      </c>
    </row>
    <row r="2572" spans="1:9" x14ac:dyDescent="0.25">
      <c r="A2572" t="s">
        <v>2461</v>
      </c>
      <c r="B2572" s="30">
        <f t="shared" si="92"/>
        <v>0.33333333333333337</v>
      </c>
      <c r="C2572" t="s">
        <v>105</v>
      </c>
      <c r="D2572" t="s">
        <v>2713</v>
      </c>
      <c r="E2572" s="29">
        <v>46255</v>
      </c>
      <c r="F2572">
        <v>1</v>
      </c>
      <c r="G2572">
        <v>1</v>
      </c>
      <c r="H2572">
        <v>1</v>
      </c>
      <c r="I2572" s="30">
        <f t="shared" si="93"/>
        <v>0.33333333333333337</v>
      </c>
    </row>
    <row r="2573" spans="1:9" x14ac:dyDescent="0.25">
      <c r="A2573" t="s">
        <v>2461</v>
      </c>
      <c r="B2573" s="30">
        <f t="shared" si="92"/>
        <v>0.33333333333333337</v>
      </c>
      <c r="C2573" t="s">
        <v>105</v>
      </c>
      <c r="D2573" t="s">
        <v>2714</v>
      </c>
      <c r="E2573" s="29">
        <v>46255</v>
      </c>
      <c r="F2573">
        <v>1</v>
      </c>
      <c r="G2573">
        <v>1</v>
      </c>
      <c r="H2573">
        <v>1</v>
      </c>
      <c r="I2573" s="30">
        <f t="shared" si="93"/>
        <v>0.33333333333333337</v>
      </c>
    </row>
    <row r="2574" spans="1:9" x14ac:dyDescent="0.25">
      <c r="A2574" t="s">
        <v>2461</v>
      </c>
      <c r="B2574" s="30">
        <f t="shared" si="92"/>
        <v>0.33333333333333337</v>
      </c>
      <c r="C2574" t="s">
        <v>105</v>
      </c>
      <c r="D2574" t="s">
        <v>2715</v>
      </c>
      <c r="E2574" s="29">
        <v>46260</v>
      </c>
      <c r="F2574">
        <v>1</v>
      </c>
      <c r="G2574">
        <v>1</v>
      </c>
      <c r="H2574">
        <v>1</v>
      </c>
      <c r="I2574" s="30">
        <f t="shared" si="93"/>
        <v>0.33333333333333337</v>
      </c>
    </row>
    <row r="2575" spans="1:9" x14ac:dyDescent="0.25">
      <c r="A2575" t="s">
        <v>2461</v>
      </c>
      <c r="B2575" s="30">
        <f t="shared" si="92"/>
        <v>0.33333333333333337</v>
      </c>
      <c r="C2575" t="s">
        <v>105</v>
      </c>
      <c r="D2575" t="s">
        <v>2716</v>
      </c>
      <c r="E2575" s="29">
        <v>46251</v>
      </c>
      <c r="F2575">
        <v>1</v>
      </c>
      <c r="G2575">
        <v>1</v>
      </c>
      <c r="H2575">
        <v>1</v>
      </c>
      <c r="I2575" s="30">
        <f t="shared" si="93"/>
        <v>0.33333333333333337</v>
      </c>
    </row>
    <row r="2576" spans="1:9" x14ac:dyDescent="0.25">
      <c r="A2576" t="s">
        <v>2461</v>
      </c>
      <c r="B2576" s="30">
        <f t="shared" si="92"/>
        <v>0.33333333333333337</v>
      </c>
      <c r="C2576" t="s">
        <v>105</v>
      </c>
      <c r="D2576" t="s">
        <v>2717</v>
      </c>
      <c r="E2576" s="29">
        <v>46244</v>
      </c>
      <c r="F2576">
        <v>1</v>
      </c>
      <c r="G2576">
        <v>1</v>
      </c>
      <c r="H2576">
        <v>1</v>
      </c>
      <c r="I2576" s="30">
        <f t="shared" si="93"/>
        <v>0.33333333333333337</v>
      </c>
    </row>
    <row r="2577" spans="1:9" x14ac:dyDescent="0.25">
      <c r="A2577" t="s">
        <v>2461</v>
      </c>
      <c r="B2577" s="30">
        <f t="shared" ref="B2577:B2640" si="94">(1/300)*100</f>
        <v>0.33333333333333337</v>
      </c>
      <c r="C2577" t="s">
        <v>105</v>
      </c>
      <c r="D2577" t="s">
        <v>2718</v>
      </c>
      <c r="E2577" s="29">
        <v>46024</v>
      </c>
      <c r="F2577">
        <v>1</v>
      </c>
      <c r="G2577">
        <v>1</v>
      </c>
      <c r="H2577">
        <v>1</v>
      </c>
      <c r="I2577" s="30">
        <f t="shared" si="93"/>
        <v>0.33333333333333337</v>
      </c>
    </row>
    <row r="2578" spans="1:9" x14ac:dyDescent="0.25">
      <c r="A2578" t="s">
        <v>2461</v>
      </c>
      <c r="B2578" s="30">
        <f t="shared" si="94"/>
        <v>0.33333333333333337</v>
      </c>
      <c r="C2578" t="s">
        <v>107</v>
      </c>
      <c r="D2578" t="s">
        <v>2719</v>
      </c>
      <c r="E2578" s="29">
        <v>46051</v>
      </c>
      <c r="F2578">
        <v>1</v>
      </c>
      <c r="G2578">
        <v>1</v>
      </c>
      <c r="H2578">
        <v>1</v>
      </c>
      <c r="I2578" s="30">
        <f t="shared" si="93"/>
        <v>0.33333333333333337</v>
      </c>
    </row>
    <row r="2579" spans="1:9" x14ac:dyDescent="0.25">
      <c r="A2579" t="s">
        <v>2461</v>
      </c>
      <c r="B2579" s="30">
        <f t="shared" si="94"/>
        <v>0.33333333333333337</v>
      </c>
      <c r="C2579" t="s">
        <v>108</v>
      </c>
      <c r="D2579" t="s">
        <v>2720</v>
      </c>
      <c r="E2579" s="29">
        <v>46036</v>
      </c>
      <c r="F2579">
        <v>1</v>
      </c>
      <c r="G2579">
        <v>1</v>
      </c>
      <c r="H2579">
        <v>1</v>
      </c>
      <c r="I2579" s="30">
        <f t="shared" si="93"/>
        <v>0.33333333333333337</v>
      </c>
    </row>
    <row r="2580" spans="1:9" x14ac:dyDescent="0.25">
      <c r="A2580" t="s">
        <v>2461</v>
      </c>
      <c r="B2580" s="30">
        <f t="shared" si="94"/>
        <v>0.33333333333333337</v>
      </c>
      <c r="C2580" t="s">
        <v>108</v>
      </c>
      <c r="D2580" t="s">
        <v>2721</v>
      </c>
      <c r="E2580" s="29">
        <v>46227</v>
      </c>
      <c r="F2580">
        <v>1</v>
      </c>
      <c r="G2580">
        <v>1</v>
      </c>
      <c r="H2580">
        <v>1</v>
      </c>
      <c r="I2580" s="30">
        <f t="shared" si="93"/>
        <v>0.33333333333333337</v>
      </c>
    </row>
    <row r="2581" spans="1:9" x14ac:dyDescent="0.25">
      <c r="A2581" t="s">
        <v>2461</v>
      </c>
      <c r="B2581" s="30">
        <f t="shared" si="94"/>
        <v>0.33333333333333337</v>
      </c>
      <c r="C2581" t="s">
        <v>108</v>
      </c>
      <c r="D2581" t="s">
        <v>2722</v>
      </c>
      <c r="E2581" s="29">
        <v>46077</v>
      </c>
      <c r="F2581">
        <v>1</v>
      </c>
      <c r="G2581">
        <v>1</v>
      </c>
      <c r="H2581">
        <v>1</v>
      </c>
      <c r="I2581" s="30">
        <f t="shared" si="93"/>
        <v>0.33333333333333337</v>
      </c>
    </row>
    <row r="2582" spans="1:9" x14ac:dyDescent="0.25">
      <c r="A2582" t="s">
        <v>2461</v>
      </c>
      <c r="B2582" s="30">
        <f t="shared" si="94"/>
        <v>0.33333333333333337</v>
      </c>
      <c r="C2582" t="s">
        <v>108</v>
      </c>
      <c r="D2582" t="s">
        <v>2723</v>
      </c>
      <c r="E2582" s="29">
        <v>46113</v>
      </c>
      <c r="F2582">
        <v>1</v>
      </c>
      <c r="G2582">
        <v>1</v>
      </c>
      <c r="H2582">
        <v>1</v>
      </c>
      <c r="I2582" s="30">
        <f t="shared" si="93"/>
        <v>0.33333333333333337</v>
      </c>
    </row>
    <row r="2583" spans="1:9" x14ac:dyDescent="0.25">
      <c r="A2583" t="s">
        <v>2461</v>
      </c>
      <c r="B2583" s="30">
        <f t="shared" si="94"/>
        <v>0.33333333333333337</v>
      </c>
      <c r="C2583" t="s">
        <v>108</v>
      </c>
      <c r="D2583" t="s">
        <v>2724</v>
      </c>
      <c r="E2583" s="29">
        <v>46111</v>
      </c>
      <c r="F2583">
        <v>1.5</v>
      </c>
      <c r="G2583">
        <v>1</v>
      </c>
      <c r="H2583">
        <v>1.5</v>
      </c>
      <c r="I2583" s="30">
        <f t="shared" si="93"/>
        <v>0.5</v>
      </c>
    </row>
    <row r="2584" spans="1:9" x14ac:dyDescent="0.25">
      <c r="A2584" t="s">
        <v>2461</v>
      </c>
      <c r="B2584" s="30">
        <f t="shared" si="94"/>
        <v>0.33333333333333337</v>
      </c>
      <c r="C2584" t="s">
        <v>108</v>
      </c>
      <c r="D2584" t="s">
        <v>2725</v>
      </c>
      <c r="E2584" s="29">
        <v>46101</v>
      </c>
      <c r="F2584">
        <v>1</v>
      </c>
      <c r="G2584">
        <v>1</v>
      </c>
      <c r="H2584">
        <v>1</v>
      </c>
      <c r="I2584" s="30">
        <f t="shared" si="93"/>
        <v>0.33333333333333337</v>
      </c>
    </row>
    <row r="2585" spans="1:9" x14ac:dyDescent="0.25">
      <c r="A2585" t="s">
        <v>2461</v>
      </c>
      <c r="B2585" s="30">
        <f t="shared" si="94"/>
        <v>0.33333333333333337</v>
      </c>
      <c r="C2585" t="s">
        <v>108</v>
      </c>
      <c r="D2585" t="s">
        <v>2726</v>
      </c>
      <c r="E2585" s="29">
        <v>46097</v>
      </c>
      <c r="F2585">
        <v>1</v>
      </c>
      <c r="G2585">
        <v>1</v>
      </c>
      <c r="H2585">
        <v>1</v>
      </c>
      <c r="I2585" s="30">
        <f t="shared" si="93"/>
        <v>0.33333333333333337</v>
      </c>
    </row>
    <row r="2586" spans="1:9" x14ac:dyDescent="0.25">
      <c r="A2586" t="s">
        <v>2461</v>
      </c>
      <c r="B2586" s="30">
        <f t="shared" si="94"/>
        <v>0.33333333333333337</v>
      </c>
      <c r="C2586" t="s">
        <v>108</v>
      </c>
      <c r="D2586" t="s">
        <v>2727</v>
      </c>
      <c r="E2586" s="29">
        <v>46092</v>
      </c>
      <c r="F2586">
        <v>1</v>
      </c>
      <c r="G2586">
        <v>1</v>
      </c>
      <c r="H2586">
        <v>1</v>
      </c>
      <c r="I2586" s="30">
        <f t="shared" si="93"/>
        <v>0.33333333333333337</v>
      </c>
    </row>
    <row r="2587" spans="1:9" x14ac:dyDescent="0.25">
      <c r="A2587" t="s">
        <v>2461</v>
      </c>
      <c r="B2587" s="30">
        <f t="shared" si="94"/>
        <v>0.33333333333333337</v>
      </c>
      <c r="C2587" t="s">
        <v>108</v>
      </c>
      <c r="D2587" t="s">
        <v>2728</v>
      </c>
      <c r="E2587" s="29">
        <v>46156</v>
      </c>
      <c r="F2587">
        <v>1</v>
      </c>
      <c r="G2587">
        <v>1</v>
      </c>
      <c r="H2587">
        <v>1</v>
      </c>
      <c r="I2587" s="30">
        <f t="shared" si="93"/>
        <v>0.33333333333333337</v>
      </c>
    </row>
    <row r="2588" spans="1:9" x14ac:dyDescent="0.25">
      <c r="A2588" t="s">
        <v>2461</v>
      </c>
      <c r="B2588" s="30">
        <f t="shared" si="94"/>
        <v>0.33333333333333337</v>
      </c>
      <c r="C2588" t="s">
        <v>108</v>
      </c>
      <c r="D2588" t="s">
        <v>2729</v>
      </c>
      <c r="E2588" s="29">
        <v>46147</v>
      </c>
      <c r="F2588">
        <v>1</v>
      </c>
      <c r="G2588">
        <v>1</v>
      </c>
      <c r="H2588">
        <v>1</v>
      </c>
      <c r="I2588" s="30">
        <f t="shared" si="93"/>
        <v>0.33333333333333337</v>
      </c>
    </row>
    <row r="2589" spans="1:9" x14ac:dyDescent="0.25">
      <c r="A2589" t="s">
        <v>2461</v>
      </c>
      <c r="B2589" s="30">
        <f t="shared" si="94"/>
        <v>0.33333333333333337</v>
      </c>
      <c r="C2589" t="s">
        <v>108</v>
      </c>
      <c r="D2589" t="s">
        <v>2730</v>
      </c>
      <c r="E2589" s="29">
        <v>46133</v>
      </c>
      <c r="F2589">
        <v>1</v>
      </c>
      <c r="G2589">
        <v>1</v>
      </c>
      <c r="H2589">
        <v>1</v>
      </c>
      <c r="I2589" s="30">
        <f t="shared" si="93"/>
        <v>0.33333333333333337</v>
      </c>
    </row>
    <row r="2590" spans="1:9" x14ac:dyDescent="0.25">
      <c r="A2590" t="s">
        <v>2461</v>
      </c>
      <c r="B2590" s="30">
        <f t="shared" si="94"/>
        <v>0.33333333333333337</v>
      </c>
      <c r="C2590" t="s">
        <v>108</v>
      </c>
      <c r="D2590" t="s">
        <v>2731</v>
      </c>
      <c r="E2590" s="29">
        <v>46128</v>
      </c>
      <c r="F2590">
        <v>1</v>
      </c>
      <c r="G2590">
        <v>1</v>
      </c>
      <c r="H2590">
        <v>1</v>
      </c>
      <c r="I2590" s="30">
        <f t="shared" si="93"/>
        <v>0.33333333333333337</v>
      </c>
    </row>
    <row r="2591" spans="1:9" x14ac:dyDescent="0.25">
      <c r="A2591" t="s">
        <v>2461</v>
      </c>
      <c r="B2591" s="30">
        <f t="shared" si="94"/>
        <v>0.33333333333333337</v>
      </c>
      <c r="C2591" t="s">
        <v>108</v>
      </c>
      <c r="D2591" t="s">
        <v>2732</v>
      </c>
      <c r="E2591" s="29">
        <v>46127</v>
      </c>
      <c r="F2591">
        <v>1</v>
      </c>
      <c r="G2591">
        <v>1</v>
      </c>
      <c r="H2591">
        <v>1</v>
      </c>
      <c r="I2591" s="30">
        <f t="shared" si="93"/>
        <v>0.33333333333333337</v>
      </c>
    </row>
    <row r="2592" spans="1:9" x14ac:dyDescent="0.25">
      <c r="A2592" t="s">
        <v>2461</v>
      </c>
      <c r="B2592" s="30">
        <f t="shared" si="94"/>
        <v>0.33333333333333337</v>
      </c>
      <c r="C2592" t="s">
        <v>108</v>
      </c>
      <c r="D2592" t="s">
        <v>2733</v>
      </c>
      <c r="E2592" s="29">
        <v>46183</v>
      </c>
      <c r="F2592">
        <v>1</v>
      </c>
      <c r="G2592">
        <v>1</v>
      </c>
      <c r="H2592">
        <v>1</v>
      </c>
      <c r="I2592" s="30">
        <f t="shared" si="93"/>
        <v>0.33333333333333337</v>
      </c>
    </row>
    <row r="2593" spans="1:9" x14ac:dyDescent="0.25">
      <c r="A2593" t="s">
        <v>2461</v>
      </c>
      <c r="B2593" s="30">
        <f t="shared" si="94"/>
        <v>0.33333333333333337</v>
      </c>
      <c r="C2593" t="s">
        <v>108</v>
      </c>
      <c r="D2593" t="s">
        <v>2734</v>
      </c>
      <c r="E2593" s="29">
        <v>46167</v>
      </c>
      <c r="F2593">
        <v>1</v>
      </c>
      <c r="G2593">
        <v>1</v>
      </c>
      <c r="H2593">
        <v>1</v>
      </c>
      <c r="I2593" s="30">
        <f t="shared" si="93"/>
        <v>0.33333333333333337</v>
      </c>
    </row>
    <row r="2594" spans="1:9" x14ac:dyDescent="0.25">
      <c r="A2594" t="s">
        <v>2461</v>
      </c>
      <c r="B2594" s="30">
        <f t="shared" si="94"/>
        <v>0.33333333333333337</v>
      </c>
      <c r="C2594" t="s">
        <v>108</v>
      </c>
      <c r="D2594" t="s">
        <v>2735</v>
      </c>
      <c r="E2594" s="29">
        <v>46169</v>
      </c>
      <c r="F2594">
        <v>1</v>
      </c>
      <c r="G2594">
        <v>1</v>
      </c>
      <c r="H2594">
        <v>1</v>
      </c>
      <c r="I2594" s="30">
        <f t="shared" si="93"/>
        <v>0.33333333333333337</v>
      </c>
    </row>
    <row r="2595" spans="1:9" x14ac:dyDescent="0.25">
      <c r="A2595" t="s">
        <v>2461</v>
      </c>
      <c r="B2595" s="30">
        <f t="shared" si="94"/>
        <v>0.33333333333333337</v>
      </c>
      <c r="C2595" t="s">
        <v>108</v>
      </c>
      <c r="D2595" t="s">
        <v>2736</v>
      </c>
      <c r="E2595" s="29">
        <v>46160</v>
      </c>
      <c r="F2595">
        <v>1</v>
      </c>
      <c r="G2595">
        <v>1</v>
      </c>
      <c r="H2595">
        <v>1</v>
      </c>
      <c r="I2595" s="30">
        <f t="shared" si="93"/>
        <v>0.33333333333333337</v>
      </c>
    </row>
    <row r="2596" spans="1:9" x14ac:dyDescent="0.25">
      <c r="A2596" t="s">
        <v>2461</v>
      </c>
      <c r="B2596" s="30">
        <f t="shared" si="94"/>
        <v>0.33333333333333337</v>
      </c>
      <c r="C2596" t="s">
        <v>108</v>
      </c>
      <c r="D2596" t="s">
        <v>2737</v>
      </c>
      <c r="E2596" s="29">
        <v>46161</v>
      </c>
      <c r="F2596">
        <v>1</v>
      </c>
      <c r="G2596">
        <v>1</v>
      </c>
      <c r="H2596">
        <v>1</v>
      </c>
      <c r="I2596" s="30">
        <f t="shared" si="93"/>
        <v>0.33333333333333337</v>
      </c>
    </row>
    <row r="2597" spans="1:9" x14ac:dyDescent="0.25">
      <c r="A2597" t="s">
        <v>2461</v>
      </c>
      <c r="B2597" s="30">
        <f t="shared" si="94"/>
        <v>0.33333333333333337</v>
      </c>
      <c r="C2597" t="s">
        <v>108</v>
      </c>
      <c r="D2597" t="s">
        <v>2738</v>
      </c>
      <c r="E2597" s="29">
        <v>46149</v>
      </c>
      <c r="F2597">
        <v>1</v>
      </c>
      <c r="G2597">
        <v>1</v>
      </c>
      <c r="H2597">
        <v>1</v>
      </c>
      <c r="I2597" s="30">
        <f t="shared" si="93"/>
        <v>0.33333333333333337</v>
      </c>
    </row>
    <row r="2598" spans="1:9" x14ac:dyDescent="0.25">
      <c r="A2598" t="s">
        <v>2461</v>
      </c>
      <c r="B2598" s="30">
        <f t="shared" si="94"/>
        <v>0.33333333333333337</v>
      </c>
      <c r="C2598" t="s">
        <v>108</v>
      </c>
      <c r="D2598" t="s">
        <v>2739</v>
      </c>
      <c r="E2598" s="29">
        <v>46196</v>
      </c>
      <c r="F2598">
        <v>1</v>
      </c>
      <c r="G2598">
        <v>1</v>
      </c>
      <c r="H2598">
        <v>1</v>
      </c>
      <c r="I2598" s="30">
        <f t="shared" si="93"/>
        <v>0.33333333333333337</v>
      </c>
    </row>
    <row r="2599" spans="1:9" x14ac:dyDescent="0.25">
      <c r="A2599" t="s">
        <v>2461</v>
      </c>
      <c r="B2599" s="30">
        <f t="shared" si="94"/>
        <v>0.33333333333333337</v>
      </c>
      <c r="C2599" t="s">
        <v>108</v>
      </c>
      <c r="D2599" t="s">
        <v>2740</v>
      </c>
      <c r="E2599" s="29">
        <v>46203</v>
      </c>
      <c r="F2599">
        <v>1</v>
      </c>
      <c r="G2599">
        <v>1</v>
      </c>
      <c r="H2599">
        <v>1</v>
      </c>
      <c r="I2599" s="30">
        <f t="shared" si="93"/>
        <v>0.33333333333333337</v>
      </c>
    </row>
    <row r="2600" spans="1:9" x14ac:dyDescent="0.25">
      <c r="A2600" t="s">
        <v>2461</v>
      </c>
      <c r="B2600" s="30">
        <f t="shared" si="94"/>
        <v>0.33333333333333337</v>
      </c>
      <c r="C2600" t="s">
        <v>108</v>
      </c>
      <c r="D2600" t="s">
        <v>2741</v>
      </c>
      <c r="E2600" s="29">
        <v>46036</v>
      </c>
      <c r="F2600">
        <v>1</v>
      </c>
      <c r="G2600">
        <v>1</v>
      </c>
      <c r="H2600">
        <v>1</v>
      </c>
      <c r="I2600" s="30">
        <f t="shared" si="93"/>
        <v>0.33333333333333337</v>
      </c>
    </row>
    <row r="2601" spans="1:9" x14ac:dyDescent="0.25">
      <c r="A2601" t="s">
        <v>2461</v>
      </c>
      <c r="B2601" s="30">
        <f t="shared" si="94"/>
        <v>0.33333333333333337</v>
      </c>
      <c r="C2601" t="s">
        <v>109</v>
      </c>
      <c r="D2601" t="s">
        <v>2742</v>
      </c>
      <c r="E2601" s="29">
        <v>46056</v>
      </c>
      <c r="F2601">
        <v>1</v>
      </c>
      <c r="G2601">
        <v>1</v>
      </c>
      <c r="H2601">
        <v>1</v>
      </c>
      <c r="I2601" s="30">
        <f t="shared" si="93"/>
        <v>0.33333333333333337</v>
      </c>
    </row>
    <row r="2602" spans="1:9" x14ac:dyDescent="0.25">
      <c r="A2602" t="s">
        <v>2461</v>
      </c>
      <c r="B2602" s="30">
        <f t="shared" si="94"/>
        <v>0.33333333333333337</v>
      </c>
      <c r="C2602" t="s">
        <v>109</v>
      </c>
      <c r="D2602" t="s">
        <v>2743</v>
      </c>
      <c r="E2602" s="29">
        <v>46056</v>
      </c>
      <c r="F2602">
        <v>1</v>
      </c>
      <c r="G2602">
        <v>1</v>
      </c>
      <c r="H2602">
        <v>1</v>
      </c>
      <c r="I2602" s="30">
        <f t="shared" si="93"/>
        <v>0.33333333333333337</v>
      </c>
    </row>
    <row r="2603" spans="1:9" x14ac:dyDescent="0.25">
      <c r="A2603" t="s">
        <v>2461</v>
      </c>
      <c r="B2603" s="30">
        <f t="shared" si="94"/>
        <v>0.33333333333333337</v>
      </c>
      <c r="C2603" t="s">
        <v>109</v>
      </c>
      <c r="D2603" t="s">
        <v>2744</v>
      </c>
      <c r="E2603" s="29">
        <v>46044</v>
      </c>
      <c r="F2603">
        <v>1</v>
      </c>
      <c r="G2603">
        <v>1</v>
      </c>
      <c r="H2603">
        <v>1</v>
      </c>
      <c r="I2603" s="30">
        <f t="shared" si="93"/>
        <v>0.33333333333333337</v>
      </c>
    </row>
    <row r="2604" spans="1:9" x14ac:dyDescent="0.25">
      <c r="A2604" t="s">
        <v>2461</v>
      </c>
      <c r="B2604" s="30">
        <f t="shared" si="94"/>
        <v>0.33333333333333337</v>
      </c>
      <c r="C2604" t="s">
        <v>109</v>
      </c>
      <c r="D2604" t="s">
        <v>2745</v>
      </c>
      <c r="E2604" s="29">
        <v>46044</v>
      </c>
      <c r="F2604">
        <v>1</v>
      </c>
      <c r="G2604">
        <v>1</v>
      </c>
      <c r="H2604">
        <v>1</v>
      </c>
      <c r="I2604" s="30">
        <f t="shared" si="93"/>
        <v>0.33333333333333337</v>
      </c>
    </row>
    <row r="2605" spans="1:9" x14ac:dyDescent="0.25">
      <c r="A2605" t="s">
        <v>2461</v>
      </c>
      <c r="B2605" s="30">
        <f t="shared" si="94"/>
        <v>0.33333333333333337</v>
      </c>
      <c r="C2605" t="s">
        <v>109</v>
      </c>
      <c r="D2605" t="s">
        <v>2746</v>
      </c>
      <c r="E2605" s="29">
        <v>46044</v>
      </c>
      <c r="F2605">
        <v>1</v>
      </c>
      <c r="G2605">
        <v>1</v>
      </c>
      <c r="H2605">
        <v>1</v>
      </c>
      <c r="I2605" s="30">
        <f t="shared" si="93"/>
        <v>0.33333333333333337</v>
      </c>
    </row>
    <row r="2606" spans="1:9" x14ac:dyDescent="0.25">
      <c r="A2606" t="s">
        <v>2461</v>
      </c>
      <c r="B2606" s="30">
        <f t="shared" si="94"/>
        <v>0.33333333333333337</v>
      </c>
      <c r="C2606" t="s">
        <v>109</v>
      </c>
      <c r="D2606" t="s">
        <v>2747</v>
      </c>
      <c r="E2606" s="29">
        <v>46044</v>
      </c>
      <c r="F2606">
        <v>1</v>
      </c>
      <c r="G2606">
        <v>1</v>
      </c>
      <c r="H2606">
        <v>1</v>
      </c>
      <c r="I2606" s="30">
        <f t="shared" si="93"/>
        <v>0.33333333333333337</v>
      </c>
    </row>
    <row r="2607" spans="1:9" x14ac:dyDescent="0.25">
      <c r="A2607" t="s">
        <v>2461</v>
      </c>
      <c r="B2607" s="30">
        <f t="shared" si="94"/>
        <v>0.33333333333333337</v>
      </c>
      <c r="C2607" t="s">
        <v>109</v>
      </c>
      <c r="D2607" t="s">
        <v>2748</v>
      </c>
      <c r="E2607" s="29">
        <v>46044</v>
      </c>
      <c r="F2607">
        <v>1</v>
      </c>
      <c r="G2607">
        <v>1</v>
      </c>
      <c r="H2607">
        <v>1</v>
      </c>
      <c r="I2607" s="30">
        <f t="shared" si="93"/>
        <v>0.33333333333333337</v>
      </c>
    </row>
    <row r="2608" spans="1:9" x14ac:dyDescent="0.25">
      <c r="A2608" t="s">
        <v>2461</v>
      </c>
      <c r="B2608" s="30">
        <f t="shared" si="94"/>
        <v>0.33333333333333337</v>
      </c>
      <c r="C2608" t="s">
        <v>109</v>
      </c>
      <c r="D2608" t="s">
        <v>2749</v>
      </c>
      <c r="E2608" s="29">
        <v>46044</v>
      </c>
      <c r="F2608">
        <v>1</v>
      </c>
      <c r="G2608">
        <v>1</v>
      </c>
      <c r="H2608">
        <v>1</v>
      </c>
      <c r="I2608" s="30">
        <f t="shared" si="93"/>
        <v>0.33333333333333337</v>
      </c>
    </row>
    <row r="2609" spans="1:9" x14ac:dyDescent="0.25">
      <c r="A2609" t="s">
        <v>2461</v>
      </c>
      <c r="B2609" s="30">
        <f t="shared" si="94"/>
        <v>0.33333333333333337</v>
      </c>
      <c r="C2609" t="s">
        <v>109</v>
      </c>
      <c r="D2609" t="s">
        <v>2750</v>
      </c>
      <c r="E2609" s="29">
        <v>46044</v>
      </c>
      <c r="F2609">
        <v>1</v>
      </c>
      <c r="G2609">
        <v>1</v>
      </c>
      <c r="H2609">
        <v>1</v>
      </c>
      <c r="I2609" s="30">
        <f t="shared" si="93"/>
        <v>0.33333333333333337</v>
      </c>
    </row>
    <row r="2610" spans="1:9" x14ac:dyDescent="0.25">
      <c r="A2610" t="s">
        <v>2461</v>
      </c>
      <c r="B2610" s="30">
        <f t="shared" si="94"/>
        <v>0.33333333333333337</v>
      </c>
      <c r="C2610" t="s">
        <v>109</v>
      </c>
      <c r="D2610" t="s">
        <v>2751</v>
      </c>
      <c r="E2610" s="29">
        <v>46044</v>
      </c>
      <c r="F2610">
        <v>1</v>
      </c>
      <c r="G2610">
        <v>1</v>
      </c>
      <c r="H2610">
        <v>1</v>
      </c>
      <c r="I2610" s="30">
        <f t="shared" si="93"/>
        <v>0.33333333333333337</v>
      </c>
    </row>
    <row r="2611" spans="1:9" x14ac:dyDescent="0.25">
      <c r="A2611" t="s">
        <v>2461</v>
      </c>
      <c r="B2611" s="30">
        <f t="shared" si="94"/>
        <v>0.33333333333333337</v>
      </c>
      <c r="C2611" t="s">
        <v>109</v>
      </c>
      <c r="D2611" t="s">
        <v>2752</v>
      </c>
      <c r="E2611" s="29">
        <v>46044</v>
      </c>
      <c r="F2611">
        <v>1</v>
      </c>
      <c r="G2611">
        <v>1</v>
      </c>
      <c r="H2611">
        <v>1</v>
      </c>
      <c r="I2611" s="30">
        <f t="shared" si="93"/>
        <v>0.33333333333333337</v>
      </c>
    </row>
    <row r="2612" spans="1:9" x14ac:dyDescent="0.25">
      <c r="A2612" t="s">
        <v>2461</v>
      </c>
      <c r="B2612" s="30">
        <f t="shared" si="94"/>
        <v>0.33333333333333337</v>
      </c>
      <c r="C2612" t="s">
        <v>109</v>
      </c>
      <c r="D2612" t="s">
        <v>2753</v>
      </c>
      <c r="E2612" s="29">
        <v>46078</v>
      </c>
      <c r="F2612">
        <v>1</v>
      </c>
      <c r="G2612">
        <v>1</v>
      </c>
      <c r="H2612">
        <v>1</v>
      </c>
      <c r="I2612" s="30">
        <f t="shared" si="93"/>
        <v>0.33333333333333337</v>
      </c>
    </row>
    <row r="2613" spans="1:9" x14ac:dyDescent="0.25">
      <c r="A2613" t="s">
        <v>2461</v>
      </c>
      <c r="B2613" s="30">
        <f t="shared" si="94"/>
        <v>0.33333333333333337</v>
      </c>
      <c r="C2613" t="s">
        <v>109</v>
      </c>
      <c r="D2613" t="s">
        <v>2754</v>
      </c>
      <c r="E2613" s="29">
        <v>46078</v>
      </c>
      <c r="F2613">
        <v>1</v>
      </c>
      <c r="G2613">
        <v>1</v>
      </c>
      <c r="H2613">
        <v>1</v>
      </c>
      <c r="I2613" s="30">
        <f t="shared" si="93"/>
        <v>0.33333333333333337</v>
      </c>
    </row>
    <row r="2614" spans="1:9" x14ac:dyDescent="0.25">
      <c r="A2614" t="s">
        <v>2461</v>
      </c>
      <c r="B2614" s="30">
        <f t="shared" si="94"/>
        <v>0.33333333333333337</v>
      </c>
      <c r="C2614" t="s">
        <v>109</v>
      </c>
      <c r="D2614" t="s">
        <v>2755</v>
      </c>
      <c r="E2614" s="29">
        <v>46064</v>
      </c>
      <c r="F2614">
        <v>1</v>
      </c>
      <c r="G2614">
        <v>1</v>
      </c>
      <c r="H2614">
        <v>1</v>
      </c>
      <c r="I2614" s="30">
        <f t="shared" si="93"/>
        <v>0.33333333333333337</v>
      </c>
    </row>
    <row r="2615" spans="1:9" x14ac:dyDescent="0.25">
      <c r="A2615" t="s">
        <v>2461</v>
      </c>
      <c r="B2615" s="30">
        <f t="shared" si="94"/>
        <v>0.33333333333333337</v>
      </c>
      <c r="C2615" t="s">
        <v>109</v>
      </c>
      <c r="D2615" t="s">
        <v>2756</v>
      </c>
      <c r="E2615" s="29">
        <v>46065</v>
      </c>
      <c r="F2615">
        <v>1</v>
      </c>
      <c r="G2615">
        <v>1</v>
      </c>
      <c r="H2615">
        <v>1</v>
      </c>
      <c r="I2615" s="30">
        <f t="shared" si="93"/>
        <v>0.33333333333333337</v>
      </c>
    </row>
    <row r="2616" spans="1:9" x14ac:dyDescent="0.25">
      <c r="A2616" t="s">
        <v>2461</v>
      </c>
      <c r="B2616" s="30">
        <f t="shared" si="94"/>
        <v>0.33333333333333337</v>
      </c>
      <c r="C2616" t="s">
        <v>109</v>
      </c>
      <c r="D2616" t="s">
        <v>2757</v>
      </c>
      <c r="E2616" s="29">
        <v>46070</v>
      </c>
      <c r="F2616">
        <v>1</v>
      </c>
      <c r="G2616">
        <v>1</v>
      </c>
      <c r="H2616">
        <v>1</v>
      </c>
      <c r="I2616" s="30">
        <f t="shared" si="93"/>
        <v>0.33333333333333337</v>
      </c>
    </row>
    <row r="2617" spans="1:9" x14ac:dyDescent="0.25">
      <c r="A2617" t="s">
        <v>2461</v>
      </c>
      <c r="B2617" s="30">
        <f t="shared" si="94"/>
        <v>0.33333333333333337</v>
      </c>
      <c r="C2617" t="s">
        <v>109</v>
      </c>
      <c r="D2617" t="s">
        <v>2758</v>
      </c>
      <c r="E2617" s="29">
        <v>46113</v>
      </c>
      <c r="F2617">
        <v>1</v>
      </c>
      <c r="G2617">
        <v>1</v>
      </c>
      <c r="H2617">
        <v>1</v>
      </c>
      <c r="I2617" s="30">
        <f t="shared" si="93"/>
        <v>0.33333333333333337</v>
      </c>
    </row>
    <row r="2618" spans="1:9" x14ac:dyDescent="0.25">
      <c r="A2618" t="s">
        <v>2461</v>
      </c>
      <c r="B2618" s="30">
        <f t="shared" si="94"/>
        <v>0.33333333333333337</v>
      </c>
      <c r="C2618" t="s">
        <v>109</v>
      </c>
      <c r="D2618" t="s">
        <v>2759</v>
      </c>
      <c r="E2618" s="29">
        <v>46119</v>
      </c>
      <c r="F2618">
        <v>1</v>
      </c>
      <c r="G2618">
        <v>1</v>
      </c>
      <c r="H2618">
        <v>1</v>
      </c>
      <c r="I2618" s="30">
        <f t="shared" si="93"/>
        <v>0.33333333333333337</v>
      </c>
    </row>
    <row r="2619" spans="1:9" x14ac:dyDescent="0.25">
      <c r="A2619" t="s">
        <v>2461</v>
      </c>
      <c r="B2619" s="30">
        <f t="shared" si="94"/>
        <v>0.33333333333333337</v>
      </c>
      <c r="C2619" t="s">
        <v>109</v>
      </c>
      <c r="D2619" t="s">
        <v>2760</v>
      </c>
      <c r="E2619" s="29">
        <v>46113</v>
      </c>
      <c r="F2619">
        <v>1</v>
      </c>
      <c r="G2619">
        <v>1</v>
      </c>
      <c r="H2619">
        <v>1</v>
      </c>
      <c r="I2619" s="30">
        <f t="shared" si="93"/>
        <v>0.33333333333333337</v>
      </c>
    </row>
    <row r="2620" spans="1:9" x14ac:dyDescent="0.25">
      <c r="A2620" t="s">
        <v>2461</v>
      </c>
      <c r="B2620" s="30">
        <f t="shared" si="94"/>
        <v>0.33333333333333337</v>
      </c>
      <c r="C2620" t="s">
        <v>109</v>
      </c>
      <c r="D2620" t="s">
        <v>2761</v>
      </c>
      <c r="E2620" s="29">
        <v>46113</v>
      </c>
      <c r="F2620">
        <v>1</v>
      </c>
      <c r="G2620">
        <v>1</v>
      </c>
      <c r="H2620">
        <v>1</v>
      </c>
      <c r="I2620" s="30">
        <f t="shared" si="93"/>
        <v>0.33333333333333337</v>
      </c>
    </row>
    <row r="2621" spans="1:9" x14ac:dyDescent="0.25">
      <c r="A2621" t="s">
        <v>2461</v>
      </c>
      <c r="B2621" s="30">
        <f t="shared" si="94"/>
        <v>0.33333333333333337</v>
      </c>
      <c r="C2621" t="s">
        <v>109</v>
      </c>
      <c r="D2621" t="s">
        <v>2762</v>
      </c>
      <c r="E2621" s="29">
        <v>46099</v>
      </c>
      <c r="F2621">
        <v>1</v>
      </c>
      <c r="G2621">
        <v>1</v>
      </c>
      <c r="H2621">
        <v>1</v>
      </c>
      <c r="I2621" s="30">
        <f t="shared" si="93"/>
        <v>0.33333333333333337</v>
      </c>
    </row>
    <row r="2622" spans="1:9" x14ac:dyDescent="0.25">
      <c r="A2622" t="s">
        <v>2461</v>
      </c>
      <c r="B2622" s="30">
        <f t="shared" si="94"/>
        <v>0.33333333333333337</v>
      </c>
      <c r="C2622" t="s">
        <v>109</v>
      </c>
      <c r="D2622" t="s">
        <v>2763</v>
      </c>
      <c r="E2622" s="29">
        <v>46099</v>
      </c>
      <c r="F2622">
        <v>1</v>
      </c>
      <c r="G2622">
        <v>1</v>
      </c>
      <c r="H2622">
        <v>1</v>
      </c>
      <c r="I2622" s="30">
        <f t="shared" si="93"/>
        <v>0.33333333333333337</v>
      </c>
    </row>
    <row r="2623" spans="1:9" x14ac:dyDescent="0.25">
      <c r="A2623" t="s">
        <v>2461</v>
      </c>
      <c r="B2623" s="30">
        <f t="shared" si="94"/>
        <v>0.33333333333333337</v>
      </c>
      <c r="C2623" t="s">
        <v>109</v>
      </c>
      <c r="D2623" t="s">
        <v>2764</v>
      </c>
      <c r="E2623" s="29">
        <v>46099</v>
      </c>
      <c r="F2623">
        <v>1</v>
      </c>
      <c r="G2623">
        <v>1</v>
      </c>
      <c r="H2623">
        <v>1</v>
      </c>
      <c r="I2623" s="30">
        <f t="shared" si="93"/>
        <v>0.33333333333333337</v>
      </c>
    </row>
    <row r="2624" spans="1:9" x14ac:dyDescent="0.25">
      <c r="A2624" t="s">
        <v>2461</v>
      </c>
      <c r="B2624" s="30">
        <f t="shared" si="94"/>
        <v>0.33333333333333337</v>
      </c>
      <c r="C2624" t="s">
        <v>109</v>
      </c>
      <c r="D2624" t="s">
        <v>2765</v>
      </c>
      <c r="E2624" s="29">
        <v>46099</v>
      </c>
      <c r="F2624">
        <v>1</v>
      </c>
      <c r="G2624">
        <v>1</v>
      </c>
      <c r="H2624">
        <v>1</v>
      </c>
      <c r="I2624" s="30">
        <f t="shared" si="93"/>
        <v>0.33333333333333337</v>
      </c>
    </row>
    <row r="2625" spans="1:9" x14ac:dyDescent="0.25">
      <c r="A2625" t="s">
        <v>2461</v>
      </c>
      <c r="B2625" s="30">
        <f t="shared" si="94"/>
        <v>0.33333333333333337</v>
      </c>
      <c r="C2625" t="s">
        <v>109</v>
      </c>
      <c r="D2625" t="s">
        <v>2766</v>
      </c>
      <c r="E2625" s="29">
        <v>46099</v>
      </c>
      <c r="F2625">
        <v>1</v>
      </c>
      <c r="G2625">
        <v>1</v>
      </c>
      <c r="H2625">
        <v>1</v>
      </c>
      <c r="I2625" s="30">
        <f t="shared" si="93"/>
        <v>0.33333333333333337</v>
      </c>
    </row>
    <row r="2626" spans="1:9" x14ac:dyDescent="0.25">
      <c r="A2626" t="s">
        <v>2461</v>
      </c>
      <c r="B2626" s="30">
        <f t="shared" si="94"/>
        <v>0.33333333333333337</v>
      </c>
      <c r="C2626" t="s">
        <v>109</v>
      </c>
      <c r="D2626" t="s">
        <v>2767</v>
      </c>
      <c r="E2626" s="29">
        <v>46092</v>
      </c>
      <c r="F2626">
        <v>1</v>
      </c>
      <c r="G2626">
        <v>1</v>
      </c>
      <c r="H2626">
        <v>1</v>
      </c>
      <c r="I2626" s="30">
        <f t="shared" ref="I2626:I2689" si="95">B2626*H2626</f>
        <v>0.33333333333333337</v>
      </c>
    </row>
    <row r="2627" spans="1:9" x14ac:dyDescent="0.25">
      <c r="A2627" t="s">
        <v>2461</v>
      </c>
      <c r="B2627" s="30">
        <f t="shared" si="94"/>
        <v>0.33333333333333337</v>
      </c>
      <c r="C2627" t="s">
        <v>109</v>
      </c>
      <c r="D2627" t="s">
        <v>2768</v>
      </c>
      <c r="E2627" s="29">
        <v>46092</v>
      </c>
      <c r="F2627">
        <v>1</v>
      </c>
      <c r="G2627">
        <v>1</v>
      </c>
      <c r="H2627">
        <v>1</v>
      </c>
      <c r="I2627" s="30">
        <f t="shared" si="95"/>
        <v>0.33333333333333337</v>
      </c>
    </row>
    <row r="2628" spans="1:9" x14ac:dyDescent="0.25">
      <c r="A2628" t="s">
        <v>2461</v>
      </c>
      <c r="B2628" s="30">
        <f t="shared" si="94"/>
        <v>0.33333333333333337</v>
      </c>
      <c r="C2628" t="s">
        <v>109</v>
      </c>
      <c r="D2628" t="s">
        <v>2769</v>
      </c>
      <c r="E2628" s="29">
        <v>46092</v>
      </c>
      <c r="F2628">
        <v>1</v>
      </c>
      <c r="G2628">
        <v>1</v>
      </c>
      <c r="H2628">
        <v>1</v>
      </c>
      <c r="I2628" s="30">
        <f t="shared" si="95"/>
        <v>0.33333333333333337</v>
      </c>
    </row>
    <row r="2629" spans="1:9" x14ac:dyDescent="0.25">
      <c r="A2629" t="s">
        <v>2461</v>
      </c>
      <c r="B2629" s="30">
        <f t="shared" si="94"/>
        <v>0.33333333333333337</v>
      </c>
      <c r="C2629" t="s">
        <v>109</v>
      </c>
      <c r="D2629" t="s">
        <v>2770</v>
      </c>
      <c r="E2629" s="29">
        <v>46126</v>
      </c>
      <c r="F2629">
        <v>1</v>
      </c>
      <c r="G2629">
        <v>1</v>
      </c>
      <c r="H2629">
        <v>1</v>
      </c>
      <c r="I2629" s="30">
        <f t="shared" si="95"/>
        <v>0.33333333333333337</v>
      </c>
    </row>
    <row r="2630" spans="1:9" x14ac:dyDescent="0.25">
      <c r="A2630" t="s">
        <v>2461</v>
      </c>
      <c r="B2630" s="30">
        <f t="shared" si="94"/>
        <v>0.33333333333333337</v>
      </c>
      <c r="C2630" t="s">
        <v>109</v>
      </c>
      <c r="D2630" t="s">
        <v>2771</v>
      </c>
      <c r="E2630" s="29">
        <v>46119</v>
      </c>
      <c r="F2630">
        <v>1</v>
      </c>
      <c r="G2630">
        <v>1</v>
      </c>
      <c r="H2630">
        <v>1</v>
      </c>
      <c r="I2630" s="30">
        <f t="shared" si="95"/>
        <v>0.33333333333333337</v>
      </c>
    </row>
    <row r="2631" spans="1:9" x14ac:dyDescent="0.25">
      <c r="A2631" t="s">
        <v>2461</v>
      </c>
      <c r="B2631" s="30">
        <f t="shared" si="94"/>
        <v>0.33333333333333337</v>
      </c>
      <c r="C2631" t="s">
        <v>109</v>
      </c>
      <c r="D2631" t="s">
        <v>2772</v>
      </c>
      <c r="E2631" s="29">
        <v>46121</v>
      </c>
      <c r="F2631">
        <v>1</v>
      </c>
      <c r="G2631">
        <v>1</v>
      </c>
      <c r="H2631">
        <v>1</v>
      </c>
      <c r="I2631" s="30">
        <f t="shared" si="95"/>
        <v>0.33333333333333337</v>
      </c>
    </row>
    <row r="2632" spans="1:9" x14ac:dyDescent="0.25">
      <c r="A2632" t="s">
        <v>2461</v>
      </c>
      <c r="B2632" s="30">
        <f t="shared" si="94"/>
        <v>0.33333333333333337</v>
      </c>
      <c r="C2632" t="s">
        <v>109</v>
      </c>
      <c r="D2632" t="s">
        <v>2773</v>
      </c>
      <c r="E2632" s="29">
        <v>46113</v>
      </c>
      <c r="F2632">
        <v>1</v>
      </c>
      <c r="G2632">
        <v>1</v>
      </c>
      <c r="H2632">
        <v>1</v>
      </c>
      <c r="I2632" s="30">
        <f t="shared" si="95"/>
        <v>0.33333333333333337</v>
      </c>
    </row>
    <row r="2633" spans="1:9" x14ac:dyDescent="0.25">
      <c r="A2633" t="s">
        <v>2461</v>
      </c>
      <c r="B2633" s="30">
        <f t="shared" si="94"/>
        <v>0.33333333333333337</v>
      </c>
      <c r="C2633" t="s">
        <v>109</v>
      </c>
      <c r="D2633" t="s">
        <v>2774</v>
      </c>
      <c r="E2633" s="29">
        <v>46198</v>
      </c>
      <c r="F2633">
        <v>1</v>
      </c>
      <c r="G2633">
        <v>1</v>
      </c>
      <c r="H2633">
        <v>1</v>
      </c>
      <c r="I2633" s="30">
        <f t="shared" si="95"/>
        <v>0.33333333333333337</v>
      </c>
    </row>
    <row r="2634" spans="1:9" x14ac:dyDescent="0.25">
      <c r="A2634" t="s">
        <v>2461</v>
      </c>
      <c r="B2634" s="30">
        <f t="shared" si="94"/>
        <v>0.33333333333333337</v>
      </c>
      <c r="C2634" t="s">
        <v>109</v>
      </c>
      <c r="D2634" t="s">
        <v>2775</v>
      </c>
      <c r="E2634" s="29">
        <v>46198</v>
      </c>
      <c r="F2634">
        <v>1</v>
      </c>
      <c r="G2634">
        <v>1</v>
      </c>
      <c r="H2634">
        <v>1</v>
      </c>
      <c r="I2634" s="30">
        <f t="shared" si="95"/>
        <v>0.33333333333333337</v>
      </c>
    </row>
    <row r="2635" spans="1:9" x14ac:dyDescent="0.25">
      <c r="A2635" t="s">
        <v>2461</v>
      </c>
      <c r="B2635" s="30">
        <f t="shared" si="94"/>
        <v>0.33333333333333337</v>
      </c>
      <c r="C2635" t="s">
        <v>109</v>
      </c>
      <c r="D2635" t="s">
        <v>2776</v>
      </c>
      <c r="E2635" s="29">
        <v>46198</v>
      </c>
      <c r="F2635">
        <v>1</v>
      </c>
      <c r="G2635">
        <v>1</v>
      </c>
      <c r="H2635">
        <v>1</v>
      </c>
      <c r="I2635" s="30">
        <f t="shared" si="95"/>
        <v>0.33333333333333337</v>
      </c>
    </row>
    <row r="2636" spans="1:9" x14ac:dyDescent="0.25">
      <c r="A2636" t="s">
        <v>2461</v>
      </c>
      <c r="B2636" s="30">
        <f t="shared" si="94"/>
        <v>0.33333333333333337</v>
      </c>
      <c r="C2636" t="s">
        <v>109</v>
      </c>
      <c r="D2636" t="s">
        <v>2777</v>
      </c>
      <c r="E2636" s="29">
        <v>46198</v>
      </c>
      <c r="F2636">
        <v>1</v>
      </c>
      <c r="G2636">
        <v>1</v>
      </c>
      <c r="H2636">
        <v>1</v>
      </c>
      <c r="I2636" s="30">
        <f t="shared" si="95"/>
        <v>0.33333333333333337</v>
      </c>
    </row>
    <row r="2637" spans="1:9" x14ac:dyDescent="0.25">
      <c r="A2637" t="s">
        <v>2461</v>
      </c>
      <c r="B2637" s="30">
        <f t="shared" si="94"/>
        <v>0.33333333333333337</v>
      </c>
      <c r="C2637" t="s">
        <v>109</v>
      </c>
      <c r="D2637" t="s">
        <v>2778</v>
      </c>
      <c r="E2637" s="29">
        <v>46189</v>
      </c>
      <c r="F2637">
        <v>1</v>
      </c>
      <c r="G2637">
        <v>1</v>
      </c>
      <c r="H2637">
        <v>1</v>
      </c>
      <c r="I2637" s="30">
        <f t="shared" si="95"/>
        <v>0.33333333333333337</v>
      </c>
    </row>
    <row r="2638" spans="1:9" x14ac:dyDescent="0.25">
      <c r="A2638" t="s">
        <v>2461</v>
      </c>
      <c r="B2638" s="30">
        <f t="shared" si="94"/>
        <v>0.33333333333333337</v>
      </c>
      <c r="C2638" t="s">
        <v>109</v>
      </c>
      <c r="D2638" t="s">
        <v>2779</v>
      </c>
      <c r="E2638" s="29">
        <v>46176</v>
      </c>
      <c r="F2638">
        <v>1</v>
      </c>
      <c r="G2638">
        <v>1</v>
      </c>
      <c r="H2638">
        <v>1</v>
      </c>
      <c r="I2638" s="30">
        <f t="shared" si="95"/>
        <v>0.33333333333333337</v>
      </c>
    </row>
    <row r="2639" spans="1:9" x14ac:dyDescent="0.25">
      <c r="A2639" t="s">
        <v>2461</v>
      </c>
      <c r="B2639" s="30">
        <f t="shared" si="94"/>
        <v>0.33333333333333337</v>
      </c>
      <c r="C2639" t="s">
        <v>109</v>
      </c>
      <c r="D2639" t="s">
        <v>2780</v>
      </c>
      <c r="E2639" s="29">
        <v>46217</v>
      </c>
      <c r="F2639">
        <v>1</v>
      </c>
      <c r="G2639">
        <v>1</v>
      </c>
      <c r="H2639">
        <v>1</v>
      </c>
      <c r="I2639" s="30">
        <f t="shared" si="95"/>
        <v>0.33333333333333337</v>
      </c>
    </row>
    <row r="2640" spans="1:9" x14ac:dyDescent="0.25">
      <c r="A2640" t="s">
        <v>2461</v>
      </c>
      <c r="B2640" s="30">
        <f t="shared" si="94"/>
        <v>0.33333333333333337</v>
      </c>
      <c r="C2640" t="s">
        <v>109</v>
      </c>
      <c r="D2640" t="s">
        <v>2781</v>
      </c>
      <c r="E2640" s="29">
        <v>46210</v>
      </c>
      <c r="F2640">
        <v>1</v>
      </c>
      <c r="G2640">
        <v>1</v>
      </c>
      <c r="H2640">
        <v>1</v>
      </c>
      <c r="I2640" s="30">
        <f t="shared" si="95"/>
        <v>0.33333333333333337</v>
      </c>
    </row>
    <row r="2641" spans="1:9" x14ac:dyDescent="0.25">
      <c r="A2641" t="s">
        <v>2461</v>
      </c>
      <c r="B2641" s="30">
        <f t="shared" ref="B2641:B2704" si="96">(1/300)*100</f>
        <v>0.33333333333333337</v>
      </c>
      <c r="C2641" t="s">
        <v>109</v>
      </c>
      <c r="D2641" t="s">
        <v>2782</v>
      </c>
      <c r="E2641" s="29">
        <v>46203</v>
      </c>
      <c r="F2641">
        <v>1</v>
      </c>
      <c r="G2641">
        <v>1</v>
      </c>
      <c r="H2641">
        <v>1</v>
      </c>
      <c r="I2641" s="30">
        <f t="shared" si="95"/>
        <v>0.33333333333333337</v>
      </c>
    </row>
    <row r="2642" spans="1:9" x14ac:dyDescent="0.25">
      <c r="A2642" t="s">
        <v>2461</v>
      </c>
      <c r="B2642" s="30">
        <f t="shared" si="96"/>
        <v>0.33333333333333337</v>
      </c>
      <c r="C2642" t="s">
        <v>109</v>
      </c>
      <c r="D2642" t="s">
        <v>2783</v>
      </c>
      <c r="E2642" s="29">
        <v>46265</v>
      </c>
      <c r="F2642">
        <v>1</v>
      </c>
      <c r="G2642">
        <v>1</v>
      </c>
      <c r="H2642">
        <v>1</v>
      </c>
      <c r="I2642" s="30">
        <f t="shared" si="95"/>
        <v>0.33333333333333337</v>
      </c>
    </row>
    <row r="2643" spans="1:9" x14ac:dyDescent="0.25">
      <c r="A2643" t="s">
        <v>2461</v>
      </c>
      <c r="B2643" s="30">
        <f t="shared" si="96"/>
        <v>0.33333333333333337</v>
      </c>
      <c r="C2643" t="s">
        <v>109</v>
      </c>
      <c r="D2643" t="s">
        <v>2784</v>
      </c>
      <c r="E2643" s="29">
        <v>46265</v>
      </c>
      <c r="F2643">
        <v>1</v>
      </c>
      <c r="G2643">
        <v>1</v>
      </c>
      <c r="H2643">
        <v>1</v>
      </c>
      <c r="I2643" s="30">
        <f t="shared" si="95"/>
        <v>0.33333333333333337</v>
      </c>
    </row>
    <row r="2644" spans="1:9" x14ac:dyDescent="0.25">
      <c r="A2644" t="s">
        <v>2461</v>
      </c>
      <c r="B2644" s="30">
        <f t="shared" si="96"/>
        <v>0.33333333333333337</v>
      </c>
      <c r="C2644" t="s">
        <v>109</v>
      </c>
      <c r="D2644" t="s">
        <v>2785</v>
      </c>
      <c r="E2644" s="29">
        <v>46265</v>
      </c>
      <c r="F2644">
        <v>1</v>
      </c>
      <c r="G2644">
        <v>1</v>
      </c>
      <c r="H2644">
        <v>1</v>
      </c>
      <c r="I2644" s="30">
        <f t="shared" si="95"/>
        <v>0.33333333333333337</v>
      </c>
    </row>
    <row r="2645" spans="1:9" x14ac:dyDescent="0.25">
      <c r="A2645" t="s">
        <v>2461</v>
      </c>
      <c r="B2645" s="30">
        <f t="shared" si="96"/>
        <v>0.33333333333333337</v>
      </c>
      <c r="C2645" t="s">
        <v>109</v>
      </c>
      <c r="D2645" t="s">
        <v>2786</v>
      </c>
      <c r="E2645" s="29">
        <v>46265</v>
      </c>
      <c r="F2645">
        <v>1</v>
      </c>
      <c r="G2645">
        <v>1</v>
      </c>
      <c r="H2645">
        <v>1</v>
      </c>
      <c r="I2645" s="30">
        <f t="shared" si="95"/>
        <v>0.33333333333333337</v>
      </c>
    </row>
    <row r="2646" spans="1:9" x14ac:dyDescent="0.25">
      <c r="A2646" t="s">
        <v>2461</v>
      </c>
      <c r="B2646" s="30">
        <f t="shared" si="96"/>
        <v>0.33333333333333337</v>
      </c>
      <c r="C2646" t="s">
        <v>109</v>
      </c>
      <c r="D2646" t="s">
        <v>2787</v>
      </c>
      <c r="E2646" s="29">
        <v>46265</v>
      </c>
      <c r="F2646">
        <v>1</v>
      </c>
      <c r="G2646">
        <v>1</v>
      </c>
      <c r="H2646">
        <v>1</v>
      </c>
      <c r="I2646" s="30">
        <f t="shared" si="95"/>
        <v>0.33333333333333337</v>
      </c>
    </row>
    <row r="2647" spans="1:9" x14ac:dyDescent="0.25">
      <c r="A2647" t="s">
        <v>2461</v>
      </c>
      <c r="B2647" s="30">
        <f t="shared" si="96"/>
        <v>0.33333333333333337</v>
      </c>
      <c r="C2647" t="s">
        <v>109</v>
      </c>
      <c r="D2647" t="s">
        <v>2788</v>
      </c>
      <c r="E2647" s="29">
        <v>46265</v>
      </c>
      <c r="F2647">
        <v>1</v>
      </c>
      <c r="G2647">
        <v>1</v>
      </c>
      <c r="H2647">
        <v>1</v>
      </c>
      <c r="I2647" s="30">
        <f t="shared" si="95"/>
        <v>0.33333333333333337</v>
      </c>
    </row>
    <row r="2648" spans="1:9" x14ac:dyDescent="0.25">
      <c r="A2648" t="s">
        <v>2461</v>
      </c>
      <c r="B2648" s="30">
        <f t="shared" si="96"/>
        <v>0.33333333333333337</v>
      </c>
      <c r="C2648" t="s">
        <v>109</v>
      </c>
      <c r="D2648" t="s">
        <v>2789</v>
      </c>
      <c r="E2648" s="29">
        <v>46252</v>
      </c>
      <c r="F2648">
        <v>1</v>
      </c>
      <c r="G2648">
        <v>1</v>
      </c>
      <c r="H2648">
        <v>1</v>
      </c>
      <c r="I2648" s="30">
        <f t="shared" si="95"/>
        <v>0.33333333333333337</v>
      </c>
    </row>
    <row r="2649" spans="1:9" x14ac:dyDescent="0.25">
      <c r="A2649" t="s">
        <v>2461</v>
      </c>
      <c r="B2649" s="30">
        <f t="shared" si="96"/>
        <v>0.33333333333333337</v>
      </c>
      <c r="C2649" t="s">
        <v>109</v>
      </c>
      <c r="D2649" t="s">
        <v>2790</v>
      </c>
      <c r="E2649" s="29">
        <v>46227</v>
      </c>
      <c r="F2649">
        <v>1</v>
      </c>
      <c r="G2649">
        <v>1</v>
      </c>
      <c r="H2649">
        <v>1</v>
      </c>
      <c r="I2649" s="30">
        <f t="shared" si="95"/>
        <v>0.33333333333333337</v>
      </c>
    </row>
    <row r="2650" spans="1:9" x14ac:dyDescent="0.25">
      <c r="A2650" t="s">
        <v>2461</v>
      </c>
      <c r="B2650" s="30">
        <f t="shared" si="96"/>
        <v>0.33333333333333337</v>
      </c>
      <c r="C2650" t="s">
        <v>109</v>
      </c>
      <c r="D2650" t="s">
        <v>2791</v>
      </c>
      <c r="E2650" s="29">
        <v>46227</v>
      </c>
      <c r="F2650">
        <v>1</v>
      </c>
      <c r="G2650">
        <v>1</v>
      </c>
      <c r="H2650">
        <v>1</v>
      </c>
      <c r="I2650" s="30">
        <f t="shared" si="95"/>
        <v>0.33333333333333337</v>
      </c>
    </row>
    <row r="2651" spans="1:9" x14ac:dyDescent="0.25">
      <c r="A2651" t="s">
        <v>2461</v>
      </c>
      <c r="B2651" s="30">
        <f t="shared" si="96"/>
        <v>0.33333333333333337</v>
      </c>
      <c r="C2651" t="s">
        <v>111</v>
      </c>
      <c r="D2651" t="s">
        <v>2792</v>
      </c>
      <c r="E2651" s="29">
        <v>46052</v>
      </c>
      <c r="F2651">
        <v>1</v>
      </c>
      <c r="G2651">
        <v>1</v>
      </c>
      <c r="H2651">
        <v>1</v>
      </c>
      <c r="I2651" s="30">
        <f t="shared" si="95"/>
        <v>0.33333333333333337</v>
      </c>
    </row>
    <row r="2652" spans="1:9" x14ac:dyDescent="0.25">
      <c r="A2652" t="s">
        <v>2461</v>
      </c>
      <c r="B2652" s="30">
        <f t="shared" si="96"/>
        <v>0.33333333333333337</v>
      </c>
      <c r="C2652" t="s">
        <v>111</v>
      </c>
      <c r="D2652" t="s">
        <v>2793</v>
      </c>
      <c r="E2652" s="29">
        <v>46231</v>
      </c>
      <c r="F2652">
        <v>1</v>
      </c>
      <c r="G2652">
        <v>1</v>
      </c>
      <c r="H2652">
        <v>1</v>
      </c>
      <c r="I2652" s="30">
        <f t="shared" si="95"/>
        <v>0.33333333333333337</v>
      </c>
    </row>
    <row r="2653" spans="1:9" x14ac:dyDescent="0.25">
      <c r="A2653" t="s">
        <v>2461</v>
      </c>
      <c r="B2653" s="30">
        <f t="shared" si="96"/>
        <v>0.33333333333333337</v>
      </c>
      <c r="C2653" t="s">
        <v>111</v>
      </c>
      <c r="D2653" t="s">
        <v>2794</v>
      </c>
      <c r="E2653" s="29">
        <v>46044</v>
      </c>
      <c r="F2653">
        <v>1</v>
      </c>
      <c r="G2653">
        <v>1</v>
      </c>
      <c r="H2653">
        <v>1</v>
      </c>
      <c r="I2653" s="30">
        <f t="shared" si="95"/>
        <v>0.33333333333333337</v>
      </c>
    </row>
    <row r="2654" spans="1:9" x14ac:dyDescent="0.25">
      <c r="A2654" t="s">
        <v>2461</v>
      </c>
      <c r="B2654" s="30">
        <f t="shared" si="96"/>
        <v>0.33333333333333337</v>
      </c>
      <c r="C2654" t="s">
        <v>111</v>
      </c>
      <c r="D2654" t="s">
        <v>2795</v>
      </c>
      <c r="E2654" s="29">
        <v>46044</v>
      </c>
      <c r="F2654">
        <v>1</v>
      </c>
      <c r="G2654">
        <v>1</v>
      </c>
      <c r="H2654">
        <v>1</v>
      </c>
      <c r="I2654" s="30">
        <f t="shared" si="95"/>
        <v>0.33333333333333337</v>
      </c>
    </row>
    <row r="2655" spans="1:9" x14ac:dyDescent="0.25">
      <c r="A2655" t="s">
        <v>2461</v>
      </c>
      <c r="B2655" s="30">
        <f t="shared" si="96"/>
        <v>0.33333333333333337</v>
      </c>
      <c r="C2655" t="s">
        <v>111</v>
      </c>
      <c r="D2655" t="s">
        <v>2796</v>
      </c>
      <c r="E2655" s="29">
        <v>46048</v>
      </c>
      <c r="F2655">
        <v>1</v>
      </c>
      <c r="G2655">
        <v>1</v>
      </c>
      <c r="H2655">
        <v>1</v>
      </c>
      <c r="I2655" s="30">
        <f t="shared" si="95"/>
        <v>0.33333333333333337</v>
      </c>
    </row>
    <row r="2656" spans="1:9" x14ac:dyDescent="0.25">
      <c r="A2656" t="s">
        <v>2461</v>
      </c>
      <c r="B2656" s="30">
        <f t="shared" si="96"/>
        <v>0.33333333333333337</v>
      </c>
      <c r="C2656" t="s">
        <v>111</v>
      </c>
      <c r="D2656" t="s">
        <v>2797</v>
      </c>
      <c r="E2656" s="29">
        <v>46049</v>
      </c>
      <c r="F2656">
        <v>1</v>
      </c>
      <c r="G2656">
        <v>1</v>
      </c>
      <c r="H2656">
        <v>1</v>
      </c>
      <c r="I2656" s="30">
        <f t="shared" si="95"/>
        <v>0.33333333333333337</v>
      </c>
    </row>
    <row r="2657" spans="1:9" x14ac:dyDescent="0.25">
      <c r="A2657" t="s">
        <v>2461</v>
      </c>
      <c r="B2657" s="30">
        <f t="shared" si="96"/>
        <v>0.33333333333333337</v>
      </c>
      <c r="C2657" t="s">
        <v>111</v>
      </c>
      <c r="D2657" t="s">
        <v>2798</v>
      </c>
      <c r="E2657" s="29">
        <v>46072</v>
      </c>
      <c r="F2657">
        <v>1</v>
      </c>
      <c r="G2657">
        <v>1</v>
      </c>
      <c r="H2657">
        <v>1</v>
      </c>
      <c r="I2657" s="30">
        <f t="shared" si="95"/>
        <v>0.33333333333333337</v>
      </c>
    </row>
    <row r="2658" spans="1:9" x14ac:dyDescent="0.25">
      <c r="A2658" t="s">
        <v>2461</v>
      </c>
      <c r="B2658" s="30">
        <f t="shared" si="96"/>
        <v>0.33333333333333337</v>
      </c>
      <c r="C2658" t="s">
        <v>111</v>
      </c>
      <c r="D2658" t="s">
        <v>2799</v>
      </c>
      <c r="E2658" s="29">
        <v>46076</v>
      </c>
      <c r="F2658">
        <v>1</v>
      </c>
      <c r="G2658">
        <v>1.6</v>
      </c>
      <c r="H2658">
        <v>1.6</v>
      </c>
      <c r="I2658" s="30">
        <f t="shared" si="95"/>
        <v>0.53333333333333344</v>
      </c>
    </row>
    <row r="2659" spans="1:9" x14ac:dyDescent="0.25">
      <c r="A2659" t="s">
        <v>2461</v>
      </c>
      <c r="B2659" s="30">
        <f t="shared" si="96"/>
        <v>0.33333333333333337</v>
      </c>
      <c r="C2659" t="s">
        <v>111</v>
      </c>
      <c r="D2659" t="s">
        <v>2800</v>
      </c>
      <c r="E2659" s="29">
        <v>46065</v>
      </c>
      <c r="F2659">
        <v>1</v>
      </c>
      <c r="G2659">
        <v>1</v>
      </c>
      <c r="H2659">
        <v>1</v>
      </c>
      <c r="I2659" s="30">
        <f t="shared" si="95"/>
        <v>0.33333333333333337</v>
      </c>
    </row>
    <row r="2660" spans="1:9" x14ac:dyDescent="0.25">
      <c r="A2660" t="s">
        <v>2461</v>
      </c>
      <c r="B2660" s="30">
        <f t="shared" si="96"/>
        <v>0.33333333333333337</v>
      </c>
      <c r="C2660" t="s">
        <v>111</v>
      </c>
      <c r="D2660" t="s">
        <v>2801</v>
      </c>
      <c r="E2660" s="29">
        <v>46059</v>
      </c>
      <c r="F2660">
        <v>1</v>
      </c>
      <c r="G2660">
        <v>1</v>
      </c>
      <c r="H2660">
        <v>1</v>
      </c>
      <c r="I2660" s="30">
        <f t="shared" si="95"/>
        <v>0.33333333333333337</v>
      </c>
    </row>
    <row r="2661" spans="1:9" x14ac:dyDescent="0.25">
      <c r="A2661" t="s">
        <v>2461</v>
      </c>
      <c r="B2661" s="30">
        <f t="shared" si="96"/>
        <v>0.33333333333333337</v>
      </c>
      <c r="C2661" t="s">
        <v>111</v>
      </c>
      <c r="D2661" t="s">
        <v>2802</v>
      </c>
      <c r="E2661" s="29">
        <v>46108</v>
      </c>
      <c r="F2661">
        <v>1</v>
      </c>
      <c r="G2661">
        <v>1</v>
      </c>
      <c r="H2661">
        <v>1</v>
      </c>
      <c r="I2661" s="30">
        <f t="shared" si="95"/>
        <v>0.33333333333333337</v>
      </c>
    </row>
    <row r="2662" spans="1:9" x14ac:dyDescent="0.25">
      <c r="A2662" t="s">
        <v>2461</v>
      </c>
      <c r="B2662" s="30">
        <f t="shared" si="96"/>
        <v>0.33333333333333337</v>
      </c>
      <c r="C2662" t="s">
        <v>111</v>
      </c>
      <c r="D2662" t="s">
        <v>2803</v>
      </c>
      <c r="E2662" s="29">
        <v>46097</v>
      </c>
      <c r="F2662">
        <v>1</v>
      </c>
      <c r="G2662">
        <v>1</v>
      </c>
      <c r="H2662">
        <v>1</v>
      </c>
      <c r="I2662" s="30">
        <f t="shared" si="95"/>
        <v>0.33333333333333337</v>
      </c>
    </row>
    <row r="2663" spans="1:9" x14ac:dyDescent="0.25">
      <c r="A2663" t="s">
        <v>2461</v>
      </c>
      <c r="B2663" s="30">
        <f t="shared" si="96"/>
        <v>0.33333333333333337</v>
      </c>
      <c r="C2663" t="s">
        <v>111</v>
      </c>
      <c r="D2663" t="s">
        <v>2804</v>
      </c>
      <c r="E2663" s="29">
        <v>46085</v>
      </c>
      <c r="F2663">
        <v>1</v>
      </c>
      <c r="G2663">
        <v>1</v>
      </c>
      <c r="H2663">
        <v>1</v>
      </c>
      <c r="I2663" s="30">
        <f t="shared" si="95"/>
        <v>0.33333333333333337</v>
      </c>
    </row>
    <row r="2664" spans="1:9" x14ac:dyDescent="0.25">
      <c r="A2664" t="s">
        <v>2461</v>
      </c>
      <c r="B2664" s="30">
        <f t="shared" si="96"/>
        <v>0.33333333333333337</v>
      </c>
      <c r="C2664" t="s">
        <v>111</v>
      </c>
      <c r="D2664" t="s">
        <v>2805</v>
      </c>
      <c r="E2664" s="29">
        <v>46079</v>
      </c>
      <c r="F2664">
        <v>1</v>
      </c>
      <c r="G2664">
        <v>1</v>
      </c>
      <c r="H2664">
        <v>1</v>
      </c>
      <c r="I2664" s="30">
        <f t="shared" si="95"/>
        <v>0.33333333333333337</v>
      </c>
    </row>
    <row r="2665" spans="1:9" x14ac:dyDescent="0.25">
      <c r="A2665" t="s">
        <v>2461</v>
      </c>
      <c r="B2665" s="30">
        <f t="shared" si="96"/>
        <v>0.33333333333333337</v>
      </c>
      <c r="C2665" t="s">
        <v>111</v>
      </c>
      <c r="D2665" t="s">
        <v>2806</v>
      </c>
      <c r="E2665" s="29">
        <v>46136</v>
      </c>
      <c r="F2665">
        <v>1</v>
      </c>
      <c r="G2665">
        <v>1</v>
      </c>
      <c r="H2665">
        <v>1</v>
      </c>
      <c r="I2665" s="30">
        <f t="shared" si="95"/>
        <v>0.33333333333333337</v>
      </c>
    </row>
    <row r="2666" spans="1:9" x14ac:dyDescent="0.25">
      <c r="A2666" t="s">
        <v>2461</v>
      </c>
      <c r="B2666" s="30">
        <f t="shared" si="96"/>
        <v>0.33333333333333337</v>
      </c>
      <c r="C2666" t="s">
        <v>111</v>
      </c>
      <c r="D2666" t="s">
        <v>2807</v>
      </c>
      <c r="E2666" s="29">
        <v>46125</v>
      </c>
      <c r="F2666">
        <v>1</v>
      </c>
      <c r="G2666">
        <v>1</v>
      </c>
      <c r="H2666">
        <v>1</v>
      </c>
      <c r="I2666" s="30">
        <f t="shared" si="95"/>
        <v>0.33333333333333337</v>
      </c>
    </row>
    <row r="2667" spans="1:9" x14ac:dyDescent="0.25">
      <c r="A2667" t="s">
        <v>2461</v>
      </c>
      <c r="B2667" s="30">
        <f t="shared" si="96"/>
        <v>0.33333333333333337</v>
      </c>
      <c r="C2667" t="s">
        <v>111</v>
      </c>
      <c r="D2667" t="s">
        <v>2808</v>
      </c>
      <c r="E2667" s="29">
        <v>46168</v>
      </c>
      <c r="F2667">
        <v>1</v>
      </c>
      <c r="G2667">
        <v>1</v>
      </c>
      <c r="H2667">
        <v>1</v>
      </c>
      <c r="I2667" s="30">
        <f t="shared" si="95"/>
        <v>0.33333333333333337</v>
      </c>
    </row>
    <row r="2668" spans="1:9" x14ac:dyDescent="0.25">
      <c r="A2668" t="s">
        <v>2461</v>
      </c>
      <c r="B2668" s="30">
        <f t="shared" si="96"/>
        <v>0.33333333333333337</v>
      </c>
      <c r="C2668" t="s">
        <v>111</v>
      </c>
      <c r="D2668" t="s">
        <v>2809</v>
      </c>
      <c r="E2668" s="29">
        <v>46169</v>
      </c>
      <c r="F2668">
        <v>1</v>
      </c>
      <c r="G2668">
        <v>1</v>
      </c>
      <c r="H2668">
        <v>1</v>
      </c>
      <c r="I2668" s="30">
        <f t="shared" si="95"/>
        <v>0.33333333333333337</v>
      </c>
    </row>
    <row r="2669" spans="1:9" x14ac:dyDescent="0.25">
      <c r="A2669" t="s">
        <v>2461</v>
      </c>
      <c r="B2669" s="30">
        <f t="shared" si="96"/>
        <v>0.33333333333333337</v>
      </c>
      <c r="C2669" t="s">
        <v>111</v>
      </c>
      <c r="D2669" t="s">
        <v>2810</v>
      </c>
      <c r="E2669" s="29">
        <v>46226</v>
      </c>
      <c r="F2669">
        <v>1</v>
      </c>
      <c r="G2669">
        <v>1</v>
      </c>
      <c r="H2669">
        <v>1</v>
      </c>
      <c r="I2669" s="30">
        <f t="shared" si="95"/>
        <v>0.33333333333333337</v>
      </c>
    </row>
    <row r="2670" spans="1:9" x14ac:dyDescent="0.25">
      <c r="A2670" t="s">
        <v>2461</v>
      </c>
      <c r="B2670" s="30">
        <f t="shared" si="96"/>
        <v>0.33333333333333337</v>
      </c>
      <c r="C2670" t="s">
        <v>111</v>
      </c>
      <c r="D2670" t="s">
        <v>2811</v>
      </c>
      <c r="E2670" s="29">
        <v>46052</v>
      </c>
      <c r="F2670">
        <v>1</v>
      </c>
      <c r="G2670">
        <v>1</v>
      </c>
      <c r="H2670">
        <v>1</v>
      </c>
      <c r="I2670" s="30">
        <f t="shared" si="95"/>
        <v>0.33333333333333337</v>
      </c>
    </row>
    <row r="2671" spans="1:9" x14ac:dyDescent="0.25">
      <c r="A2671" t="s">
        <v>2461</v>
      </c>
      <c r="B2671" s="30">
        <f t="shared" si="96"/>
        <v>0.33333333333333337</v>
      </c>
      <c r="C2671" t="s">
        <v>114</v>
      </c>
      <c r="D2671" t="s">
        <v>2812</v>
      </c>
      <c r="E2671" s="29">
        <v>46080</v>
      </c>
      <c r="F2671">
        <v>1</v>
      </c>
      <c r="G2671">
        <v>1</v>
      </c>
      <c r="H2671">
        <v>1</v>
      </c>
      <c r="I2671" s="30">
        <f t="shared" si="95"/>
        <v>0.33333333333333337</v>
      </c>
    </row>
    <row r="2672" spans="1:9" x14ac:dyDescent="0.25">
      <c r="A2672" t="s">
        <v>2461</v>
      </c>
      <c r="B2672" s="30">
        <f t="shared" si="96"/>
        <v>0.33333333333333337</v>
      </c>
      <c r="C2672" t="s">
        <v>114</v>
      </c>
      <c r="D2672" t="s">
        <v>2813</v>
      </c>
      <c r="E2672" s="29">
        <v>46059</v>
      </c>
      <c r="F2672">
        <v>1</v>
      </c>
      <c r="G2672">
        <v>1</v>
      </c>
      <c r="H2672">
        <v>1</v>
      </c>
      <c r="I2672" s="30">
        <f t="shared" si="95"/>
        <v>0.33333333333333337</v>
      </c>
    </row>
    <row r="2673" spans="1:9" x14ac:dyDescent="0.25">
      <c r="A2673" t="s">
        <v>2461</v>
      </c>
      <c r="B2673" s="30">
        <f t="shared" si="96"/>
        <v>0.33333333333333337</v>
      </c>
      <c r="C2673" t="s">
        <v>114</v>
      </c>
      <c r="D2673" t="s">
        <v>2814</v>
      </c>
      <c r="E2673" s="29">
        <v>46059</v>
      </c>
      <c r="F2673">
        <v>1</v>
      </c>
      <c r="G2673">
        <v>1</v>
      </c>
      <c r="H2673">
        <v>1</v>
      </c>
      <c r="I2673" s="30">
        <f t="shared" si="95"/>
        <v>0.33333333333333337</v>
      </c>
    </row>
    <row r="2674" spans="1:9" x14ac:dyDescent="0.25">
      <c r="A2674" t="s">
        <v>2461</v>
      </c>
      <c r="B2674" s="30">
        <f t="shared" si="96"/>
        <v>0.33333333333333337</v>
      </c>
      <c r="C2674" t="s">
        <v>114</v>
      </c>
      <c r="D2674" t="s">
        <v>2815</v>
      </c>
      <c r="E2674" s="29">
        <v>46157</v>
      </c>
      <c r="F2674">
        <v>1</v>
      </c>
      <c r="G2674">
        <v>1</v>
      </c>
      <c r="H2674">
        <v>1</v>
      </c>
      <c r="I2674" s="30">
        <f t="shared" si="95"/>
        <v>0.33333333333333337</v>
      </c>
    </row>
    <row r="2675" spans="1:9" x14ac:dyDescent="0.25">
      <c r="A2675" t="s">
        <v>2461</v>
      </c>
      <c r="B2675" s="30">
        <f t="shared" si="96"/>
        <v>0.33333333333333337</v>
      </c>
      <c r="C2675" t="s">
        <v>114</v>
      </c>
      <c r="D2675" t="s">
        <v>2816</v>
      </c>
      <c r="E2675" s="29">
        <v>46119</v>
      </c>
      <c r="F2675">
        <v>1</v>
      </c>
      <c r="G2675">
        <v>1</v>
      </c>
      <c r="H2675">
        <v>1</v>
      </c>
      <c r="I2675" s="30">
        <f t="shared" si="95"/>
        <v>0.33333333333333337</v>
      </c>
    </row>
    <row r="2676" spans="1:9" x14ac:dyDescent="0.25">
      <c r="A2676" t="s">
        <v>2461</v>
      </c>
      <c r="B2676" s="30">
        <f t="shared" si="96"/>
        <v>0.33333333333333337</v>
      </c>
      <c r="C2676" t="s">
        <v>114</v>
      </c>
      <c r="D2676" t="s">
        <v>2817</v>
      </c>
      <c r="E2676" s="29">
        <v>46141</v>
      </c>
      <c r="F2676">
        <v>1</v>
      </c>
      <c r="G2676">
        <v>1</v>
      </c>
      <c r="H2676">
        <v>1</v>
      </c>
      <c r="I2676" s="30">
        <f t="shared" si="95"/>
        <v>0.33333333333333337</v>
      </c>
    </row>
    <row r="2677" spans="1:9" x14ac:dyDescent="0.25">
      <c r="A2677" t="s">
        <v>2461</v>
      </c>
      <c r="B2677" s="30">
        <f t="shared" si="96"/>
        <v>0.33333333333333337</v>
      </c>
      <c r="C2677" t="s">
        <v>114</v>
      </c>
      <c r="D2677" t="s">
        <v>2818</v>
      </c>
      <c r="E2677" s="29">
        <v>46059</v>
      </c>
      <c r="F2677">
        <v>1</v>
      </c>
      <c r="G2677">
        <v>1</v>
      </c>
      <c r="H2677">
        <v>1</v>
      </c>
      <c r="I2677" s="30">
        <f t="shared" si="95"/>
        <v>0.33333333333333337</v>
      </c>
    </row>
    <row r="2678" spans="1:9" x14ac:dyDescent="0.25">
      <c r="A2678" t="s">
        <v>2461</v>
      </c>
      <c r="B2678" s="30">
        <f t="shared" si="96"/>
        <v>0.33333333333333337</v>
      </c>
      <c r="C2678" t="s">
        <v>116</v>
      </c>
      <c r="D2678" t="s">
        <v>2819</v>
      </c>
      <c r="E2678" s="29">
        <v>46233</v>
      </c>
      <c r="F2678">
        <v>1</v>
      </c>
      <c r="G2678">
        <v>1</v>
      </c>
      <c r="H2678">
        <v>1</v>
      </c>
      <c r="I2678" s="30">
        <f t="shared" si="95"/>
        <v>0.33333333333333337</v>
      </c>
    </row>
    <row r="2679" spans="1:9" x14ac:dyDescent="0.25">
      <c r="A2679" t="s">
        <v>2461</v>
      </c>
      <c r="B2679" s="30">
        <f t="shared" si="96"/>
        <v>0.33333333333333337</v>
      </c>
      <c r="C2679" t="s">
        <v>116</v>
      </c>
      <c r="D2679" t="s">
        <v>2820</v>
      </c>
      <c r="E2679" s="29">
        <v>46238</v>
      </c>
      <c r="F2679">
        <v>1</v>
      </c>
      <c r="G2679">
        <v>1</v>
      </c>
      <c r="H2679">
        <v>1</v>
      </c>
      <c r="I2679" s="30">
        <f t="shared" si="95"/>
        <v>0.33333333333333337</v>
      </c>
    </row>
    <row r="2680" spans="1:9" x14ac:dyDescent="0.25">
      <c r="A2680" t="s">
        <v>2461</v>
      </c>
      <c r="B2680" s="30">
        <f t="shared" si="96"/>
        <v>0.33333333333333337</v>
      </c>
      <c r="C2680" t="s">
        <v>116</v>
      </c>
      <c r="D2680" t="s">
        <v>2821</v>
      </c>
      <c r="E2680" s="29">
        <v>46104</v>
      </c>
      <c r="F2680">
        <v>1</v>
      </c>
      <c r="G2680">
        <v>1</v>
      </c>
      <c r="H2680">
        <v>1</v>
      </c>
      <c r="I2680" s="30">
        <f t="shared" si="95"/>
        <v>0.33333333333333337</v>
      </c>
    </row>
    <row r="2681" spans="1:9" x14ac:dyDescent="0.25">
      <c r="A2681" t="s">
        <v>2461</v>
      </c>
      <c r="B2681" s="30">
        <f t="shared" si="96"/>
        <v>0.33333333333333337</v>
      </c>
      <c r="C2681" t="s">
        <v>116</v>
      </c>
      <c r="D2681" t="s">
        <v>2822</v>
      </c>
      <c r="E2681" s="29">
        <v>46104</v>
      </c>
      <c r="F2681">
        <v>1</v>
      </c>
      <c r="G2681">
        <v>1</v>
      </c>
      <c r="H2681">
        <v>1</v>
      </c>
      <c r="I2681" s="30">
        <f t="shared" si="95"/>
        <v>0.33333333333333337</v>
      </c>
    </row>
    <row r="2682" spans="1:9" x14ac:dyDescent="0.25">
      <c r="A2682" t="s">
        <v>2461</v>
      </c>
      <c r="B2682" s="30">
        <f t="shared" si="96"/>
        <v>0.33333333333333337</v>
      </c>
      <c r="C2682" t="s">
        <v>116</v>
      </c>
      <c r="D2682" t="s">
        <v>2823</v>
      </c>
      <c r="E2682" s="29">
        <v>46093</v>
      </c>
      <c r="F2682">
        <v>1</v>
      </c>
      <c r="G2682">
        <v>1</v>
      </c>
      <c r="H2682">
        <v>1</v>
      </c>
      <c r="I2682" s="30">
        <f t="shared" si="95"/>
        <v>0.33333333333333337</v>
      </c>
    </row>
    <row r="2683" spans="1:9" x14ac:dyDescent="0.25">
      <c r="A2683" t="s">
        <v>2461</v>
      </c>
      <c r="B2683" s="30">
        <f t="shared" si="96"/>
        <v>0.33333333333333337</v>
      </c>
      <c r="C2683" t="s">
        <v>116</v>
      </c>
      <c r="D2683" t="s">
        <v>2824</v>
      </c>
      <c r="E2683" s="29">
        <v>46093</v>
      </c>
      <c r="F2683">
        <v>1</v>
      </c>
      <c r="G2683">
        <v>1</v>
      </c>
      <c r="H2683">
        <v>1</v>
      </c>
      <c r="I2683" s="30">
        <f t="shared" si="95"/>
        <v>0.33333333333333337</v>
      </c>
    </row>
    <row r="2684" spans="1:9" x14ac:dyDescent="0.25">
      <c r="A2684" t="s">
        <v>2461</v>
      </c>
      <c r="B2684" s="30">
        <f t="shared" si="96"/>
        <v>0.33333333333333337</v>
      </c>
      <c r="C2684" t="s">
        <v>116</v>
      </c>
      <c r="D2684" t="s">
        <v>2825</v>
      </c>
      <c r="E2684" s="29">
        <v>46093</v>
      </c>
      <c r="F2684">
        <v>1</v>
      </c>
      <c r="G2684">
        <v>1</v>
      </c>
      <c r="H2684">
        <v>1</v>
      </c>
      <c r="I2684" s="30">
        <f t="shared" si="95"/>
        <v>0.33333333333333337</v>
      </c>
    </row>
    <row r="2685" spans="1:9" x14ac:dyDescent="0.25">
      <c r="A2685" t="s">
        <v>2461</v>
      </c>
      <c r="B2685" s="30">
        <f t="shared" si="96"/>
        <v>0.33333333333333337</v>
      </c>
      <c r="C2685" t="s">
        <v>116</v>
      </c>
      <c r="D2685" t="s">
        <v>2826</v>
      </c>
      <c r="E2685" s="29">
        <v>46156</v>
      </c>
      <c r="F2685">
        <v>1</v>
      </c>
      <c r="G2685">
        <v>1</v>
      </c>
      <c r="H2685">
        <v>1</v>
      </c>
      <c r="I2685" s="30">
        <f t="shared" si="95"/>
        <v>0.33333333333333337</v>
      </c>
    </row>
    <row r="2686" spans="1:9" x14ac:dyDescent="0.25">
      <c r="A2686" t="s">
        <v>2461</v>
      </c>
      <c r="B2686" s="30">
        <f t="shared" si="96"/>
        <v>0.33333333333333337</v>
      </c>
      <c r="C2686" t="s">
        <v>116</v>
      </c>
      <c r="D2686" t="s">
        <v>2827</v>
      </c>
      <c r="E2686" s="29">
        <v>46135</v>
      </c>
      <c r="F2686">
        <v>1</v>
      </c>
      <c r="G2686">
        <v>1</v>
      </c>
      <c r="H2686">
        <v>1</v>
      </c>
      <c r="I2686" s="30">
        <f t="shared" si="95"/>
        <v>0.33333333333333337</v>
      </c>
    </row>
    <row r="2687" spans="1:9" x14ac:dyDescent="0.25">
      <c r="A2687" t="s">
        <v>2461</v>
      </c>
      <c r="B2687" s="30">
        <f t="shared" si="96"/>
        <v>0.33333333333333337</v>
      </c>
      <c r="C2687" t="s">
        <v>116</v>
      </c>
      <c r="D2687" t="s">
        <v>2828</v>
      </c>
      <c r="E2687" s="29">
        <v>46156</v>
      </c>
      <c r="F2687">
        <v>1</v>
      </c>
      <c r="G2687">
        <v>1</v>
      </c>
      <c r="H2687">
        <v>1</v>
      </c>
      <c r="I2687" s="30">
        <f t="shared" si="95"/>
        <v>0.33333333333333337</v>
      </c>
    </row>
    <row r="2688" spans="1:9" x14ac:dyDescent="0.25">
      <c r="A2688" t="s">
        <v>2461</v>
      </c>
      <c r="B2688" s="30">
        <f t="shared" si="96"/>
        <v>0.33333333333333337</v>
      </c>
      <c r="C2688" t="s">
        <v>116</v>
      </c>
      <c r="D2688" t="s">
        <v>2829</v>
      </c>
      <c r="E2688" s="29">
        <v>46184</v>
      </c>
      <c r="F2688">
        <v>1</v>
      </c>
      <c r="G2688">
        <v>1</v>
      </c>
      <c r="H2688">
        <v>1</v>
      </c>
      <c r="I2688" s="30">
        <f t="shared" si="95"/>
        <v>0.33333333333333337</v>
      </c>
    </row>
    <row r="2689" spans="1:9" x14ac:dyDescent="0.25">
      <c r="A2689" t="s">
        <v>2461</v>
      </c>
      <c r="B2689" s="30">
        <f t="shared" si="96"/>
        <v>0.33333333333333337</v>
      </c>
      <c r="C2689" t="s">
        <v>116</v>
      </c>
      <c r="D2689" t="s">
        <v>2830</v>
      </c>
      <c r="E2689" s="29">
        <v>46184</v>
      </c>
      <c r="F2689">
        <v>1</v>
      </c>
      <c r="G2689">
        <v>1</v>
      </c>
      <c r="H2689">
        <v>1</v>
      </c>
      <c r="I2689" s="30">
        <f t="shared" si="95"/>
        <v>0.33333333333333337</v>
      </c>
    </row>
    <row r="2690" spans="1:9" x14ac:dyDescent="0.25">
      <c r="A2690" t="s">
        <v>2461</v>
      </c>
      <c r="B2690" s="30">
        <f t="shared" si="96"/>
        <v>0.33333333333333337</v>
      </c>
      <c r="C2690" t="s">
        <v>116</v>
      </c>
      <c r="D2690" t="s">
        <v>2831</v>
      </c>
      <c r="E2690" s="29">
        <v>46211</v>
      </c>
      <c r="F2690">
        <v>1</v>
      </c>
      <c r="G2690">
        <v>1</v>
      </c>
      <c r="H2690">
        <v>1</v>
      </c>
      <c r="I2690" s="30">
        <f t="shared" ref="I2690:I2753" si="97">B2690*H2690</f>
        <v>0.33333333333333337</v>
      </c>
    </row>
    <row r="2691" spans="1:9" x14ac:dyDescent="0.25">
      <c r="A2691" t="s">
        <v>2461</v>
      </c>
      <c r="B2691" s="30">
        <f t="shared" si="96"/>
        <v>0.33333333333333337</v>
      </c>
      <c r="C2691" t="s">
        <v>116</v>
      </c>
      <c r="D2691" t="s">
        <v>2832</v>
      </c>
      <c r="E2691" s="29">
        <v>46258</v>
      </c>
      <c r="F2691">
        <v>1</v>
      </c>
      <c r="G2691">
        <v>1</v>
      </c>
      <c r="H2691">
        <v>1</v>
      </c>
      <c r="I2691" s="30">
        <f t="shared" si="97"/>
        <v>0.33333333333333337</v>
      </c>
    </row>
    <row r="2692" spans="1:9" x14ac:dyDescent="0.25">
      <c r="A2692" t="s">
        <v>2461</v>
      </c>
      <c r="B2692" s="30">
        <f t="shared" si="96"/>
        <v>0.33333333333333337</v>
      </c>
      <c r="C2692" t="s">
        <v>116</v>
      </c>
      <c r="D2692" t="s">
        <v>2833</v>
      </c>
      <c r="E2692" s="29">
        <v>46238</v>
      </c>
      <c r="F2692">
        <v>1</v>
      </c>
      <c r="G2692">
        <v>1</v>
      </c>
      <c r="H2692">
        <v>1</v>
      </c>
      <c r="I2692" s="30">
        <f t="shared" si="97"/>
        <v>0.33333333333333337</v>
      </c>
    </row>
    <row r="2693" spans="1:9" x14ac:dyDescent="0.25">
      <c r="A2693" t="s">
        <v>2461</v>
      </c>
      <c r="B2693" s="30">
        <f t="shared" si="96"/>
        <v>0.33333333333333337</v>
      </c>
      <c r="C2693" t="s">
        <v>116</v>
      </c>
      <c r="D2693" t="s">
        <v>2834</v>
      </c>
      <c r="E2693" s="29">
        <v>46233</v>
      </c>
      <c r="F2693">
        <v>1</v>
      </c>
      <c r="G2693">
        <v>1</v>
      </c>
      <c r="H2693">
        <v>1</v>
      </c>
      <c r="I2693" s="30">
        <f t="shared" si="97"/>
        <v>0.33333333333333337</v>
      </c>
    </row>
    <row r="2694" spans="1:9" x14ac:dyDescent="0.25">
      <c r="A2694" t="s">
        <v>2461</v>
      </c>
      <c r="B2694" s="30">
        <f t="shared" si="96"/>
        <v>0.33333333333333337</v>
      </c>
      <c r="C2694" t="s">
        <v>116</v>
      </c>
      <c r="D2694" t="s">
        <v>2835</v>
      </c>
      <c r="E2694" s="29">
        <v>46233</v>
      </c>
      <c r="F2694">
        <v>1</v>
      </c>
      <c r="G2694">
        <v>1</v>
      </c>
      <c r="H2694">
        <v>1</v>
      </c>
      <c r="I2694" s="30">
        <f t="shared" si="97"/>
        <v>0.33333333333333337</v>
      </c>
    </row>
    <row r="2695" spans="1:9" x14ac:dyDescent="0.25">
      <c r="A2695" t="s">
        <v>2461</v>
      </c>
      <c r="B2695" s="30">
        <f t="shared" si="96"/>
        <v>0.33333333333333337</v>
      </c>
      <c r="C2695" t="s">
        <v>117</v>
      </c>
      <c r="D2695" t="s">
        <v>2836</v>
      </c>
      <c r="E2695" s="29">
        <v>46167</v>
      </c>
      <c r="F2695">
        <v>1</v>
      </c>
      <c r="G2695">
        <v>1</v>
      </c>
      <c r="H2695">
        <v>1</v>
      </c>
      <c r="I2695" s="30">
        <f t="shared" si="97"/>
        <v>0.33333333333333337</v>
      </c>
    </row>
    <row r="2696" spans="1:9" x14ac:dyDescent="0.25">
      <c r="A2696" t="s">
        <v>2461</v>
      </c>
      <c r="B2696" s="30">
        <f t="shared" si="96"/>
        <v>0.33333333333333337</v>
      </c>
      <c r="C2696" t="s">
        <v>117</v>
      </c>
      <c r="D2696" t="s">
        <v>2837</v>
      </c>
      <c r="E2696" s="29">
        <v>46132</v>
      </c>
      <c r="F2696">
        <v>1</v>
      </c>
      <c r="G2696">
        <v>1</v>
      </c>
      <c r="H2696">
        <v>1</v>
      </c>
      <c r="I2696" s="30">
        <f t="shared" si="97"/>
        <v>0.33333333333333337</v>
      </c>
    </row>
    <row r="2697" spans="1:9" x14ac:dyDescent="0.25">
      <c r="A2697" t="s">
        <v>2461</v>
      </c>
      <c r="B2697" s="30">
        <f t="shared" si="96"/>
        <v>0.33333333333333337</v>
      </c>
      <c r="C2697" t="s">
        <v>117</v>
      </c>
      <c r="D2697" t="s">
        <v>2838</v>
      </c>
      <c r="E2697" s="29">
        <v>46227</v>
      </c>
      <c r="F2697">
        <v>1</v>
      </c>
      <c r="G2697">
        <v>1</v>
      </c>
      <c r="H2697">
        <v>1</v>
      </c>
      <c r="I2697" s="30">
        <f t="shared" si="97"/>
        <v>0.33333333333333337</v>
      </c>
    </row>
    <row r="2698" spans="1:9" x14ac:dyDescent="0.25">
      <c r="A2698" t="s">
        <v>2461</v>
      </c>
      <c r="B2698" s="30">
        <f t="shared" si="96"/>
        <v>0.33333333333333337</v>
      </c>
      <c r="C2698" t="s">
        <v>117</v>
      </c>
      <c r="D2698" t="s">
        <v>2839</v>
      </c>
      <c r="E2698" s="29">
        <v>46171</v>
      </c>
      <c r="F2698">
        <v>1</v>
      </c>
      <c r="G2698">
        <v>1</v>
      </c>
      <c r="H2698">
        <v>1</v>
      </c>
      <c r="I2698" s="30">
        <f t="shared" si="97"/>
        <v>0.33333333333333337</v>
      </c>
    </row>
    <row r="2699" spans="1:9" x14ac:dyDescent="0.25">
      <c r="A2699" t="s">
        <v>2461</v>
      </c>
      <c r="B2699" s="30">
        <f t="shared" si="96"/>
        <v>0.33333333333333337</v>
      </c>
      <c r="C2699" t="s">
        <v>117</v>
      </c>
      <c r="D2699" t="s">
        <v>2840</v>
      </c>
      <c r="E2699" s="29">
        <v>46128</v>
      </c>
      <c r="F2699">
        <v>1</v>
      </c>
      <c r="G2699">
        <v>1.6</v>
      </c>
      <c r="H2699">
        <v>1.6</v>
      </c>
      <c r="I2699" s="30">
        <f t="shared" si="97"/>
        <v>0.53333333333333344</v>
      </c>
    </row>
    <row r="2700" spans="1:9" x14ac:dyDescent="0.25">
      <c r="A2700" t="s">
        <v>2461</v>
      </c>
      <c r="B2700" s="30">
        <f t="shared" si="96"/>
        <v>0.33333333333333337</v>
      </c>
      <c r="C2700" t="s">
        <v>118</v>
      </c>
      <c r="D2700" t="s">
        <v>2841</v>
      </c>
      <c r="E2700" s="29">
        <v>46063</v>
      </c>
      <c r="F2700">
        <v>1</v>
      </c>
      <c r="G2700">
        <v>1</v>
      </c>
      <c r="H2700">
        <v>1</v>
      </c>
      <c r="I2700" s="30">
        <f t="shared" si="97"/>
        <v>0.33333333333333337</v>
      </c>
    </row>
    <row r="2701" spans="1:9" x14ac:dyDescent="0.25">
      <c r="A2701" t="s">
        <v>2461</v>
      </c>
      <c r="B2701" s="30">
        <f t="shared" si="96"/>
        <v>0.33333333333333337</v>
      </c>
      <c r="C2701" t="s">
        <v>118</v>
      </c>
      <c r="D2701" t="s">
        <v>2842</v>
      </c>
      <c r="E2701" s="29">
        <v>46063</v>
      </c>
      <c r="F2701">
        <v>1</v>
      </c>
      <c r="G2701">
        <v>1</v>
      </c>
      <c r="H2701">
        <v>1</v>
      </c>
      <c r="I2701" s="30">
        <f t="shared" si="97"/>
        <v>0.33333333333333337</v>
      </c>
    </row>
    <row r="2702" spans="1:9" x14ac:dyDescent="0.25">
      <c r="A2702" t="s">
        <v>2461</v>
      </c>
      <c r="B2702" s="30">
        <f t="shared" si="96"/>
        <v>0.33333333333333337</v>
      </c>
      <c r="C2702" t="s">
        <v>118</v>
      </c>
      <c r="D2702" t="s">
        <v>2843</v>
      </c>
      <c r="E2702" s="29">
        <v>46063</v>
      </c>
      <c r="F2702">
        <v>1</v>
      </c>
      <c r="G2702">
        <v>1</v>
      </c>
      <c r="H2702">
        <v>1</v>
      </c>
      <c r="I2702" s="30">
        <f t="shared" si="97"/>
        <v>0.33333333333333337</v>
      </c>
    </row>
    <row r="2703" spans="1:9" x14ac:dyDescent="0.25">
      <c r="A2703" t="s">
        <v>2461</v>
      </c>
      <c r="B2703" s="30">
        <f t="shared" si="96"/>
        <v>0.33333333333333337</v>
      </c>
      <c r="C2703" t="s">
        <v>118</v>
      </c>
      <c r="D2703" t="s">
        <v>2844</v>
      </c>
      <c r="E2703" s="29">
        <v>46063</v>
      </c>
      <c r="F2703">
        <v>1</v>
      </c>
      <c r="G2703">
        <v>1</v>
      </c>
      <c r="H2703">
        <v>1</v>
      </c>
      <c r="I2703" s="30">
        <f t="shared" si="97"/>
        <v>0.33333333333333337</v>
      </c>
    </row>
    <row r="2704" spans="1:9" x14ac:dyDescent="0.25">
      <c r="A2704" t="s">
        <v>2461</v>
      </c>
      <c r="B2704" s="30">
        <f t="shared" si="96"/>
        <v>0.33333333333333337</v>
      </c>
      <c r="C2704" t="s">
        <v>118</v>
      </c>
      <c r="D2704" t="s">
        <v>2845</v>
      </c>
      <c r="E2704" s="29">
        <v>46063</v>
      </c>
      <c r="F2704">
        <v>1</v>
      </c>
      <c r="G2704">
        <v>1</v>
      </c>
      <c r="H2704">
        <v>1</v>
      </c>
      <c r="I2704" s="30">
        <f t="shared" si="97"/>
        <v>0.33333333333333337</v>
      </c>
    </row>
    <row r="2705" spans="1:9" x14ac:dyDescent="0.25">
      <c r="A2705" t="s">
        <v>2461</v>
      </c>
      <c r="B2705" s="30">
        <f t="shared" ref="B2705:B2768" si="98">(1/300)*100</f>
        <v>0.33333333333333337</v>
      </c>
      <c r="C2705" t="s">
        <v>118</v>
      </c>
      <c r="D2705" t="s">
        <v>2846</v>
      </c>
      <c r="E2705" s="29">
        <v>46063</v>
      </c>
      <c r="F2705">
        <v>1</v>
      </c>
      <c r="G2705">
        <v>1</v>
      </c>
      <c r="H2705">
        <v>1</v>
      </c>
      <c r="I2705" s="30">
        <f t="shared" si="97"/>
        <v>0.33333333333333337</v>
      </c>
    </row>
    <row r="2706" spans="1:9" x14ac:dyDescent="0.25">
      <c r="A2706" t="s">
        <v>2461</v>
      </c>
      <c r="B2706" s="30">
        <f t="shared" si="98"/>
        <v>0.33333333333333337</v>
      </c>
      <c r="C2706" t="s">
        <v>118</v>
      </c>
      <c r="D2706" t="s">
        <v>2847</v>
      </c>
      <c r="E2706" s="29">
        <v>46063</v>
      </c>
      <c r="F2706">
        <v>1</v>
      </c>
      <c r="G2706">
        <v>1</v>
      </c>
      <c r="H2706">
        <v>1</v>
      </c>
      <c r="I2706" s="30">
        <f t="shared" si="97"/>
        <v>0.33333333333333337</v>
      </c>
    </row>
    <row r="2707" spans="1:9" x14ac:dyDescent="0.25">
      <c r="A2707" t="s">
        <v>2461</v>
      </c>
      <c r="B2707" s="30">
        <f t="shared" si="98"/>
        <v>0.33333333333333337</v>
      </c>
      <c r="C2707" t="s">
        <v>118</v>
      </c>
      <c r="D2707" t="s">
        <v>2848</v>
      </c>
      <c r="E2707" s="29">
        <v>46063</v>
      </c>
      <c r="F2707">
        <v>1</v>
      </c>
      <c r="G2707">
        <v>1</v>
      </c>
      <c r="H2707">
        <v>1</v>
      </c>
      <c r="I2707" s="30">
        <f t="shared" si="97"/>
        <v>0.33333333333333337</v>
      </c>
    </row>
    <row r="2708" spans="1:9" x14ac:dyDescent="0.25">
      <c r="A2708" t="s">
        <v>2461</v>
      </c>
      <c r="B2708" s="30">
        <f t="shared" si="98"/>
        <v>0.33333333333333337</v>
      </c>
      <c r="C2708" t="s">
        <v>118</v>
      </c>
      <c r="D2708" t="s">
        <v>2849</v>
      </c>
      <c r="E2708" s="29">
        <v>46063</v>
      </c>
      <c r="F2708">
        <v>1</v>
      </c>
      <c r="G2708">
        <v>1</v>
      </c>
      <c r="H2708">
        <v>1</v>
      </c>
      <c r="I2708" s="30">
        <f t="shared" si="97"/>
        <v>0.33333333333333337</v>
      </c>
    </row>
    <row r="2709" spans="1:9" x14ac:dyDescent="0.25">
      <c r="A2709" t="s">
        <v>2461</v>
      </c>
      <c r="B2709" s="30">
        <f t="shared" si="98"/>
        <v>0.33333333333333337</v>
      </c>
      <c r="C2709" t="s">
        <v>118</v>
      </c>
      <c r="D2709" t="s">
        <v>2850</v>
      </c>
      <c r="E2709" s="29">
        <v>46101</v>
      </c>
      <c r="F2709">
        <v>1</v>
      </c>
      <c r="G2709">
        <v>1</v>
      </c>
      <c r="H2709">
        <v>1</v>
      </c>
      <c r="I2709" s="30">
        <f t="shared" si="97"/>
        <v>0.33333333333333337</v>
      </c>
    </row>
    <row r="2710" spans="1:9" x14ac:dyDescent="0.25">
      <c r="A2710" t="s">
        <v>2461</v>
      </c>
      <c r="B2710" s="30">
        <f t="shared" si="98"/>
        <v>0.33333333333333337</v>
      </c>
      <c r="C2710" t="s">
        <v>118</v>
      </c>
      <c r="D2710" t="s">
        <v>2851</v>
      </c>
      <c r="E2710" s="29">
        <v>46100</v>
      </c>
      <c r="F2710">
        <v>1</v>
      </c>
      <c r="G2710">
        <v>1</v>
      </c>
      <c r="H2710">
        <v>1</v>
      </c>
      <c r="I2710" s="30">
        <f t="shared" si="97"/>
        <v>0.33333333333333337</v>
      </c>
    </row>
    <row r="2711" spans="1:9" x14ac:dyDescent="0.25">
      <c r="A2711" t="s">
        <v>2461</v>
      </c>
      <c r="B2711" s="30">
        <f t="shared" si="98"/>
        <v>0.33333333333333337</v>
      </c>
      <c r="C2711" t="s">
        <v>118</v>
      </c>
      <c r="D2711" t="s">
        <v>2852</v>
      </c>
      <c r="E2711" s="29">
        <v>46090</v>
      </c>
      <c r="F2711">
        <v>1</v>
      </c>
      <c r="G2711">
        <v>1</v>
      </c>
      <c r="H2711">
        <v>1</v>
      </c>
      <c r="I2711" s="30">
        <f t="shared" si="97"/>
        <v>0.33333333333333337</v>
      </c>
    </row>
    <row r="2712" spans="1:9" x14ac:dyDescent="0.25">
      <c r="A2712" t="s">
        <v>2461</v>
      </c>
      <c r="B2712" s="30">
        <f t="shared" si="98"/>
        <v>0.33333333333333337</v>
      </c>
      <c r="C2712" t="s">
        <v>118</v>
      </c>
      <c r="D2712" t="s">
        <v>2853</v>
      </c>
      <c r="E2712" s="29">
        <v>46140</v>
      </c>
      <c r="F2712">
        <v>1</v>
      </c>
      <c r="G2712">
        <v>1</v>
      </c>
      <c r="H2712">
        <v>1</v>
      </c>
      <c r="I2712" s="30">
        <f t="shared" si="97"/>
        <v>0.33333333333333337</v>
      </c>
    </row>
    <row r="2713" spans="1:9" x14ac:dyDescent="0.25">
      <c r="A2713" t="s">
        <v>2461</v>
      </c>
      <c r="B2713" s="30">
        <f t="shared" si="98"/>
        <v>0.33333333333333337</v>
      </c>
      <c r="C2713" t="s">
        <v>118</v>
      </c>
      <c r="D2713" t="s">
        <v>2854</v>
      </c>
      <c r="E2713" s="29">
        <v>46139</v>
      </c>
      <c r="F2713">
        <v>1</v>
      </c>
      <c r="G2713">
        <v>1</v>
      </c>
      <c r="H2713">
        <v>1</v>
      </c>
      <c r="I2713" s="30">
        <f t="shared" si="97"/>
        <v>0.33333333333333337</v>
      </c>
    </row>
    <row r="2714" spans="1:9" x14ac:dyDescent="0.25">
      <c r="A2714" t="s">
        <v>2461</v>
      </c>
      <c r="B2714" s="30">
        <f t="shared" si="98"/>
        <v>0.33333333333333337</v>
      </c>
      <c r="C2714" t="s">
        <v>118</v>
      </c>
      <c r="D2714" t="s">
        <v>2855</v>
      </c>
      <c r="E2714" s="29">
        <v>46134</v>
      </c>
      <c r="F2714">
        <v>1</v>
      </c>
      <c r="G2714">
        <v>1</v>
      </c>
      <c r="H2714">
        <v>1</v>
      </c>
      <c r="I2714" s="30">
        <f t="shared" si="97"/>
        <v>0.33333333333333337</v>
      </c>
    </row>
    <row r="2715" spans="1:9" x14ac:dyDescent="0.25">
      <c r="A2715" t="s">
        <v>2461</v>
      </c>
      <c r="B2715" s="30">
        <f t="shared" si="98"/>
        <v>0.33333333333333337</v>
      </c>
      <c r="C2715" t="s">
        <v>118</v>
      </c>
      <c r="D2715" t="s">
        <v>2856</v>
      </c>
      <c r="E2715" s="29">
        <v>46134</v>
      </c>
      <c r="F2715">
        <v>1</v>
      </c>
      <c r="G2715">
        <v>1</v>
      </c>
      <c r="H2715">
        <v>1</v>
      </c>
      <c r="I2715" s="30">
        <f t="shared" si="97"/>
        <v>0.33333333333333337</v>
      </c>
    </row>
    <row r="2716" spans="1:9" x14ac:dyDescent="0.25">
      <c r="A2716" t="s">
        <v>2461</v>
      </c>
      <c r="B2716" s="30">
        <f t="shared" si="98"/>
        <v>0.33333333333333337</v>
      </c>
      <c r="C2716" t="s">
        <v>118</v>
      </c>
      <c r="D2716" t="s">
        <v>2857</v>
      </c>
      <c r="E2716" s="29">
        <v>46120</v>
      </c>
      <c r="F2716">
        <v>1</v>
      </c>
      <c r="G2716">
        <v>1</v>
      </c>
      <c r="H2716">
        <v>1</v>
      </c>
      <c r="I2716" s="30">
        <f t="shared" si="97"/>
        <v>0.33333333333333337</v>
      </c>
    </row>
    <row r="2717" spans="1:9" x14ac:dyDescent="0.25">
      <c r="A2717" t="s">
        <v>2461</v>
      </c>
      <c r="B2717" s="30">
        <f t="shared" si="98"/>
        <v>0.33333333333333337</v>
      </c>
      <c r="C2717" t="s">
        <v>118</v>
      </c>
      <c r="D2717" t="s">
        <v>2858</v>
      </c>
      <c r="E2717" s="29">
        <v>46182</v>
      </c>
      <c r="F2717">
        <v>1</v>
      </c>
      <c r="G2717">
        <v>1</v>
      </c>
      <c r="H2717">
        <v>1</v>
      </c>
      <c r="I2717" s="30">
        <f t="shared" si="97"/>
        <v>0.33333333333333337</v>
      </c>
    </row>
    <row r="2718" spans="1:9" x14ac:dyDescent="0.25">
      <c r="A2718" t="s">
        <v>2461</v>
      </c>
      <c r="B2718" s="30">
        <f t="shared" si="98"/>
        <v>0.33333333333333337</v>
      </c>
      <c r="C2718" t="s">
        <v>118</v>
      </c>
      <c r="D2718" t="s">
        <v>2859</v>
      </c>
      <c r="E2718" s="29">
        <v>46182</v>
      </c>
      <c r="F2718">
        <v>1</v>
      </c>
      <c r="G2718">
        <v>1</v>
      </c>
      <c r="H2718">
        <v>1</v>
      </c>
      <c r="I2718" s="30">
        <f t="shared" si="97"/>
        <v>0.33333333333333337</v>
      </c>
    </row>
    <row r="2719" spans="1:9" x14ac:dyDescent="0.25">
      <c r="A2719" t="s">
        <v>2461</v>
      </c>
      <c r="B2719" s="30">
        <f t="shared" si="98"/>
        <v>0.33333333333333337</v>
      </c>
      <c r="C2719" t="s">
        <v>118</v>
      </c>
      <c r="D2719" t="s">
        <v>2860</v>
      </c>
      <c r="E2719" s="29">
        <v>46072</v>
      </c>
      <c r="F2719">
        <v>1</v>
      </c>
      <c r="G2719">
        <v>1</v>
      </c>
      <c r="H2719">
        <v>1</v>
      </c>
      <c r="I2719" s="30">
        <f t="shared" si="97"/>
        <v>0.33333333333333337</v>
      </c>
    </row>
    <row r="2720" spans="1:9" x14ac:dyDescent="0.25">
      <c r="A2720" t="s">
        <v>2461</v>
      </c>
      <c r="B2720" s="30">
        <f t="shared" si="98"/>
        <v>0.33333333333333337</v>
      </c>
      <c r="C2720" t="s">
        <v>118</v>
      </c>
      <c r="D2720" t="s">
        <v>2861</v>
      </c>
      <c r="E2720" s="29">
        <v>46080</v>
      </c>
      <c r="F2720">
        <v>1</v>
      </c>
      <c r="G2720">
        <v>1</v>
      </c>
      <c r="H2720">
        <v>1</v>
      </c>
      <c r="I2720" s="30">
        <f t="shared" si="97"/>
        <v>0.33333333333333337</v>
      </c>
    </row>
    <row r="2721" spans="1:9" x14ac:dyDescent="0.25">
      <c r="A2721" t="s">
        <v>2461</v>
      </c>
      <c r="B2721" s="30">
        <f t="shared" si="98"/>
        <v>0.33333333333333337</v>
      </c>
      <c r="C2721" t="s">
        <v>118</v>
      </c>
      <c r="D2721" t="s">
        <v>2862</v>
      </c>
      <c r="E2721" s="29">
        <v>46079</v>
      </c>
      <c r="F2721">
        <v>1</v>
      </c>
      <c r="G2721">
        <v>1</v>
      </c>
      <c r="H2721">
        <v>1</v>
      </c>
      <c r="I2721" s="30">
        <f t="shared" si="97"/>
        <v>0.33333333333333337</v>
      </c>
    </row>
    <row r="2722" spans="1:9" x14ac:dyDescent="0.25">
      <c r="A2722" t="s">
        <v>2461</v>
      </c>
      <c r="B2722" s="30">
        <f t="shared" si="98"/>
        <v>0.33333333333333337</v>
      </c>
      <c r="C2722" t="s">
        <v>118</v>
      </c>
      <c r="D2722" t="s">
        <v>2863</v>
      </c>
      <c r="E2722" s="29">
        <v>46079</v>
      </c>
      <c r="F2722">
        <v>1</v>
      </c>
      <c r="G2722">
        <v>1</v>
      </c>
      <c r="H2722">
        <v>1</v>
      </c>
      <c r="I2722" s="30">
        <f t="shared" si="97"/>
        <v>0.33333333333333337</v>
      </c>
    </row>
    <row r="2723" spans="1:9" x14ac:dyDescent="0.25">
      <c r="A2723" t="s">
        <v>2461</v>
      </c>
      <c r="B2723" s="30">
        <f t="shared" si="98"/>
        <v>0.33333333333333337</v>
      </c>
      <c r="C2723" t="s">
        <v>118</v>
      </c>
      <c r="D2723" t="s">
        <v>2864</v>
      </c>
      <c r="E2723" s="29">
        <v>46238</v>
      </c>
      <c r="F2723">
        <v>1</v>
      </c>
      <c r="G2723">
        <v>1</v>
      </c>
      <c r="H2723">
        <v>1</v>
      </c>
      <c r="I2723" s="30">
        <f t="shared" si="97"/>
        <v>0.33333333333333337</v>
      </c>
    </row>
    <row r="2724" spans="1:9" x14ac:dyDescent="0.25">
      <c r="A2724" t="s">
        <v>2461</v>
      </c>
      <c r="B2724" s="30">
        <f t="shared" si="98"/>
        <v>0.33333333333333337</v>
      </c>
      <c r="C2724" t="s">
        <v>118</v>
      </c>
      <c r="D2724" t="s">
        <v>2865</v>
      </c>
      <c r="E2724" s="29">
        <v>46238</v>
      </c>
      <c r="F2724">
        <v>1</v>
      </c>
      <c r="G2724">
        <v>1</v>
      </c>
      <c r="H2724">
        <v>1</v>
      </c>
      <c r="I2724" s="30">
        <f t="shared" si="97"/>
        <v>0.33333333333333337</v>
      </c>
    </row>
    <row r="2725" spans="1:9" x14ac:dyDescent="0.25">
      <c r="A2725" t="s">
        <v>2461</v>
      </c>
      <c r="B2725" s="30">
        <f t="shared" si="98"/>
        <v>0.33333333333333337</v>
      </c>
      <c r="C2725" t="s">
        <v>118</v>
      </c>
      <c r="D2725" t="s">
        <v>2866</v>
      </c>
      <c r="E2725" s="29">
        <v>46220</v>
      </c>
      <c r="F2725">
        <v>1</v>
      </c>
      <c r="G2725">
        <v>1</v>
      </c>
      <c r="H2725">
        <v>1</v>
      </c>
      <c r="I2725" s="30">
        <f t="shared" si="97"/>
        <v>0.33333333333333337</v>
      </c>
    </row>
    <row r="2726" spans="1:9" x14ac:dyDescent="0.25">
      <c r="A2726" t="s">
        <v>2461</v>
      </c>
      <c r="B2726" s="30">
        <f t="shared" si="98"/>
        <v>0.33333333333333337</v>
      </c>
      <c r="C2726" t="s">
        <v>118</v>
      </c>
      <c r="D2726" t="s">
        <v>2867</v>
      </c>
      <c r="E2726" s="29">
        <v>46164</v>
      </c>
      <c r="F2726">
        <v>1</v>
      </c>
      <c r="G2726">
        <v>1</v>
      </c>
      <c r="H2726">
        <v>1</v>
      </c>
      <c r="I2726" s="30">
        <f t="shared" si="97"/>
        <v>0.33333333333333337</v>
      </c>
    </row>
    <row r="2727" spans="1:9" x14ac:dyDescent="0.25">
      <c r="A2727" t="s">
        <v>2461</v>
      </c>
      <c r="B2727" s="30">
        <f t="shared" si="98"/>
        <v>0.33333333333333337</v>
      </c>
      <c r="C2727" t="s">
        <v>118</v>
      </c>
      <c r="D2727" t="s">
        <v>2868</v>
      </c>
      <c r="E2727" s="29">
        <v>46198</v>
      </c>
      <c r="F2727">
        <v>1</v>
      </c>
      <c r="G2727">
        <v>1</v>
      </c>
      <c r="H2727">
        <v>1</v>
      </c>
      <c r="I2727" s="30">
        <f t="shared" si="97"/>
        <v>0.33333333333333337</v>
      </c>
    </row>
    <row r="2728" spans="1:9" x14ac:dyDescent="0.25">
      <c r="A2728" t="s">
        <v>2461</v>
      </c>
      <c r="B2728" s="30">
        <f t="shared" si="98"/>
        <v>0.33333333333333337</v>
      </c>
      <c r="C2728" t="s">
        <v>118</v>
      </c>
      <c r="D2728" t="s">
        <v>2869</v>
      </c>
      <c r="E2728" s="29">
        <v>46198</v>
      </c>
      <c r="F2728">
        <v>1</v>
      </c>
      <c r="G2728">
        <v>1</v>
      </c>
      <c r="H2728">
        <v>1</v>
      </c>
      <c r="I2728" s="30">
        <f t="shared" si="97"/>
        <v>0.33333333333333337</v>
      </c>
    </row>
    <row r="2729" spans="1:9" x14ac:dyDescent="0.25">
      <c r="A2729" t="s">
        <v>2461</v>
      </c>
      <c r="B2729" s="30">
        <f t="shared" si="98"/>
        <v>0.33333333333333337</v>
      </c>
      <c r="C2729" t="s">
        <v>118</v>
      </c>
      <c r="D2729" t="s">
        <v>2870</v>
      </c>
      <c r="E2729" s="29">
        <v>46198</v>
      </c>
      <c r="F2729">
        <v>1</v>
      </c>
      <c r="G2729">
        <v>1</v>
      </c>
      <c r="H2729">
        <v>1</v>
      </c>
      <c r="I2729" s="30">
        <f t="shared" si="97"/>
        <v>0.33333333333333337</v>
      </c>
    </row>
    <row r="2730" spans="1:9" x14ac:dyDescent="0.25">
      <c r="A2730" t="s">
        <v>2461</v>
      </c>
      <c r="B2730" s="30">
        <f t="shared" si="98"/>
        <v>0.33333333333333337</v>
      </c>
      <c r="C2730" t="s">
        <v>118</v>
      </c>
      <c r="D2730" t="s">
        <v>2871</v>
      </c>
      <c r="E2730" s="29">
        <v>46198</v>
      </c>
      <c r="F2730">
        <v>1</v>
      </c>
      <c r="G2730">
        <v>1</v>
      </c>
      <c r="H2730">
        <v>1</v>
      </c>
      <c r="I2730" s="30">
        <f t="shared" si="97"/>
        <v>0.33333333333333337</v>
      </c>
    </row>
    <row r="2731" spans="1:9" x14ac:dyDescent="0.25">
      <c r="A2731" t="s">
        <v>2461</v>
      </c>
      <c r="B2731" s="30">
        <f t="shared" si="98"/>
        <v>0.33333333333333337</v>
      </c>
      <c r="C2731" t="s">
        <v>118</v>
      </c>
      <c r="D2731" t="s">
        <v>2872</v>
      </c>
      <c r="E2731" s="29">
        <v>46198</v>
      </c>
      <c r="F2731">
        <v>1</v>
      </c>
      <c r="G2731">
        <v>1</v>
      </c>
      <c r="H2731">
        <v>1</v>
      </c>
      <c r="I2731" s="30">
        <f t="shared" si="97"/>
        <v>0.33333333333333337</v>
      </c>
    </row>
    <row r="2732" spans="1:9" x14ac:dyDescent="0.25">
      <c r="A2732" t="s">
        <v>2461</v>
      </c>
      <c r="B2732" s="30">
        <f t="shared" si="98"/>
        <v>0.33333333333333337</v>
      </c>
      <c r="C2732" t="s">
        <v>118</v>
      </c>
      <c r="D2732" t="s">
        <v>2873</v>
      </c>
      <c r="E2732" s="29">
        <v>46198</v>
      </c>
      <c r="F2732">
        <v>1</v>
      </c>
      <c r="G2732">
        <v>1</v>
      </c>
      <c r="H2732">
        <v>1</v>
      </c>
      <c r="I2732" s="30">
        <f t="shared" si="97"/>
        <v>0.33333333333333337</v>
      </c>
    </row>
    <row r="2733" spans="1:9" x14ac:dyDescent="0.25">
      <c r="A2733" t="s">
        <v>2461</v>
      </c>
      <c r="B2733" s="30">
        <f t="shared" si="98"/>
        <v>0.33333333333333337</v>
      </c>
      <c r="C2733" t="s">
        <v>118</v>
      </c>
      <c r="D2733" t="s">
        <v>2874</v>
      </c>
      <c r="E2733" s="29">
        <v>46198</v>
      </c>
      <c r="F2733">
        <v>1</v>
      </c>
      <c r="G2733">
        <v>1</v>
      </c>
      <c r="H2733">
        <v>1</v>
      </c>
      <c r="I2733" s="30">
        <f t="shared" si="97"/>
        <v>0.33333333333333337</v>
      </c>
    </row>
    <row r="2734" spans="1:9" x14ac:dyDescent="0.25">
      <c r="A2734" t="s">
        <v>2461</v>
      </c>
      <c r="B2734" s="30">
        <f t="shared" si="98"/>
        <v>0.33333333333333337</v>
      </c>
      <c r="C2734" t="s">
        <v>118</v>
      </c>
      <c r="D2734" t="s">
        <v>2875</v>
      </c>
      <c r="E2734" s="29">
        <v>46198</v>
      </c>
      <c r="F2734">
        <v>1</v>
      </c>
      <c r="G2734">
        <v>1</v>
      </c>
      <c r="H2734">
        <v>1</v>
      </c>
      <c r="I2734" s="30">
        <f t="shared" si="97"/>
        <v>0.33333333333333337</v>
      </c>
    </row>
    <row r="2735" spans="1:9" x14ac:dyDescent="0.25">
      <c r="A2735" t="s">
        <v>2461</v>
      </c>
      <c r="B2735" s="30">
        <f t="shared" si="98"/>
        <v>0.33333333333333337</v>
      </c>
      <c r="C2735" t="s">
        <v>118</v>
      </c>
      <c r="D2735" t="s">
        <v>2876</v>
      </c>
      <c r="E2735" s="29">
        <v>46198</v>
      </c>
      <c r="F2735">
        <v>1</v>
      </c>
      <c r="G2735">
        <v>1</v>
      </c>
      <c r="H2735">
        <v>1</v>
      </c>
      <c r="I2735" s="30">
        <f t="shared" si="97"/>
        <v>0.33333333333333337</v>
      </c>
    </row>
    <row r="2736" spans="1:9" x14ac:dyDescent="0.25">
      <c r="A2736" t="s">
        <v>2461</v>
      </c>
      <c r="B2736" s="30">
        <f t="shared" si="98"/>
        <v>0.33333333333333337</v>
      </c>
      <c r="C2736" t="s">
        <v>118</v>
      </c>
      <c r="D2736" t="s">
        <v>2877</v>
      </c>
      <c r="E2736" s="29">
        <v>46198</v>
      </c>
      <c r="F2736">
        <v>1</v>
      </c>
      <c r="G2736">
        <v>1</v>
      </c>
      <c r="H2736">
        <v>1</v>
      </c>
      <c r="I2736" s="30">
        <f t="shared" si="97"/>
        <v>0.33333333333333337</v>
      </c>
    </row>
    <row r="2737" spans="1:9" x14ac:dyDescent="0.25">
      <c r="A2737" t="s">
        <v>2461</v>
      </c>
      <c r="B2737" s="30">
        <f t="shared" si="98"/>
        <v>0.33333333333333337</v>
      </c>
      <c r="C2737" t="s">
        <v>118</v>
      </c>
      <c r="D2737" t="s">
        <v>2878</v>
      </c>
      <c r="E2737" s="29">
        <v>46198</v>
      </c>
      <c r="F2737">
        <v>1</v>
      </c>
      <c r="G2737">
        <v>1</v>
      </c>
      <c r="H2737">
        <v>1</v>
      </c>
      <c r="I2737" s="30">
        <f t="shared" si="97"/>
        <v>0.33333333333333337</v>
      </c>
    </row>
    <row r="2738" spans="1:9" x14ac:dyDescent="0.25">
      <c r="A2738" t="s">
        <v>2461</v>
      </c>
      <c r="B2738" s="30">
        <f t="shared" si="98"/>
        <v>0.33333333333333337</v>
      </c>
      <c r="C2738" t="s">
        <v>118</v>
      </c>
      <c r="D2738" t="s">
        <v>2879</v>
      </c>
      <c r="E2738" s="29">
        <v>46198</v>
      </c>
      <c r="F2738">
        <v>1</v>
      </c>
      <c r="G2738">
        <v>1</v>
      </c>
      <c r="H2738">
        <v>1</v>
      </c>
      <c r="I2738" s="30">
        <f t="shared" si="97"/>
        <v>0.33333333333333337</v>
      </c>
    </row>
    <row r="2739" spans="1:9" x14ac:dyDescent="0.25">
      <c r="A2739" t="s">
        <v>2461</v>
      </c>
      <c r="B2739" s="30">
        <f t="shared" si="98"/>
        <v>0.33333333333333337</v>
      </c>
      <c r="C2739" t="s">
        <v>118</v>
      </c>
      <c r="D2739" t="s">
        <v>2880</v>
      </c>
      <c r="E2739" s="29">
        <v>46198</v>
      </c>
      <c r="F2739">
        <v>1</v>
      </c>
      <c r="G2739">
        <v>1</v>
      </c>
      <c r="H2739">
        <v>1</v>
      </c>
      <c r="I2739" s="30">
        <f t="shared" si="97"/>
        <v>0.33333333333333337</v>
      </c>
    </row>
    <row r="2740" spans="1:9" x14ac:dyDescent="0.25">
      <c r="A2740" t="s">
        <v>2461</v>
      </c>
      <c r="B2740" s="30">
        <f t="shared" si="98"/>
        <v>0.33333333333333337</v>
      </c>
      <c r="C2740" t="s">
        <v>118</v>
      </c>
      <c r="D2740" t="s">
        <v>2881</v>
      </c>
      <c r="E2740" s="29">
        <v>46198</v>
      </c>
      <c r="F2740">
        <v>1</v>
      </c>
      <c r="G2740">
        <v>1</v>
      </c>
      <c r="H2740">
        <v>1</v>
      </c>
      <c r="I2740" s="30">
        <f t="shared" si="97"/>
        <v>0.33333333333333337</v>
      </c>
    </row>
    <row r="2741" spans="1:9" x14ac:dyDescent="0.25">
      <c r="A2741" t="s">
        <v>2461</v>
      </c>
      <c r="B2741" s="30">
        <f t="shared" si="98"/>
        <v>0.33333333333333337</v>
      </c>
      <c r="C2741" t="s">
        <v>118</v>
      </c>
      <c r="D2741" t="s">
        <v>2882</v>
      </c>
      <c r="E2741" s="29">
        <v>46185</v>
      </c>
      <c r="F2741">
        <v>1</v>
      </c>
      <c r="G2741">
        <v>1</v>
      </c>
      <c r="H2741">
        <v>1</v>
      </c>
      <c r="I2741" s="30">
        <f t="shared" si="97"/>
        <v>0.33333333333333337</v>
      </c>
    </row>
    <row r="2742" spans="1:9" x14ac:dyDescent="0.25">
      <c r="A2742" t="s">
        <v>2461</v>
      </c>
      <c r="B2742" s="30">
        <f t="shared" si="98"/>
        <v>0.33333333333333337</v>
      </c>
      <c r="C2742" t="s">
        <v>118</v>
      </c>
      <c r="D2742" t="s">
        <v>2883</v>
      </c>
      <c r="E2742" s="29">
        <v>46225</v>
      </c>
      <c r="F2742">
        <v>1</v>
      </c>
      <c r="G2742">
        <v>1</v>
      </c>
      <c r="H2742">
        <v>1</v>
      </c>
      <c r="I2742" s="30">
        <f t="shared" si="97"/>
        <v>0.33333333333333337</v>
      </c>
    </row>
    <row r="2743" spans="1:9" x14ac:dyDescent="0.25">
      <c r="A2743" t="s">
        <v>2461</v>
      </c>
      <c r="B2743" s="30">
        <f t="shared" si="98"/>
        <v>0.33333333333333337</v>
      </c>
      <c r="C2743" t="s">
        <v>118</v>
      </c>
      <c r="D2743" t="s">
        <v>2884</v>
      </c>
      <c r="E2743" s="29">
        <v>46225</v>
      </c>
      <c r="F2743">
        <v>1</v>
      </c>
      <c r="G2743">
        <v>1</v>
      </c>
      <c r="H2743">
        <v>1</v>
      </c>
      <c r="I2743" s="30">
        <f t="shared" si="97"/>
        <v>0.33333333333333337</v>
      </c>
    </row>
    <row r="2744" spans="1:9" x14ac:dyDescent="0.25">
      <c r="A2744" t="s">
        <v>2461</v>
      </c>
      <c r="B2744" s="30">
        <f t="shared" si="98"/>
        <v>0.33333333333333337</v>
      </c>
      <c r="C2744" t="s">
        <v>118</v>
      </c>
      <c r="D2744" t="s">
        <v>2885</v>
      </c>
      <c r="E2744" s="29">
        <v>46226</v>
      </c>
      <c r="F2744">
        <v>1</v>
      </c>
      <c r="G2744">
        <v>1</v>
      </c>
      <c r="H2744">
        <v>1</v>
      </c>
      <c r="I2744" s="30">
        <f t="shared" si="97"/>
        <v>0.33333333333333337</v>
      </c>
    </row>
    <row r="2745" spans="1:9" x14ac:dyDescent="0.25">
      <c r="A2745" t="s">
        <v>2461</v>
      </c>
      <c r="B2745" s="30">
        <f t="shared" si="98"/>
        <v>0.33333333333333337</v>
      </c>
      <c r="C2745" t="s">
        <v>119</v>
      </c>
      <c r="D2745" t="s">
        <v>2886</v>
      </c>
      <c r="E2745" s="29">
        <v>46209</v>
      </c>
      <c r="F2745">
        <v>1</v>
      </c>
      <c r="G2745">
        <v>1</v>
      </c>
      <c r="H2745">
        <v>1</v>
      </c>
      <c r="I2745" s="30">
        <f t="shared" si="97"/>
        <v>0.33333333333333337</v>
      </c>
    </row>
    <row r="2746" spans="1:9" x14ac:dyDescent="0.25">
      <c r="A2746" t="s">
        <v>2461</v>
      </c>
      <c r="B2746" s="30">
        <f t="shared" si="98"/>
        <v>0.33333333333333337</v>
      </c>
      <c r="C2746" t="s">
        <v>119</v>
      </c>
      <c r="D2746" t="s">
        <v>2887</v>
      </c>
      <c r="E2746" s="29">
        <v>46254</v>
      </c>
      <c r="F2746">
        <v>1</v>
      </c>
      <c r="G2746">
        <v>1</v>
      </c>
      <c r="H2746">
        <v>1</v>
      </c>
      <c r="I2746" s="30">
        <f t="shared" si="97"/>
        <v>0.33333333333333337</v>
      </c>
    </row>
    <row r="2747" spans="1:9" x14ac:dyDescent="0.25">
      <c r="A2747" t="s">
        <v>2461</v>
      </c>
      <c r="B2747" s="30">
        <f t="shared" si="98"/>
        <v>0.33333333333333337</v>
      </c>
      <c r="C2747" t="s">
        <v>122</v>
      </c>
      <c r="D2747" t="s">
        <v>2888</v>
      </c>
      <c r="E2747" s="29">
        <v>46058</v>
      </c>
      <c r="F2747">
        <v>1</v>
      </c>
      <c r="G2747">
        <v>1.6</v>
      </c>
      <c r="H2747">
        <v>1.6</v>
      </c>
      <c r="I2747" s="30">
        <f t="shared" si="97"/>
        <v>0.53333333333333344</v>
      </c>
    </row>
    <row r="2748" spans="1:9" x14ac:dyDescent="0.25">
      <c r="A2748" t="s">
        <v>2461</v>
      </c>
      <c r="B2748" s="30">
        <f t="shared" si="98"/>
        <v>0.33333333333333337</v>
      </c>
      <c r="C2748" t="s">
        <v>122</v>
      </c>
      <c r="D2748" t="s">
        <v>2889</v>
      </c>
      <c r="E2748" s="29">
        <v>46205</v>
      </c>
      <c r="F2748">
        <v>1</v>
      </c>
      <c r="G2748">
        <v>1</v>
      </c>
      <c r="H2748">
        <v>1</v>
      </c>
      <c r="I2748" s="30">
        <f t="shared" si="97"/>
        <v>0.33333333333333337</v>
      </c>
    </row>
    <row r="2749" spans="1:9" x14ac:dyDescent="0.25">
      <c r="A2749" t="s">
        <v>2461</v>
      </c>
      <c r="B2749" s="30">
        <f t="shared" si="98"/>
        <v>0.33333333333333337</v>
      </c>
      <c r="C2749" t="s">
        <v>122</v>
      </c>
      <c r="D2749" t="s">
        <v>2890</v>
      </c>
      <c r="E2749" s="29">
        <v>46069</v>
      </c>
      <c r="F2749">
        <v>1</v>
      </c>
      <c r="G2749">
        <v>1</v>
      </c>
      <c r="H2749">
        <v>1</v>
      </c>
      <c r="I2749" s="30">
        <f t="shared" si="97"/>
        <v>0.33333333333333337</v>
      </c>
    </row>
    <row r="2750" spans="1:9" x14ac:dyDescent="0.25">
      <c r="A2750" t="s">
        <v>2461</v>
      </c>
      <c r="B2750" s="30">
        <f t="shared" si="98"/>
        <v>0.33333333333333337</v>
      </c>
      <c r="C2750" t="s">
        <v>122</v>
      </c>
      <c r="D2750" t="s">
        <v>2891</v>
      </c>
      <c r="E2750" s="29">
        <v>46059</v>
      </c>
      <c r="F2750">
        <v>1</v>
      </c>
      <c r="G2750">
        <v>1</v>
      </c>
      <c r="H2750">
        <v>1</v>
      </c>
      <c r="I2750" s="30">
        <f t="shared" si="97"/>
        <v>0.33333333333333337</v>
      </c>
    </row>
    <row r="2751" spans="1:9" x14ac:dyDescent="0.25">
      <c r="A2751" t="s">
        <v>2461</v>
      </c>
      <c r="B2751" s="30">
        <f t="shared" si="98"/>
        <v>0.33333333333333337</v>
      </c>
      <c r="C2751" t="s">
        <v>122</v>
      </c>
      <c r="D2751" t="s">
        <v>2892</v>
      </c>
      <c r="E2751" s="29">
        <v>46142</v>
      </c>
      <c r="F2751">
        <v>1</v>
      </c>
      <c r="G2751">
        <v>1.6</v>
      </c>
      <c r="H2751">
        <v>1.6</v>
      </c>
      <c r="I2751" s="30">
        <f t="shared" si="97"/>
        <v>0.53333333333333344</v>
      </c>
    </row>
    <row r="2752" spans="1:9" x14ac:dyDescent="0.25">
      <c r="A2752" t="s">
        <v>2461</v>
      </c>
      <c r="B2752" s="30">
        <f t="shared" si="98"/>
        <v>0.33333333333333337</v>
      </c>
      <c r="C2752" t="s">
        <v>122</v>
      </c>
      <c r="D2752" t="s">
        <v>2893</v>
      </c>
      <c r="E2752" s="29">
        <v>46147</v>
      </c>
      <c r="F2752">
        <v>1</v>
      </c>
      <c r="G2752">
        <v>1</v>
      </c>
      <c r="H2752">
        <v>1</v>
      </c>
      <c r="I2752" s="30">
        <f t="shared" si="97"/>
        <v>0.33333333333333337</v>
      </c>
    </row>
    <row r="2753" spans="1:9" x14ac:dyDescent="0.25">
      <c r="A2753" t="s">
        <v>2461</v>
      </c>
      <c r="B2753" s="30">
        <f t="shared" si="98"/>
        <v>0.33333333333333337</v>
      </c>
      <c r="C2753" t="s">
        <v>122</v>
      </c>
      <c r="D2753" t="s">
        <v>2894</v>
      </c>
      <c r="E2753" s="29">
        <v>46136</v>
      </c>
      <c r="F2753">
        <v>1</v>
      </c>
      <c r="G2753">
        <v>1</v>
      </c>
      <c r="H2753">
        <v>1</v>
      </c>
      <c r="I2753" s="30">
        <f t="shared" si="97"/>
        <v>0.33333333333333337</v>
      </c>
    </row>
    <row r="2754" spans="1:9" x14ac:dyDescent="0.25">
      <c r="A2754" t="s">
        <v>2461</v>
      </c>
      <c r="B2754" s="30">
        <f t="shared" si="98"/>
        <v>0.33333333333333337</v>
      </c>
      <c r="C2754" t="s">
        <v>122</v>
      </c>
      <c r="D2754" t="s">
        <v>2895</v>
      </c>
      <c r="E2754" s="29">
        <v>46139</v>
      </c>
      <c r="F2754">
        <v>1</v>
      </c>
      <c r="G2754">
        <v>1</v>
      </c>
      <c r="H2754">
        <v>1</v>
      </c>
      <c r="I2754" s="30">
        <f t="shared" ref="I2754:I2817" si="99">B2754*H2754</f>
        <v>0.33333333333333337</v>
      </c>
    </row>
    <row r="2755" spans="1:9" x14ac:dyDescent="0.25">
      <c r="A2755" t="s">
        <v>2461</v>
      </c>
      <c r="B2755" s="30">
        <f t="shared" si="98"/>
        <v>0.33333333333333337</v>
      </c>
      <c r="C2755" t="s">
        <v>122</v>
      </c>
      <c r="D2755" t="s">
        <v>2896</v>
      </c>
      <c r="E2755" s="29">
        <v>46171</v>
      </c>
      <c r="F2755">
        <v>1</v>
      </c>
      <c r="G2755">
        <v>1</v>
      </c>
      <c r="H2755">
        <v>1</v>
      </c>
      <c r="I2755" s="30">
        <f t="shared" si="99"/>
        <v>0.33333333333333337</v>
      </c>
    </row>
    <row r="2756" spans="1:9" x14ac:dyDescent="0.25">
      <c r="A2756" t="s">
        <v>2461</v>
      </c>
      <c r="B2756" s="30">
        <f t="shared" si="98"/>
        <v>0.33333333333333337</v>
      </c>
      <c r="C2756" t="s">
        <v>122</v>
      </c>
      <c r="D2756" t="s">
        <v>2897</v>
      </c>
      <c r="E2756" s="29">
        <v>46175</v>
      </c>
      <c r="F2756">
        <v>1</v>
      </c>
      <c r="G2756">
        <v>1</v>
      </c>
      <c r="H2756">
        <v>1</v>
      </c>
      <c r="I2756" s="30">
        <f t="shared" si="99"/>
        <v>0.33333333333333337</v>
      </c>
    </row>
    <row r="2757" spans="1:9" x14ac:dyDescent="0.25">
      <c r="A2757" t="s">
        <v>2461</v>
      </c>
      <c r="B2757" s="30">
        <f t="shared" si="98"/>
        <v>0.33333333333333337</v>
      </c>
      <c r="C2757" t="s">
        <v>122</v>
      </c>
      <c r="D2757" t="s">
        <v>2898</v>
      </c>
      <c r="E2757" s="29">
        <v>46171</v>
      </c>
      <c r="F2757">
        <v>1</v>
      </c>
      <c r="G2757">
        <v>1</v>
      </c>
      <c r="H2757">
        <v>1</v>
      </c>
      <c r="I2757" s="30">
        <f t="shared" si="99"/>
        <v>0.33333333333333337</v>
      </c>
    </row>
    <row r="2758" spans="1:9" x14ac:dyDescent="0.25">
      <c r="A2758" t="s">
        <v>2461</v>
      </c>
      <c r="B2758" s="30">
        <f t="shared" si="98"/>
        <v>0.33333333333333337</v>
      </c>
      <c r="C2758" t="s">
        <v>122</v>
      </c>
      <c r="D2758" t="s">
        <v>2899</v>
      </c>
      <c r="E2758" s="29">
        <v>46162</v>
      </c>
      <c r="F2758">
        <v>1</v>
      </c>
      <c r="G2758">
        <v>1</v>
      </c>
      <c r="H2758">
        <v>1</v>
      </c>
      <c r="I2758" s="30">
        <f t="shared" si="99"/>
        <v>0.33333333333333337</v>
      </c>
    </row>
    <row r="2759" spans="1:9" x14ac:dyDescent="0.25">
      <c r="A2759" t="s">
        <v>2461</v>
      </c>
      <c r="B2759" s="30">
        <f t="shared" si="98"/>
        <v>0.33333333333333337</v>
      </c>
      <c r="C2759" t="s">
        <v>122</v>
      </c>
      <c r="D2759" t="s">
        <v>2900</v>
      </c>
      <c r="E2759" s="29">
        <v>46162</v>
      </c>
      <c r="F2759">
        <v>1</v>
      </c>
      <c r="G2759">
        <v>1</v>
      </c>
      <c r="H2759">
        <v>1</v>
      </c>
      <c r="I2759" s="30">
        <f t="shared" si="99"/>
        <v>0.33333333333333337</v>
      </c>
    </row>
    <row r="2760" spans="1:9" x14ac:dyDescent="0.25">
      <c r="A2760" t="s">
        <v>2461</v>
      </c>
      <c r="B2760" s="30">
        <f t="shared" si="98"/>
        <v>0.33333333333333337</v>
      </c>
      <c r="C2760" t="s">
        <v>122</v>
      </c>
      <c r="D2760" t="s">
        <v>2901</v>
      </c>
      <c r="E2760" s="29">
        <v>46163</v>
      </c>
      <c r="F2760">
        <v>1</v>
      </c>
      <c r="G2760">
        <v>1</v>
      </c>
      <c r="H2760">
        <v>1</v>
      </c>
      <c r="I2760" s="30">
        <f t="shared" si="99"/>
        <v>0.33333333333333337</v>
      </c>
    </row>
    <row r="2761" spans="1:9" x14ac:dyDescent="0.25">
      <c r="A2761" t="s">
        <v>2461</v>
      </c>
      <c r="B2761" s="30">
        <f t="shared" si="98"/>
        <v>0.33333333333333337</v>
      </c>
      <c r="C2761" t="s">
        <v>122</v>
      </c>
      <c r="D2761" t="s">
        <v>2902</v>
      </c>
      <c r="E2761" s="29">
        <v>46161</v>
      </c>
      <c r="F2761">
        <v>1</v>
      </c>
      <c r="G2761">
        <v>1</v>
      </c>
      <c r="H2761">
        <v>1</v>
      </c>
      <c r="I2761" s="30">
        <f t="shared" si="99"/>
        <v>0.33333333333333337</v>
      </c>
    </row>
    <row r="2762" spans="1:9" x14ac:dyDescent="0.25">
      <c r="A2762" t="s">
        <v>2461</v>
      </c>
      <c r="B2762" s="30">
        <f t="shared" si="98"/>
        <v>0.33333333333333337</v>
      </c>
      <c r="C2762" t="s">
        <v>122</v>
      </c>
      <c r="D2762" t="s">
        <v>2903</v>
      </c>
      <c r="E2762" s="29">
        <v>46148</v>
      </c>
      <c r="F2762">
        <v>1</v>
      </c>
      <c r="G2762">
        <v>1.6</v>
      </c>
      <c r="H2762">
        <v>1.6</v>
      </c>
      <c r="I2762" s="30">
        <f t="shared" si="99"/>
        <v>0.53333333333333344</v>
      </c>
    </row>
    <row r="2763" spans="1:9" x14ac:dyDescent="0.25">
      <c r="A2763" t="s">
        <v>2461</v>
      </c>
      <c r="B2763" s="30">
        <f t="shared" si="98"/>
        <v>0.33333333333333337</v>
      </c>
      <c r="C2763" t="s">
        <v>122</v>
      </c>
      <c r="D2763" t="s">
        <v>2904</v>
      </c>
      <c r="E2763" s="29">
        <v>46150</v>
      </c>
      <c r="F2763">
        <v>1</v>
      </c>
      <c r="G2763">
        <v>1</v>
      </c>
      <c r="H2763">
        <v>1</v>
      </c>
      <c r="I2763" s="30">
        <f t="shared" si="99"/>
        <v>0.33333333333333337</v>
      </c>
    </row>
    <row r="2764" spans="1:9" x14ac:dyDescent="0.25">
      <c r="A2764" t="s">
        <v>2461</v>
      </c>
      <c r="B2764" s="30">
        <f t="shared" si="98"/>
        <v>0.33333333333333337</v>
      </c>
      <c r="C2764" t="s">
        <v>122</v>
      </c>
      <c r="D2764" t="s">
        <v>2905</v>
      </c>
      <c r="E2764" s="29">
        <v>46210</v>
      </c>
      <c r="F2764">
        <v>1</v>
      </c>
      <c r="G2764">
        <v>1</v>
      </c>
      <c r="H2764">
        <v>1</v>
      </c>
      <c r="I2764" s="30">
        <f t="shared" si="99"/>
        <v>0.33333333333333337</v>
      </c>
    </row>
    <row r="2765" spans="1:9" x14ac:dyDescent="0.25">
      <c r="A2765" t="s">
        <v>2461</v>
      </c>
      <c r="B2765" s="30">
        <f t="shared" si="98"/>
        <v>0.33333333333333337</v>
      </c>
      <c r="C2765" t="s">
        <v>122</v>
      </c>
      <c r="D2765" t="s">
        <v>2906</v>
      </c>
      <c r="E2765" s="29">
        <v>46203</v>
      </c>
      <c r="F2765">
        <v>1</v>
      </c>
      <c r="G2765">
        <v>1</v>
      </c>
      <c r="H2765">
        <v>1</v>
      </c>
      <c r="I2765" s="30">
        <f t="shared" si="99"/>
        <v>0.33333333333333337</v>
      </c>
    </row>
    <row r="2766" spans="1:9" x14ac:dyDescent="0.25">
      <c r="A2766" t="s">
        <v>2461</v>
      </c>
      <c r="B2766" s="30">
        <f t="shared" si="98"/>
        <v>0.33333333333333337</v>
      </c>
      <c r="C2766" t="s">
        <v>122</v>
      </c>
      <c r="D2766" t="s">
        <v>2907</v>
      </c>
      <c r="E2766" s="29">
        <v>46052</v>
      </c>
      <c r="F2766">
        <v>1</v>
      </c>
      <c r="G2766">
        <v>1</v>
      </c>
      <c r="H2766">
        <v>1</v>
      </c>
      <c r="I2766" s="30">
        <f t="shared" si="99"/>
        <v>0.33333333333333337</v>
      </c>
    </row>
    <row r="2767" spans="1:9" x14ac:dyDescent="0.25">
      <c r="A2767" t="s">
        <v>2461</v>
      </c>
      <c r="B2767" s="30">
        <f t="shared" si="98"/>
        <v>0.33333333333333337</v>
      </c>
      <c r="C2767" t="s">
        <v>124</v>
      </c>
      <c r="D2767" t="s">
        <v>2908</v>
      </c>
      <c r="E2767" s="29">
        <v>46176</v>
      </c>
      <c r="F2767">
        <v>1</v>
      </c>
      <c r="G2767">
        <v>1</v>
      </c>
      <c r="H2767">
        <v>1</v>
      </c>
      <c r="I2767" s="30">
        <f t="shared" si="99"/>
        <v>0.33333333333333337</v>
      </c>
    </row>
    <row r="2768" spans="1:9" x14ac:dyDescent="0.25">
      <c r="A2768" t="s">
        <v>2461</v>
      </c>
      <c r="B2768" s="30">
        <f t="shared" si="98"/>
        <v>0.33333333333333337</v>
      </c>
      <c r="C2768" t="s">
        <v>124</v>
      </c>
      <c r="D2768" t="s">
        <v>2909</v>
      </c>
      <c r="E2768" s="29">
        <v>46176</v>
      </c>
      <c r="F2768">
        <v>1</v>
      </c>
      <c r="G2768">
        <v>1</v>
      </c>
      <c r="H2768">
        <v>1</v>
      </c>
      <c r="I2768" s="30">
        <f t="shared" si="99"/>
        <v>0.33333333333333337</v>
      </c>
    </row>
    <row r="2769" spans="1:9" x14ac:dyDescent="0.25">
      <c r="A2769" t="s">
        <v>2461</v>
      </c>
      <c r="B2769" s="30">
        <f t="shared" ref="B2769:B2832" si="100">(1/300)*100</f>
        <v>0.33333333333333337</v>
      </c>
      <c r="C2769" t="s">
        <v>124</v>
      </c>
      <c r="D2769" t="s">
        <v>2910</v>
      </c>
      <c r="E2769" s="29">
        <v>46255</v>
      </c>
      <c r="F2769">
        <v>1</v>
      </c>
      <c r="G2769">
        <v>1</v>
      </c>
      <c r="H2769">
        <v>1</v>
      </c>
      <c r="I2769" s="30">
        <f t="shared" si="99"/>
        <v>0.33333333333333337</v>
      </c>
    </row>
    <row r="2770" spans="1:9" x14ac:dyDescent="0.25">
      <c r="A2770" t="s">
        <v>2461</v>
      </c>
      <c r="B2770" s="30">
        <f t="shared" si="100"/>
        <v>0.33333333333333337</v>
      </c>
      <c r="C2770" t="s">
        <v>124</v>
      </c>
      <c r="D2770" t="s">
        <v>2911</v>
      </c>
      <c r="E2770" s="29">
        <v>46237</v>
      </c>
      <c r="F2770">
        <v>1</v>
      </c>
      <c r="G2770">
        <v>1.6</v>
      </c>
      <c r="H2770">
        <v>1.6</v>
      </c>
      <c r="I2770" s="30">
        <f t="shared" si="99"/>
        <v>0.53333333333333344</v>
      </c>
    </row>
    <row r="2771" spans="1:9" x14ac:dyDescent="0.25">
      <c r="A2771" t="s">
        <v>2461</v>
      </c>
      <c r="B2771" s="30">
        <f t="shared" si="100"/>
        <v>0.33333333333333337</v>
      </c>
      <c r="C2771" t="s">
        <v>124</v>
      </c>
      <c r="D2771" t="s">
        <v>2912</v>
      </c>
      <c r="E2771" s="29">
        <v>46206</v>
      </c>
      <c r="F2771">
        <v>1</v>
      </c>
      <c r="G2771">
        <v>1</v>
      </c>
      <c r="H2771">
        <v>1</v>
      </c>
      <c r="I2771" s="30">
        <f t="shared" si="99"/>
        <v>0.33333333333333337</v>
      </c>
    </row>
    <row r="2772" spans="1:9" x14ac:dyDescent="0.25">
      <c r="A2772" t="s">
        <v>2461</v>
      </c>
      <c r="B2772" s="30">
        <f t="shared" si="100"/>
        <v>0.33333333333333337</v>
      </c>
      <c r="C2772" t="s">
        <v>124</v>
      </c>
      <c r="D2772" t="s">
        <v>2913</v>
      </c>
      <c r="E2772" s="29">
        <v>46176</v>
      </c>
      <c r="F2772">
        <v>1</v>
      </c>
      <c r="G2772">
        <v>1</v>
      </c>
      <c r="H2772">
        <v>1</v>
      </c>
      <c r="I2772" s="30">
        <f t="shared" si="99"/>
        <v>0.33333333333333337</v>
      </c>
    </row>
    <row r="2773" spans="1:9" x14ac:dyDescent="0.25">
      <c r="A2773" t="s">
        <v>2461</v>
      </c>
      <c r="B2773" s="30">
        <f t="shared" si="100"/>
        <v>0.33333333333333337</v>
      </c>
      <c r="C2773" t="s">
        <v>124</v>
      </c>
      <c r="D2773" t="s">
        <v>2914</v>
      </c>
      <c r="E2773" s="29">
        <v>46176</v>
      </c>
      <c r="F2773">
        <v>1</v>
      </c>
      <c r="G2773">
        <v>1</v>
      </c>
      <c r="H2773">
        <v>1</v>
      </c>
      <c r="I2773" s="30">
        <f t="shared" si="99"/>
        <v>0.33333333333333337</v>
      </c>
    </row>
    <row r="2774" spans="1:9" x14ac:dyDescent="0.25">
      <c r="A2774" t="s">
        <v>2461</v>
      </c>
      <c r="B2774" s="30">
        <f t="shared" si="100"/>
        <v>0.33333333333333337</v>
      </c>
      <c r="C2774" t="s">
        <v>125</v>
      </c>
      <c r="D2774" t="s">
        <v>2915</v>
      </c>
      <c r="E2774" s="29">
        <v>46161</v>
      </c>
      <c r="F2774">
        <v>1</v>
      </c>
      <c r="G2774">
        <v>1</v>
      </c>
      <c r="H2774">
        <v>1</v>
      </c>
      <c r="I2774" s="30">
        <f t="shared" si="99"/>
        <v>0.33333333333333337</v>
      </c>
    </row>
    <row r="2775" spans="1:9" x14ac:dyDescent="0.25">
      <c r="A2775" t="s">
        <v>2461</v>
      </c>
      <c r="B2775" s="30">
        <f t="shared" si="100"/>
        <v>0.33333333333333337</v>
      </c>
      <c r="C2775" t="s">
        <v>125</v>
      </c>
      <c r="D2775" t="s">
        <v>2916</v>
      </c>
      <c r="E2775" s="29">
        <v>46161</v>
      </c>
      <c r="F2775">
        <v>1</v>
      </c>
      <c r="G2775">
        <v>1.6</v>
      </c>
      <c r="H2775">
        <v>1.6</v>
      </c>
      <c r="I2775" s="30">
        <f t="shared" si="99"/>
        <v>0.53333333333333344</v>
      </c>
    </row>
    <row r="2776" spans="1:9" x14ac:dyDescent="0.25">
      <c r="A2776" t="s">
        <v>2461</v>
      </c>
      <c r="B2776" s="30">
        <f t="shared" si="100"/>
        <v>0.33333333333333337</v>
      </c>
      <c r="C2776" t="s">
        <v>125</v>
      </c>
      <c r="D2776" t="s">
        <v>2917</v>
      </c>
      <c r="E2776" s="29">
        <v>46161</v>
      </c>
      <c r="F2776">
        <v>1</v>
      </c>
      <c r="G2776">
        <v>1</v>
      </c>
      <c r="H2776">
        <v>1</v>
      </c>
      <c r="I2776" s="30">
        <f t="shared" si="99"/>
        <v>0.33333333333333337</v>
      </c>
    </row>
    <row r="2777" spans="1:9" x14ac:dyDescent="0.25">
      <c r="A2777" t="s">
        <v>2461</v>
      </c>
      <c r="B2777" s="30">
        <f t="shared" si="100"/>
        <v>0.33333333333333337</v>
      </c>
      <c r="C2777" t="s">
        <v>125</v>
      </c>
      <c r="D2777" t="s">
        <v>2918</v>
      </c>
      <c r="E2777" s="29">
        <v>46161</v>
      </c>
      <c r="F2777">
        <v>1</v>
      </c>
      <c r="G2777">
        <v>1</v>
      </c>
      <c r="H2777">
        <v>1</v>
      </c>
      <c r="I2777" s="30">
        <f t="shared" si="99"/>
        <v>0.33333333333333337</v>
      </c>
    </row>
    <row r="2778" spans="1:9" x14ac:dyDescent="0.25">
      <c r="A2778" t="s">
        <v>2461</v>
      </c>
      <c r="B2778" s="30">
        <f t="shared" si="100"/>
        <v>0.33333333333333337</v>
      </c>
      <c r="C2778" t="s">
        <v>125</v>
      </c>
      <c r="D2778" t="s">
        <v>2919</v>
      </c>
      <c r="E2778" s="29">
        <v>46161</v>
      </c>
      <c r="F2778">
        <v>1</v>
      </c>
      <c r="G2778">
        <v>1</v>
      </c>
      <c r="H2778">
        <v>1</v>
      </c>
      <c r="I2778" s="30">
        <f t="shared" si="99"/>
        <v>0.33333333333333337</v>
      </c>
    </row>
    <row r="2779" spans="1:9" x14ac:dyDescent="0.25">
      <c r="A2779" t="s">
        <v>2461</v>
      </c>
      <c r="B2779" s="30">
        <f t="shared" si="100"/>
        <v>0.33333333333333337</v>
      </c>
      <c r="C2779" t="s">
        <v>125</v>
      </c>
      <c r="D2779" t="s">
        <v>2920</v>
      </c>
      <c r="E2779" s="29">
        <v>46161</v>
      </c>
      <c r="F2779">
        <v>1</v>
      </c>
      <c r="G2779">
        <v>1</v>
      </c>
      <c r="H2779">
        <v>1</v>
      </c>
      <c r="I2779" s="30">
        <f t="shared" si="99"/>
        <v>0.33333333333333337</v>
      </c>
    </row>
    <row r="2780" spans="1:9" x14ac:dyDescent="0.25">
      <c r="A2780" t="s">
        <v>2461</v>
      </c>
      <c r="B2780" s="30">
        <f t="shared" si="100"/>
        <v>0.33333333333333337</v>
      </c>
      <c r="C2780" t="s">
        <v>125</v>
      </c>
      <c r="D2780" t="s">
        <v>2921</v>
      </c>
      <c r="E2780" s="29">
        <v>46197</v>
      </c>
      <c r="F2780">
        <v>1</v>
      </c>
      <c r="G2780">
        <v>1</v>
      </c>
      <c r="H2780">
        <v>1</v>
      </c>
      <c r="I2780" s="30">
        <f t="shared" si="99"/>
        <v>0.33333333333333337</v>
      </c>
    </row>
    <row r="2781" spans="1:9" x14ac:dyDescent="0.25">
      <c r="A2781" t="s">
        <v>2461</v>
      </c>
      <c r="B2781" s="30">
        <f t="shared" si="100"/>
        <v>0.33333333333333337</v>
      </c>
      <c r="C2781" t="s">
        <v>125</v>
      </c>
      <c r="D2781" t="s">
        <v>2922</v>
      </c>
      <c r="E2781" s="29">
        <v>46161</v>
      </c>
      <c r="F2781">
        <v>1</v>
      </c>
      <c r="G2781">
        <v>1</v>
      </c>
      <c r="H2781">
        <v>1</v>
      </c>
      <c r="I2781" s="30">
        <f t="shared" si="99"/>
        <v>0.33333333333333337</v>
      </c>
    </row>
    <row r="2782" spans="1:9" x14ac:dyDescent="0.25">
      <c r="A2782" t="s">
        <v>2461</v>
      </c>
      <c r="B2782" s="30">
        <f t="shared" si="100"/>
        <v>0.33333333333333337</v>
      </c>
      <c r="C2782" t="s">
        <v>125</v>
      </c>
      <c r="D2782" t="s">
        <v>2923</v>
      </c>
      <c r="E2782" s="29">
        <v>46161</v>
      </c>
      <c r="F2782">
        <v>1</v>
      </c>
      <c r="G2782">
        <v>1</v>
      </c>
      <c r="H2782">
        <v>1</v>
      </c>
      <c r="I2782" s="30">
        <f t="shared" si="99"/>
        <v>0.33333333333333337</v>
      </c>
    </row>
    <row r="2783" spans="1:9" x14ac:dyDescent="0.25">
      <c r="A2783" t="s">
        <v>2461</v>
      </c>
      <c r="B2783" s="30">
        <f t="shared" si="100"/>
        <v>0.33333333333333337</v>
      </c>
      <c r="C2783" t="s">
        <v>125</v>
      </c>
      <c r="D2783" t="s">
        <v>2924</v>
      </c>
      <c r="E2783" s="29">
        <v>46161</v>
      </c>
      <c r="F2783">
        <v>1</v>
      </c>
      <c r="G2783">
        <v>1</v>
      </c>
      <c r="H2783">
        <v>1</v>
      </c>
      <c r="I2783" s="30">
        <f t="shared" si="99"/>
        <v>0.33333333333333337</v>
      </c>
    </row>
    <row r="2784" spans="1:9" x14ac:dyDescent="0.25">
      <c r="A2784" t="s">
        <v>2461</v>
      </c>
      <c r="B2784" s="30">
        <f t="shared" si="100"/>
        <v>0.33333333333333337</v>
      </c>
      <c r="C2784" t="s">
        <v>125</v>
      </c>
      <c r="D2784" t="s">
        <v>2925</v>
      </c>
      <c r="E2784" s="29">
        <v>46160</v>
      </c>
      <c r="F2784">
        <v>1</v>
      </c>
      <c r="G2784">
        <v>1</v>
      </c>
      <c r="H2784">
        <v>1</v>
      </c>
      <c r="I2784" s="30">
        <f t="shared" si="99"/>
        <v>0.33333333333333337</v>
      </c>
    </row>
    <row r="2785" spans="1:9" x14ac:dyDescent="0.25">
      <c r="A2785" t="s">
        <v>2461</v>
      </c>
      <c r="B2785" s="30">
        <f t="shared" si="100"/>
        <v>0.33333333333333337</v>
      </c>
      <c r="C2785" t="s">
        <v>125</v>
      </c>
      <c r="D2785" t="s">
        <v>2926</v>
      </c>
      <c r="E2785" s="29">
        <v>46168</v>
      </c>
      <c r="F2785">
        <v>1</v>
      </c>
      <c r="G2785">
        <v>1</v>
      </c>
      <c r="H2785">
        <v>1</v>
      </c>
      <c r="I2785" s="30">
        <f t="shared" si="99"/>
        <v>0.33333333333333337</v>
      </c>
    </row>
    <row r="2786" spans="1:9" x14ac:dyDescent="0.25">
      <c r="A2786" t="s">
        <v>2461</v>
      </c>
      <c r="B2786" s="30">
        <f t="shared" si="100"/>
        <v>0.33333333333333337</v>
      </c>
      <c r="C2786" t="s">
        <v>125</v>
      </c>
      <c r="D2786" t="s">
        <v>2927</v>
      </c>
      <c r="E2786" s="29">
        <v>46168</v>
      </c>
      <c r="F2786">
        <v>1</v>
      </c>
      <c r="G2786">
        <v>1</v>
      </c>
      <c r="H2786">
        <v>1</v>
      </c>
      <c r="I2786" s="30">
        <f t="shared" si="99"/>
        <v>0.33333333333333337</v>
      </c>
    </row>
    <row r="2787" spans="1:9" x14ac:dyDescent="0.25">
      <c r="A2787" t="s">
        <v>2461</v>
      </c>
      <c r="B2787" s="30">
        <f t="shared" si="100"/>
        <v>0.33333333333333337</v>
      </c>
      <c r="C2787" t="s">
        <v>125</v>
      </c>
      <c r="D2787" t="s">
        <v>2928</v>
      </c>
      <c r="E2787" s="29">
        <v>46127</v>
      </c>
      <c r="F2787">
        <v>1</v>
      </c>
      <c r="G2787">
        <v>1</v>
      </c>
      <c r="H2787">
        <v>1</v>
      </c>
      <c r="I2787" s="30">
        <f t="shared" si="99"/>
        <v>0.33333333333333337</v>
      </c>
    </row>
    <row r="2788" spans="1:9" x14ac:dyDescent="0.25">
      <c r="A2788" t="s">
        <v>2461</v>
      </c>
      <c r="B2788" s="30">
        <f t="shared" si="100"/>
        <v>0.33333333333333337</v>
      </c>
      <c r="C2788" t="s">
        <v>125</v>
      </c>
      <c r="D2788" t="s">
        <v>2929</v>
      </c>
      <c r="E2788" s="29">
        <v>46217</v>
      </c>
      <c r="F2788">
        <v>1</v>
      </c>
      <c r="G2788">
        <v>1</v>
      </c>
      <c r="H2788">
        <v>1</v>
      </c>
      <c r="I2788" s="30">
        <f t="shared" si="99"/>
        <v>0.33333333333333337</v>
      </c>
    </row>
    <row r="2789" spans="1:9" x14ac:dyDescent="0.25">
      <c r="A2789" t="s">
        <v>2461</v>
      </c>
      <c r="B2789" s="30">
        <f t="shared" si="100"/>
        <v>0.33333333333333337</v>
      </c>
      <c r="C2789" t="s">
        <v>125</v>
      </c>
      <c r="D2789" t="s">
        <v>2930</v>
      </c>
      <c r="E2789" s="29">
        <v>46232</v>
      </c>
      <c r="F2789">
        <v>1</v>
      </c>
      <c r="G2789">
        <v>1</v>
      </c>
      <c r="H2789">
        <v>1</v>
      </c>
      <c r="I2789" s="30">
        <f t="shared" si="99"/>
        <v>0.33333333333333337</v>
      </c>
    </row>
    <row r="2790" spans="1:9" x14ac:dyDescent="0.25">
      <c r="A2790" t="s">
        <v>2461</v>
      </c>
      <c r="B2790" s="30">
        <f t="shared" si="100"/>
        <v>0.33333333333333337</v>
      </c>
      <c r="C2790" t="s">
        <v>125</v>
      </c>
      <c r="D2790" t="s">
        <v>2931</v>
      </c>
      <c r="E2790" s="29">
        <v>46261</v>
      </c>
      <c r="F2790">
        <v>1</v>
      </c>
      <c r="G2790">
        <v>1</v>
      </c>
      <c r="H2790">
        <v>1</v>
      </c>
      <c r="I2790" s="30">
        <f t="shared" si="99"/>
        <v>0.33333333333333337</v>
      </c>
    </row>
    <row r="2791" spans="1:9" x14ac:dyDescent="0.25">
      <c r="A2791" t="s">
        <v>2461</v>
      </c>
      <c r="B2791" s="30">
        <f t="shared" si="100"/>
        <v>0.33333333333333337</v>
      </c>
      <c r="C2791" t="s">
        <v>125</v>
      </c>
      <c r="D2791" t="s">
        <v>2932</v>
      </c>
      <c r="E2791" s="29">
        <v>46261</v>
      </c>
      <c r="F2791">
        <v>1</v>
      </c>
      <c r="G2791">
        <v>1</v>
      </c>
      <c r="H2791">
        <v>1</v>
      </c>
      <c r="I2791" s="30">
        <f t="shared" si="99"/>
        <v>0.33333333333333337</v>
      </c>
    </row>
    <row r="2792" spans="1:9" x14ac:dyDescent="0.25">
      <c r="A2792" t="s">
        <v>2461</v>
      </c>
      <c r="B2792" s="30">
        <f t="shared" si="100"/>
        <v>0.33333333333333337</v>
      </c>
      <c r="C2792" t="s">
        <v>125</v>
      </c>
      <c r="D2792" t="s">
        <v>2933</v>
      </c>
      <c r="E2792" s="29">
        <v>46232</v>
      </c>
      <c r="F2792">
        <v>1</v>
      </c>
      <c r="G2792">
        <v>1</v>
      </c>
      <c r="H2792">
        <v>1</v>
      </c>
      <c r="I2792" s="30">
        <f t="shared" si="99"/>
        <v>0.33333333333333337</v>
      </c>
    </row>
    <row r="2793" spans="1:9" x14ac:dyDescent="0.25">
      <c r="A2793" t="s">
        <v>2461</v>
      </c>
      <c r="B2793" s="30">
        <f t="shared" si="100"/>
        <v>0.33333333333333337</v>
      </c>
      <c r="C2793" t="s">
        <v>125</v>
      </c>
      <c r="D2793" t="s">
        <v>2934</v>
      </c>
      <c r="E2793" s="29">
        <v>46224</v>
      </c>
      <c r="F2793">
        <v>1</v>
      </c>
      <c r="G2793">
        <v>1</v>
      </c>
      <c r="H2793">
        <v>1</v>
      </c>
      <c r="I2793" s="30">
        <f t="shared" si="99"/>
        <v>0.33333333333333337</v>
      </c>
    </row>
    <row r="2794" spans="1:9" x14ac:dyDescent="0.25">
      <c r="A2794" t="s">
        <v>2461</v>
      </c>
      <c r="B2794" s="30">
        <f t="shared" si="100"/>
        <v>0.33333333333333337</v>
      </c>
      <c r="C2794" t="s">
        <v>125</v>
      </c>
      <c r="D2794" t="s">
        <v>2935</v>
      </c>
      <c r="E2794" s="29">
        <v>46217</v>
      </c>
      <c r="F2794">
        <v>1</v>
      </c>
      <c r="G2794">
        <v>1</v>
      </c>
      <c r="H2794">
        <v>1</v>
      </c>
      <c r="I2794" s="30">
        <f t="shared" si="99"/>
        <v>0.33333333333333337</v>
      </c>
    </row>
    <row r="2795" spans="1:9" x14ac:dyDescent="0.25">
      <c r="A2795" t="s">
        <v>2461</v>
      </c>
      <c r="B2795" s="30">
        <f t="shared" si="100"/>
        <v>0.33333333333333337</v>
      </c>
      <c r="C2795" t="s">
        <v>125</v>
      </c>
      <c r="D2795" t="s">
        <v>2936</v>
      </c>
      <c r="E2795" s="29">
        <v>46218</v>
      </c>
      <c r="F2795">
        <v>1</v>
      </c>
      <c r="G2795">
        <v>1</v>
      </c>
      <c r="H2795">
        <v>1</v>
      </c>
      <c r="I2795" s="30">
        <f t="shared" si="99"/>
        <v>0.33333333333333337</v>
      </c>
    </row>
    <row r="2796" spans="1:9" x14ac:dyDescent="0.25">
      <c r="A2796" t="s">
        <v>2461</v>
      </c>
      <c r="B2796" s="30">
        <f t="shared" si="100"/>
        <v>0.33333333333333337</v>
      </c>
      <c r="C2796" t="s">
        <v>125</v>
      </c>
      <c r="D2796" t="s">
        <v>2937</v>
      </c>
      <c r="E2796" s="29">
        <v>46212</v>
      </c>
      <c r="F2796">
        <v>1</v>
      </c>
      <c r="G2796">
        <v>1.6</v>
      </c>
      <c r="H2796">
        <v>1.6</v>
      </c>
      <c r="I2796" s="30">
        <f t="shared" si="99"/>
        <v>0.53333333333333344</v>
      </c>
    </row>
    <row r="2797" spans="1:9" x14ac:dyDescent="0.25">
      <c r="A2797" t="s">
        <v>2461</v>
      </c>
      <c r="B2797" s="30">
        <f t="shared" si="100"/>
        <v>0.33333333333333337</v>
      </c>
      <c r="C2797" t="s">
        <v>125</v>
      </c>
      <c r="D2797" t="s">
        <v>2938</v>
      </c>
      <c r="E2797" s="29">
        <v>46212</v>
      </c>
      <c r="F2797">
        <v>1</v>
      </c>
      <c r="G2797">
        <v>1</v>
      </c>
      <c r="H2797">
        <v>1</v>
      </c>
      <c r="I2797" s="30">
        <f t="shared" si="99"/>
        <v>0.33333333333333337</v>
      </c>
    </row>
    <row r="2798" spans="1:9" x14ac:dyDescent="0.25">
      <c r="A2798" t="s">
        <v>2461</v>
      </c>
      <c r="B2798" s="30">
        <f t="shared" si="100"/>
        <v>0.33333333333333337</v>
      </c>
      <c r="C2798" t="s">
        <v>125</v>
      </c>
      <c r="D2798" t="s">
        <v>2939</v>
      </c>
      <c r="E2798" s="29">
        <v>46217</v>
      </c>
      <c r="F2798">
        <v>1</v>
      </c>
      <c r="G2798">
        <v>1</v>
      </c>
      <c r="H2798">
        <v>1</v>
      </c>
      <c r="I2798" s="30">
        <f t="shared" si="99"/>
        <v>0.33333333333333337</v>
      </c>
    </row>
    <row r="2799" spans="1:9" x14ac:dyDescent="0.25">
      <c r="A2799" t="s">
        <v>2461</v>
      </c>
      <c r="B2799" s="30">
        <f t="shared" si="100"/>
        <v>0.33333333333333337</v>
      </c>
      <c r="C2799" t="s">
        <v>125</v>
      </c>
      <c r="D2799" t="s">
        <v>2940</v>
      </c>
      <c r="E2799" s="29">
        <v>46217</v>
      </c>
      <c r="F2799">
        <v>1</v>
      </c>
      <c r="G2799">
        <v>1</v>
      </c>
      <c r="H2799">
        <v>1</v>
      </c>
      <c r="I2799" s="30">
        <f t="shared" si="99"/>
        <v>0.33333333333333337</v>
      </c>
    </row>
    <row r="2800" spans="1:9" x14ac:dyDescent="0.25">
      <c r="A2800" t="s">
        <v>2461</v>
      </c>
      <c r="B2800" s="30">
        <f t="shared" si="100"/>
        <v>0.33333333333333337</v>
      </c>
      <c r="C2800" t="s">
        <v>125</v>
      </c>
      <c r="D2800" t="s">
        <v>2941</v>
      </c>
      <c r="E2800" s="29">
        <v>46217</v>
      </c>
      <c r="F2800">
        <v>1</v>
      </c>
      <c r="G2800">
        <v>1</v>
      </c>
      <c r="H2800">
        <v>1</v>
      </c>
      <c r="I2800" s="30">
        <f t="shared" si="99"/>
        <v>0.33333333333333337</v>
      </c>
    </row>
    <row r="2801" spans="1:9" x14ac:dyDescent="0.25">
      <c r="A2801" t="s">
        <v>2461</v>
      </c>
      <c r="B2801" s="30">
        <f t="shared" si="100"/>
        <v>0.33333333333333337</v>
      </c>
      <c r="C2801" t="s">
        <v>125</v>
      </c>
      <c r="D2801" t="s">
        <v>2942</v>
      </c>
      <c r="E2801" s="29">
        <v>46217</v>
      </c>
      <c r="F2801">
        <v>1</v>
      </c>
      <c r="G2801">
        <v>1</v>
      </c>
      <c r="H2801">
        <v>1</v>
      </c>
      <c r="I2801" s="30">
        <f t="shared" si="99"/>
        <v>0.33333333333333337</v>
      </c>
    </row>
    <row r="2802" spans="1:9" x14ac:dyDescent="0.25">
      <c r="A2802" t="s">
        <v>2461</v>
      </c>
      <c r="B2802" s="30">
        <f t="shared" si="100"/>
        <v>0.33333333333333337</v>
      </c>
      <c r="C2802" t="s">
        <v>125</v>
      </c>
      <c r="D2802" t="s">
        <v>2943</v>
      </c>
      <c r="E2802" s="29">
        <v>46217</v>
      </c>
      <c r="F2802">
        <v>1</v>
      </c>
      <c r="G2802">
        <v>1</v>
      </c>
      <c r="H2802">
        <v>1</v>
      </c>
      <c r="I2802" s="30">
        <f t="shared" si="99"/>
        <v>0.33333333333333337</v>
      </c>
    </row>
    <row r="2803" spans="1:9" x14ac:dyDescent="0.25">
      <c r="A2803" t="s">
        <v>2461</v>
      </c>
      <c r="B2803" s="30">
        <f t="shared" si="100"/>
        <v>0.33333333333333337</v>
      </c>
      <c r="C2803" t="s">
        <v>125</v>
      </c>
      <c r="D2803" t="s">
        <v>2944</v>
      </c>
      <c r="E2803" s="29">
        <v>46265</v>
      </c>
      <c r="F2803">
        <v>1</v>
      </c>
      <c r="G2803">
        <v>1</v>
      </c>
      <c r="H2803">
        <v>1</v>
      </c>
      <c r="I2803" s="30">
        <f t="shared" si="99"/>
        <v>0.33333333333333337</v>
      </c>
    </row>
    <row r="2804" spans="1:9" x14ac:dyDescent="0.25">
      <c r="A2804" t="s">
        <v>2461</v>
      </c>
      <c r="B2804" s="30">
        <f t="shared" si="100"/>
        <v>0.33333333333333337</v>
      </c>
      <c r="C2804" t="s">
        <v>125</v>
      </c>
      <c r="D2804" t="s">
        <v>2945</v>
      </c>
      <c r="E2804" s="29">
        <v>46265</v>
      </c>
      <c r="F2804">
        <v>1</v>
      </c>
      <c r="G2804">
        <v>1</v>
      </c>
      <c r="H2804">
        <v>1</v>
      </c>
      <c r="I2804" s="30">
        <f t="shared" si="99"/>
        <v>0.33333333333333337</v>
      </c>
    </row>
    <row r="2805" spans="1:9" x14ac:dyDescent="0.25">
      <c r="A2805" t="s">
        <v>2461</v>
      </c>
      <c r="B2805" s="30">
        <f t="shared" si="100"/>
        <v>0.33333333333333337</v>
      </c>
      <c r="C2805" t="s">
        <v>125</v>
      </c>
      <c r="D2805" t="s">
        <v>2946</v>
      </c>
      <c r="E2805" s="29">
        <v>46265</v>
      </c>
      <c r="F2805">
        <v>1</v>
      </c>
      <c r="G2805">
        <v>1</v>
      </c>
      <c r="H2805">
        <v>1</v>
      </c>
      <c r="I2805" s="30">
        <f t="shared" si="99"/>
        <v>0.33333333333333337</v>
      </c>
    </row>
    <row r="2806" spans="1:9" x14ac:dyDescent="0.25">
      <c r="A2806" t="s">
        <v>2461</v>
      </c>
      <c r="B2806" s="30">
        <f t="shared" si="100"/>
        <v>0.33333333333333337</v>
      </c>
      <c r="C2806" t="s">
        <v>125</v>
      </c>
      <c r="D2806" t="s">
        <v>2947</v>
      </c>
      <c r="E2806" s="29">
        <v>46265</v>
      </c>
      <c r="F2806">
        <v>1</v>
      </c>
      <c r="G2806">
        <v>1</v>
      </c>
      <c r="H2806">
        <v>1</v>
      </c>
      <c r="I2806" s="30">
        <f t="shared" si="99"/>
        <v>0.33333333333333337</v>
      </c>
    </row>
    <row r="2807" spans="1:9" x14ac:dyDescent="0.25">
      <c r="A2807" t="s">
        <v>2461</v>
      </c>
      <c r="B2807" s="30">
        <f t="shared" si="100"/>
        <v>0.33333333333333337</v>
      </c>
      <c r="C2807" t="s">
        <v>125</v>
      </c>
      <c r="D2807" t="s">
        <v>2948</v>
      </c>
      <c r="E2807" s="29">
        <v>46265</v>
      </c>
      <c r="F2807">
        <v>1</v>
      </c>
      <c r="G2807">
        <v>1</v>
      </c>
      <c r="H2807">
        <v>1</v>
      </c>
      <c r="I2807" s="30">
        <f t="shared" si="99"/>
        <v>0.33333333333333337</v>
      </c>
    </row>
    <row r="2808" spans="1:9" x14ac:dyDescent="0.25">
      <c r="A2808" t="s">
        <v>2461</v>
      </c>
      <c r="B2808" s="30">
        <f t="shared" si="100"/>
        <v>0.33333333333333337</v>
      </c>
      <c r="C2808" t="s">
        <v>125</v>
      </c>
      <c r="D2808" t="s">
        <v>2949</v>
      </c>
      <c r="E2808" s="29">
        <v>46261</v>
      </c>
      <c r="F2808">
        <v>1</v>
      </c>
      <c r="G2808">
        <v>1</v>
      </c>
      <c r="H2808">
        <v>1</v>
      </c>
      <c r="I2808" s="30">
        <f t="shared" si="99"/>
        <v>0.33333333333333337</v>
      </c>
    </row>
    <row r="2809" spans="1:9" x14ac:dyDescent="0.25">
      <c r="A2809" t="s">
        <v>2461</v>
      </c>
      <c r="B2809" s="30">
        <f t="shared" si="100"/>
        <v>0.33333333333333337</v>
      </c>
      <c r="C2809" t="s">
        <v>125</v>
      </c>
      <c r="D2809" t="s">
        <v>2950</v>
      </c>
      <c r="E2809" s="29">
        <v>46261</v>
      </c>
      <c r="F2809">
        <v>1</v>
      </c>
      <c r="G2809">
        <v>1</v>
      </c>
      <c r="H2809">
        <v>1</v>
      </c>
      <c r="I2809" s="30">
        <f t="shared" si="99"/>
        <v>0.33333333333333337</v>
      </c>
    </row>
    <row r="2810" spans="1:9" x14ac:dyDescent="0.25">
      <c r="A2810" t="s">
        <v>2461</v>
      </c>
      <c r="B2810" s="30">
        <f t="shared" si="100"/>
        <v>0.33333333333333337</v>
      </c>
      <c r="C2810" t="s">
        <v>125</v>
      </c>
      <c r="D2810" t="s">
        <v>2951</v>
      </c>
      <c r="E2810" s="29">
        <v>46261</v>
      </c>
      <c r="F2810">
        <v>1</v>
      </c>
      <c r="G2810">
        <v>1</v>
      </c>
      <c r="H2810">
        <v>1</v>
      </c>
      <c r="I2810" s="30">
        <f t="shared" si="99"/>
        <v>0.33333333333333337</v>
      </c>
    </row>
    <row r="2811" spans="1:9" x14ac:dyDescent="0.25">
      <c r="A2811" t="s">
        <v>2461</v>
      </c>
      <c r="B2811" s="30">
        <f t="shared" si="100"/>
        <v>0.33333333333333337</v>
      </c>
      <c r="C2811" t="s">
        <v>125</v>
      </c>
      <c r="D2811" t="s">
        <v>2952</v>
      </c>
      <c r="E2811" s="29">
        <v>46261</v>
      </c>
      <c r="F2811">
        <v>1</v>
      </c>
      <c r="G2811">
        <v>1</v>
      </c>
      <c r="H2811">
        <v>1</v>
      </c>
      <c r="I2811" s="30">
        <f t="shared" si="99"/>
        <v>0.33333333333333337</v>
      </c>
    </row>
    <row r="2812" spans="1:9" x14ac:dyDescent="0.25">
      <c r="A2812" t="s">
        <v>2461</v>
      </c>
      <c r="B2812" s="30">
        <f t="shared" si="100"/>
        <v>0.33333333333333337</v>
      </c>
      <c r="C2812" t="s">
        <v>126</v>
      </c>
      <c r="D2812" t="s">
        <v>2953</v>
      </c>
      <c r="E2812" s="29">
        <v>46132</v>
      </c>
      <c r="F2812">
        <v>1</v>
      </c>
      <c r="G2812">
        <v>1</v>
      </c>
      <c r="H2812">
        <v>1</v>
      </c>
      <c r="I2812" s="30">
        <f t="shared" si="99"/>
        <v>0.33333333333333337</v>
      </c>
    </row>
    <row r="2813" spans="1:9" x14ac:dyDescent="0.25">
      <c r="A2813" t="s">
        <v>2461</v>
      </c>
      <c r="B2813" s="30">
        <f t="shared" si="100"/>
        <v>0.33333333333333337</v>
      </c>
      <c r="C2813" t="s">
        <v>126</v>
      </c>
      <c r="D2813" t="s">
        <v>2954</v>
      </c>
      <c r="E2813" s="29">
        <v>46134</v>
      </c>
      <c r="F2813">
        <v>1</v>
      </c>
      <c r="G2813">
        <v>1</v>
      </c>
      <c r="H2813">
        <v>1</v>
      </c>
      <c r="I2813" s="30">
        <f t="shared" si="99"/>
        <v>0.33333333333333337</v>
      </c>
    </row>
    <row r="2814" spans="1:9" x14ac:dyDescent="0.25">
      <c r="A2814" t="s">
        <v>2461</v>
      </c>
      <c r="B2814" s="30">
        <f t="shared" si="100"/>
        <v>0.33333333333333337</v>
      </c>
      <c r="C2814" t="s">
        <v>126</v>
      </c>
      <c r="D2814" t="s">
        <v>2955</v>
      </c>
      <c r="E2814" s="29">
        <v>46146</v>
      </c>
      <c r="F2814">
        <v>1</v>
      </c>
      <c r="G2814">
        <v>1</v>
      </c>
      <c r="H2814">
        <v>1</v>
      </c>
      <c r="I2814" s="30">
        <f t="shared" si="99"/>
        <v>0.33333333333333337</v>
      </c>
    </row>
    <row r="2815" spans="1:9" x14ac:dyDescent="0.25">
      <c r="A2815" t="s">
        <v>2461</v>
      </c>
      <c r="B2815" s="30">
        <f t="shared" si="100"/>
        <v>0.33333333333333337</v>
      </c>
      <c r="C2815" t="s">
        <v>126</v>
      </c>
      <c r="D2815" t="s">
        <v>2956</v>
      </c>
      <c r="E2815" s="29">
        <v>46119</v>
      </c>
      <c r="F2815">
        <v>1</v>
      </c>
      <c r="G2815">
        <v>1</v>
      </c>
      <c r="H2815">
        <v>1</v>
      </c>
      <c r="I2815" s="30">
        <f t="shared" si="99"/>
        <v>0.33333333333333337</v>
      </c>
    </row>
    <row r="2816" spans="1:9" x14ac:dyDescent="0.25">
      <c r="A2816" t="s">
        <v>2461</v>
      </c>
      <c r="B2816" s="30">
        <f t="shared" si="100"/>
        <v>0.33333333333333337</v>
      </c>
      <c r="C2816" t="s">
        <v>127</v>
      </c>
      <c r="D2816" t="s">
        <v>2957</v>
      </c>
      <c r="E2816" s="29">
        <v>46034</v>
      </c>
      <c r="F2816">
        <v>1</v>
      </c>
      <c r="G2816">
        <v>1</v>
      </c>
      <c r="H2816">
        <v>1</v>
      </c>
      <c r="I2816" s="30">
        <f t="shared" si="99"/>
        <v>0.33333333333333337</v>
      </c>
    </row>
    <row r="2817" spans="1:9" x14ac:dyDescent="0.25">
      <c r="A2817" t="s">
        <v>2461</v>
      </c>
      <c r="B2817" s="30">
        <f t="shared" si="100"/>
        <v>0.33333333333333337</v>
      </c>
      <c r="C2817" t="s">
        <v>127</v>
      </c>
      <c r="D2817" t="s">
        <v>2958</v>
      </c>
      <c r="E2817" s="29">
        <v>46254</v>
      </c>
      <c r="F2817">
        <v>1</v>
      </c>
      <c r="G2817">
        <v>1</v>
      </c>
      <c r="H2817">
        <v>1</v>
      </c>
      <c r="I2817" s="30">
        <f t="shared" si="99"/>
        <v>0.33333333333333337</v>
      </c>
    </row>
    <row r="2818" spans="1:9" x14ac:dyDescent="0.25">
      <c r="A2818" t="s">
        <v>2461</v>
      </c>
      <c r="B2818" s="30">
        <f t="shared" si="100"/>
        <v>0.33333333333333337</v>
      </c>
      <c r="C2818" t="s">
        <v>127</v>
      </c>
      <c r="D2818" t="s">
        <v>2959</v>
      </c>
      <c r="E2818" s="29">
        <v>46034</v>
      </c>
      <c r="F2818">
        <v>1</v>
      </c>
      <c r="G2818">
        <v>1</v>
      </c>
      <c r="H2818">
        <v>1</v>
      </c>
      <c r="I2818" s="30">
        <f t="shared" ref="I2818:I2881" si="101">B2818*H2818</f>
        <v>0.33333333333333337</v>
      </c>
    </row>
    <row r="2819" spans="1:9" x14ac:dyDescent="0.25">
      <c r="A2819" t="s">
        <v>2461</v>
      </c>
      <c r="B2819" s="30">
        <f t="shared" si="100"/>
        <v>0.33333333333333337</v>
      </c>
      <c r="C2819" t="s">
        <v>127</v>
      </c>
      <c r="D2819" t="s">
        <v>2960</v>
      </c>
      <c r="E2819" s="29">
        <v>46034</v>
      </c>
      <c r="F2819">
        <v>1</v>
      </c>
      <c r="G2819">
        <v>1</v>
      </c>
      <c r="H2819">
        <v>1</v>
      </c>
      <c r="I2819" s="30">
        <f t="shared" si="101"/>
        <v>0.33333333333333337</v>
      </c>
    </row>
    <row r="2820" spans="1:9" x14ac:dyDescent="0.25">
      <c r="A2820" t="s">
        <v>2461</v>
      </c>
      <c r="B2820" s="30">
        <f t="shared" si="100"/>
        <v>0.33333333333333337</v>
      </c>
      <c r="C2820" t="s">
        <v>127</v>
      </c>
      <c r="D2820" t="s">
        <v>2961</v>
      </c>
      <c r="E2820" s="29">
        <v>46034</v>
      </c>
      <c r="F2820">
        <v>1</v>
      </c>
      <c r="G2820">
        <v>1</v>
      </c>
      <c r="H2820">
        <v>1</v>
      </c>
      <c r="I2820" s="30">
        <f t="shared" si="101"/>
        <v>0.33333333333333337</v>
      </c>
    </row>
    <row r="2821" spans="1:9" x14ac:dyDescent="0.25">
      <c r="A2821" t="s">
        <v>2461</v>
      </c>
      <c r="B2821" s="30">
        <f t="shared" si="100"/>
        <v>0.33333333333333337</v>
      </c>
      <c r="C2821" t="s">
        <v>127</v>
      </c>
      <c r="D2821" t="s">
        <v>2962</v>
      </c>
      <c r="E2821" s="29">
        <v>46034</v>
      </c>
      <c r="F2821">
        <v>1.5</v>
      </c>
      <c r="G2821">
        <v>1</v>
      </c>
      <c r="H2821">
        <v>1.5</v>
      </c>
      <c r="I2821" s="30">
        <f t="shared" si="101"/>
        <v>0.5</v>
      </c>
    </row>
    <row r="2822" spans="1:9" x14ac:dyDescent="0.25">
      <c r="A2822" t="s">
        <v>2461</v>
      </c>
      <c r="B2822" s="30">
        <f t="shared" si="100"/>
        <v>0.33333333333333337</v>
      </c>
      <c r="C2822" t="s">
        <v>127</v>
      </c>
      <c r="D2822" t="s">
        <v>2963</v>
      </c>
      <c r="E2822" s="29">
        <v>46034</v>
      </c>
      <c r="F2822">
        <v>1</v>
      </c>
      <c r="G2822">
        <v>1</v>
      </c>
      <c r="H2822">
        <v>1</v>
      </c>
      <c r="I2822" s="30">
        <f t="shared" si="101"/>
        <v>0.33333333333333337</v>
      </c>
    </row>
    <row r="2823" spans="1:9" x14ac:dyDescent="0.25">
      <c r="A2823" t="s">
        <v>2461</v>
      </c>
      <c r="B2823" s="30">
        <f t="shared" si="100"/>
        <v>0.33333333333333337</v>
      </c>
      <c r="C2823" t="s">
        <v>127</v>
      </c>
      <c r="D2823" t="s">
        <v>2964</v>
      </c>
      <c r="E2823" s="29">
        <v>46034</v>
      </c>
      <c r="F2823">
        <v>1</v>
      </c>
      <c r="G2823">
        <v>1</v>
      </c>
      <c r="H2823">
        <v>1</v>
      </c>
      <c r="I2823" s="30">
        <f t="shared" si="101"/>
        <v>0.33333333333333337</v>
      </c>
    </row>
    <row r="2824" spans="1:9" x14ac:dyDescent="0.25">
      <c r="A2824" t="s">
        <v>2461</v>
      </c>
      <c r="B2824" s="30">
        <f t="shared" si="100"/>
        <v>0.33333333333333337</v>
      </c>
      <c r="C2824" t="s">
        <v>127</v>
      </c>
      <c r="D2824" t="s">
        <v>2965</v>
      </c>
      <c r="E2824" s="29">
        <v>46034</v>
      </c>
      <c r="F2824">
        <v>1</v>
      </c>
      <c r="G2824">
        <v>1</v>
      </c>
      <c r="H2824">
        <v>1</v>
      </c>
      <c r="I2824" s="30">
        <f t="shared" si="101"/>
        <v>0.33333333333333337</v>
      </c>
    </row>
    <row r="2825" spans="1:9" x14ac:dyDescent="0.25">
      <c r="A2825" t="s">
        <v>2461</v>
      </c>
      <c r="B2825" s="30">
        <f t="shared" si="100"/>
        <v>0.33333333333333337</v>
      </c>
      <c r="C2825" t="s">
        <v>127</v>
      </c>
      <c r="D2825" t="s">
        <v>2966</v>
      </c>
      <c r="E2825" s="29">
        <v>46035</v>
      </c>
      <c r="F2825">
        <v>1</v>
      </c>
      <c r="G2825">
        <v>1</v>
      </c>
      <c r="H2825">
        <v>1</v>
      </c>
      <c r="I2825" s="30">
        <f t="shared" si="101"/>
        <v>0.33333333333333337</v>
      </c>
    </row>
    <row r="2826" spans="1:9" x14ac:dyDescent="0.25">
      <c r="A2826" t="s">
        <v>2461</v>
      </c>
      <c r="B2826" s="30">
        <f t="shared" si="100"/>
        <v>0.33333333333333337</v>
      </c>
      <c r="C2826" t="s">
        <v>127</v>
      </c>
      <c r="D2826" t="s">
        <v>2967</v>
      </c>
      <c r="E2826" s="29">
        <v>46035</v>
      </c>
      <c r="F2826">
        <v>1</v>
      </c>
      <c r="G2826">
        <v>1</v>
      </c>
      <c r="H2826">
        <v>1</v>
      </c>
      <c r="I2826" s="30">
        <f t="shared" si="101"/>
        <v>0.33333333333333337</v>
      </c>
    </row>
    <row r="2827" spans="1:9" x14ac:dyDescent="0.25">
      <c r="A2827" t="s">
        <v>2461</v>
      </c>
      <c r="B2827" s="30">
        <f t="shared" si="100"/>
        <v>0.33333333333333337</v>
      </c>
      <c r="C2827" t="s">
        <v>127</v>
      </c>
      <c r="D2827" t="s">
        <v>2968</v>
      </c>
      <c r="E2827" s="29">
        <v>46035</v>
      </c>
      <c r="F2827">
        <v>1</v>
      </c>
      <c r="G2827">
        <v>1</v>
      </c>
      <c r="H2827">
        <v>1</v>
      </c>
      <c r="I2827" s="30">
        <f t="shared" si="101"/>
        <v>0.33333333333333337</v>
      </c>
    </row>
    <row r="2828" spans="1:9" x14ac:dyDescent="0.25">
      <c r="A2828" t="s">
        <v>2461</v>
      </c>
      <c r="B2828" s="30">
        <f t="shared" si="100"/>
        <v>0.33333333333333337</v>
      </c>
      <c r="C2828" t="s">
        <v>127</v>
      </c>
      <c r="D2828" t="s">
        <v>2969</v>
      </c>
      <c r="E2828" s="29">
        <v>46035</v>
      </c>
      <c r="F2828">
        <v>1</v>
      </c>
      <c r="G2828">
        <v>1</v>
      </c>
      <c r="H2828">
        <v>1</v>
      </c>
      <c r="I2828" s="30">
        <f t="shared" si="101"/>
        <v>0.33333333333333337</v>
      </c>
    </row>
    <row r="2829" spans="1:9" x14ac:dyDescent="0.25">
      <c r="A2829" t="s">
        <v>2461</v>
      </c>
      <c r="B2829" s="30">
        <f t="shared" si="100"/>
        <v>0.33333333333333337</v>
      </c>
      <c r="C2829" t="s">
        <v>127</v>
      </c>
      <c r="D2829" t="s">
        <v>2970</v>
      </c>
      <c r="E2829" s="29">
        <v>46035</v>
      </c>
      <c r="F2829">
        <v>1</v>
      </c>
      <c r="G2829">
        <v>1</v>
      </c>
      <c r="H2829">
        <v>1</v>
      </c>
      <c r="I2829" s="30">
        <f t="shared" si="101"/>
        <v>0.33333333333333337</v>
      </c>
    </row>
    <row r="2830" spans="1:9" x14ac:dyDescent="0.25">
      <c r="A2830" t="s">
        <v>2461</v>
      </c>
      <c r="B2830" s="30">
        <f t="shared" si="100"/>
        <v>0.33333333333333337</v>
      </c>
      <c r="C2830" t="s">
        <v>127</v>
      </c>
      <c r="D2830" t="s">
        <v>2971</v>
      </c>
      <c r="E2830" s="29">
        <v>46035</v>
      </c>
      <c r="F2830">
        <v>1</v>
      </c>
      <c r="G2830">
        <v>1</v>
      </c>
      <c r="H2830">
        <v>1</v>
      </c>
      <c r="I2830" s="30">
        <f t="shared" si="101"/>
        <v>0.33333333333333337</v>
      </c>
    </row>
    <row r="2831" spans="1:9" x14ac:dyDescent="0.25">
      <c r="A2831" t="s">
        <v>2461</v>
      </c>
      <c r="B2831" s="30">
        <f t="shared" si="100"/>
        <v>0.33333333333333337</v>
      </c>
      <c r="C2831" t="s">
        <v>127</v>
      </c>
      <c r="D2831" t="s">
        <v>2972</v>
      </c>
      <c r="E2831" s="29">
        <v>46035</v>
      </c>
      <c r="F2831">
        <v>1</v>
      </c>
      <c r="G2831">
        <v>1</v>
      </c>
      <c r="H2831">
        <v>1</v>
      </c>
      <c r="I2831" s="30">
        <f t="shared" si="101"/>
        <v>0.33333333333333337</v>
      </c>
    </row>
    <row r="2832" spans="1:9" x14ac:dyDescent="0.25">
      <c r="A2832" t="s">
        <v>2461</v>
      </c>
      <c r="B2832" s="30">
        <f t="shared" si="100"/>
        <v>0.33333333333333337</v>
      </c>
      <c r="C2832" t="s">
        <v>127</v>
      </c>
      <c r="D2832" t="s">
        <v>2973</v>
      </c>
      <c r="E2832" s="29">
        <v>46034</v>
      </c>
      <c r="F2832">
        <v>1</v>
      </c>
      <c r="G2832">
        <v>1</v>
      </c>
      <c r="H2832">
        <v>1</v>
      </c>
      <c r="I2832" s="30">
        <f t="shared" si="101"/>
        <v>0.33333333333333337</v>
      </c>
    </row>
    <row r="2833" spans="1:9" x14ac:dyDescent="0.25">
      <c r="A2833" t="s">
        <v>2461</v>
      </c>
      <c r="B2833" s="30">
        <f t="shared" ref="B2833:B2878" si="102">(1/300)*100</f>
        <v>0.33333333333333337</v>
      </c>
      <c r="C2833" t="s">
        <v>127</v>
      </c>
      <c r="D2833" t="s">
        <v>2974</v>
      </c>
      <c r="E2833" s="29">
        <v>46034</v>
      </c>
      <c r="F2833">
        <v>1</v>
      </c>
      <c r="G2833">
        <v>1</v>
      </c>
      <c r="H2833">
        <v>1</v>
      </c>
      <c r="I2833" s="30">
        <f t="shared" si="101"/>
        <v>0.33333333333333337</v>
      </c>
    </row>
    <row r="2834" spans="1:9" x14ac:dyDescent="0.25">
      <c r="A2834" t="s">
        <v>2461</v>
      </c>
      <c r="B2834" s="30">
        <f t="shared" si="102"/>
        <v>0.33333333333333337</v>
      </c>
      <c r="C2834" t="s">
        <v>127</v>
      </c>
      <c r="D2834" t="s">
        <v>2975</v>
      </c>
      <c r="E2834" s="29">
        <v>46034</v>
      </c>
      <c r="F2834">
        <v>1</v>
      </c>
      <c r="G2834">
        <v>1</v>
      </c>
      <c r="H2834">
        <v>1</v>
      </c>
      <c r="I2834" s="30">
        <f t="shared" si="101"/>
        <v>0.33333333333333337</v>
      </c>
    </row>
    <row r="2835" spans="1:9" x14ac:dyDescent="0.25">
      <c r="A2835" t="s">
        <v>2461</v>
      </c>
      <c r="B2835" s="30">
        <f t="shared" si="102"/>
        <v>0.33333333333333337</v>
      </c>
      <c r="C2835" t="s">
        <v>127</v>
      </c>
      <c r="D2835" t="s">
        <v>2976</v>
      </c>
      <c r="E2835" s="29">
        <v>46034</v>
      </c>
      <c r="F2835">
        <v>1</v>
      </c>
      <c r="G2835">
        <v>1</v>
      </c>
      <c r="H2835">
        <v>1</v>
      </c>
      <c r="I2835" s="30">
        <f t="shared" si="101"/>
        <v>0.33333333333333337</v>
      </c>
    </row>
    <row r="2836" spans="1:9" x14ac:dyDescent="0.25">
      <c r="A2836" t="s">
        <v>2461</v>
      </c>
      <c r="B2836" s="30">
        <f t="shared" si="102"/>
        <v>0.33333333333333337</v>
      </c>
      <c r="C2836" t="s">
        <v>127</v>
      </c>
      <c r="D2836" t="s">
        <v>2977</v>
      </c>
      <c r="E2836" s="29">
        <v>46034</v>
      </c>
      <c r="F2836">
        <v>1</v>
      </c>
      <c r="G2836">
        <v>1</v>
      </c>
      <c r="H2836">
        <v>1</v>
      </c>
      <c r="I2836" s="30">
        <f t="shared" si="101"/>
        <v>0.33333333333333337</v>
      </c>
    </row>
    <row r="2837" spans="1:9" x14ac:dyDescent="0.25">
      <c r="A2837" t="s">
        <v>2461</v>
      </c>
      <c r="B2837" s="30">
        <f t="shared" si="102"/>
        <v>0.33333333333333337</v>
      </c>
      <c r="C2837" t="s">
        <v>127</v>
      </c>
      <c r="D2837" t="s">
        <v>2978</v>
      </c>
      <c r="E2837" s="29">
        <v>46034</v>
      </c>
      <c r="F2837">
        <v>1</v>
      </c>
      <c r="G2837">
        <v>1</v>
      </c>
      <c r="H2837">
        <v>1</v>
      </c>
      <c r="I2837" s="30">
        <f t="shared" si="101"/>
        <v>0.33333333333333337</v>
      </c>
    </row>
    <row r="2838" spans="1:9" x14ac:dyDescent="0.25">
      <c r="A2838" t="s">
        <v>2461</v>
      </c>
      <c r="B2838" s="30">
        <f t="shared" si="102"/>
        <v>0.33333333333333337</v>
      </c>
      <c r="C2838" t="s">
        <v>127</v>
      </c>
      <c r="D2838" t="s">
        <v>2979</v>
      </c>
      <c r="E2838" s="29">
        <v>46034</v>
      </c>
      <c r="F2838">
        <v>1</v>
      </c>
      <c r="G2838">
        <v>1</v>
      </c>
      <c r="H2838">
        <v>1</v>
      </c>
      <c r="I2838" s="30">
        <f t="shared" si="101"/>
        <v>0.33333333333333337</v>
      </c>
    </row>
    <row r="2839" spans="1:9" x14ac:dyDescent="0.25">
      <c r="A2839" t="s">
        <v>2461</v>
      </c>
      <c r="B2839" s="30">
        <f t="shared" si="102"/>
        <v>0.33333333333333337</v>
      </c>
      <c r="C2839" t="s">
        <v>127</v>
      </c>
      <c r="D2839" t="s">
        <v>2980</v>
      </c>
      <c r="E2839" s="29">
        <v>46034</v>
      </c>
      <c r="F2839">
        <v>1</v>
      </c>
      <c r="G2839">
        <v>1</v>
      </c>
      <c r="H2839">
        <v>1</v>
      </c>
      <c r="I2839" s="30">
        <f t="shared" si="101"/>
        <v>0.33333333333333337</v>
      </c>
    </row>
    <row r="2840" spans="1:9" x14ac:dyDescent="0.25">
      <c r="A2840" t="s">
        <v>2461</v>
      </c>
      <c r="B2840" s="30">
        <f t="shared" si="102"/>
        <v>0.33333333333333337</v>
      </c>
      <c r="C2840" t="s">
        <v>127</v>
      </c>
      <c r="D2840" t="s">
        <v>2981</v>
      </c>
      <c r="E2840" s="29">
        <v>46034</v>
      </c>
      <c r="F2840">
        <v>1</v>
      </c>
      <c r="G2840">
        <v>1</v>
      </c>
      <c r="H2840">
        <v>1</v>
      </c>
      <c r="I2840" s="30">
        <f t="shared" si="101"/>
        <v>0.33333333333333337</v>
      </c>
    </row>
    <row r="2841" spans="1:9" x14ac:dyDescent="0.25">
      <c r="A2841" t="s">
        <v>2461</v>
      </c>
      <c r="B2841" s="30">
        <f t="shared" si="102"/>
        <v>0.33333333333333337</v>
      </c>
      <c r="C2841" t="s">
        <v>127</v>
      </c>
      <c r="D2841" t="s">
        <v>2982</v>
      </c>
      <c r="E2841" s="29">
        <v>46034</v>
      </c>
      <c r="F2841">
        <v>1</v>
      </c>
      <c r="G2841">
        <v>1</v>
      </c>
      <c r="H2841">
        <v>1</v>
      </c>
      <c r="I2841" s="30">
        <f t="shared" si="101"/>
        <v>0.33333333333333337</v>
      </c>
    </row>
    <row r="2842" spans="1:9" x14ac:dyDescent="0.25">
      <c r="A2842" t="s">
        <v>2461</v>
      </c>
      <c r="B2842" s="30">
        <f t="shared" si="102"/>
        <v>0.33333333333333337</v>
      </c>
      <c r="C2842" t="s">
        <v>127</v>
      </c>
      <c r="D2842" t="s">
        <v>2983</v>
      </c>
      <c r="E2842" s="29">
        <v>46034</v>
      </c>
      <c r="F2842">
        <v>1</v>
      </c>
      <c r="G2842">
        <v>1</v>
      </c>
      <c r="H2842">
        <v>1</v>
      </c>
      <c r="I2842" s="30">
        <f t="shared" si="101"/>
        <v>0.33333333333333337</v>
      </c>
    </row>
    <row r="2843" spans="1:9" x14ac:dyDescent="0.25">
      <c r="A2843" t="s">
        <v>2461</v>
      </c>
      <c r="B2843" s="30">
        <f t="shared" si="102"/>
        <v>0.33333333333333337</v>
      </c>
      <c r="C2843" t="s">
        <v>127</v>
      </c>
      <c r="D2843" t="s">
        <v>2984</v>
      </c>
      <c r="E2843" s="29">
        <v>46034</v>
      </c>
      <c r="F2843">
        <v>1</v>
      </c>
      <c r="G2843">
        <v>1</v>
      </c>
      <c r="H2843">
        <v>1</v>
      </c>
      <c r="I2843" s="30">
        <f t="shared" si="101"/>
        <v>0.33333333333333337</v>
      </c>
    </row>
    <row r="2844" spans="1:9" x14ac:dyDescent="0.25">
      <c r="A2844" t="s">
        <v>2461</v>
      </c>
      <c r="B2844" s="30">
        <f t="shared" si="102"/>
        <v>0.33333333333333337</v>
      </c>
      <c r="C2844" t="s">
        <v>127</v>
      </c>
      <c r="D2844" t="s">
        <v>2985</v>
      </c>
      <c r="E2844" s="29">
        <v>46035</v>
      </c>
      <c r="F2844">
        <v>1</v>
      </c>
      <c r="G2844">
        <v>1</v>
      </c>
      <c r="H2844">
        <v>1</v>
      </c>
      <c r="I2844" s="30">
        <f t="shared" si="101"/>
        <v>0.33333333333333337</v>
      </c>
    </row>
    <row r="2845" spans="1:9" x14ac:dyDescent="0.25">
      <c r="A2845" t="s">
        <v>2461</v>
      </c>
      <c r="B2845" s="30">
        <f t="shared" si="102"/>
        <v>0.33333333333333337</v>
      </c>
      <c r="C2845" t="s">
        <v>127</v>
      </c>
      <c r="D2845" t="s">
        <v>2986</v>
      </c>
      <c r="E2845" s="29">
        <v>46035</v>
      </c>
      <c r="F2845">
        <v>1</v>
      </c>
      <c r="G2845">
        <v>1</v>
      </c>
      <c r="H2845">
        <v>1</v>
      </c>
      <c r="I2845" s="30">
        <f t="shared" si="101"/>
        <v>0.33333333333333337</v>
      </c>
    </row>
    <row r="2846" spans="1:9" x14ac:dyDescent="0.25">
      <c r="A2846" t="s">
        <v>2461</v>
      </c>
      <c r="B2846" s="30">
        <f t="shared" si="102"/>
        <v>0.33333333333333337</v>
      </c>
      <c r="C2846" t="s">
        <v>127</v>
      </c>
      <c r="D2846" t="s">
        <v>2987</v>
      </c>
      <c r="E2846" s="29">
        <v>46035</v>
      </c>
      <c r="F2846">
        <v>1</v>
      </c>
      <c r="G2846">
        <v>1</v>
      </c>
      <c r="H2846">
        <v>1</v>
      </c>
      <c r="I2846" s="30">
        <f t="shared" si="101"/>
        <v>0.33333333333333337</v>
      </c>
    </row>
    <row r="2847" spans="1:9" x14ac:dyDescent="0.25">
      <c r="A2847" t="s">
        <v>2461</v>
      </c>
      <c r="B2847" s="30">
        <f t="shared" si="102"/>
        <v>0.33333333333333337</v>
      </c>
      <c r="C2847" t="s">
        <v>127</v>
      </c>
      <c r="D2847" t="s">
        <v>2988</v>
      </c>
      <c r="E2847" s="29">
        <v>46080</v>
      </c>
      <c r="F2847">
        <v>1</v>
      </c>
      <c r="G2847">
        <v>1</v>
      </c>
      <c r="H2847">
        <v>1</v>
      </c>
      <c r="I2847" s="30">
        <f t="shared" si="101"/>
        <v>0.33333333333333337</v>
      </c>
    </row>
    <row r="2848" spans="1:9" x14ac:dyDescent="0.25">
      <c r="A2848" t="s">
        <v>2461</v>
      </c>
      <c r="B2848" s="30">
        <f t="shared" si="102"/>
        <v>0.33333333333333337</v>
      </c>
      <c r="C2848" t="s">
        <v>127</v>
      </c>
      <c r="D2848" t="s">
        <v>2989</v>
      </c>
      <c r="E2848" s="29">
        <v>46080</v>
      </c>
      <c r="F2848">
        <v>1.5</v>
      </c>
      <c r="G2848">
        <v>1</v>
      </c>
      <c r="H2848">
        <v>1.5</v>
      </c>
      <c r="I2848" s="30">
        <f t="shared" si="101"/>
        <v>0.5</v>
      </c>
    </row>
    <row r="2849" spans="1:9" x14ac:dyDescent="0.25">
      <c r="A2849" t="s">
        <v>2461</v>
      </c>
      <c r="B2849" s="30">
        <f t="shared" si="102"/>
        <v>0.33333333333333337</v>
      </c>
      <c r="C2849" t="s">
        <v>127</v>
      </c>
      <c r="D2849" t="s">
        <v>2990</v>
      </c>
      <c r="E2849" s="29">
        <v>46080</v>
      </c>
      <c r="F2849">
        <v>1</v>
      </c>
      <c r="G2849">
        <v>1</v>
      </c>
      <c r="H2849">
        <v>1</v>
      </c>
      <c r="I2849" s="30">
        <f t="shared" si="101"/>
        <v>0.33333333333333337</v>
      </c>
    </row>
    <row r="2850" spans="1:9" x14ac:dyDescent="0.25">
      <c r="A2850" t="s">
        <v>2461</v>
      </c>
      <c r="B2850" s="30">
        <f t="shared" si="102"/>
        <v>0.33333333333333337</v>
      </c>
      <c r="C2850" t="s">
        <v>127</v>
      </c>
      <c r="D2850" t="s">
        <v>2991</v>
      </c>
      <c r="E2850" s="29">
        <v>46076</v>
      </c>
      <c r="F2850">
        <v>1</v>
      </c>
      <c r="G2850">
        <v>1</v>
      </c>
      <c r="H2850">
        <v>1</v>
      </c>
      <c r="I2850" s="30">
        <f t="shared" si="101"/>
        <v>0.33333333333333337</v>
      </c>
    </row>
    <row r="2851" spans="1:9" x14ac:dyDescent="0.25">
      <c r="A2851" t="s">
        <v>2461</v>
      </c>
      <c r="B2851" s="30">
        <f t="shared" si="102"/>
        <v>0.33333333333333337</v>
      </c>
      <c r="C2851" t="s">
        <v>127</v>
      </c>
      <c r="D2851" t="s">
        <v>2992</v>
      </c>
      <c r="E2851" s="29">
        <v>46076</v>
      </c>
      <c r="F2851">
        <v>1</v>
      </c>
      <c r="G2851">
        <v>1</v>
      </c>
      <c r="H2851">
        <v>1</v>
      </c>
      <c r="I2851" s="30">
        <f t="shared" si="101"/>
        <v>0.33333333333333337</v>
      </c>
    </row>
    <row r="2852" spans="1:9" x14ac:dyDescent="0.25">
      <c r="A2852" t="s">
        <v>2461</v>
      </c>
      <c r="B2852" s="30">
        <f t="shared" si="102"/>
        <v>0.33333333333333337</v>
      </c>
      <c r="C2852" t="s">
        <v>127</v>
      </c>
      <c r="D2852" t="s">
        <v>2993</v>
      </c>
      <c r="E2852" s="29">
        <v>46076</v>
      </c>
      <c r="F2852">
        <v>1</v>
      </c>
      <c r="G2852">
        <v>1</v>
      </c>
      <c r="H2852">
        <v>1</v>
      </c>
      <c r="I2852" s="30">
        <f t="shared" si="101"/>
        <v>0.33333333333333337</v>
      </c>
    </row>
    <row r="2853" spans="1:9" x14ac:dyDescent="0.25">
      <c r="A2853" t="s">
        <v>2461</v>
      </c>
      <c r="B2853" s="30">
        <f t="shared" si="102"/>
        <v>0.33333333333333337</v>
      </c>
      <c r="C2853" t="s">
        <v>127</v>
      </c>
      <c r="D2853" t="s">
        <v>2994</v>
      </c>
      <c r="E2853" s="29">
        <v>46076</v>
      </c>
      <c r="F2853">
        <v>1</v>
      </c>
      <c r="G2853">
        <v>1</v>
      </c>
      <c r="H2853">
        <v>1</v>
      </c>
      <c r="I2853" s="30">
        <f t="shared" si="101"/>
        <v>0.33333333333333337</v>
      </c>
    </row>
    <row r="2854" spans="1:9" x14ac:dyDescent="0.25">
      <c r="A2854" t="s">
        <v>2461</v>
      </c>
      <c r="B2854" s="30">
        <f t="shared" si="102"/>
        <v>0.33333333333333337</v>
      </c>
      <c r="C2854" t="s">
        <v>127</v>
      </c>
      <c r="D2854" t="s">
        <v>2995</v>
      </c>
      <c r="E2854" s="29">
        <v>46076</v>
      </c>
      <c r="F2854">
        <v>1</v>
      </c>
      <c r="G2854">
        <v>1</v>
      </c>
      <c r="H2854">
        <v>1</v>
      </c>
      <c r="I2854" s="30">
        <f t="shared" si="101"/>
        <v>0.33333333333333337</v>
      </c>
    </row>
    <row r="2855" spans="1:9" x14ac:dyDescent="0.25">
      <c r="A2855" t="s">
        <v>2461</v>
      </c>
      <c r="B2855" s="30">
        <f t="shared" si="102"/>
        <v>0.33333333333333337</v>
      </c>
      <c r="C2855" t="s">
        <v>127</v>
      </c>
      <c r="D2855" t="s">
        <v>2996</v>
      </c>
      <c r="E2855" s="29">
        <v>46076</v>
      </c>
      <c r="F2855">
        <v>1</v>
      </c>
      <c r="G2855">
        <v>1</v>
      </c>
      <c r="H2855">
        <v>1</v>
      </c>
      <c r="I2855" s="30">
        <f t="shared" si="101"/>
        <v>0.33333333333333337</v>
      </c>
    </row>
    <row r="2856" spans="1:9" x14ac:dyDescent="0.25">
      <c r="A2856" t="s">
        <v>2461</v>
      </c>
      <c r="B2856" s="30">
        <f t="shared" si="102"/>
        <v>0.33333333333333337</v>
      </c>
      <c r="C2856" t="s">
        <v>127</v>
      </c>
      <c r="D2856" t="s">
        <v>2997</v>
      </c>
      <c r="E2856" s="29">
        <v>46076</v>
      </c>
      <c r="F2856">
        <v>1</v>
      </c>
      <c r="G2856">
        <v>1</v>
      </c>
      <c r="H2856">
        <v>1</v>
      </c>
      <c r="I2856" s="30">
        <f t="shared" si="101"/>
        <v>0.33333333333333337</v>
      </c>
    </row>
    <row r="2857" spans="1:9" x14ac:dyDescent="0.25">
      <c r="A2857" t="s">
        <v>2461</v>
      </c>
      <c r="B2857" s="30">
        <f t="shared" si="102"/>
        <v>0.33333333333333337</v>
      </c>
      <c r="C2857" t="s">
        <v>127</v>
      </c>
      <c r="D2857" t="s">
        <v>2998</v>
      </c>
      <c r="E2857" s="29">
        <v>46108</v>
      </c>
      <c r="F2857">
        <v>1</v>
      </c>
      <c r="G2857">
        <v>1</v>
      </c>
      <c r="H2857">
        <v>1</v>
      </c>
      <c r="I2857" s="30">
        <f t="shared" si="101"/>
        <v>0.33333333333333337</v>
      </c>
    </row>
    <row r="2858" spans="1:9" x14ac:dyDescent="0.25">
      <c r="A2858" t="s">
        <v>2461</v>
      </c>
      <c r="B2858" s="30">
        <f t="shared" si="102"/>
        <v>0.33333333333333337</v>
      </c>
      <c r="C2858" t="s">
        <v>127</v>
      </c>
      <c r="D2858" t="s">
        <v>2999</v>
      </c>
      <c r="E2858" s="29">
        <v>46104</v>
      </c>
      <c r="F2858">
        <v>1</v>
      </c>
      <c r="G2858">
        <v>1</v>
      </c>
      <c r="H2858">
        <v>1</v>
      </c>
      <c r="I2858" s="30">
        <f t="shared" si="101"/>
        <v>0.33333333333333337</v>
      </c>
    </row>
    <row r="2859" spans="1:9" x14ac:dyDescent="0.25">
      <c r="A2859" t="s">
        <v>2461</v>
      </c>
      <c r="B2859" s="30">
        <f t="shared" si="102"/>
        <v>0.33333333333333337</v>
      </c>
      <c r="C2859" t="s">
        <v>127</v>
      </c>
      <c r="D2859" t="s">
        <v>3000</v>
      </c>
      <c r="E2859" s="29">
        <v>46104</v>
      </c>
      <c r="F2859">
        <v>1</v>
      </c>
      <c r="G2859">
        <v>1</v>
      </c>
      <c r="H2859">
        <v>1</v>
      </c>
      <c r="I2859" s="30">
        <f t="shared" si="101"/>
        <v>0.33333333333333337</v>
      </c>
    </row>
    <row r="2860" spans="1:9" x14ac:dyDescent="0.25">
      <c r="A2860" t="s">
        <v>2461</v>
      </c>
      <c r="B2860" s="30">
        <f t="shared" si="102"/>
        <v>0.33333333333333337</v>
      </c>
      <c r="C2860" t="s">
        <v>127</v>
      </c>
      <c r="D2860" t="s">
        <v>3001</v>
      </c>
      <c r="E2860" s="29">
        <v>46094</v>
      </c>
      <c r="F2860">
        <v>1</v>
      </c>
      <c r="G2860">
        <v>1</v>
      </c>
      <c r="H2860">
        <v>1</v>
      </c>
      <c r="I2860" s="30">
        <f t="shared" si="101"/>
        <v>0.33333333333333337</v>
      </c>
    </row>
    <row r="2861" spans="1:9" x14ac:dyDescent="0.25">
      <c r="A2861" t="s">
        <v>2461</v>
      </c>
      <c r="B2861" s="30">
        <f t="shared" si="102"/>
        <v>0.33333333333333337</v>
      </c>
      <c r="C2861" t="s">
        <v>127</v>
      </c>
      <c r="D2861" t="s">
        <v>3002</v>
      </c>
      <c r="E2861" s="29">
        <v>46092</v>
      </c>
      <c r="F2861">
        <v>1</v>
      </c>
      <c r="G2861">
        <v>1</v>
      </c>
      <c r="H2861">
        <v>1</v>
      </c>
      <c r="I2861" s="30">
        <f t="shared" si="101"/>
        <v>0.33333333333333337</v>
      </c>
    </row>
    <row r="2862" spans="1:9" x14ac:dyDescent="0.25">
      <c r="A2862" t="s">
        <v>2461</v>
      </c>
      <c r="B2862" s="30">
        <f t="shared" si="102"/>
        <v>0.33333333333333337</v>
      </c>
      <c r="C2862" t="s">
        <v>127</v>
      </c>
      <c r="D2862" t="s">
        <v>3003</v>
      </c>
      <c r="E2862" s="29">
        <v>46084</v>
      </c>
      <c r="F2862">
        <v>1</v>
      </c>
      <c r="G2862">
        <v>1</v>
      </c>
      <c r="H2862">
        <v>1</v>
      </c>
      <c r="I2862" s="30">
        <f t="shared" si="101"/>
        <v>0.33333333333333337</v>
      </c>
    </row>
    <row r="2863" spans="1:9" x14ac:dyDescent="0.25">
      <c r="A2863" t="s">
        <v>2461</v>
      </c>
      <c r="B2863" s="30">
        <f t="shared" si="102"/>
        <v>0.33333333333333337</v>
      </c>
      <c r="C2863" t="s">
        <v>127</v>
      </c>
      <c r="D2863" t="s">
        <v>3004</v>
      </c>
      <c r="E2863" s="29">
        <v>46085</v>
      </c>
      <c r="F2863">
        <v>1</v>
      </c>
      <c r="G2863">
        <v>1</v>
      </c>
      <c r="H2863">
        <v>1</v>
      </c>
      <c r="I2863" s="30">
        <f t="shared" si="101"/>
        <v>0.33333333333333337</v>
      </c>
    </row>
    <row r="2864" spans="1:9" x14ac:dyDescent="0.25">
      <c r="A2864" t="s">
        <v>2461</v>
      </c>
      <c r="B2864" s="30">
        <f t="shared" si="102"/>
        <v>0.33333333333333337</v>
      </c>
      <c r="C2864" t="s">
        <v>127</v>
      </c>
      <c r="D2864" t="s">
        <v>3005</v>
      </c>
      <c r="E2864" s="29">
        <v>46126</v>
      </c>
      <c r="F2864">
        <v>1</v>
      </c>
      <c r="G2864">
        <v>1</v>
      </c>
      <c r="H2864">
        <v>1</v>
      </c>
      <c r="I2864" s="30">
        <f t="shared" si="101"/>
        <v>0.33333333333333337</v>
      </c>
    </row>
    <row r="2865" spans="1:9" x14ac:dyDescent="0.25">
      <c r="A2865" t="s">
        <v>2461</v>
      </c>
      <c r="B2865" s="30">
        <f t="shared" si="102"/>
        <v>0.33333333333333337</v>
      </c>
      <c r="C2865" t="s">
        <v>127</v>
      </c>
      <c r="D2865" t="s">
        <v>3006</v>
      </c>
      <c r="E2865" s="29">
        <v>46127</v>
      </c>
      <c r="F2865">
        <v>1</v>
      </c>
      <c r="G2865">
        <v>1</v>
      </c>
      <c r="H2865">
        <v>1</v>
      </c>
      <c r="I2865" s="30">
        <f t="shared" si="101"/>
        <v>0.33333333333333337</v>
      </c>
    </row>
    <row r="2866" spans="1:9" x14ac:dyDescent="0.25">
      <c r="A2866" t="s">
        <v>2461</v>
      </c>
      <c r="B2866" s="30">
        <f t="shared" si="102"/>
        <v>0.33333333333333337</v>
      </c>
      <c r="C2866" t="s">
        <v>127</v>
      </c>
      <c r="D2866" t="s">
        <v>3007</v>
      </c>
      <c r="E2866" s="29">
        <v>46164</v>
      </c>
      <c r="F2866">
        <v>1</v>
      </c>
      <c r="G2866">
        <v>1</v>
      </c>
      <c r="H2866">
        <v>1</v>
      </c>
      <c r="I2866" s="30">
        <f t="shared" si="101"/>
        <v>0.33333333333333337</v>
      </c>
    </row>
    <row r="2867" spans="1:9" x14ac:dyDescent="0.25">
      <c r="A2867" t="s">
        <v>2461</v>
      </c>
      <c r="B2867" s="30">
        <f t="shared" si="102"/>
        <v>0.33333333333333337</v>
      </c>
      <c r="C2867" t="s">
        <v>127</v>
      </c>
      <c r="D2867" t="s">
        <v>3008</v>
      </c>
      <c r="E2867" s="29">
        <v>46232</v>
      </c>
      <c r="F2867">
        <v>1</v>
      </c>
      <c r="G2867">
        <v>1</v>
      </c>
      <c r="H2867">
        <v>1</v>
      </c>
      <c r="I2867" s="30">
        <f t="shared" si="101"/>
        <v>0.33333333333333337</v>
      </c>
    </row>
    <row r="2868" spans="1:9" x14ac:dyDescent="0.25">
      <c r="A2868" t="s">
        <v>2461</v>
      </c>
      <c r="B2868" s="30">
        <f t="shared" si="102"/>
        <v>0.33333333333333337</v>
      </c>
      <c r="C2868" t="s">
        <v>127</v>
      </c>
      <c r="D2868" t="s">
        <v>3009</v>
      </c>
      <c r="E2868" s="29">
        <v>46218</v>
      </c>
      <c r="F2868">
        <v>1</v>
      </c>
      <c r="G2868">
        <v>1</v>
      </c>
      <c r="H2868">
        <v>1</v>
      </c>
      <c r="I2868" s="30">
        <f t="shared" si="101"/>
        <v>0.33333333333333337</v>
      </c>
    </row>
    <row r="2869" spans="1:9" x14ac:dyDescent="0.25">
      <c r="A2869" t="s">
        <v>2461</v>
      </c>
      <c r="B2869" s="30">
        <f t="shared" si="102"/>
        <v>0.33333333333333337</v>
      </c>
      <c r="C2869" t="s">
        <v>127</v>
      </c>
      <c r="D2869" t="s">
        <v>3010</v>
      </c>
      <c r="E2869" s="29">
        <v>46223</v>
      </c>
      <c r="F2869">
        <v>1</v>
      </c>
      <c r="G2869">
        <v>1</v>
      </c>
      <c r="H2869">
        <v>1</v>
      </c>
      <c r="I2869" s="30">
        <f t="shared" si="101"/>
        <v>0.33333333333333337</v>
      </c>
    </row>
    <row r="2870" spans="1:9" x14ac:dyDescent="0.25">
      <c r="A2870" t="s">
        <v>2461</v>
      </c>
      <c r="B2870" s="30">
        <f t="shared" si="102"/>
        <v>0.33333333333333337</v>
      </c>
      <c r="C2870" t="s">
        <v>127</v>
      </c>
      <c r="D2870" t="s">
        <v>3011</v>
      </c>
      <c r="E2870" s="29">
        <v>46216</v>
      </c>
      <c r="F2870">
        <v>1</v>
      </c>
      <c r="G2870">
        <v>1</v>
      </c>
      <c r="H2870">
        <v>1</v>
      </c>
      <c r="I2870" s="30">
        <f t="shared" si="101"/>
        <v>0.33333333333333337</v>
      </c>
    </row>
    <row r="2871" spans="1:9" x14ac:dyDescent="0.25">
      <c r="A2871" t="s">
        <v>2461</v>
      </c>
      <c r="B2871" s="30">
        <f t="shared" si="102"/>
        <v>0.33333333333333337</v>
      </c>
      <c r="C2871" t="s">
        <v>127</v>
      </c>
      <c r="D2871" t="s">
        <v>3012</v>
      </c>
      <c r="E2871" s="29">
        <v>46216</v>
      </c>
      <c r="F2871">
        <v>1</v>
      </c>
      <c r="G2871">
        <v>1</v>
      </c>
      <c r="H2871">
        <v>1</v>
      </c>
      <c r="I2871" s="30">
        <f t="shared" si="101"/>
        <v>0.33333333333333337</v>
      </c>
    </row>
    <row r="2872" spans="1:9" x14ac:dyDescent="0.25">
      <c r="A2872" t="s">
        <v>2461</v>
      </c>
      <c r="B2872" s="30">
        <f t="shared" si="102"/>
        <v>0.33333333333333337</v>
      </c>
      <c r="C2872" t="s">
        <v>127</v>
      </c>
      <c r="D2872" t="s">
        <v>3013</v>
      </c>
      <c r="E2872" s="29">
        <v>46216</v>
      </c>
      <c r="F2872">
        <v>1</v>
      </c>
      <c r="G2872">
        <v>1</v>
      </c>
      <c r="H2872">
        <v>1</v>
      </c>
      <c r="I2872" s="30">
        <f t="shared" si="101"/>
        <v>0.33333333333333337</v>
      </c>
    </row>
    <row r="2873" spans="1:9" x14ac:dyDescent="0.25">
      <c r="A2873" t="s">
        <v>2461</v>
      </c>
      <c r="B2873" s="30">
        <f t="shared" si="102"/>
        <v>0.33333333333333337</v>
      </c>
      <c r="C2873" t="s">
        <v>127</v>
      </c>
      <c r="D2873" t="s">
        <v>3014</v>
      </c>
      <c r="E2873" s="29">
        <v>46210</v>
      </c>
      <c r="F2873">
        <v>1</v>
      </c>
      <c r="G2873">
        <v>1</v>
      </c>
      <c r="H2873">
        <v>1</v>
      </c>
      <c r="I2873" s="30">
        <f t="shared" si="101"/>
        <v>0.33333333333333337</v>
      </c>
    </row>
    <row r="2874" spans="1:9" x14ac:dyDescent="0.25">
      <c r="A2874" t="s">
        <v>2461</v>
      </c>
      <c r="B2874" s="30">
        <f t="shared" si="102"/>
        <v>0.33333333333333337</v>
      </c>
      <c r="C2874" t="s">
        <v>127</v>
      </c>
      <c r="D2874" t="s">
        <v>3015</v>
      </c>
      <c r="E2874" s="29">
        <v>46255</v>
      </c>
      <c r="F2874">
        <v>1</v>
      </c>
      <c r="G2874">
        <v>1</v>
      </c>
      <c r="H2874">
        <v>1</v>
      </c>
      <c r="I2874" s="30">
        <f t="shared" si="101"/>
        <v>0.33333333333333337</v>
      </c>
    </row>
    <row r="2875" spans="1:9" x14ac:dyDescent="0.25">
      <c r="A2875" t="s">
        <v>2461</v>
      </c>
      <c r="B2875" s="30">
        <f t="shared" si="102"/>
        <v>0.33333333333333337</v>
      </c>
      <c r="C2875" t="s">
        <v>127</v>
      </c>
      <c r="D2875" t="s">
        <v>3016</v>
      </c>
      <c r="E2875" s="29">
        <v>46255</v>
      </c>
      <c r="F2875">
        <v>1</v>
      </c>
      <c r="G2875">
        <v>1</v>
      </c>
      <c r="H2875">
        <v>1</v>
      </c>
      <c r="I2875" s="30">
        <f t="shared" si="101"/>
        <v>0.33333333333333337</v>
      </c>
    </row>
    <row r="2876" spans="1:9" x14ac:dyDescent="0.25">
      <c r="A2876" t="s">
        <v>2461</v>
      </c>
      <c r="B2876" s="30">
        <f t="shared" si="102"/>
        <v>0.33333333333333337</v>
      </c>
      <c r="C2876" t="s">
        <v>127</v>
      </c>
      <c r="D2876" t="s">
        <v>3017</v>
      </c>
      <c r="E2876" s="29">
        <v>46247</v>
      </c>
      <c r="F2876">
        <v>1</v>
      </c>
      <c r="G2876">
        <v>1</v>
      </c>
      <c r="H2876">
        <v>1</v>
      </c>
      <c r="I2876" s="30">
        <f t="shared" si="101"/>
        <v>0.33333333333333337</v>
      </c>
    </row>
    <row r="2877" spans="1:9" x14ac:dyDescent="0.25">
      <c r="A2877" t="s">
        <v>2461</v>
      </c>
      <c r="B2877" s="30">
        <f t="shared" si="102"/>
        <v>0.33333333333333337</v>
      </c>
      <c r="C2877" t="s">
        <v>127</v>
      </c>
      <c r="D2877" t="s">
        <v>3018</v>
      </c>
      <c r="E2877" s="29">
        <v>46252</v>
      </c>
      <c r="F2877">
        <v>1</v>
      </c>
      <c r="G2877">
        <v>1</v>
      </c>
      <c r="H2877">
        <v>1</v>
      </c>
      <c r="I2877" s="30">
        <f t="shared" si="101"/>
        <v>0.33333333333333337</v>
      </c>
    </row>
    <row r="2878" spans="1:9" x14ac:dyDescent="0.25">
      <c r="A2878" t="s">
        <v>2461</v>
      </c>
      <c r="B2878" s="30">
        <f t="shared" si="102"/>
        <v>0.33333333333333337</v>
      </c>
      <c r="C2878" t="s">
        <v>127</v>
      </c>
      <c r="D2878" t="s">
        <v>3019</v>
      </c>
      <c r="E2878" s="29">
        <v>46034</v>
      </c>
      <c r="F2878">
        <v>1</v>
      </c>
      <c r="G2878">
        <v>1</v>
      </c>
      <c r="H2878">
        <v>1</v>
      </c>
      <c r="I2878" s="30">
        <f t="shared" si="101"/>
        <v>0.33333333333333337</v>
      </c>
    </row>
    <row r="2879" spans="1:9" x14ac:dyDescent="0.25">
      <c r="A2879" t="s">
        <v>3020</v>
      </c>
      <c r="B2879" s="30">
        <f t="shared" ref="B2879:B2910" si="103">(1/1500)*100</f>
        <v>6.6666666666666666E-2</v>
      </c>
      <c r="C2879" t="s">
        <v>93</v>
      </c>
      <c r="D2879" t="s">
        <v>3021</v>
      </c>
      <c r="E2879" s="29">
        <v>46055</v>
      </c>
      <c r="F2879">
        <v>1</v>
      </c>
      <c r="G2879">
        <v>1</v>
      </c>
      <c r="H2879">
        <v>1</v>
      </c>
      <c r="I2879" s="30">
        <f t="shared" si="101"/>
        <v>6.6666666666666666E-2</v>
      </c>
    </row>
    <row r="2880" spans="1:9" x14ac:dyDescent="0.25">
      <c r="A2880" t="s">
        <v>3020</v>
      </c>
      <c r="B2880" s="30">
        <f t="shared" si="103"/>
        <v>6.6666666666666666E-2</v>
      </c>
      <c r="C2880" t="s">
        <v>93</v>
      </c>
      <c r="D2880" t="s">
        <v>3022</v>
      </c>
      <c r="E2880" s="29">
        <v>46094</v>
      </c>
      <c r="F2880">
        <v>1</v>
      </c>
      <c r="G2880">
        <v>1</v>
      </c>
      <c r="H2880">
        <v>1</v>
      </c>
      <c r="I2880" s="30">
        <f t="shared" si="101"/>
        <v>6.6666666666666666E-2</v>
      </c>
    </row>
    <row r="2881" spans="1:9" x14ac:dyDescent="0.25">
      <c r="A2881" t="s">
        <v>3020</v>
      </c>
      <c r="B2881" s="30">
        <f t="shared" si="103"/>
        <v>6.6666666666666666E-2</v>
      </c>
      <c r="C2881" t="s">
        <v>93</v>
      </c>
      <c r="D2881" t="s">
        <v>3023</v>
      </c>
      <c r="E2881" s="29">
        <v>46086</v>
      </c>
      <c r="F2881">
        <v>1</v>
      </c>
      <c r="G2881">
        <v>1</v>
      </c>
      <c r="H2881">
        <v>1</v>
      </c>
      <c r="I2881" s="30">
        <f t="shared" si="101"/>
        <v>6.6666666666666666E-2</v>
      </c>
    </row>
    <row r="2882" spans="1:9" x14ac:dyDescent="0.25">
      <c r="A2882" t="s">
        <v>3020</v>
      </c>
      <c r="B2882" s="30">
        <f t="shared" si="103"/>
        <v>6.6666666666666666E-2</v>
      </c>
      <c r="C2882" t="s">
        <v>93</v>
      </c>
      <c r="D2882" t="s">
        <v>3024</v>
      </c>
      <c r="E2882" s="29">
        <v>46080</v>
      </c>
      <c r="F2882">
        <v>1</v>
      </c>
      <c r="G2882">
        <v>1</v>
      </c>
      <c r="H2882">
        <v>1</v>
      </c>
      <c r="I2882" s="30">
        <f t="shared" ref="I2882:I2945" si="104">B2882*H2882</f>
        <v>6.6666666666666666E-2</v>
      </c>
    </row>
    <row r="2883" spans="1:9" x14ac:dyDescent="0.25">
      <c r="A2883" t="s">
        <v>3020</v>
      </c>
      <c r="B2883" s="30">
        <f t="shared" si="103"/>
        <v>6.6666666666666666E-2</v>
      </c>
      <c r="C2883" t="s">
        <v>93</v>
      </c>
      <c r="D2883" t="s">
        <v>3025</v>
      </c>
      <c r="E2883" s="29">
        <v>46198</v>
      </c>
      <c r="F2883">
        <v>1</v>
      </c>
      <c r="G2883">
        <v>1</v>
      </c>
      <c r="H2883">
        <v>1</v>
      </c>
      <c r="I2883" s="30">
        <f t="shared" si="104"/>
        <v>6.6666666666666666E-2</v>
      </c>
    </row>
    <row r="2884" spans="1:9" x14ac:dyDescent="0.25">
      <c r="A2884" t="s">
        <v>3020</v>
      </c>
      <c r="B2884" s="30">
        <f t="shared" si="103"/>
        <v>6.6666666666666666E-2</v>
      </c>
      <c r="C2884" t="s">
        <v>93</v>
      </c>
      <c r="D2884" t="s">
        <v>3026</v>
      </c>
      <c r="E2884" s="29">
        <v>46246</v>
      </c>
      <c r="F2884">
        <v>1</v>
      </c>
      <c r="G2884">
        <v>1</v>
      </c>
      <c r="H2884">
        <v>1</v>
      </c>
      <c r="I2884" s="30">
        <f t="shared" si="104"/>
        <v>6.6666666666666666E-2</v>
      </c>
    </row>
    <row r="2885" spans="1:9" x14ac:dyDescent="0.25">
      <c r="A2885" t="s">
        <v>3020</v>
      </c>
      <c r="B2885" s="30">
        <f t="shared" si="103"/>
        <v>6.6666666666666666E-2</v>
      </c>
      <c r="C2885" t="s">
        <v>93</v>
      </c>
      <c r="D2885" t="s">
        <v>3027</v>
      </c>
      <c r="E2885" s="29">
        <v>46246</v>
      </c>
      <c r="F2885">
        <v>1</v>
      </c>
      <c r="G2885">
        <v>1</v>
      </c>
      <c r="H2885">
        <v>1</v>
      </c>
      <c r="I2885" s="30">
        <f t="shared" si="104"/>
        <v>6.6666666666666666E-2</v>
      </c>
    </row>
    <row r="2886" spans="1:9" x14ac:dyDescent="0.25">
      <c r="A2886" t="s">
        <v>3020</v>
      </c>
      <c r="B2886" s="30">
        <f t="shared" si="103"/>
        <v>6.6666666666666666E-2</v>
      </c>
      <c r="C2886" t="s">
        <v>93</v>
      </c>
      <c r="D2886" t="s">
        <v>3028</v>
      </c>
      <c r="E2886" s="29">
        <v>46127</v>
      </c>
      <c r="F2886">
        <v>1</v>
      </c>
      <c r="G2886">
        <v>1.6</v>
      </c>
      <c r="H2886">
        <v>1.6</v>
      </c>
      <c r="I2886" s="30">
        <f t="shared" si="104"/>
        <v>0.10666666666666667</v>
      </c>
    </row>
    <row r="2887" spans="1:9" x14ac:dyDescent="0.25">
      <c r="A2887" t="s">
        <v>3020</v>
      </c>
      <c r="B2887" s="30">
        <f t="shared" si="103"/>
        <v>6.6666666666666666E-2</v>
      </c>
      <c r="C2887" t="s">
        <v>94</v>
      </c>
      <c r="D2887" t="s">
        <v>3029</v>
      </c>
      <c r="E2887" s="29">
        <v>46055</v>
      </c>
      <c r="F2887">
        <v>1</v>
      </c>
      <c r="G2887">
        <v>1</v>
      </c>
      <c r="H2887">
        <v>1</v>
      </c>
      <c r="I2887" s="30">
        <f t="shared" si="104"/>
        <v>6.6666666666666666E-2</v>
      </c>
    </row>
    <row r="2888" spans="1:9" x14ac:dyDescent="0.25">
      <c r="A2888" t="s">
        <v>3020</v>
      </c>
      <c r="B2888" s="30">
        <f t="shared" si="103"/>
        <v>6.6666666666666666E-2</v>
      </c>
      <c r="C2888" t="s">
        <v>94</v>
      </c>
      <c r="D2888" t="s">
        <v>3030</v>
      </c>
      <c r="E2888" s="29">
        <v>46059</v>
      </c>
      <c r="F2888">
        <v>1</v>
      </c>
      <c r="G2888">
        <v>1</v>
      </c>
      <c r="H2888">
        <v>1</v>
      </c>
      <c r="I2888" s="30">
        <f t="shared" si="104"/>
        <v>6.6666666666666666E-2</v>
      </c>
    </row>
    <row r="2889" spans="1:9" x14ac:dyDescent="0.25">
      <c r="A2889" t="s">
        <v>3020</v>
      </c>
      <c r="B2889" s="30">
        <f t="shared" si="103"/>
        <v>6.6666666666666666E-2</v>
      </c>
      <c r="C2889" t="s">
        <v>94</v>
      </c>
      <c r="D2889" t="s">
        <v>3031</v>
      </c>
      <c r="E2889" s="29">
        <v>46156</v>
      </c>
      <c r="F2889">
        <v>1</v>
      </c>
      <c r="G2889">
        <v>1</v>
      </c>
      <c r="H2889">
        <v>1</v>
      </c>
      <c r="I2889" s="30">
        <f t="shared" si="104"/>
        <v>6.6666666666666666E-2</v>
      </c>
    </row>
    <row r="2890" spans="1:9" x14ac:dyDescent="0.25">
      <c r="A2890" t="s">
        <v>3020</v>
      </c>
      <c r="B2890" s="30">
        <f t="shared" si="103"/>
        <v>6.6666666666666666E-2</v>
      </c>
      <c r="C2890" t="s">
        <v>94</v>
      </c>
      <c r="D2890" t="s">
        <v>3032</v>
      </c>
      <c r="E2890" s="29">
        <v>46232</v>
      </c>
      <c r="F2890">
        <v>1</v>
      </c>
      <c r="G2890">
        <v>1.6</v>
      </c>
      <c r="H2890">
        <v>1.6</v>
      </c>
      <c r="I2890" s="30">
        <f t="shared" si="104"/>
        <v>0.10666666666666667</v>
      </c>
    </row>
    <row r="2891" spans="1:9" x14ac:dyDescent="0.25">
      <c r="A2891" t="s">
        <v>3020</v>
      </c>
      <c r="B2891" s="30">
        <f t="shared" si="103"/>
        <v>6.6666666666666666E-2</v>
      </c>
      <c r="C2891" t="s">
        <v>94</v>
      </c>
      <c r="D2891" t="s">
        <v>3033</v>
      </c>
      <c r="E2891" s="29">
        <v>46230</v>
      </c>
      <c r="F2891">
        <v>1</v>
      </c>
      <c r="G2891">
        <v>1</v>
      </c>
      <c r="H2891">
        <v>1</v>
      </c>
      <c r="I2891" s="30">
        <f t="shared" si="104"/>
        <v>6.6666666666666666E-2</v>
      </c>
    </row>
    <row r="2892" spans="1:9" x14ac:dyDescent="0.25">
      <c r="A2892" t="s">
        <v>3020</v>
      </c>
      <c r="B2892" s="30">
        <f t="shared" si="103"/>
        <v>6.6666666666666666E-2</v>
      </c>
      <c r="C2892" t="s">
        <v>94</v>
      </c>
      <c r="D2892" t="s">
        <v>3034</v>
      </c>
      <c r="E2892" s="29">
        <v>46055</v>
      </c>
      <c r="F2892">
        <v>1</v>
      </c>
      <c r="G2892">
        <v>1</v>
      </c>
      <c r="H2892">
        <v>1</v>
      </c>
      <c r="I2892" s="30">
        <f t="shared" si="104"/>
        <v>6.6666666666666666E-2</v>
      </c>
    </row>
    <row r="2893" spans="1:9" x14ac:dyDescent="0.25">
      <c r="A2893" t="s">
        <v>3020</v>
      </c>
      <c r="B2893" s="30">
        <f t="shared" si="103"/>
        <v>6.6666666666666666E-2</v>
      </c>
      <c r="C2893" t="s">
        <v>99</v>
      </c>
      <c r="D2893" t="s">
        <v>3035</v>
      </c>
      <c r="E2893" s="29">
        <v>46036</v>
      </c>
      <c r="F2893">
        <v>1</v>
      </c>
      <c r="G2893">
        <v>1</v>
      </c>
      <c r="H2893">
        <v>1</v>
      </c>
      <c r="I2893" s="30">
        <f t="shared" si="104"/>
        <v>6.6666666666666666E-2</v>
      </c>
    </row>
    <row r="2894" spans="1:9" x14ac:dyDescent="0.25">
      <c r="A2894" t="s">
        <v>3020</v>
      </c>
      <c r="B2894" s="30">
        <f t="shared" si="103"/>
        <v>6.6666666666666666E-2</v>
      </c>
      <c r="C2894" t="s">
        <v>99</v>
      </c>
      <c r="D2894" t="s">
        <v>3036</v>
      </c>
      <c r="E2894" s="29">
        <v>46036</v>
      </c>
      <c r="F2894">
        <v>1</v>
      </c>
      <c r="G2894">
        <v>1</v>
      </c>
      <c r="H2894">
        <v>1</v>
      </c>
      <c r="I2894" s="30">
        <f t="shared" si="104"/>
        <v>6.6666666666666666E-2</v>
      </c>
    </row>
    <row r="2895" spans="1:9" x14ac:dyDescent="0.25">
      <c r="A2895" t="s">
        <v>3020</v>
      </c>
      <c r="B2895" s="30">
        <f t="shared" si="103"/>
        <v>6.6666666666666666E-2</v>
      </c>
      <c r="C2895" t="s">
        <v>99</v>
      </c>
      <c r="D2895" t="s">
        <v>3037</v>
      </c>
      <c r="E2895" s="29">
        <v>46225</v>
      </c>
      <c r="F2895">
        <v>1</v>
      </c>
      <c r="G2895">
        <v>1</v>
      </c>
      <c r="H2895">
        <v>1</v>
      </c>
      <c r="I2895" s="30">
        <f t="shared" si="104"/>
        <v>6.6666666666666666E-2</v>
      </c>
    </row>
    <row r="2896" spans="1:9" x14ac:dyDescent="0.25">
      <c r="A2896" t="s">
        <v>3020</v>
      </c>
      <c r="B2896" s="30">
        <f t="shared" si="103"/>
        <v>6.6666666666666666E-2</v>
      </c>
      <c r="C2896" t="s">
        <v>99</v>
      </c>
      <c r="D2896" t="s">
        <v>3038</v>
      </c>
      <c r="E2896" s="29">
        <v>46065</v>
      </c>
      <c r="F2896">
        <v>1</v>
      </c>
      <c r="G2896">
        <v>1</v>
      </c>
      <c r="H2896">
        <v>1</v>
      </c>
      <c r="I2896" s="30">
        <f t="shared" si="104"/>
        <v>6.6666666666666666E-2</v>
      </c>
    </row>
    <row r="2897" spans="1:9" x14ac:dyDescent="0.25">
      <c r="A2897" t="s">
        <v>3020</v>
      </c>
      <c r="B2897" s="30">
        <f t="shared" si="103"/>
        <v>6.6666666666666666E-2</v>
      </c>
      <c r="C2897" t="s">
        <v>100</v>
      </c>
      <c r="D2897" t="s">
        <v>3039</v>
      </c>
      <c r="E2897" s="29">
        <v>46063</v>
      </c>
      <c r="F2897">
        <v>1</v>
      </c>
      <c r="G2897">
        <v>1</v>
      </c>
      <c r="H2897">
        <v>1</v>
      </c>
      <c r="I2897" s="30">
        <f t="shared" si="104"/>
        <v>6.6666666666666666E-2</v>
      </c>
    </row>
    <row r="2898" spans="1:9" x14ac:dyDescent="0.25">
      <c r="A2898" t="s">
        <v>3020</v>
      </c>
      <c r="B2898" s="30">
        <f t="shared" si="103"/>
        <v>6.6666666666666666E-2</v>
      </c>
      <c r="C2898" t="s">
        <v>102</v>
      </c>
      <c r="D2898" t="s">
        <v>3040</v>
      </c>
      <c r="E2898" s="29">
        <v>46035</v>
      </c>
      <c r="F2898">
        <v>1</v>
      </c>
      <c r="G2898">
        <v>1</v>
      </c>
      <c r="H2898">
        <v>1</v>
      </c>
      <c r="I2898" s="30">
        <f t="shared" si="104"/>
        <v>6.6666666666666666E-2</v>
      </c>
    </row>
    <row r="2899" spans="1:9" x14ac:dyDescent="0.25">
      <c r="A2899" t="s">
        <v>3020</v>
      </c>
      <c r="B2899" s="30">
        <f t="shared" si="103"/>
        <v>6.6666666666666666E-2</v>
      </c>
      <c r="C2899" t="s">
        <v>102</v>
      </c>
      <c r="D2899" t="s">
        <v>3041</v>
      </c>
      <c r="E2899" s="29">
        <v>46133</v>
      </c>
      <c r="F2899">
        <v>1</v>
      </c>
      <c r="G2899">
        <v>1</v>
      </c>
      <c r="H2899">
        <v>1</v>
      </c>
      <c r="I2899" s="30">
        <f t="shared" si="104"/>
        <v>6.6666666666666666E-2</v>
      </c>
    </row>
    <row r="2900" spans="1:9" x14ac:dyDescent="0.25">
      <c r="A2900" t="s">
        <v>3020</v>
      </c>
      <c r="B2900" s="30">
        <f t="shared" si="103"/>
        <v>6.6666666666666666E-2</v>
      </c>
      <c r="C2900" t="s">
        <v>102</v>
      </c>
      <c r="D2900" t="s">
        <v>3042</v>
      </c>
      <c r="E2900" s="29">
        <v>46044</v>
      </c>
      <c r="F2900">
        <v>1</v>
      </c>
      <c r="G2900">
        <v>1</v>
      </c>
      <c r="H2900">
        <v>1</v>
      </c>
      <c r="I2900" s="30">
        <f t="shared" si="104"/>
        <v>6.6666666666666666E-2</v>
      </c>
    </row>
    <row r="2901" spans="1:9" x14ac:dyDescent="0.25">
      <c r="A2901" t="s">
        <v>3020</v>
      </c>
      <c r="B2901" s="30">
        <f t="shared" si="103"/>
        <v>6.6666666666666666E-2</v>
      </c>
      <c r="C2901" t="s">
        <v>102</v>
      </c>
      <c r="D2901" t="s">
        <v>3043</v>
      </c>
      <c r="E2901" s="29">
        <v>46044</v>
      </c>
      <c r="F2901">
        <v>1</v>
      </c>
      <c r="G2901">
        <v>1</v>
      </c>
      <c r="H2901">
        <v>1</v>
      </c>
      <c r="I2901" s="30">
        <f t="shared" si="104"/>
        <v>6.6666666666666666E-2</v>
      </c>
    </row>
    <row r="2902" spans="1:9" x14ac:dyDescent="0.25">
      <c r="A2902" t="s">
        <v>3020</v>
      </c>
      <c r="B2902" s="30">
        <f t="shared" si="103"/>
        <v>6.6666666666666666E-2</v>
      </c>
      <c r="C2902" t="s">
        <v>102</v>
      </c>
      <c r="D2902" t="s">
        <v>3044</v>
      </c>
      <c r="E2902" s="29">
        <v>46206</v>
      </c>
      <c r="F2902">
        <v>1</v>
      </c>
      <c r="G2902">
        <v>1</v>
      </c>
      <c r="H2902">
        <v>1</v>
      </c>
      <c r="I2902" s="30">
        <f t="shared" si="104"/>
        <v>6.6666666666666666E-2</v>
      </c>
    </row>
    <row r="2903" spans="1:9" x14ac:dyDescent="0.25">
      <c r="A2903" t="s">
        <v>3020</v>
      </c>
      <c r="B2903" s="30">
        <f t="shared" si="103"/>
        <v>6.6666666666666666E-2</v>
      </c>
      <c r="C2903" t="s">
        <v>102</v>
      </c>
      <c r="D2903" t="s">
        <v>3045</v>
      </c>
      <c r="E2903" s="29">
        <v>46044</v>
      </c>
      <c r="F2903">
        <v>1</v>
      </c>
      <c r="G2903">
        <v>1</v>
      </c>
      <c r="H2903">
        <v>1</v>
      </c>
      <c r="I2903" s="30">
        <f t="shared" si="104"/>
        <v>6.6666666666666666E-2</v>
      </c>
    </row>
    <row r="2904" spans="1:9" x14ac:dyDescent="0.25">
      <c r="A2904" t="s">
        <v>3020</v>
      </c>
      <c r="B2904" s="30">
        <f t="shared" si="103"/>
        <v>6.6666666666666666E-2</v>
      </c>
      <c r="C2904" t="s">
        <v>102</v>
      </c>
      <c r="D2904" t="s">
        <v>3046</v>
      </c>
      <c r="E2904" s="29">
        <v>46084</v>
      </c>
      <c r="F2904">
        <v>1</v>
      </c>
      <c r="G2904">
        <v>1</v>
      </c>
      <c r="H2904">
        <v>1</v>
      </c>
      <c r="I2904" s="30">
        <f t="shared" si="104"/>
        <v>6.6666666666666666E-2</v>
      </c>
    </row>
    <row r="2905" spans="1:9" x14ac:dyDescent="0.25">
      <c r="A2905" t="s">
        <v>3020</v>
      </c>
      <c r="B2905" s="30">
        <f t="shared" si="103"/>
        <v>6.6666666666666666E-2</v>
      </c>
      <c r="C2905" t="s">
        <v>102</v>
      </c>
      <c r="D2905" t="s">
        <v>3047</v>
      </c>
      <c r="E2905" s="29">
        <v>46202</v>
      </c>
      <c r="F2905">
        <v>1</v>
      </c>
      <c r="G2905">
        <v>1</v>
      </c>
      <c r="H2905">
        <v>1</v>
      </c>
      <c r="I2905" s="30">
        <f t="shared" si="104"/>
        <v>6.6666666666666666E-2</v>
      </c>
    </row>
    <row r="2906" spans="1:9" x14ac:dyDescent="0.25">
      <c r="A2906" t="s">
        <v>3020</v>
      </c>
      <c r="B2906" s="30">
        <f t="shared" si="103"/>
        <v>6.6666666666666666E-2</v>
      </c>
      <c r="C2906" t="s">
        <v>102</v>
      </c>
      <c r="D2906" t="s">
        <v>3048</v>
      </c>
      <c r="E2906" s="29">
        <v>46142</v>
      </c>
      <c r="F2906">
        <v>1</v>
      </c>
      <c r="G2906">
        <v>1</v>
      </c>
      <c r="H2906">
        <v>1</v>
      </c>
      <c r="I2906" s="30">
        <f t="shared" si="104"/>
        <v>6.6666666666666666E-2</v>
      </c>
    </row>
    <row r="2907" spans="1:9" x14ac:dyDescent="0.25">
      <c r="A2907" t="s">
        <v>3020</v>
      </c>
      <c r="B2907" s="30">
        <f t="shared" si="103"/>
        <v>6.6666666666666666E-2</v>
      </c>
      <c r="C2907" t="s">
        <v>102</v>
      </c>
      <c r="D2907" t="s">
        <v>3049</v>
      </c>
      <c r="E2907" s="29">
        <v>46139</v>
      </c>
      <c r="F2907">
        <v>1</v>
      </c>
      <c r="G2907">
        <v>1</v>
      </c>
      <c r="H2907">
        <v>1</v>
      </c>
      <c r="I2907" s="30">
        <f t="shared" si="104"/>
        <v>6.6666666666666666E-2</v>
      </c>
    </row>
    <row r="2908" spans="1:9" x14ac:dyDescent="0.25">
      <c r="A2908" t="s">
        <v>3020</v>
      </c>
      <c r="B2908" s="30">
        <f t="shared" si="103"/>
        <v>6.6666666666666666E-2</v>
      </c>
      <c r="C2908" t="s">
        <v>102</v>
      </c>
      <c r="D2908" t="s">
        <v>3050</v>
      </c>
      <c r="E2908" s="29">
        <v>46139</v>
      </c>
      <c r="F2908">
        <v>1</v>
      </c>
      <c r="G2908">
        <v>1</v>
      </c>
      <c r="H2908">
        <v>1</v>
      </c>
      <c r="I2908" s="30">
        <f t="shared" si="104"/>
        <v>6.6666666666666666E-2</v>
      </c>
    </row>
    <row r="2909" spans="1:9" x14ac:dyDescent="0.25">
      <c r="A2909" t="s">
        <v>3020</v>
      </c>
      <c r="B2909" s="30">
        <f t="shared" si="103"/>
        <v>6.6666666666666666E-2</v>
      </c>
      <c r="C2909" t="s">
        <v>102</v>
      </c>
      <c r="D2909" t="s">
        <v>3051</v>
      </c>
      <c r="E2909" s="29">
        <v>46139</v>
      </c>
      <c r="F2909">
        <v>1</v>
      </c>
      <c r="G2909">
        <v>1</v>
      </c>
      <c r="H2909">
        <v>1</v>
      </c>
      <c r="I2909" s="30">
        <f t="shared" si="104"/>
        <v>6.6666666666666666E-2</v>
      </c>
    </row>
    <row r="2910" spans="1:9" x14ac:dyDescent="0.25">
      <c r="A2910" t="s">
        <v>3020</v>
      </c>
      <c r="B2910" s="30">
        <f t="shared" si="103"/>
        <v>6.6666666666666666E-2</v>
      </c>
      <c r="C2910" t="s">
        <v>105</v>
      </c>
      <c r="D2910" t="s">
        <v>3052</v>
      </c>
      <c r="E2910" s="29">
        <v>46136</v>
      </c>
      <c r="F2910">
        <v>1</v>
      </c>
      <c r="G2910">
        <v>1</v>
      </c>
      <c r="H2910">
        <v>1</v>
      </c>
      <c r="I2910" s="30">
        <f t="shared" si="104"/>
        <v>6.6666666666666666E-2</v>
      </c>
    </row>
    <row r="2911" spans="1:9" x14ac:dyDescent="0.25">
      <c r="A2911" t="s">
        <v>3020</v>
      </c>
      <c r="B2911" s="30">
        <f t="shared" ref="B2911:B2942" si="105">(1/1500)*100</f>
        <v>6.6666666666666666E-2</v>
      </c>
      <c r="C2911" t="s">
        <v>105</v>
      </c>
      <c r="D2911" t="s">
        <v>3053</v>
      </c>
      <c r="E2911" s="29">
        <v>46240</v>
      </c>
      <c r="F2911">
        <v>1</v>
      </c>
      <c r="G2911">
        <v>1</v>
      </c>
      <c r="H2911">
        <v>1</v>
      </c>
      <c r="I2911" s="30">
        <f t="shared" si="104"/>
        <v>6.6666666666666666E-2</v>
      </c>
    </row>
    <row r="2912" spans="1:9" x14ac:dyDescent="0.25">
      <c r="A2912" t="s">
        <v>3020</v>
      </c>
      <c r="B2912" s="30">
        <f t="shared" si="105"/>
        <v>6.6666666666666666E-2</v>
      </c>
      <c r="C2912" t="s">
        <v>105</v>
      </c>
      <c r="D2912" t="s">
        <v>3054</v>
      </c>
      <c r="E2912" s="29">
        <v>46240</v>
      </c>
      <c r="F2912">
        <v>1</v>
      </c>
      <c r="G2912">
        <v>1</v>
      </c>
      <c r="H2912">
        <v>1</v>
      </c>
      <c r="I2912" s="30">
        <f t="shared" si="104"/>
        <v>6.6666666666666666E-2</v>
      </c>
    </row>
    <row r="2913" spans="1:9" x14ac:dyDescent="0.25">
      <c r="A2913" t="s">
        <v>3020</v>
      </c>
      <c r="B2913" s="30">
        <f t="shared" si="105"/>
        <v>6.6666666666666666E-2</v>
      </c>
      <c r="C2913" t="s">
        <v>105</v>
      </c>
      <c r="D2913" t="s">
        <v>3055</v>
      </c>
      <c r="E2913" s="29">
        <v>46063</v>
      </c>
      <c r="F2913">
        <v>1</v>
      </c>
      <c r="G2913">
        <v>1</v>
      </c>
      <c r="H2913">
        <v>1</v>
      </c>
      <c r="I2913" s="30">
        <f t="shared" si="104"/>
        <v>6.6666666666666666E-2</v>
      </c>
    </row>
    <row r="2914" spans="1:9" x14ac:dyDescent="0.25">
      <c r="A2914" t="s">
        <v>3020</v>
      </c>
      <c r="B2914" s="30">
        <f t="shared" si="105"/>
        <v>6.6666666666666666E-2</v>
      </c>
      <c r="C2914" t="s">
        <v>105</v>
      </c>
      <c r="D2914" t="s">
        <v>3056</v>
      </c>
      <c r="E2914" s="29">
        <v>46265</v>
      </c>
      <c r="F2914">
        <v>1</v>
      </c>
      <c r="G2914">
        <v>1</v>
      </c>
      <c r="H2914">
        <v>1</v>
      </c>
      <c r="I2914" s="30">
        <f t="shared" si="104"/>
        <v>6.6666666666666666E-2</v>
      </c>
    </row>
    <row r="2915" spans="1:9" x14ac:dyDescent="0.25">
      <c r="A2915" t="s">
        <v>3020</v>
      </c>
      <c r="B2915" s="30">
        <f t="shared" si="105"/>
        <v>6.6666666666666666E-2</v>
      </c>
      <c r="C2915" t="s">
        <v>105</v>
      </c>
      <c r="D2915" t="s">
        <v>3057</v>
      </c>
      <c r="E2915" s="29">
        <v>46106</v>
      </c>
      <c r="F2915">
        <v>1</v>
      </c>
      <c r="G2915">
        <v>1</v>
      </c>
      <c r="H2915">
        <v>1</v>
      </c>
      <c r="I2915" s="30">
        <f t="shared" si="104"/>
        <v>6.6666666666666666E-2</v>
      </c>
    </row>
    <row r="2916" spans="1:9" x14ac:dyDescent="0.25">
      <c r="A2916" t="s">
        <v>3020</v>
      </c>
      <c r="B2916" s="30">
        <f t="shared" si="105"/>
        <v>6.6666666666666666E-2</v>
      </c>
      <c r="C2916" t="s">
        <v>105</v>
      </c>
      <c r="D2916" t="s">
        <v>3058</v>
      </c>
      <c r="E2916" s="29">
        <v>46265</v>
      </c>
      <c r="F2916">
        <v>1</v>
      </c>
      <c r="G2916">
        <v>1</v>
      </c>
      <c r="H2916">
        <v>1</v>
      </c>
      <c r="I2916" s="30">
        <f t="shared" si="104"/>
        <v>6.6666666666666666E-2</v>
      </c>
    </row>
    <row r="2917" spans="1:9" x14ac:dyDescent="0.25">
      <c r="A2917" t="s">
        <v>3020</v>
      </c>
      <c r="B2917" s="30">
        <f t="shared" si="105"/>
        <v>6.6666666666666666E-2</v>
      </c>
      <c r="C2917" t="s">
        <v>105</v>
      </c>
      <c r="D2917" t="s">
        <v>3059</v>
      </c>
      <c r="E2917" s="29">
        <v>46121</v>
      </c>
      <c r="F2917">
        <v>1</v>
      </c>
      <c r="G2917">
        <v>1</v>
      </c>
      <c r="H2917">
        <v>1</v>
      </c>
      <c r="I2917" s="30">
        <f t="shared" si="104"/>
        <v>6.6666666666666666E-2</v>
      </c>
    </row>
    <row r="2918" spans="1:9" x14ac:dyDescent="0.25">
      <c r="A2918" t="s">
        <v>3020</v>
      </c>
      <c r="B2918" s="30">
        <f t="shared" si="105"/>
        <v>6.6666666666666666E-2</v>
      </c>
      <c r="C2918" t="s">
        <v>105</v>
      </c>
      <c r="D2918" t="s">
        <v>3060</v>
      </c>
      <c r="E2918" s="29">
        <v>46136</v>
      </c>
      <c r="F2918">
        <v>1</v>
      </c>
      <c r="G2918">
        <v>1</v>
      </c>
      <c r="H2918">
        <v>1</v>
      </c>
      <c r="I2918" s="30">
        <f t="shared" si="104"/>
        <v>6.6666666666666666E-2</v>
      </c>
    </row>
    <row r="2919" spans="1:9" x14ac:dyDescent="0.25">
      <c r="A2919" t="s">
        <v>3020</v>
      </c>
      <c r="B2919" s="30">
        <f t="shared" si="105"/>
        <v>6.6666666666666666E-2</v>
      </c>
      <c r="C2919" t="s">
        <v>105</v>
      </c>
      <c r="D2919" t="s">
        <v>3061</v>
      </c>
      <c r="E2919" s="29">
        <v>46141</v>
      </c>
      <c r="F2919">
        <v>1</v>
      </c>
      <c r="G2919">
        <v>1</v>
      </c>
      <c r="H2919">
        <v>1</v>
      </c>
      <c r="I2919" s="30">
        <f t="shared" si="104"/>
        <v>6.6666666666666666E-2</v>
      </c>
    </row>
    <row r="2920" spans="1:9" x14ac:dyDescent="0.25">
      <c r="A2920" t="s">
        <v>3020</v>
      </c>
      <c r="B2920" s="30">
        <f t="shared" si="105"/>
        <v>6.6666666666666666E-2</v>
      </c>
      <c r="C2920" t="s">
        <v>108</v>
      </c>
      <c r="D2920" t="s">
        <v>3062</v>
      </c>
      <c r="E2920" s="29">
        <v>46189</v>
      </c>
      <c r="F2920">
        <v>1</v>
      </c>
      <c r="G2920">
        <v>1</v>
      </c>
      <c r="H2920">
        <v>1</v>
      </c>
      <c r="I2920" s="30">
        <f t="shared" si="104"/>
        <v>6.6666666666666666E-2</v>
      </c>
    </row>
    <row r="2921" spans="1:9" x14ac:dyDescent="0.25">
      <c r="A2921" t="s">
        <v>3020</v>
      </c>
      <c r="B2921" s="30">
        <f t="shared" si="105"/>
        <v>6.6666666666666666E-2</v>
      </c>
      <c r="C2921" t="s">
        <v>108</v>
      </c>
      <c r="D2921" t="s">
        <v>3063</v>
      </c>
      <c r="E2921" s="29">
        <v>46226</v>
      </c>
      <c r="F2921">
        <v>1</v>
      </c>
      <c r="G2921">
        <v>1</v>
      </c>
      <c r="H2921">
        <v>1</v>
      </c>
      <c r="I2921" s="30">
        <f t="shared" si="104"/>
        <v>6.6666666666666666E-2</v>
      </c>
    </row>
    <row r="2922" spans="1:9" x14ac:dyDescent="0.25">
      <c r="A2922" t="s">
        <v>3020</v>
      </c>
      <c r="B2922" s="30">
        <f t="shared" si="105"/>
        <v>6.6666666666666666E-2</v>
      </c>
      <c r="C2922" t="s">
        <v>108</v>
      </c>
      <c r="D2922" t="s">
        <v>3064</v>
      </c>
      <c r="E2922" s="29">
        <v>46223</v>
      </c>
      <c r="F2922">
        <v>1</v>
      </c>
      <c r="G2922">
        <v>1</v>
      </c>
      <c r="H2922">
        <v>1</v>
      </c>
      <c r="I2922" s="30">
        <f t="shared" si="104"/>
        <v>6.6666666666666666E-2</v>
      </c>
    </row>
    <row r="2923" spans="1:9" x14ac:dyDescent="0.25">
      <c r="A2923" t="s">
        <v>3020</v>
      </c>
      <c r="B2923" s="30">
        <f t="shared" si="105"/>
        <v>6.6666666666666666E-2</v>
      </c>
      <c r="C2923" t="s">
        <v>108</v>
      </c>
      <c r="D2923" t="s">
        <v>3065</v>
      </c>
      <c r="E2923" s="29">
        <v>46252</v>
      </c>
      <c r="F2923">
        <v>1</v>
      </c>
      <c r="G2923">
        <v>1</v>
      </c>
      <c r="H2923">
        <v>1</v>
      </c>
      <c r="I2923" s="30">
        <f t="shared" si="104"/>
        <v>6.6666666666666666E-2</v>
      </c>
    </row>
    <row r="2924" spans="1:9" x14ac:dyDescent="0.25">
      <c r="A2924" t="s">
        <v>3020</v>
      </c>
      <c r="B2924" s="30">
        <f t="shared" si="105"/>
        <v>6.6666666666666666E-2</v>
      </c>
      <c r="C2924" t="s">
        <v>108</v>
      </c>
      <c r="D2924" t="s">
        <v>3066</v>
      </c>
      <c r="E2924" s="29">
        <v>46244</v>
      </c>
      <c r="F2924">
        <v>1</v>
      </c>
      <c r="G2924">
        <v>1</v>
      </c>
      <c r="H2924">
        <v>1</v>
      </c>
      <c r="I2924" s="30">
        <f t="shared" si="104"/>
        <v>6.6666666666666666E-2</v>
      </c>
    </row>
    <row r="2925" spans="1:9" x14ac:dyDescent="0.25">
      <c r="A2925" t="s">
        <v>3020</v>
      </c>
      <c r="B2925" s="30">
        <f t="shared" si="105"/>
        <v>6.6666666666666666E-2</v>
      </c>
      <c r="C2925" t="s">
        <v>108</v>
      </c>
      <c r="D2925" t="s">
        <v>3067</v>
      </c>
      <c r="E2925" s="29">
        <v>46107</v>
      </c>
      <c r="F2925">
        <v>1</v>
      </c>
      <c r="G2925">
        <v>1</v>
      </c>
      <c r="H2925">
        <v>1</v>
      </c>
      <c r="I2925" s="30">
        <f t="shared" si="104"/>
        <v>6.6666666666666666E-2</v>
      </c>
    </row>
    <row r="2926" spans="1:9" x14ac:dyDescent="0.25">
      <c r="A2926" t="s">
        <v>3020</v>
      </c>
      <c r="B2926" s="30">
        <f t="shared" si="105"/>
        <v>6.6666666666666666E-2</v>
      </c>
      <c r="C2926" t="s">
        <v>108</v>
      </c>
      <c r="D2926" t="s">
        <v>3068</v>
      </c>
      <c r="E2926" s="29">
        <v>46113</v>
      </c>
      <c r="F2926">
        <v>1</v>
      </c>
      <c r="G2926">
        <v>1</v>
      </c>
      <c r="H2926">
        <v>1</v>
      </c>
      <c r="I2926" s="30">
        <f t="shared" si="104"/>
        <v>6.6666666666666666E-2</v>
      </c>
    </row>
    <row r="2927" spans="1:9" x14ac:dyDescent="0.25">
      <c r="A2927" t="s">
        <v>3020</v>
      </c>
      <c r="B2927" s="30">
        <f t="shared" si="105"/>
        <v>6.6666666666666666E-2</v>
      </c>
      <c r="C2927" t="s">
        <v>108</v>
      </c>
      <c r="D2927" t="s">
        <v>3069</v>
      </c>
      <c r="E2927" s="29">
        <v>46121</v>
      </c>
      <c r="F2927">
        <v>1</v>
      </c>
      <c r="G2927">
        <v>1</v>
      </c>
      <c r="H2927">
        <v>1</v>
      </c>
      <c r="I2927" s="30">
        <f t="shared" si="104"/>
        <v>6.6666666666666666E-2</v>
      </c>
    </row>
    <row r="2928" spans="1:9" x14ac:dyDescent="0.25">
      <c r="A2928" t="s">
        <v>3020</v>
      </c>
      <c r="B2928" s="30">
        <f t="shared" si="105"/>
        <v>6.6666666666666666E-2</v>
      </c>
      <c r="C2928" t="s">
        <v>108</v>
      </c>
      <c r="D2928" t="s">
        <v>3070</v>
      </c>
      <c r="E2928" s="29">
        <v>46135</v>
      </c>
      <c r="F2928">
        <v>1</v>
      </c>
      <c r="G2928">
        <v>1</v>
      </c>
      <c r="H2928">
        <v>1</v>
      </c>
      <c r="I2928" s="30">
        <f t="shared" si="104"/>
        <v>6.6666666666666666E-2</v>
      </c>
    </row>
    <row r="2929" spans="1:9" x14ac:dyDescent="0.25">
      <c r="A2929" t="s">
        <v>3020</v>
      </c>
      <c r="B2929" s="30">
        <f t="shared" si="105"/>
        <v>6.6666666666666666E-2</v>
      </c>
      <c r="C2929" t="s">
        <v>109</v>
      </c>
      <c r="D2929" t="s">
        <v>3071</v>
      </c>
      <c r="E2929" s="29">
        <v>46253</v>
      </c>
      <c r="F2929">
        <v>1</v>
      </c>
      <c r="G2929">
        <v>1</v>
      </c>
      <c r="H2929">
        <v>1</v>
      </c>
      <c r="I2929" s="30">
        <f t="shared" si="104"/>
        <v>6.6666666666666666E-2</v>
      </c>
    </row>
    <row r="2930" spans="1:9" x14ac:dyDescent="0.25">
      <c r="A2930" t="s">
        <v>3020</v>
      </c>
      <c r="B2930" s="30">
        <f t="shared" si="105"/>
        <v>6.6666666666666666E-2</v>
      </c>
      <c r="C2930" t="s">
        <v>111</v>
      </c>
      <c r="D2930" t="s">
        <v>3072</v>
      </c>
      <c r="E2930" s="29">
        <v>46048</v>
      </c>
      <c r="F2930">
        <v>1</v>
      </c>
      <c r="G2930">
        <v>1</v>
      </c>
      <c r="H2930">
        <v>1</v>
      </c>
      <c r="I2930" s="30">
        <f t="shared" si="104"/>
        <v>6.6666666666666666E-2</v>
      </c>
    </row>
    <row r="2931" spans="1:9" x14ac:dyDescent="0.25">
      <c r="A2931" t="s">
        <v>3020</v>
      </c>
      <c r="B2931" s="30">
        <f t="shared" si="105"/>
        <v>6.6666666666666666E-2</v>
      </c>
      <c r="C2931" t="s">
        <v>111</v>
      </c>
      <c r="D2931" t="s">
        <v>3073</v>
      </c>
      <c r="E2931" s="29">
        <v>46077</v>
      </c>
      <c r="F2931">
        <v>1</v>
      </c>
      <c r="G2931">
        <v>1</v>
      </c>
      <c r="H2931">
        <v>1</v>
      </c>
      <c r="I2931" s="30">
        <f t="shared" si="104"/>
        <v>6.6666666666666666E-2</v>
      </c>
    </row>
    <row r="2932" spans="1:9" x14ac:dyDescent="0.25">
      <c r="A2932" t="s">
        <v>3020</v>
      </c>
      <c r="B2932" s="30">
        <f t="shared" si="105"/>
        <v>6.6666666666666666E-2</v>
      </c>
      <c r="C2932" t="s">
        <v>111</v>
      </c>
      <c r="D2932" t="s">
        <v>3074</v>
      </c>
      <c r="E2932" s="29">
        <v>46052</v>
      </c>
      <c r="F2932">
        <v>1</v>
      </c>
      <c r="G2932">
        <v>1</v>
      </c>
      <c r="H2932">
        <v>1</v>
      </c>
      <c r="I2932" s="30">
        <f t="shared" si="104"/>
        <v>6.6666666666666666E-2</v>
      </c>
    </row>
    <row r="2933" spans="1:9" x14ac:dyDescent="0.25">
      <c r="A2933" t="s">
        <v>3020</v>
      </c>
      <c r="B2933" s="30">
        <f t="shared" si="105"/>
        <v>6.6666666666666666E-2</v>
      </c>
      <c r="C2933" t="s">
        <v>111</v>
      </c>
      <c r="D2933" t="s">
        <v>3075</v>
      </c>
      <c r="E2933" s="29">
        <v>46163</v>
      </c>
      <c r="F2933">
        <v>1</v>
      </c>
      <c r="G2933">
        <v>1</v>
      </c>
      <c r="H2933">
        <v>1</v>
      </c>
      <c r="I2933" s="30">
        <f t="shared" si="104"/>
        <v>6.6666666666666666E-2</v>
      </c>
    </row>
    <row r="2934" spans="1:9" x14ac:dyDescent="0.25">
      <c r="A2934" t="s">
        <v>3020</v>
      </c>
      <c r="B2934" s="30">
        <f t="shared" si="105"/>
        <v>6.6666666666666666E-2</v>
      </c>
      <c r="C2934" t="s">
        <v>111</v>
      </c>
      <c r="D2934" t="s">
        <v>3076</v>
      </c>
      <c r="E2934" s="29">
        <v>46071</v>
      </c>
      <c r="F2934">
        <v>1</v>
      </c>
      <c r="G2934">
        <v>1</v>
      </c>
      <c r="H2934">
        <v>1</v>
      </c>
      <c r="I2934" s="30">
        <f t="shared" si="104"/>
        <v>6.6666666666666666E-2</v>
      </c>
    </row>
    <row r="2935" spans="1:9" x14ac:dyDescent="0.25">
      <c r="A2935" t="s">
        <v>3020</v>
      </c>
      <c r="B2935" s="30">
        <f t="shared" si="105"/>
        <v>6.6666666666666666E-2</v>
      </c>
      <c r="C2935" t="s">
        <v>114</v>
      </c>
      <c r="D2935" t="s">
        <v>3077</v>
      </c>
      <c r="E2935" s="29">
        <v>46160</v>
      </c>
      <c r="F2935">
        <v>1</v>
      </c>
      <c r="G2935">
        <v>1</v>
      </c>
      <c r="H2935">
        <v>1</v>
      </c>
      <c r="I2935" s="30">
        <f t="shared" si="104"/>
        <v>6.6666666666666666E-2</v>
      </c>
    </row>
    <row r="2936" spans="1:9" x14ac:dyDescent="0.25">
      <c r="A2936" t="s">
        <v>3020</v>
      </c>
      <c r="B2936" s="30">
        <f t="shared" si="105"/>
        <v>6.6666666666666666E-2</v>
      </c>
      <c r="C2936" t="s">
        <v>114</v>
      </c>
      <c r="D2936" t="s">
        <v>3078</v>
      </c>
      <c r="E2936" s="29">
        <v>46261</v>
      </c>
      <c r="F2936">
        <v>1</v>
      </c>
      <c r="G2936">
        <v>1</v>
      </c>
      <c r="H2936">
        <v>1</v>
      </c>
      <c r="I2936" s="30">
        <f t="shared" si="104"/>
        <v>6.6666666666666666E-2</v>
      </c>
    </row>
    <row r="2937" spans="1:9" x14ac:dyDescent="0.25">
      <c r="A2937" t="s">
        <v>3020</v>
      </c>
      <c r="B2937" s="30">
        <f t="shared" si="105"/>
        <v>6.6666666666666666E-2</v>
      </c>
      <c r="C2937" t="s">
        <v>114</v>
      </c>
      <c r="D2937" t="s">
        <v>3079</v>
      </c>
      <c r="E2937" s="29">
        <v>46261</v>
      </c>
      <c r="F2937">
        <v>1</v>
      </c>
      <c r="G2937">
        <v>1</v>
      </c>
      <c r="H2937">
        <v>1</v>
      </c>
      <c r="I2937" s="30">
        <f t="shared" si="104"/>
        <v>6.6666666666666666E-2</v>
      </c>
    </row>
    <row r="2938" spans="1:9" x14ac:dyDescent="0.25">
      <c r="A2938" t="s">
        <v>3020</v>
      </c>
      <c r="B2938" s="30">
        <f t="shared" si="105"/>
        <v>6.6666666666666666E-2</v>
      </c>
      <c r="C2938" t="s">
        <v>114</v>
      </c>
      <c r="D2938" t="s">
        <v>3080</v>
      </c>
      <c r="E2938" s="29">
        <v>46062</v>
      </c>
      <c r="F2938">
        <v>1</v>
      </c>
      <c r="G2938">
        <v>1</v>
      </c>
      <c r="H2938">
        <v>1</v>
      </c>
      <c r="I2938" s="30">
        <f t="shared" si="104"/>
        <v>6.6666666666666666E-2</v>
      </c>
    </row>
    <row r="2939" spans="1:9" x14ac:dyDescent="0.25">
      <c r="A2939" t="s">
        <v>3020</v>
      </c>
      <c r="B2939" s="30">
        <f t="shared" si="105"/>
        <v>6.6666666666666666E-2</v>
      </c>
      <c r="C2939" t="s">
        <v>114</v>
      </c>
      <c r="D2939" t="s">
        <v>3081</v>
      </c>
      <c r="E2939" s="29">
        <v>46045</v>
      </c>
      <c r="F2939">
        <v>1</v>
      </c>
      <c r="G2939">
        <v>1</v>
      </c>
      <c r="H2939">
        <v>1</v>
      </c>
      <c r="I2939" s="30">
        <f t="shared" si="104"/>
        <v>6.6666666666666666E-2</v>
      </c>
    </row>
    <row r="2940" spans="1:9" x14ac:dyDescent="0.25">
      <c r="A2940" t="s">
        <v>3020</v>
      </c>
      <c r="B2940" s="30">
        <f t="shared" si="105"/>
        <v>6.6666666666666666E-2</v>
      </c>
      <c r="C2940" t="s">
        <v>117</v>
      </c>
      <c r="D2940" t="s">
        <v>3082</v>
      </c>
      <c r="E2940" s="29">
        <v>46135</v>
      </c>
      <c r="F2940">
        <v>1</v>
      </c>
      <c r="G2940">
        <v>1</v>
      </c>
      <c r="H2940">
        <v>1</v>
      </c>
      <c r="I2940" s="30">
        <f t="shared" si="104"/>
        <v>6.6666666666666666E-2</v>
      </c>
    </row>
    <row r="2941" spans="1:9" x14ac:dyDescent="0.25">
      <c r="A2941" t="s">
        <v>3020</v>
      </c>
      <c r="B2941" s="30">
        <f t="shared" si="105"/>
        <v>6.6666666666666666E-2</v>
      </c>
      <c r="C2941" t="s">
        <v>117</v>
      </c>
      <c r="D2941" t="s">
        <v>3083</v>
      </c>
      <c r="E2941" s="29">
        <v>46052</v>
      </c>
      <c r="F2941">
        <v>1</v>
      </c>
      <c r="G2941">
        <v>1</v>
      </c>
      <c r="H2941">
        <v>1</v>
      </c>
      <c r="I2941" s="30">
        <f t="shared" si="104"/>
        <v>6.6666666666666666E-2</v>
      </c>
    </row>
    <row r="2942" spans="1:9" x14ac:dyDescent="0.25">
      <c r="A2942" t="s">
        <v>3020</v>
      </c>
      <c r="B2942" s="30">
        <f t="shared" si="105"/>
        <v>6.6666666666666666E-2</v>
      </c>
      <c r="C2942" t="s">
        <v>118</v>
      </c>
      <c r="D2942" t="s">
        <v>3084</v>
      </c>
      <c r="E2942" s="29">
        <v>46216</v>
      </c>
      <c r="F2942">
        <v>1</v>
      </c>
      <c r="G2942">
        <v>1</v>
      </c>
      <c r="H2942">
        <v>1</v>
      </c>
      <c r="I2942" s="30">
        <f t="shared" si="104"/>
        <v>6.6666666666666666E-2</v>
      </c>
    </row>
    <row r="2943" spans="1:9" x14ac:dyDescent="0.25">
      <c r="A2943" t="s">
        <v>3020</v>
      </c>
      <c r="B2943" s="30">
        <f t="shared" ref="B2943:B2968" si="106">(1/1500)*100</f>
        <v>6.6666666666666666E-2</v>
      </c>
      <c r="C2943" t="s">
        <v>118</v>
      </c>
      <c r="D2943" t="s">
        <v>3085</v>
      </c>
      <c r="E2943" s="29">
        <v>46079</v>
      </c>
      <c r="F2943">
        <v>1</v>
      </c>
      <c r="G2943">
        <v>1</v>
      </c>
      <c r="H2943">
        <v>1</v>
      </c>
      <c r="I2943" s="30">
        <f t="shared" si="104"/>
        <v>6.6666666666666666E-2</v>
      </c>
    </row>
    <row r="2944" spans="1:9" x14ac:dyDescent="0.25">
      <c r="A2944" t="s">
        <v>3020</v>
      </c>
      <c r="B2944" s="30">
        <f t="shared" si="106"/>
        <v>6.6666666666666666E-2</v>
      </c>
      <c r="C2944" t="s">
        <v>119</v>
      </c>
      <c r="D2944" t="s">
        <v>3086</v>
      </c>
      <c r="E2944" s="29">
        <v>46072</v>
      </c>
      <c r="F2944">
        <v>1</v>
      </c>
      <c r="G2944">
        <v>1</v>
      </c>
      <c r="H2944">
        <v>1</v>
      </c>
      <c r="I2944" s="30">
        <f t="shared" si="104"/>
        <v>6.6666666666666666E-2</v>
      </c>
    </row>
    <row r="2945" spans="1:9" x14ac:dyDescent="0.25">
      <c r="A2945" t="s">
        <v>3020</v>
      </c>
      <c r="B2945" s="30">
        <f t="shared" si="106"/>
        <v>6.6666666666666666E-2</v>
      </c>
      <c r="C2945" t="s">
        <v>119</v>
      </c>
      <c r="D2945" t="s">
        <v>3087</v>
      </c>
      <c r="E2945" s="29">
        <v>46156</v>
      </c>
      <c r="F2945">
        <v>1</v>
      </c>
      <c r="G2945">
        <v>1</v>
      </c>
      <c r="H2945">
        <v>1</v>
      </c>
      <c r="I2945" s="30">
        <f t="shared" si="104"/>
        <v>6.6666666666666666E-2</v>
      </c>
    </row>
    <row r="2946" spans="1:9" x14ac:dyDescent="0.25">
      <c r="A2946" t="s">
        <v>3020</v>
      </c>
      <c r="B2946" s="30">
        <f t="shared" si="106"/>
        <v>6.6666666666666666E-2</v>
      </c>
      <c r="C2946" t="s">
        <v>119</v>
      </c>
      <c r="D2946" t="s">
        <v>3088</v>
      </c>
      <c r="E2946" s="29">
        <v>46099</v>
      </c>
      <c r="F2946">
        <v>1</v>
      </c>
      <c r="G2946">
        <v>1</v>
      </c>
      <c r="H2946">
        <v>1</v>
      </c>
      <c r="I2946" s="30">
        <f t="shared" ref="I2946:I3009" si="107">B2946*H2946</f>
        <v>6.6666666666666666E-2</v>
      </c>
    </row>
    <row r="2947" spans="1:9" x14ac:dyDescent="0.25">
      <c r="A2947" t="s">
        <v>3020</v>
      </c>
      <c r="B2947" s="30">
        <f t="shared" si="106"/>
        <v>6.6666666666666666E-2</v>
      </c>
      <c r="C2947" t="s">
        <v>119</v>
      </c>
      <c r="D2947" t="s">
        <v>3089</v>
      </c>
      <c r="E2947" s="29">
        <v>46125</v>
      </c>
      <c r="F2947">
        <v>1</v>
      </c>
      <c r="G2947">
        <v>1</v>
      </c>
      <c r="H2947">
        <v>1</v>
      </c>
      <c r="I2947" s="30">
        <f t="shared" si="107"/>
        <v>6.6666666666666666E-2</v>
      </c>
    </row>
    <row r="2948" spans="1:9" x14ac:dyDescent="0.25">
      <c r="A2948" t="s">
        <v>3020</v>
      </c>
      <c r="B2948" s="30">
        <f t="shared" si="106"/>
        <v>6.6666666666666666E-2</v>
      </c>
      <c r="C2948" t="s">
        <v>119</v>
      </c>
      <c r="D2948" t="s">
        <v>3090</v>
      </c>
      <c r="E2948" s="29">
        <v>46094</v>
      </c>
      <c r="F2948">
        <v>1</v>
      </c>
      <c r="G2948">
        <v>1</v>
      </c>
      <c r="H2948">
        <v>1</v>
      </c>
      <c r="I2948" s="30">
        <f t="shared" si="107"/>
        <v>6.6666666666666666E-2</v>
      </c>
    </row>
    <row r="2949" spans="1:9" x14ac:dyDescent="0.25">
      <c r="A2949" t="s">
        <v>3020</v>
      </c>
      <c r="B2949" s="30">
        <f t="shared" si="106"/>
        <v>6.6666666666666666E-2</v>
      </c>
      <c r="C2949" t="s">
        <v>121</v>
      </c>
      <c r="D2949" t="s">
        <v>3091</v>
      </c>
      <c r="E2949" s="29">
        <v>46037</v>
      </c>
      <c r="F2949">
        <v>1</v>
      </c>
      <c r="G2949">
        <v>1</v>
      </c>
      <c r="H2949">
        <v>1</v>
      </c>
      <c r="I2949" s="30">
        <f t="shared" si="107"/>
        <v>6.6666666666666666E-2</v>
      </c>
    </row>
    <row r="2950" spans="1:9" x14ac:dyDescent="0.25">
      <c r="A2950" t="s">
        <v>3020</v>
      </c>
      <c r="B2950" s="30">
        <f t="shared" si="106"/>
        <v>6.6666666666666666E-2</v>
      </c>
      <c r="C2950" t="s">
        <v>122</v>
      </c>
      <c r="D2950" t="s">
        <v>3092</v>
      </c>
      <c r="E2950" s="29">
        <v>46139</v>
      </c>
      <c r="F2950">
        <v>1</v>
      </c>
      <c r="G2950">
        <v>1</v>
      </c>
      <c r="H2950">
        <v>1</v>
      </c>
      <c r="I2950" s="30">
        <f t="shared" si="107"/>
        <v>6.6666666666666666E-2</v>
      </c>
    </row>
    <row r="2951" spans="1:9" x14ac:dyDescent="0.25">
      <c r="A2951" t="s">
        <v>3020</v>
      </c>
      <c r="B2951" s="30">
        <f t="shared" si="106"/>
        <v>6.6666666666666666E-2</v>
      </c>
      <c r="C2951" t="s">
        <v>122</v>
      </c>
      <c r="D2951" t="s">
        <v>3093</v>
      </c>
      <c r="E2951" s="29">
        <v>46036</v>
      </c>
      <c r="F2951">
        <v>1</v>
      </c>
      <c r="G2951">
        <v>1</v>
      </c>
      <c r="H2951">
        <v>1</v>
      </c>
      <c r="I2951" s="30">
        <f t="shared" si="107"/>
        <v>6.6666666666666666E-2</v>
      </c>
    </row>
    <row r="2952" spans="1:9" x14ac:dyDescent="0.25">
      <c r="A2952" t="s">
        <v>3020</v>
      </c>
      <c r="B2952" s="30">
        <f t="shared" si="106"/>
        <v>6.6666666666666666E-2</v>
      </c>
      <c r="C2952" t="s">
        <v>122</v>
      </c>
      <c r="D2952" t="s">
        <v>3094</v>
      </c>
      <c r="E2952" s="29">
        <v>46132</v>
      </c>
      <c r="F2952">
        <v>1</v>
      </c>
      <c r="G2952">
        <v>1</v>
      </c>
      <c r="H2952">
        <v>1</v>
      </c>
      <c r="I2952" s="30">
        <f t="shared" si="107"/>
        <v>6.6666666666666666E-2</v>
      </c>
    </row>
    <row r="2953" spans="1:9" x14ac:dyDescent="0.25">
      <c r="A2953" t="s">
        <v>3020</v>
      </c>
      <c r="B2953" s="30">
        <f t="shared" si="106"/>
        <v>6.6666666666666666E-2</v>
      </c>
      <c r="C2953" t="s">
        <v>122</v>
      </c>
      <c r="D2953" t="s">
        <v>3095</v>
      </c>
      <c r="E2953" s="29">
        <v>46064</v>
      </c>
      <c r="F2953">
        <v>1</v>
      </c>
      <c r="G2953">
        <v>1</v>
      </c>
      <c r="H2953">
        <v>1</v>
      </c>
      <c r="I2953" s="30">
        <f t="shared" si="107"/>
        <v>6.6666666666666666E-2</v>
      </c>
    </row>
    <row r="2954" spans="1:9" x14ac:dyDescent="0.25">
      <c r="A2954" t="s">
        <v>3020</v>
      </c>
      <c r="B2954" s="30">
        <f t="shared" si="106"/>
        <v>6.6666666666666666E-2</v>
      </c>
      <c r="C2954" t="s">
        <v>122</v>
      </c>
      <c r="D2954" t="s">
        <v>3096</v>
      </c>
      <c r="E2954" s="29">
        <v>46142</v>
      </c>
      <c r="F2954">
        <v>1</v>
      </c>
      <c r="G2954">
        <v>1</v>
      </c>
      <c r="H2954">
        <v>1</v>
      </c>
      <c r="I2954" s="30">
        <f t="shared" si="107"/>
        <v>6.6666666666666666E-2</v>
      </c>
    </row>
    <row r="2955" spans="1:9" x14ac:dyDescent="0.25">
      <c r="A2955" t="s">
        <v>3020</v>
      </c>
      <c r="B2955" s="30">
        <f t="shared" si="106"/>
        <v>6.6666666666666666E-2</v>
      </c>
      <c r="C2955" t="s">
        <v>122</v>
      </c>
      <c r="D2955" t="s">
        <v>3097</v>
      </c>
      <c r="E2955" s="29">
        <v>46175</v>
      </c>
      <c r="F2955">
        <v>1</v>
      </c>
      <c r="G2955">
        <v>1</v>
      </c>
      <c r="H2955">
        <v>1</v>
      </c>
      <c r="I2955" s="30">
        <f t="shared" si="107"/>
        <v>6.6666666666666666E-2</v>
      </c>
    </row>
    <row r="2956" spans="1:9" x14ac:dyDescent="0.25">
      <c r="A2956" t="s">
        <v>3020</v>
      </c>
      <c r="B2956" s="30">
        <f t="shared" si="106"/>
        <v>6.6666666666666666E-2</v>
      </c>
      <c r="C2956" t="s">
        <v>122</v>
      </c>
      <c r="D2956" t="s">
        <v>3098</v>
      </c>
      <c r="E2956" s="29">
        <v>46175</v>
      </c>
      <c r="F2956">
        <v>1</v>
      </c>
      <c r="G2956">
        <v>1</v>
      </c>
      <c r="H2956">
        <v>1</v>
      </c>
      <c r="I2956" s="30">
        <f t="shared" si="107"/>
        <v>6.6666666666666666E-2</v>
      </c>
    </row>
    <row r="2957" spans="1:9" x14ac:dyDescent="0.25">
      <c r="A2957" t="s">
        <v>3020</v>
      </c>
      <c r="B2957" s="30">
        <f t="shared" si="106"/>
        <v>6.6666666666666666E-2</v>
      </c>
      <c r="C2957" t="s">
        <v>125</v>
      </c>
      <c r="D2957" t="s">
        <v>3099</v>
      </c>
      <c r="E2957" s="29">
        <v>46032</v>
      </c>
      <c r="F2957">
        <v>1</v>
      </c>
      <c r="G2957">
        <v>1</v>
      </c>
      <c r="H2957">
        <v>1</v>
      </c>
      <c r="I2957" s="30">
        <f t="shared" si="107"/>
        <v>6.6666666666666666E-2</v>
      </c>
    </row>
    <row r="2958" spans="1:9" x14ac:dyDescent="0.25">
      <c r="A2958" t="s">
        <v>3020</v>
      </c>
      <c r="B2958" s="30">
        <f t="shared" si="106"/>
        <v>6.6666666666666666E-2</v>
      </c>
      <c r="C2958" t="s">
        <v>125</v>
      </c>
      <c r="D2958" t="s">
        <v>3100</v>
      </c>
      <c r="E2958" s="29">
        <v>46253</v>
      </c>
      <c r="F2958">
        <v>1</v>
      </c>
      <c r="G2958">
        <v>1</v>
      </c>
      <c r="H2958">
        <v>1</v>
      </c>
      <c r="I2958" s="30">
        <f t="shared" si="107"/>
        <v>6.6666666666666666E-2</v>
      </c>
    </row>
    <row r="2959" spans="1:9" x14ac:dyDescent="0.25">
      <c r="A2959" t="s">
        <v>3020</v>
      </c>
      <c r="B2959" s="30">
        <f t="shared" si="106"/>
        <v>6.6666666666666666E-2</v>
      </c>
      <c r="C2959" t="s">
        <v>125</v>
      </c>
      <c r="D2959" t="s">
        <v>3101</v>
      </c>
      <c r="E2959" s="29">
        <v>46175</v>
      </c>
      <c r="F2959">
        <v>1</v>
      </c>
      <c r="G2959">
        <v>1</v>
      </c>
      <c r="H2959">
        <v>1</v>
      </c>
      <c r="I2959" s="30">
        <f t="shared" si="107"/>
        <v>6.6666666666666666E-2</v>
      </c>
    </row>
    <row r="2960" spans="1:9" x14ac:dyDescent="0.25">
      <c r="A2960" t="s">
        <v>3020</v>
      </c>
      <c r="B2960" s="30">
        <f t="shared" si="106"/>
        <v>6.6666666666666666E-2</v>
      </c>
      <c r="C2960" t="s">
        <v>126</v>
      </c>
      <c r="D2960" t="s">
        <v>3102</v>
      </c>
      <c r="E2960" s="29">
        <v>46122</v>
      </c>
      <c r="F2960">
        <v>1</v>
      </c>
      <c r="G2960">
        <v>1</v>
      </c>
      <c r="H2960">
        <v>1</v>
      </c>
      <c r="I2960" s="30">
        <f t="shared" si="107"/>
        <v>6.6666666666666666E-2</v>
      </c>
    </row>
    <row r="2961" spans="1:9" x14ac:dyDescent="0.25">
      <c r="A2961" t="s">
        <v>3020</v>
      </c>
      <c r="B2961" s="30">
        <f t="shared" si="106"/>
        <v>6.6666666666666666E-2</v>
      </c>
      <c r="C2961" t="s">
        <v>126</v>
      </c>
      <c r="D2961" t="s">
        <v>3103</v>
      </c>
      <c r="E2961" s="29">
        <v>46114</v>
      </c>
      <c r="F2961">
        <v>1</v>
      </c>
      <c r="G2961">
        <v>1</v>
      </c>
      <c r="H2961">
        <v>1</v>
      </c>
      <c r="I2961" s="30">
        <f t="shared" si="107"/>
        <v>6.6666666666666666E-2</v>
      </c>
    </row>
    <row r="2962" spans="1:9" x14ac:dyDescent="0.25">
      <c r="A2962" t="s">
        <v>3020</v>
      </c>
      <c r="B2962" s="30">
        <f t="shared" si="106"/>
        <v>6.6666666666666666E-2</v>
      </c>
      <c r="C2962" t="s">
        <v>126</v>
      </c>
      <c r="D2962" t="s">
        <v>3104</v>
      </c>
      <c r="E2962" s="29">
        <v>46108</v>
      </c>
      <c r="F2962">
        <v>1</v>
      </c>
      <c r="G2962">
        <v>1</v>
      </c>
      <c r="H2962">
        <v>1</v>
      </c>
      <c r="I2962" s="30">
        <f t="shared" si="107"/>
        <v>6.6666666666666666E-2</v>
      </c>
    </row>
    <row r="2963" spans="1:9" x14ac:dyDescent="0.25">
      <c r="A2963" t="s">
        <v>3020</v>
      </c>
      <c r="B2963" s="30">
        <f t="shared" si="106"/>
        <v>6.6666666666666666E-2</v>
      </c>
      <c r="C2963" t="s">
        <v>126</v>
      </c>
      <c r="D2963" t="s">
        <v>3105</v>
      </c>
      <c r="E2963" s="29">
        <v>46183</v>
      </c>
      <c r="F2963">
        <v>1</v>
      </c>
      <c r="G2963">
        <v>1</v>
      </c>
      <c r="H2963">
        <v>1</v>
      </c>
      <c r="I2963" s="30">
        <f t="shared" si="107"/>
        <v>6.6666666666666666E-2</v>
      </c>
    </row>
    <row r="2964" spans="1:9" x14ac:dyDescent="0.25">
      <c r="A2964" t="s">
        <v>3020</v>
      </c>
      <c r="B2964" s="30">
        <f t="shared" si="106"/>
        <v>6.6666666666666666E-2</v>
      </c>
      <c r="C2964" t="s">
        <v>126</v>
      </c>
      <c r="D2964" t="s">
        <v>3106</v>
      </c>
      <c r="E2964" s="29">
        <v>46108</v>
      </c>
      <c r="F2964">
        <v>1</v>
      </c>
      <c r="G2964">
        <v>1</v>
      </c>
      <c r="H2964">
        <v>1</v>
      </c>
      <c r="I2964" s="30">
        <f t="shared" si="107"/>
        <v>6.6666666666666666E-2</v>
      </c>
    </row>
    <row r="2965" spans="1:9" x14ac:dyDescent="0.25">
      <c r="A2965" t="s">
        <v>3020</v>
      </c>
      <c r="B2965" s="30">
        <f t="shared" si="106"/>
        <v>6.6666666666666666E-2</v>
      </c>
      <c r="C2965" t="s">
        <v>127</v>
      </c>
      <c r="D2965" t="s">
        <v>3107</v>
      </c>
      <c r="E2965" s="29">
        <v>46252</v>
      </c>
      <c r="F2965">
        <v>1</v>
      </c>
      <c r="G2965">
        <v>1</v>
      </c>
      <c r="H2965">
        <v>1</v>
      </c>
      <c r="I2965" s="30">
        <f t="shared" si="107"/>
        <v>6.6666666666666666E-2</v>
      </c>
    </row>
    <row r="2966" spans="1:9" x14ac:dyDescent="0.25">
      <c r="A2966" t="s">
        <v>3020</v>
      </c>
      <c r="B2966" s="30">
        <f t="shared" si="106"/>
        <v>6.6666666666666666E-2</v>
      </c>
      <c r="C2966" t="s">
        <v>127</v>
      </c>
      <c r="D2966" t="s">
        <v>3108</v>
      </c>
      <c r="E2966" s="29">
        <v>46210</v>
      </c>
      <c r="F2966">
        <v>1</v>
      </c>
      <c r="G2966">
        <v>1</v>
      </c>
      <c r="H2966">
        <v>1</v>
      </c>
      <c r="I2966" s="30">
        <f t="shared" si="107"/>
        <v>6.6666666666666666E-2</v>
      </c>
    </row>
    <row r="2967" spans="1:9" x14ac:dyDescent="0.25">
      <c r="A2967" t="s">
        <v>3020</v>
      </c>
      <c r="B2967" s="30">
        <f t="shared" si="106"/>
        <v>6.6666666666666666E-2</v>
      </c>
      <c r="C2967" t="s">
        <v>127</v>
      </c>
      <c r="D2967" t="s">
        <v>3109</v>
      </c>
      <c r="E2967" s="29">
        <v>46126</v>
      </c>
      <c r="F2967">
        <v>1</v>
      </c>
      <c r="G2967">
        <v>1</v>
      </c>
      <c r="H2967">
        <v>1</v>
      </c>
      <c r="I2967" s="30">
        <f t="shared" si="107"/>
        <v>6.6666666666666666E-2</v>
      </c>
    </row>
    <row r="2968" spans="1:9" x14ac:dyDescent="0.25">
      <c r="A2968" t="s">
        <v>3020</v>
      </c>
      <c r="B2968" s="30">
        <f t="shared" si="106"/>
        <v>6.6666666666666666E-2</v>
      </c>
      <c r="C2968" t="s">
        <v>127</v>
      </c>
      <c r="D2968" t="s">
        <v>3110</v>
      </c>
      <c r="E2968" s="29">
        <v>46127</v>
      </c>
      <c r="F2968">
        <v>1</v>
      </c>
      <c r="G2968">
        <v>1</v>
      </c>
      <c r="H2968">
        <v>1</v>
      </c>
      <c r="I2968" s="30">
        <f t="shared" si="107"/>
        <v>6.6666666666666666E-2</v>
      </c>
    </row>
    <row r="2969" spans="1:9" x14ac:dyDescent="0.25">
      <c r="A2969" t="s">
        <v>3111</v>
      </c>
      <c r="B2969" s="30">
        <f t="shared" ref="B2969:B3000" si="108">(1/600)*100</f>
        <v>0.16666666666666669</v>
      </c>
      <c r="C2969" t="s">
        <v>93</v>
      </c>
      <c r="D2969" t="s">
        <v>3112</v>
      </c>
      <c r="E2969" s="29">
        <v>46100</v>
      </c>
      <c r="F2969">
        <v>1</v>
      </c>
      <c r="G2969">
        <v>1</v>
      </c>
      <c r="H2969">
        <v>1</v>
      </c>
      <c r="I2969" s="30">
        <f t="shared" si="107"/>
        <v>0.16666666666666669</v>
      </c>
    </row>
    <row r="2970" spans="1:9" x14ac:dyDescent="0.25">
      <c r="A2970" t="s">
        <v>3111</v>
      </c>
      <c r="B2970" s="30">
        <f t="shared" si="108"/>
        <v>0.16666666666666669</v>
      </c>
      <c r="C2970" t="s">
        <v>93</v>
      </c>
      <c r="D2970" t="s">
        <v>3113</v>
      </c>
      <c r="E2970" s="29">
        <v>46064</v>
      </c>
      <c r="F2970">
        <v>1</v>
      </c>
      <c r="G2970">
        <v>1</v>
      </c>
      <c r="H2970">
        <v>1</v>
      </c>
      <c r="I2970" s="30">
        <f t="shared" si="107"/>
        <v>0.16666666666666669</v>
      </c>
    </row>
    <row r="2971" spans="1:9" x14ac:dyDescent="0.25">
      <c r="A2971" t="s">
        <v>3111</v>
      </c>
      <c r="B2971" s="30">
        <f t="shared" si="108"/>
        <v>0.16666666666666669</v>
      </c>
      <c r="C2971" t="s">
        <v>93</v>
      </c>
      <c r="D2971" t="s">
        <v>3114</v>
      </c>
      <c r="E2971" s="29">
        <v>46190</v>
      </c>
      <c r="F2971">
        <v>1</v>
      </c>
      <c r="G2971">
        <v>1</v>
      </c>
      <c r="H2971">
        <v>1</v>
      </c>
      <c r="I2971" s="30">
        <f t="shared" si="107"/>
        <v>0.16666666666666669</v>
      </c>
    </row>
    <row r="2972" spans="1:9" x14ac:dyDescent="0.25">
      <c r="A2972" t="s">
        <v>3111</v>
      </c>
      <c r="B2972" s="30">
        <f t="shared" si="108"/>
        <v>0.16666666666666669</v>
      </c>
      <c r="C2972" t="s">
        <v>93</v>
      </c>
      <c r="D2972" t="s">
        <v>3115</v>
      </c>
      <c r="E2972" s="29">
        <v>46190</v>
      </c>
      <c r="F2972">
        <v>1</v>
      </c>
      <c r="G2972">
        <v>1</v>
      </c>
      <c r="H2972">
        <v>1</v>
      </c>
      <c r="I2972" s="30">
        <f t="shared" si="107"/>
        <v>0.16666666666666669</v>
      </c>
    </row>
    <row r="2973" spans="1:9" x14ac:dyDescent="0.25">
      <c r="A2973" t="s">
        <v>3111</v>
      </c>
      <c r="B2973" s="30">
        <f t="shared" si="108"/>
        <v>0.16666666666666669</v>
      </c>
      <c r="C2973" t="s">
        <v>93</v>
      </c>
      <c r="D2973" t="s">
        <v>3116</v>
      </c>
      <c r="E2973" s="29">
        <v>46217</v>
      </c>
      <c r="F2973">
        <v>1.5</v>
      </c>
      <c r="G2973">
        <v>1</v>
      </c>
      <c r="H2973">
        <v>1.5</v>
      </c>
      <c r="I2973" s="30">
        <f t="shared" si="107"/>
        <v>0.25</v>
      </c>
    </row>
    <row r="2974" spans="1:9" x14ac:dyDescent="0.25">
      <c r="A2974" t="s">
        <v>3111</v>
      </c>
      <c r="B2974" s="30">
        <f t="shared" si="108"/>
        <v>0.16666666666666669</v>
      </c>
      <c r="C2974" t="s">
        <v>94</v>
      </c>
      <c r="D2974" t="s">
        <v>3117</v>
      </c>
      <c r="E2974" s="29">
        <v>46120</v>
      </c>
      <c r="F2974">
        <v>1</v>
      </c>
      <c r="G2974">
        <v>1</v>
      </c>
      <c r="H2974">
        <v>1</v>
      </c>
      <c r="I2974" s="30">
        <f t="shared" si="107"/>
        <v>0.16666666666666669</v>
      </c>
    </row>
    <row r="2975" spans="1:9" x14ac:dyDescent="0.25">
      <c r="A2975" t="s">
        <v>3111</v>
      </c>
      <c r="B2975" s="30">
        <f t="shared" si="108"/>
        <v>0.16666666666666669</v>
      </c>
      <c r="C2975" t="s">
        <v>94</v>
      </c>
      <c r="D2975" t="s">
        <v>3118</v>
      </c>
      <c r="E2975" s="29">
        <v>46091</v>
      </c>
      <c r="F2975">
        <v>1</v>
      </c>
      <c r="G2975">
        <v>1</v>
      </c>
      <c r="H2975">
        <v>1</v>
      </c>
      <c r="I2975" s="30">
        <f t="shared" si="107"/>
        <v>0.16666666666666669</v>
      </c>
    </row>
    <row r="2976" spans="1:9" x14ac:dyDescent="0.25">
      <c r="A2976" t="s">
        <v>3111</v>
      </c>
      <c r="B2976" s="30">
        <f t="shared" si="108"/>
        <v>0.16666666666666669</v>
      </c>
      <c r="C2976" t="s">
        <v>94</v>
      </c>
      <c r="D2976" t="s">
        <v>3119</v>
      </c>
      <c r="E2976" s="29">
        <v>46064</v>
      </c>
      <c r="F2976">
        <v>1</v>
      </c>
      <c r="G2976">
        <v>1</v>
      </c>
      <c r="H2976">
        <v>1</v>
      </c>
      <c r="I2976" s="30">
        <f t="shared" si="107"/>
        <v>0.16666666666666669</v>
      </c>
    </row>
    <row r="2977" spans="1:9" x14ac:dyDescent="0.25">
      <c r="A2977" t="s">
        <v>3111</v>
      </c>
      <c r="B2977" s="30">
        <f t="shared" si="108"/>
        <v>0.16666666666666669</v>
      </c>
      <c r="C2977" t="s">
        <v>94</v>
      </c>
      <c r="D2977" t="s">
        <v>3120</v>
      </c>
      <c r="E2977" s="29">
        <v>46055</v>
      </c>
      <c r="F2977">
        <v>1</v>
      </c>
      <c r="G2977">
        <v>1</v>
      </c>
      <c r="H2977">
        <v>1</v>
      </c>
      <c r="I2977" s="30">
        <f t="shared" si="107"/>
        <v>0.16666666666666669</v>
      </c>
    </row>
    <row r="2978" spans="1:9" x14ac:dyDescent="0.25">
      <c r="A2978" t="s">
        <v>3111</v>
      </c>
      <c r="B2978" s="30">
        <f t="shared" si="108"/>
        <v>0.16666666666666669</v>
      </c>
      <c r="C2978" t="s">
        <v>94</v>
      </c>
      <c r="D2978" t="s">
        <v>3121</v>
      </c>
      <c r="E2978" s="29">
        <v>46024</v>
      </c>
      <c r="F2978">
        <v>1</v>
      </c>
      <c r="G2978">
        <v>1</v>
      </c>
      <c r="H2978">
        <v>1</v>
      </c>
      <c r="I2978" s="30">
        <f t="shared" si="107"/>
        <v>0.16666666666666669</v>
      </c>
    </row>
    <row r="2979" spans="1:9" x14ac:dyDescent="0.25">
      <c r="A2979" t="s">
        <v>3111</v>
      </c>
      <c r="B2979" s="30">
        <f t="shared" si="108"/>
        <v>0.16666666666666669</v>
      </c>
      <c r="C2979" t="s">
        <v>94</v>
      </c>
      <c r="D2979" t="s">
        <v>3122</v>
      </c>
      <c r="E2979" s="29">
        <v>46024</v>
      </c>
      <c r="F2979">
        <v>1</v>
      </c>
      <c r="G2979">
        <v>1</v>
      </c>
      <c r="H2979">
        <v>1</v>
      </c>
      <c r="I2979" s="30">
        <f t="shared" si="107"/>
        <v>0.16666666666666669</v>
      </c>
    </row>
    <row r="2980" spans="1:9" x14ac:dyDescent="0.25">
      <c r="A2980" t="s">
        <v>3111</v>
      </c>
      <c r="B2980" s="30">
        <f t="shared" si="108"/>
        <v>0.16666666666666669</v>
      </c>
      <c r="C2980" t="s">
        <v>94</v>
      </c>
      <c r="D2980" t="s">
        <v>3123</v>
      </c>
      <c r="E2980" s="29">
        <v>46024</v>
      </c>
      <c r="F2980">
        <v>1</v>
      </c>
      <c r="G2980">
        <v>1</v>
      </c>
      <c r="H2980">
        <v>1</v>
      </c>
      <c r="I2980" s="30">
        <f t="shared" si="107"/>
        <v>0.16666666666666669</v>
      </c>
    </row>
    <row r="2981" spans="1:9" x14ac:dyDescent="0.25">
      <c r="A2981" t="s">
        <v>3111</v>
      </c>
      <c r="B2981" s="30">
        <f t="shared" si="108"/>
        <v>0.16666666666666669</v>
      </c>
      <c r="C2981" t="s">
        <v>94</v>
      </c>
      <c r="D2981" t="s">
        <v>3124</v>
      </c>
      <c r="E2981" s="29">
        <v>46024</v>
      </c>
      <c r="F2981">
        <v>1</v>
      </c>
      <c r="G2981">
        <v>1</v>
      </c>
      <c r="H2981">
        <v>1</v>
      </c>
      <c r="I2981" s="30">
        <f t="shared" si="107"/>
        <v>0.16666666666666669</v>
      </c>
    </row>
    <row r="2982" spans="1:9" x14ac:dyDescent="0.25">
      <c r="A2982" t="s">
        <v>3111</v>
      </c>
      <c r="B2982" s="30">
        <f t="shared" si="108"/>
        <v>0.16666666666666669</v>
      </c>
      <c r="C2982" t="s">
        <v>94</v>
      </c>
      <c r="D2982" t="s">
        <v>3125</v>
      </c>
      <c r="E2982" s="29">
        <v>46233</v>
      </c>
      <c r="F2982">
        <v>1</v>
      </c>
      <c r="G2982">
        <v>1</v>
      </c>
      <c r="H2982">
        <v>1</v>
      </c>
      <c r="I2982" s="30">
        <f t="shared" si="107"/>
        <v>0.16666666666666669</v>
      </c>
    </row>
    <row r="2983" spans="1:9" x14ac:dyDescent="0.25">
      <c r="A2983" t="s">
        <v>3111</v>
      </c>
      <c r="B2983" s="30">
        <f t="shared" si="108"/>
        <v>0.16666666666666669</v>
      </c>
      <c r="C2983" t="s">
        <v>94</v>
      </c>
      <c r="D2983" t="s">
        <v>3126</v>
      </c>
      <c r="E2983" s="29">
        <v>46224</v>
      </c>
      <c r="F2983">
        <v>1</v>
      </c>
      <c r="G2983">
        <v>1</v>
      </c>
      <c r="H2983">
        <v>1</v>
      </c>
      <c r="I2983" s="30">
        <f t="shared" si="107"/>
        <v>0.16666666666666669</v>
      </c>
    </row>
    <row r="2984" spans="1:9" x14ac:dyDescent="0.25">
      <c r="A2984" t="s">
        <v>3111</v>
      </c>
      <c r="B2984" s="30">
        <f t="shared" si="108"/>
        <v>0.16666666666666669</v>
      </c>
      <c r="C2984" t="s">
        <v>94</v>
      </c>
      <c r="D2984" t="s">
        <v>3127</v>
      </c>
      <c r="E2984" s="29">
        <v>46220</v>
      </c>
      <c r="F2984">
        <v>1</v>
      </c>
      <c r="G2984">
        <v>1</v>
      </c>
      <c r="H2984">
        <v>1</v>
      </c>
      <c r="I2984" s="30">
        <f t="shared" si="107"/>
        <v>0.16666666666666669</v>
      </c>
    </row>
    <row r="2985" spans="1:9" x14ac:dyDescent="0.25">
      <c r="A2985" t="s">
        <v>3111</v>
      </c>
      <c r="B2985" s="30">
        <f t="shared" si="108"/>
        <v>0.16666666666666669</v>
      </c>
      <c r="C2985" t="s">
        <v>94</v>
      </c>
      <c r="D2985" t="s">
        <v>3128</v>
      </c>
      <c r="E2985" s="29">
        <v>46220</v>
      </c>
      <c r="F2985">
        <v>1</v>
      </c>
      <c r="G2985">
        <v>1</v>
      </c>
      <c r="H2985">
        <v>1</v>
      </c>
      <c r="I2985" s="30">
        <f t="shared" si="107"/>
        <v>0.16666666666666669</v>
      </c>
    </row>
    <row r="2986" spans="1:9" x14ac:dyDescent="0.25">
      <c r="A2986" t="s">
        <v>3111</v>
      </c>
      <c r="B2986" s="30">
        <f t="shared" si="108"/>
        <v>0.16666666666666669</v>
      </c>
      <c r="C2986" t="s">
        <v>94</v>
      </c>
      <c r="D2986" t="s">
        <v>3129</v>
      </c>
      <c r="E2986" s="29">
        <v>46216</v>
      </c>
      <c r="F2986">
        <v>1</v>
      </c>
      <c r="G2986">
        <v>1</v>
      </c>
      <c r="H2986">
        <v>1</v>
      </c>
      <c r="I2986" s="30">
        <f t="shared" si="107"/>
        <v>0.16666666666666669</v>
      </c>
    </row>
    <row r="2987" spans="1:9" x14ac:dyDescent="0.25">
      <c r="A2987" t="s">
        <v>3111</v>
      </c>
      <c r="B2987" s="30">
        <f t="shared" si="108"/>
        <v>0.16666666666666669</v>
      </c>
      <c r="C2987" t="s">
        <v>94</v>
      </c>
      <c r="D2987" t="s">
        <v>3130</v>
      </c>
      <c r="E2987" s="29">
        <v>46216</v>
      </c>
      <c r="F2987">
        <v>1</v>
      </c>
      <c r="G2987">
        <v>1</v>
      </c>
      <c r="H2987">
        <v>1</v>
      </c>
      <c r="I2987" s="30">
        <f t="shared" si="107"/>
        <v>0.16666666666666669</v>
      </c>
    </row>
    <row r="2988" spans="1:9" x14ac:dyDescent="0.25">
      <c r="A2988" t="s">
        <v>3111</v>
      </c>
      <c r="B2988" s="30">
        <f t="shared" si="108"/>
        <v>0.16666666666666669</v>
      </c>
      <c r="C2988" t="s">
        <v>96</v>
      </c>
      <c r="D2988" t="s">
        <v>3131</v>
      </c>
      <c r="E2988" s="29">
        <v>46115</v>
      </c>
      <c r="F2988">
        <v>1</v>
      </c>
      <c r="G2988">
        <v>1</v>
      </c>
      <c r="H2988">
        <v>1</v>
      </c>
      <c r="I2988" s="30">
        <f t="shared" si="107"/>
        <v>0.16666666666666669</v>
      </c>
    </row>
    <row r="2989" spans="1:9" x14ac:dyDescent="0.25">
      <c r="A2989" t="s">
        <v>3111</v>
      </c>
      <c r="B2989" s="30">
        <f t="shared" si="108"/>
        <v>0.16666666666666669</v>
      </c>
      <c r="C2989" t="s">
        <v>99</v>
      </c>
      <c r="D2989" t="s">
        <v>3132</v>
      </c>
      <c r="E2989" s="29">
        <v>46255</v>
      </c>
      <c r="F2989">
        <v>1</v>
      </c>
      <c r="G2989">
        <v>1</v>
      </c>
      <c r="H2989">
        <v>1</v>
      </c>
      <c r="I2989" s="30">
        <f t="shared" si="107"/>
        <v>0.16666666666666669</v>
      </c>
    </row>
    <row r="2990" spans="1:9" x14ac:dyDescent="0.25">
      <c r="A2990" t="s">
        <v>3111</v>
      </c>
      <c r="B2990" s="30">
        <f t="shared" si="108"/>
        <v>0.16666666666666669</v>
      </c>
      <c r="C2990" t="s">
        <v>99</v>
      </c>
      <c r="D2990" t="s">
        <v>3133</v>
      </c>
      <c r="E2990" s="29">
        <v>46162</v>
      </c>
      <c r="F2990">
        <v>1</v>
      </c>
      <c r="G2990">
        <v>1</v>
      </c>
      <c r="H2990">
        <v>1</v>
      </c>
      <c r="I2990" s="30">
        <f t="shared" si="107"/>
        <v>0.16666666666666669</v>
      </c>
    </row>
    <row r="2991" spans="1:9" x14ac:dyDescent="0.25">
      <c r="A2991" t="s">
        <v>3111</v>
      </c>
      <c r="B2991" s="30">
        <f t="shared" si="108"/>
        <v>0.16666666666666669</v>
      </c>
      <c r="C2991" t="s">
        <v>99</v>
      </c>
      <c r="D2991" t="s">
        <v>3134</v>
      </c>
      <c r="E2991" s="29">
        <v>46162</v>
      </c>
      <c r="F2991">
        <v>1</v>
      </c>
      <c r="G2991">
        <v>1</v>
      </c>
      <c r="H2991">
        <v>1</v>
      </c>
      <c r="I2991" s="30">
        <f t="shared" si="107"/>
        <v>0.16666666666666669</v>
      </c>
    </row>
    <row r="2992" spans="1:9" x14ac:dyDescent="0.25">
      <c r="A2992" t="s">
        <v>3111</v>
      </c>
      <c r="B2992" s="30">
        <f t="shared" si="108"/>
        <v>0.16666666666666669</v>
      </c>
      <c r="C2992" t="s">
        <v>99</v>
      </c>
      <c r="D2992" t="s">
        <v>3135</v>
      </c>
      <c r="E2992" s="29">
        <v>46162</v>
      </c>
      <c r="F2992">
        <v>1</v>
      </c>
      <c r="G2992">
        <v>1</v>
      </c>
      <c r="H2992">
        <v>1</v>
      </c>
      <c r="I2992" s="30">
        <f t="shared" si="107"/>
        <v>0.16666666666666669</v>
      </c>
    </row>
    <row r="2993" spans="1:9" x14ac:dyDescent="0.25">
      <c r="A2993" t="s">
        <v>3111</v>
      </c>
      <c r="B2993" s="30">
        <f t="shared" si="108"/>
        <v>0.16666666666666669</v>
      </c>
      <c r="C2993" t="s">
        <v>99</v>
      </c>
      <c r="D2993" t="s">
        <v>3136</v>
      </c>
      <c r="E2993" s="29">
        <v>46162</v>
      </c>
      <c r="F2993">
        <v>1</v>
      </c>
      <c r="G2993">
        <v>1</v>
      </c>
      <c r="H2993">
        <v>1</v>
      </c>
      <c r="I2993" s="30">
        <f t="shared" si="107"/>
        <v>0.16666666666666669</v>
      </c>
    </row>
    <row r="2994" spans="1:9" x14ac:dyDescent="0.25">
      <c r="A2994" t="s">
        <v>3111</v>
      </c>
      <c r="B2994" s="30">
        <f t="shared" si="108"/>
        <v>0.16666666666666669</v>
      </c>
      <c r="C2994" t="s">
        <v>99</v>
      </c>
      <c r="D2994" t="s">
        <v>3137</v>
      </c>
      <c r="E2994" s="29">
        <v>46181</v>
      </c>
      <c r="F2994">
        <v>1</v>
      </c>
      <c r="G2994">
        <v>1</v>
      </c>
      <c r="H2994">
        <v>1</v>
      </c>
      <c r="I2994" s="30">
        <f t="shared" si="107"/>
        <v>0.16666666666666669</v>
      </c>
    </row>
    <row r="2995" spans="1:9" x14ac:dyDescent="0.25">
      <c r="A2995" t="s">
        <v>3111</v>
      </c>
      <c r="B2995" s="30">
        <f t="shared" si="108"/>
        <v>0.16666666666666669</v>
      </c>
      <c r="C2995" t="s">
        <v>99</v>
      </c>
      <c r="D2995" t="s">
        <v>3138</v>
      </c>
      <c r="E2995" s="29">
        <v>46255</v>
      </c>
      <c r="F2995">
        <v>1</v>
      </c>
      <c r="G2995">
        <v>1</v>
      </c>
      <c r="H2995">
        <v>1</v>
      </c>
      <c r="I2995" s="30">
        <f t="shared" si="107"/>
        <v>0.16666666666666669</v>
      </c>
    </row>
    <row r="2996" spans="1:9" x14ac:dyDescent="0.25">
      <c r="A2996" t="s">
        <v>3111</v>
      </c>
      <c r="B2996" s="30">
        <f t="shared" si="108"/>
        <v>0.16666666666666669</v>
      </c>
      <c r="C2996" t="s">
        <v>99</v>
      </c>
      <c r="D2996" t="s">
        <v>3139</v>
      </c>
      <c r="E2996" s="29">
        <v>46058</v>
      </c>
      <c r="F2996">
        <v>1</v>
      </c>
      <c r="G2996">
        <v>1</v>
      </c>
      <c r="H2996">
        <v>1</v>
      </c>
      <c r="I2996" s="30">
        <f t="shared" si="107"/>
        <v>0.16666666666666669</v>
      </c>
    </row>
    <row r="2997" spans="1:9" x14ac:dyDescent="0.25">
      <c r="A2997" t="s">
        <v>3111</v>
      </c>
      <c r="B2997" s="30">
        <f t="shared" si="108"/>
        <v>0.16666666666666669</v>
      </c>
      <c r="C2997" t="s">
        <v>99</v>
      </c>
      <c r="D2997" t="s">
        <v>3140</v>
      </c>
      <c r="E2997" s="29">
        <v>46190</v>
      </c>
      <c r="F2997">
        <v>1</v>
      </c>
      <c r="G2997">
        <v>1</v>
      </c>
      <c r="H2997">
        <v>1</v>
      </c>
      <c r="I2997" s="30">
        <f t="shared" si="107"/>
        <v>0.16666666666666669</v>
      </c>
    </row>
    <row r="2998" spans="1:9" x14ac:dyDescent="0.25">
      <c r="A2998" t="s">
        <v>3111</v>
      </c>
      <c r="B2998" s="30">
        <f t="shared" si="108"/>
        <v>0.16666666666666669</v>
      </c>
      <c r="C2998" t="s">
        <v>99</v>
      </c>
      <c r="D2998" t="s">
        <v>3141</v>
      </c>
      <c r="E2998" s="29">
        <v>46052</v>
      </c>
      <c r="F2998">
        <v>1</v>
      </c>
      <c r="G2998">
        <v>1</v>
      </c>
      <c r="H2998">
        <v>1</v>
      </c>
      <c r="I2998" s="30">
        <f t="shared" si="107"/>
        <v>0.16666666666666669</v>
      </c>
    </row>
    <row r="2999" spans="1:9" x14ac:dyDescent="0.25">
      <c r="A2999" t="s">
        <v>3111</v>
      </c>
      <c r="B2999" s="30">
        <f t="shared" si="108"/>
        <v>0.16666666666666669</v>
      </c>
      <c r="C2999" t="s">
        <v>99</v>
      </c>
      <c r="D2999" t="s">
        <v>3142</v>
      </c>
      <c r="E2999" s="29">
        <v>46141</v>
      </c>
      <c r="F2999">
        <v>1</v>
      </c>
      <c r="G2999">
        <v>1</v>
      </c>
      <c r="H2999">
        <v>1</v>
      </c>
      <c r="I2999" s="30">
        <f t="shared" si="107"/>
        <v>0.16666666666666669</v>
      </c>
    </row>
    <row r="3000" spans="1:9" x14ac:dyDescent="0.25">
      <c r="A3000" t="s">
        <v>3111</v>
      </c>
      <c r="B3000" s="30">
        <f t="shared" si="108"/>
        <v>0.16666666666666669</v>
      </c>
      <c r="C3000" t="s">
        <v>99</v>
      </c>
      <c r="D3000" t="s">
        <v>3143</v>
      </c>
      <c r="E3000" s="29">
        <v>46036</v>
      </c>
      <c r="F3000">
        <v>1</v>
      </c>
      <c r="G3000">
        <v>1</v>
      </c>
      <c r="H3000">
        <v>1</v>
      </c>
      <c r="I3000" s="30">
        <f t="shared" si="107"/>
        <v>0.16666666666666669</v>
      </c>
    </row>
    <row r="3001" spans="1:9" x14ac:dyDescent="0.25">
      <c r="A3001" t="s">
        <v>3111</v>
      </c>
      <c r="B3001" s="30">
        <f t="shared" ref="B3001:B3032" si="109">(1/600)*100</f>
        <v>0.16666666666666669</v>
      </c>
      <c r="C3001" t="s">
        <v>99</v>
      </c>
      <c r="D3001" t="s">
        <v>3144</v>
      </c>
      <c r="E3001" s="29">
        <v>46070</v>
      </c>
      <c r="F3001">
        <v>1</v>
      </c>
      <c r="G3001">
        <v>1</v>
      </c>
      <c r="H3001">
        <v>1</v>
      </c>
      <c r="I3001" s="30">
        <f t="shared" si="107"/>
        <v>0.16666666666666669</v>
      </c>
    </row>
    <row r="3002" spans="1:9" x14ac:dyDescent="0.25">
      <c r="A3002" t="s">
        <v>3111</v>
      </c>
      <c r="B3002" s="30">
        <f t="shared" si="109"/>
        <v>0.16666666666666669</v>
      </c>
      <c r="C3002" t="s">
        <v>100</v>
      </c>
      <c r="D3002" t="s">
        <v>3145</v>
      </c>
      <c r="E3002" s="29">
        <v>46042</v>
      </c>
      <c r="F3002">
        <v>1</v>
      </c>
      <c r="G3002">
        <v>1</v>
      </c>
      <c r="H3002">
        <v>1</v>
      </c>
      <c r="I3002" s="30">
        <f t="shared" si="107"/>
        <v>0.16666666666666669</v>
      </c>
    </row>
    <row r="3003" spans="1:9" x14ac:dyDescent="0.25">
      <c r="A3003" t="s">
        <v>3111</v>
      </c>
      <c r="B3003" s="30">
        <f t="shared" si="109"/>
        <v>0.16666666666666669</v>
      </c>
      <c r="C3003" t="s">
        <v>100</v>
      </c>
      <c r="D3003" t="s">
        <v>3146</v>
      </c>
      <c r="E3003" s="29">
        <v>46139</v>
      </c>
      <c r="F3003">
        <v>1</v>
      </c>
      <c r="G3003">
        <v>1</v>
      </c>
      <c r="H3003">
        <v>1</v>
      </c>
      <c r="I3003" s="30">
        <f t="shared" si="107"/>
        <v>0.16666666666666669</v>
      </c>
    </row>
    <row r="3004" spans="1:9" x14ac:dyDescent="0.25">
      <c r="A3004" t="s">
        <v>3111</v>
      </c>
      <c r="B3004" s="30">
        <f t="shared" si="109"/>
        <v>0.16666666666666669</v>
      </c>
      <c r="C3004" t="s">
        <v>100</v>
      </c>
      <c r="D3004" t="s">
        <v>3147</v>
      </c>
      <c r="E3004" s="29">
        <v>46139</v>
      </c>
      <c r="F3004">
        <v>1</v>
      </c>
      <c r="G3004">
        <v>1.6</v>
      </c>
      <c r="H3004">
        <v>1.6</v>
      </c>
      <c r="I3004" s="30">
        <f t="shared" si="107"/>
        <v>0.26666666666666672</v>
      </c>
    </row>
    <row r="3005" spans="1:9" x14ac:dyDescent="0.25">
      <c r="A3005" t="s">
        <v>3111</v>
      </c>
      <c r="B3005" s="30">
        <f t="shared" si="109"/>
        <v>0.16666666666666669</v>
      </c>
      <c r="C3005" t="s">
        <v>102</v>
      </c>
      <c r="D3005" t="s">
        <v>3148</v>
      </c>
      <c r="E3005" s="29">
        <v>46203</v>
      </c>
      <c r="F3005">
        <v>1</v>
      </c>
      <c r="G3005">
        <v>1</v>
      </c>
      <c r="H3005">
        <v>1</v>
      </c>
      <c r="I3005" s="30">
        <f t="shared" si="107"/>
        <v>0.16666666666666669</v>
      </c>
    </row>
    <row r="3006" spans="1:9" x14ac:dyDescent="0.25">
      <c r="A3006" t="s">
        <v>3111</v>
      </c>
      <c r="B3006" s="30">
        <f t="shared" si="109"/>
        <v>0.16666666666666669</v>
      </c>
      <c r="C3006" t="s">
        <v>102</v>
      </c>
      <c r="D3006" t="s">
        <v>3149</v>
      </c>
      <c r="E3006" s="29">
        <v>46050</v>
      </c>
      <c r="F3006">
        <v>1</v>
      </c>
      <c r="G3006">
        <v>1</v>
      </c>
      <c r="H3006">
        <v>1</v>
      </c>
      <c r="I3006" s="30">
        <f t="shared" si="107"/>
        <v>0.16666666666666669</v>
      </c>
    </row>
    <row r="3007" spans="1:9" x14ac:dyDescent="0.25">
      <c r="A3007" t="s">
        <v>3111</v>
      </c>
      <c r="B3007" s="30">
        <f t="shared" si="109"/>
        <v>0.16666666666666669</v>
      </c>
      <c r="C3007" t="s">
        <v>102</v>
      </c>
      <c r="D3007" t="s">
        <v>3150</v>
      </c>
      <c r="E3007" s="29">
        <v>46080</v>
      </c>
      <c r="F3007">
        <v>1</v>
      </c>
      <c r="G3007">
        <v>1</v>
      </c>
      <c r="H3007">
        <v>1</v>
      </c>
      <c r="I3007" s="30">
        <f t="shared" si="107"/>
        <v>0.16666666666666669</v>
      </c>
    </row>
    <row r="3008" spans="1:9" x14ac:dyDescent="0.25">
      <c r="A3008" t="s">
        <v>3111</v>
      </c>
      <c r="B3008" s="30">
        <f t="shared" si="109"/>
        <v>0.16666666666666669</v>
      </c>
      <c r="C3008" t="s">
        <v>102</v>
      </c>
      <c r="D3008" t="s">
        <v>3151</v>
      </c>
      <c r="E3008" s="29">
        <v>46091</v>
      </c>
      <c r="F3008">
        <v>1</v>
      </c>
      <c r="G3008">
        <v>1</v>
      </c>
      <c r="H3008">
        <v>1</v>
      </c>
      <c r="I3008" s="30">
        <f t="shared" si="107"/>
        <v>0.16666666666666669</v>
      </c>
    </row>
    <row r="3009" spans="1:9" x14ac:dyDescent="0.25">
      <c r="A3009" t="s">
        <v>3111</v>
      </c>
      <c r="B3009" s="30">
        <f t="shared" si="109"/>
        <v>0.16666666666666669</v>
      </c>
      <c r="C3009" t="s">
        <v>102</v>
      </c>
      <c r="D3009" t="s">
        <v>3152</v>
      </c>
      <c r="E3009" s="29">
        <v>46094</v>
      </c>
      <c r="F3009">
        <v>1</v>
      </c>
      <c r="G3009">
        <v>1</v>
      </c>
      <c r="H3009">
        <v>1</v>
      </c>
      <c r="I3009" s="30">
        <f t="shared" si="107"/>
        <v>0.16666666666666669</v>
      </c>
    </row>
    <row r="3010" spans="1:9" x14ac:dyDescent="0.25">
      <c r="A3010" t="s">
        <v>3111</v>
      </c>
      <c r="B3010" s="30">
        <f t="shared" si="109"/>
        <v>0.16666666666666669</v>
      </c>
      <c r="C3010" t="s">
        <v>102</v>
      </c>
      <c r="D3010" t="s">
        <v>3153</v>
      </c>
      <c r="E3010" s="29">
        <v>46206</v>
      </c>
      <c r="F3010">
        <v>1</v>
      </c>
      <c r="G3010">
        <v>1</v>
      </c>
      <c r="H3010">
        <v>1</v>
      </c>
      <c r="I3010" s="30">
        <f t="shared" ref="I3010:I3073" si="110">B3010*H3010</f>
        <v>0.16666666666666669</v>
      </c>
    </row>
    <row r="3011" spans="1:9" x14ac:dyDescent="0.25">
      <c r="A3011" t="s">
        <v>3111</v>
      </c>
      <c r="B3011" s="30">
        <f t="shared" si="109"/>
        <v>0.16666666666666669</v>
      </c>
      <c r="C3011" t="s">
        <v>102</v>
      </c>
      <c r="D3011" t="s">
        <v>3154</v>
      </c>
      <c r="E3011" s="29">
        <v>46112</v>
      </c>
      <c r="F3011">
        <v>1</v>
      </c>
      <c r="G3011">
        <v>1</v>
      </c>
      <c r="H3011">
        <v>1</v>
      </c>
      <c r="I3011" s="30">
        <f t="shared" si="110"/>
        <v>0.16666666666666669</v>
      </c>
    </row>
    <row r="3012" spans="1:9" x14ac:dyDescent="0.25">
      <c r="A3012" t="s">
        <v>3111</v>
      </c>
      <c r="B3012" s="30">
        <f t="shared" si="109"/>
        <v>0.16666666666666669</v>
      </c>
      <c r="C3012" t="s">
        <v>102</v>
      </c>
      <c r="D3012" t="s">
        <v>3155</v>
      </c>
      <c r="E3012" s="29">
        <v>46108</v>
      </c>
      <c r="F3012">
        <v>1</v>
      </c>
      <c r="G3012">
        <v>1</v>
      </c>
      <c r="H3012">
        <v>1</v>
      </c>
      <c r="I3012" s="30">
        <f t="shared" si="110"/>
        <v>0.16666666666666669</v>
      </c>
    </row>
    <row r="3013" spans="1:9" x14ac:dyDescent="0.25">
      <c r="A3013" t="s">
        <v>3111</v>
      </c>
      <c r="B3013" s="30">
        <f t="shared" si="109"/>
        <v>0.16666666666666669</v>
      </c>
      <c r="C3013" t="s">
        <v>102</v>
      </c>
      <c r="D3013" t="s">
        <v>3156</v>
      </c>
      <c r="E3013" s="29">
        <v>46133</v>
      </c>
      <c r="F3013">
        <v>1</v>
      </c>
      <c r="G3013">
        <v>1</v>
      </c>
      <c r="H3013">
        <v>1</v>
      </c>
      <c r="I3013" s="30">
        <f t="shared" si="110"/>
        <v>0.16666666666666669</v>
      </c>
    </row>
    <row r="3014" spans="1:9" x14ac:dyDescent="0.25">
      <c r="A3014" t="s">
        <v>3111</v>
      </c>
      <c r="B3014" s="30">
        <f t="shared" si="109"/>
        <v>0.16666666666666669</v>
      </c>
      <c r="C3014" t="s">
        <v>102</v>
      </c>
      <c r="D3014" t="s">
        <v>3157</v>
      </c>
      <c r="E3014" s="29">
        <v>46209</v>
      </c>
      <c r="F3014">
        <v>1</v>
      </c>
      <c r="G3014">
        <v>1</v>
      </c>
      <c r="H3014">
        <v>1</v>
      </c>
      <c r="I3014" s="30">
        <f t="shared" si="110"/>
        <v>0.16666666666666669</v>
      </c>
    </row>
    <row r="3015" spans="1:9" x14ac:dyDescent="0.25">
      <c r="A3015" t="s">
        <v>3111</v>
      </c>
      <c r="B3015" s="30">
        <f t="shared" si="109"/>
        <v>0.16666666666666669</v>
      </c>
      <c r="C3015" t="s">
        <v>102</v>
      </c>
      <c r="D3015" t="s">
        <v>3158</v>
      </c>
      <c r="E3015" s="29">
        <v>46113</v>
      </c>
      <c r="F3015">
        <v>1</v>
      </c>
      <c r="G3015">
        <v>1</v>
      </c>
      <c r="H3015">
        <v>1</v>
      </c>
      <c r="I3015" s="30">
        <f t="shared" si="110"/>
        <v>0.16666666666666669</v>
      </c>
    </row>
    <row r="3016" spans="1:9" x14ac:dyDescent="0.25">
      <c r="A3016" t="s">
        <v>3111</v>
      </c>
      <c r="B3016" s="30">
        <f t="shared" si="109"/>
        <v>0.16666666666666669</v>
      </c>
      <c r="C3016" t="s">
        <v>105</v>
      </c>
      <c r="D3016" t="s">
        <v>3159</v>
      </c>
      <c r="E3016" s="29">
        <v>46079</v>
      </c>
      <c r="F3016">
        <v>1</v>
      </c>
      <c r="G3016">
        <v>1.6</v>
      </c>
      <c r="H3016">
        <v>1.6</v>
      </c>
      <c r="I3016" s="30">
        <f t="shared" si="110"/>
        <v>0.26666666666666672</v>
      </c>
    </row>
    <row r="3017" spans="1:9" x14ac:dyDescent="0.25">
      <c r="A3017" t="s">
        <v>3111</v>
      </c>
      <c r="B3017" s="30">
        <f t="shared" si="109"/>
        <v>0.16666666666666669</v>
      </c>
      <c r="C3017" t="s">
        <v>105</v>
      </c>
      <c r="D3017" t="s">
        <v>3160</v>
      </c>
      <c r="E3017" s="29">
        <v>46043</v>
      </c>
      <c r="F3017">
        <v>1</v>
      </c>
      <c r="G3017">
        <v>1.6</v>
      </c>
      <c r="H3017">
        <v>1.6</v>
      </c>
      <c r="I3017" s="30">
        <f t="shared" si="110"/>
        <v>0.26666666666666672</v>
      </c>
    </row>
    <row r="3018" spans="1:9" x14ac:dyDescent="0.25">
      <c r="A3018" t="s">
        <v>3111</v>
      </c>
      <c r="B3018" s="30">
        <f t="shared" si="109"/>
        <v>0.16666666666666669</v>
      </c>
      <c r="C3018" t="s">
        <v>105</v>
      </c>
      <c r="D3018" t="s">
        <v>3161</v>
      </c>
      <c r="E3018" s="29">
        <v>46219</v>
      </c>
      <c r="F3018">
        <v>1</v>
      </c>
      <c r="G3018">
        <v>1</v>
      </c>
      <c r="H3018">
        <v>1</v>
      </c>
      <c r="I3018" s="30">
        <f t="shared" si="110"/>
        <v>0.16666666666666669</v>
      </c>
    </row>
    <row r="3019" spans="1:9" x14ac:dyDescent="0.25">
      <c r="A3019" t="s">
        <v>3111</v>
      </c>
      <c r="B3019" s="30">
        <f t="shared" si="109"/>
        <v>0.16666666666666669</v>
      </c>
      <c r="C3019" t="s">
        <v>105</v>
      </c>
      <c r="D3019" t="s">
        <v>3162</v>
      </c>
      <c r="E3019" s="29">
        <v>46134</v>
      </c>
      <c r="F3019">
        <v>1</v>
      </c>
      <c r="G3019">
        <v>1</v>
      </c>
      <c r="H3019">
        <v>1</v>
      </c>
      <c r="I3019" s="30">
        <f t="shared" si="110"/>
        <v>0.16666666666666669</v>
      </c>
    </row>
    <row r="3020" spans="1:9" x14ac:dyDescent="0.25">
      <c r="A3020" t="s">
        <v>3111</v>
      </c>
      <c r="B3020" s="30">
        <f t="shared" si="109"/>
        <v>0.16666666666666669</v>
      </c>
      <c r="C3020" t="s">
        <v>105</v>
      </c>
      <c r="D3020" t="s">
        <v>3163</v>
      </c>
      <c r="E3020" s="29">
        <v>46171</v>
      </c>
      <c r="F3020">
        <v>1</v>
      </c>
      <c r="G3020">
        <v>1</v>
      </c>
      <c r="H3020">
        <v>1</v>
      </c>
      <c r="I3020" s="30">
        <f t="shared" si="110"/>
        <v>0.16666666666666669</v>
      </c>
    </row>
    <row r="3021" spans="1:9" x14ac:dyDescent="0.25">
      <c r="A3021" t="s">
        <v>3111</v>
      </c>
      <c r="B3021" s="30">
        <f t="shared" si="109"/>
        <v>0.16666666666666669</v>
      </c>
      <c r="C3021" t="s">
        <v>105</v>
      </c>
      <c r="D3021" t="s">
        <v>3164</v>
      </c>
      <c r="E3021" s="29">
        <v>46161</v>
      </c>
      <c r="F3021">
        <v>1</v>
      </c>
      <c r="G3021">
        <v>1</v>
      </c>
      <c r="H3021">
        <v>1</v>
      </c>
      <c r="I3021" s="30">
        <f t="shared" si="110"/>
        <v>0.16666666666666669</v>
      </c>
    </row>
    <row r="3022" spans="1:9" x14ac:dyDescent="0.25">
      <c r="A3022" t="s">
        <v>3111</v>
      </c>
      <c r="B3022" s="30">
        <f t="shared" si="109"/>
        <v>0.16666666666666669</v>
      </c>
      <c r="C3022" t="s">
        <v>105</v>
      </c>
      <c r="D3022" t="s">
        <v>3165</v>
      </c>
      <c r="E3022" s="29">
        <v>46209</v>
      </c>
      <c r="F3022">
        <v>1</v>
      </c>
      <c r="G3022">
        <v>1</v>
      </c>
      <c r="H3022">
        <v>1</v>
      </c>
      <c r="I3022" s="30">
        <f t="shared" si="110"/>
        <v>0.16666666666666669</v>
      </c>
    </row>
    <row r="3023" spans="1:9" x14ac:dyDescent="0.25">
      <c r="A3023" t="s">
        <v>3111</v>
      </c>
      <c r="B3023" s="30">
        <f t="shared" si="109"/>
        <v>0.16666666666666669</v>
      </c>
      <c r="C3023" t="s">
        <v>107</v>
      </c>
      <c r="D3023" t="s">
        <v>3166</v>
      </c>
      <c r="E3023" s="29">
        <v>46070</v>
      </c>
      <c r="F3023">
        <v>1</v>
      </c>
      <c r="G3023">
        <v>1</v>
      </c>
      <c r="H3023">
        <v>1</v>
      </c>
      <c r="I3023" s="30">
        <f t="shared" si="110"/>
        <v>0.16666666666666669</v>
      </c>
    </row>
    <row r="3024" spans="1:9" x14ac:dyDescent="0.25">
      <c r="A3024" t="s">
        <v>3111</v>
      </c>
      <c r="B3024" s="30">
        <f t="shared" si="109"/>
        <v>0.16666666666666669</v>
      </c>
      <c r="C3024" t="s">
        <v>107</v>
      </c>
      <c r="D3024" t="s">
        <v>3167</v>
      </c>
      <c r="E3024" s="29">
        <v>46070</v>
      </c>
      <c r="F3024">
        <v>1</v>
      </c>
      <c r="G3024">
        <v>1</v>
      </c>
      <c r="H3024">
        <v>1</v>
      </c>
      <c r="I3024" s="30">
        <f t="shared" si="110"/>
        <v>0.16666666666666669</v>
      </c>
    </row>
    <row r="3025" spans="1:9" x14ac:dyDescent="0.25">
      <c r="A3025" t="s">
        <v>3111</v>
      </c>
      <c r="B3025" s="30">
        <f t="shared" si="109"/>
        <v>0.16666666666666669</v>
      </c>
      <c r="C3025" t="s">
        <v>108</v>
      </c>
      <c r="D3025" t="s">
        <v>3168</v>
      </c>
      <c r="E3025" s="29">
        <v>46112</v>
      </c>
      <c r="F3025">
        <v>1</v>
      </c>
      <c r="G3025">
        <v>1</v>
      </c>
      <c r="H3025">
        <v>1</v>
      </c>
      <c r="I3025" s="30">
        <f t="shared" si="110"/>
        <v>0.16666666666666669</v>
      </c>
    </row>
    <row r="3026" spans="1:9" x14ac:dyDescent="0.25">
      <c r="A3026" t="s">
        <v>3111</v>
      </c>
      <c r="B3026" s="30">
        <f t="shared" si="109"/>
        <v>0.16666666666666669</v>
      </c>
      <c r="C3026" t="s">
        <v>108</v>
      </c>
      <c r="D3026" t="s">
        <v>3169</v>
      </c>
      <c r="E3026" s="29">
        <v>46097</v>
      </c>
      <c r="F3026">
        <v>1</v>
      </c>
      <c r="G3026">
        <v>1</v>
      </c>
      <c r="H3026">
        <v>1</v>
      </c>
      <c r="I3026" s="30">
        <f t="shared" si="110"/>
        <v>0.16666666666666669</v>
      </c>
    </row>
    <row r="3027" spans="1:9" x14ac:dyDescent="0.25">
      <c r="A3027" t="s">
        <v>3111</v>
      </c>
      <c r="B3027" s="30">
        <f t="shared" si="109"/>
        <v>0.16666666666666669</v>
      </c>
      <c r="C3027" t="s">
        <v>108</v>
      </c>
      <c r="D3027" t="s">
        <v>3170</v>
      </c>
      <c r="E3027" s="29">
        <v>46136</v>
      </c>
      <c r="F3027">
        <v>1</v>
      </c>
      <c r="G3027">
        <v>1</v>
      </c>
      <c r="H3027">
        <v>1</v>
      </c>
      <c r="I3027" s="30">
        <f t="shared" si="110"/>
        <v>0.16666666666666669</v>
      </c>
    </row>
    <row r="3028" spans="1:9" x14ac:dyDescent="0.25">
      <c r="A3028" t="s">
        <v>3111</v>
      </c>
      <c r="B3028" s="30">
        <f t="shared" si="109"/>
        <v>0.16666666666666669</v>
      </c>
      <c r="C3028" t="s">
        <v>108</v>
      </c>
      <c r="D3028" t="s">
        <v>3171</v>
      </c>
      <c r="E3028" s="29">
        <v>46135</v>
      </c>
      <c r="F3028">
        <v>1</v>
      </c>
      <c r="G3028">
        <v>1</v>
      </c>
      <c r="H3028">
        <v>1</v>
      </c>
      <c r="I3028" s="30">
        <f t="shared" si="110"/>
        <v>0.16666666666666669</v>
      </c>
    </row>
    <row r="3029" spans="1:9" x14ac:dyDescent="0.25">
      <c r="A3029" t="s">
        <v>3111</v>
      </c>
      <c r="B3029" s="30">
        <f t="shared" si="109"/>
        <v>0.16666666666666669</v>
      </c>
      <c r="C3029" t="s">
        <v>108</v>
      </c>
      <c r="D3029" t="s">
        <v>3172</v>
      </c>
      <c r="E3029" s="29">
        <v>46149</v>
      </c>
      <c r="F3029">
        <v>1</v>
      </c>
      <c r="G3029">
        <v>1</v>
      </c>
      <c r="H3029">
        <v>1</v>
      </c>
      <c r="I3029" s="30">
        <f t="shared" si="110"/>
        <v>0.16666666666666669</v>
      </c>
    </row>
    <row r="3030" spans="1:9" x14ac:dyDescent="0.25">
      <c r="A3030" t="s">
        <v>3111</v>
      </c>
      <c r="B3030" s="30">
        <f t="shared" si="109"/>
        <v>0.16666666666666669</v>
      </c>
      <c r="C3030" t="s">
        <v>108</v>
      </c>
      <c r="D3030" t="s">
        <v>3173</v>
      </c>
      <c r="E3030" s="29">
        <v>46168</v>
      </c>
      <c r="F3030">
        <v>1</v>
      </c>
      <c r="G3030">
        <v>1</v>
      </c>
      <c r="H3030">
        <v>1</v>
      </c>
      <c r="I3030" s="30">
        <f t="shared" si="110"/>
        <v>0.16666666666666669</v>
      </c>
    </row>
    <row r="3031" spans="1:9" x14ac:dyDescent="0.25">
      <c r="A3031" t="s">
        <v>3111</v>
      </c>
      <c r="B3031" s="30">
        <f t="shared" si="109"/>
        <v>0.16666666666666669</v>
      </c>
      <c r="C3031" t="s">
        <v>108</v>
      </c>
      <c r="D3031" t="s">
        <v>3174</v>
      </c>
      <c r="E3031" s="29">
        <v>46183</v>
      </c>
      <c r="F3031">
        <v>1</v>
      </c>
      <c r="G3031">
        <v>1</v>
      </c>
      <c r="H3031">
        <v>1</v>
      </c>
      <c r="I3031" s="30">
        <f t="shared" si="110"/>
        <v>0.16666666666666669</v>
      </c>
    </row>
    <row r="3032" spans="1:9" x14ac:dyDescent="0.25">
      <c r="A3032" t="s">
        <v>3111</v>
      </c>
      <c r="B3032" s="30">
        <f t="shared" si="109"/>
        <v>0.16666666666666669</v>
      </c>
      <c r="C3032" t="s">
        <v>108</v>
      </c>
      <c r="D3032" t="s">
        <v>3175</v>
      </c>
      <c r="E3032" s="29">
        <v>46183</v>
      </c>
      <c r="F3032">
        <v>1</v>
      </c>
      <c r="G3032">
        <v>1</v>
      </c>
      <c r="H3032">
        <v>1</v>
      </c>
      <c r="I3032" s="30">
        <f t="shared" si="110"/>
        <v>0.16666666666666669</v>
      </c>
    </row>
    <row r="3033" spans="1:9" x14ac:dyDescent="0.25">
      <c r="A3033" t="s">
        <v>3111</v>
      </c>
      <c r="B3033" s="30">
        <f t="shared" ref="B3033:B3064" si="111">(1/600)*100</f>
        <v>0.16666666666666669</v>
      </c>
      <c r="C3033" t="s">
        <v>108</v>
      </c>
      <c r="D3033" t="s">
        <v>3176</v>
      </c>
      <c r="E3033" s="29">
        <v>46086</v>
      </c>
      <c r="F3033">
        <v>1</v>
      </c>
      <c r="G3033">
        <v>1</v>
      </c>
      <c r="H3033">
        <v>1</v>
      </c>
      <c r="I3033" s="30">
        <f t="shared" si="110"/>
        <v>0.16666666666666669</v>
      </c>
    </row>
    <row r="3034" spans="1:9" x14ac:dyDescent="0.25">
      <c r="A3034" t="s">
        <v>3111</v>
      </c>
      <c r="B3034" s="30">
        <f t="shared" si="111"/>
        <v>0.16666666666666669</v>
      </c>
      <c r="C3034" t="s">
        <v>108</v>
      </c>
      <c r="D3034" t="s">
        <v>3177</v>
      </c>
      <c r="E3034" s="29">
        <v>46220</v>
      </c>
      <c r="F3034">
        <v>1</v>
      </c>
      <c r="G3034">
        <v>1</v>
      </c>
      <c r="H3034">
        <v>1</v>
      </c>
      <c r="I3034" s="30">
        <f t="shared" si="110"/>
        <v>0.16666666666666669</v>
      </c>
    </row>
    <row r="3035" spans="1:9" x14ac:dyDescent="0.25">
      <c r="A3035" t="s">
        <v>3111</v>
      </c>
      <c r="B3035" s="30">
        <f t="shared" si="111"/>
        <v>0.16666666666666669</v>
      </c>
      <c r="C3035" t="s">
        <v>109</v>
      </c>
      <c r="D3035" t="s">
        <v>3178</v>
      </c>
      <c r="E3035" s="29">
        <v>46044</v>
      </c>
      <c r="F3035">
        <v>1</v>
      </c>
      <c r="G3035">
        <v>1</v>
      </c>
      <c r="H3035">
        <v>1</v>
      </c>
      <c r="I3035" s="30">
        <f t="shared" si="110"/>
        <v>0.16666666666666669</v>
      </c>
    </row>
    <row r="3036" spans="1:9" x14ac:dyDescent="0.25">
      <c r="A3036" t="s">
        <v>3111</v>
      </c>
      <c r="B3036" s="30">
        <f t="shared" si="111"/>
        <v>0.16666666666666669</v>
      </c>
      <c r="C3036" t="s">
        <v>109</v>
      </c>
      <c r="D3036" t="s">
        <v>3179</v>
      </c>
      <c r="E3036" s="29">
        <v>46044</v>
      </c>
      <c r="F3036">
        <v>1</v>
      </c>
      <c r="G3036">
        <v>1</v>
      </c>
      <c r="H3036">
        <v>1</v>
      </c>
      <c r="I3036" s="30">
        <f t="shared" si="110"/>
        <v>0.16666666666666669</v>
      </c>
    </row>
    <row r="3037" spans="1:9" x14ac:dyDescent="0.25">
      <c r="A3037" t="s">
        <v>3111</v>
      </c>
      <c r="B3037" s="30">
        <f t="shared" si="111"/>
        <v>0.16666666666666669</v>
      </c>
      <c r="C3037" t="s">
        <v>109</v>
      </c>
      <c r="D3037" t="s">
        <v>3180</v>
      </c>
      <c r="E3037" s="29">
        <v>46080</v>
      </c>
      <c r="F3037">
        <v>1.5</v>
      </c>
      <c r="G3037">
        <v>1</v>
      </c>
      <c r="H3037">
        <v>1.5</v>
      </c>
      <c r="I3037" s="30">
        <f t="shared" si="110"/>
        <v>0.25</v>
      </c>
    </row>
    <row r="3038" spans="1:9" x14ac:dyDescent="0.25">
      <c r="A3038" t="s">
        <v>3111</v>
      </c>
      <c r="B3038" s="30">
        <f t="shared" si="111"/>
        <v>0.16666666666666669</v>
      </c>
      <c r="C3038" t="s">
        <v>109</v>
      </c>
      <c r="D3038" t="s">
        <v>3181</v>
      </c>
      <c r="E3038" s="29">
        <v>46080</v>
      </c>
      <c r="F3038">
        <v>1</v>
      </c>
      <c r="G3038">
        <v>1</v>
      </c>
      <c r="H3038">
        <v>1</v>
      </c>
      <c r="I3038" s="30">
        <f t="shared" si="110"/>
        <v>0.16666666666666669</v>
      </c>
    </row>
    <row r="3039" spans="1:9" x14ac:dyDescent="0.25">
      <c r="A3039" t="s">
        <v>3111</v>
      </c>
      <c r="B3039" s="30">
        <f t="shared" si="111"/>
        <v>0.16666666666666669</v>
      </c>
      <c r="C3039" t="s">
        <v>109</v>
      </c>
      <c r="D3039" t="s">
        <v>3182</v>
      </c>
      <c r="E3039" s="29">
        <v>46080</v>
      </c>
      <c r="F3039">
        <v>1</v>
      </c>
      <c r="G3039">
        <v>1</v>
      </c>
      <c r="H3039">
        <v>1</v>
      </c>
      <c r="I3039" s="30">
        <f t="shared" si="110"/>
        <v>0.16666666666666669</v>
      </c>
    </row>
    <row r="3040" spans="1:9" x14ac:dyDescent="0.25">
      <c r="A3040" t="s">
        <v>3111</v>
      </c>
      <c r="B3040" s="30">
        <f t="shared" si="111"/>
        <v>0.16666666666666669</v>
      </c>
      <c r="C3040" t="s">
        <v>109</v>
      </c>
      <c r="D3040" t="s">
        <v>3183</v>
      </c>
      <c r="E3040" s="29">
        <v>46169</v>
      </c>
      <c r="F3040">
        <v>1</v>
      </c>
      <c r="G3040">
        <v>1</v>
      </c>
      <c r="H3040">
        <v>1</v>
      </c>
      <c r="I3040" s="30">
        <f t="shared" si="110"/>
        <v>0.16666666666666669</v>
      </c>
    </row>
    <row r="3041" spans="1:9" x14ac:dyDescent="0.25">
      <c r="A3041" t="s">
        <v>3111</v>
      </c>
      <c r="B3041" s="30">
        <f t="shared" si="111"/>
        <v>0.16666666666666669</v>
      </c>
      <c r="C3041" t="s">
        <v>109</v>
      </c>
      <c r="D3041" t="s">
        <v>3184</v>
      </c>
      <c r="E3041" s="29">
        <v>46129</v>
      </c>
      <c r="F3041">
        <v>1</v>
      </c>
      <c r="G3041">
        <v>1</v>
      </c>
      <c r="H3041">
        <v>1</v>
      </c>
      <c r="I3041" s="30">
        <f t="shared" si="110"/>
        <v>0.16666666666666669</v>
      </c>
    </row>
    <row r="3042" spans="1:9" x14ac:dyDescent="0.25">
      <c r="A3042" t="s">
        <v>3111</v>
      </c>
      <c r="B3042" s="30">
        <f t="shared" si="111"/>
        <v>0.16666666666666669</v>
      </c>
      <c r="C3042" t="s">
        <v>111</v>
      </c>
      <c r="D3042" t="s">
        <v>3185</v>
      </c>
      <c r="E3042" s="29">
        <v>46042</v>
      </c>
      <c r="F3042">
        <v>1</v>
      </c>
      <c r="G3042">
        <v>1</v>
      </c>
      <c r="H3042">
        <v>1</v>
      </c>
      <c r="I3042" s="30">
        <f t="shared" si="110"/>
        <v>0.16666666666666669</v>
      </c>
    </row>
    <row r="3043" spans="1:9" x14ac:dyDescent="0.25">
      <c r="A3043" t="s">
        <v>3111</v>
      </c>
      <c r="B3043" s="30">
        <f t="shared" si="111"/>
        <v>0.16666666666666669</v>
      </c>
      <c r="C3043" t="s">
        <v>111</v>
      </c>
      <c r="D3043" t="s">
        <v>3186</v>
      </c>
      <c r="E3043" s="29">
        <v>46203</v>
      </c>
      <c r="F3043">
        <v>1</v>
      </c>
      <c r="G3043">
        <v>1</v>
      </c>
      <c r="H3043">
        <v>1</v>
      </c>
      <c r="I3043" s="30">
        <f t="shared" si="110"/>
        <v>0.16666666666666669</v>
      </c>
    </row>
    <row r="3044" spans="1:9" x14ac:dyDescent="0.25">
      <c r="A3044" t="s">
        <v>3111</v>
      </c>
      <c r="B3044" s="30">
        <f t="shared" si="111"/>
        <v>0.16666666666666669</v>
      </c>
      <c r="C3044" t="s">
        <v>111</v>
      </c>
      <c r="D3044" t="s">
        <v>3187</v>
      </c>
      <c r="E3044" s="29">
        <v>46120</v>
      </c>
      <c r="F3044">
        <v>1</v>
      </c>
      <c r="G3044">
        <v>1</v>
      </c>
      <c r="H3044">
        <v>1</v>
      </c>
      <c r="I3044" s="30">
        <f t="shared" si="110"/>
        <v>0.16666666666666669</v>
      </c>
    </row>
    <row r="3045" spans="1:9" x14ac:dyDescent="0.25">
      <c r="A3045" t="s">
        <v>3111</v>
      </c>
      <c r="B3045" s="30">
        <f t="shared" si="111"/>
        <v>0.16666666666666669</v>
      </c>
      <c r="C3045" t="s">
        <v>111</v>
      </c>
      <c r="D3045" t="s">
        <v>3188</v>
      </c>
      <c r="E3045" s="29">
        <v>46178</v>
      </c>
      <c r="F3045">
        <v>1</v>
      </c>
      <c r="G3045">
        <v>1</v>
      </c>
      <c r="H3045">
        <v>1</v>
      </c>
      <c r="I3045" s="30">
        <f t="shared" si="110"/>
        <v>0.16666666666666669</v>
      </c>
    </row>
    <row r="3046" spans="1:9" x14ac:dyDescent="0.25">
      <c r="A3046" t="s">
        <v>3111</v>
      </c>
      <c r="B3046" s="30">
        <f t="shared" si="111"/>
        <v>0.16666666666666669</v>
      </c>
      <c r="C3046" t="s">
        <v>111</v>
      </c>
      <c r="D3046" t="s">
        <v>3189</v>
      </c>
      <c r="E3046" s="29">
        <v>46192</v>
      </c>
      <c r="F3046">
        <v>1</v>
      </c>
      <c r="G3046">
        <v>1</v>
      </c>
      <c r="H3046">
        <v>1</v>
      </c>
      <c r="I3046" s="30">
        <f t="shared" si="110"/>
        <v>0.16666666666666669</v>
      </c>
    </row>
    <row r="3047" spans="1:9" x14ac:dyDescent="0.25">
      <c r="A3047" t="s">
        <v>3111</v>
      </c>
      <c r="B3047" s="30">
        <f t="shared" si="111"/>
        <v>0.16666666666666669</v>
      </c>
      <c r="C3047" t="s">
        <v>114</v>
      </c>
      <c r="D3047" t="s">
        <v>3190</v>
      </c>
      <c r="E3047" s="29">
        <v>46078</v>
      </c>
      <c r="F3047">
        <v>1</v>
      </c>
      <c r="G3047">
        <v>1</v>
      </c>
      <c r="H3047">
        <v>1</v>
      </c>
      <c r="I3047" s="30">
        <f t="shared" si="110"/>
        <v>0.16666666666666669</v>
      </c>
    </row>
    <row r="3048" spans="1:9" x14ac:dyDescent="0.25">
      <c r="A3048" t="s">
        <v>3111</v>
      </c>
      <c r="B3048" s="30">
        <f t="shared" si="111"/>
        <v>0.16666666666666669</v>
      </c>
      <c r="C3048" t="s">
        <v>114</v>
      </c>
      <c r="D3048" t="s">
        <v>3191</v>
      </c>
      <c r="E3048" s="29">
        <v>46069</v>
      </c>
      <c r="F3048">
        <v>1</v>
      </c>
      <c r="G3048">
        <v>1</v>
      </c>
      <c r="H3048">
        <v>1</v>
      </c>
      <c r="I3048" s="30">
        <f t="shared" si="110"/>
        <v>0.16666666666666669</v>
      </c>
    </row>
    <row r="3049" spans="1:9" x14ac:dyDescent="0.25">
      <c r="A3049" t="s">
        <v>3111</v>
      </c>
      <c r="B3049" s="30">
        <f t="shared" si="111"/>
        <v>0.16666666666666669</v>
      </c>
      <c r="C3049" t="s">
        <v>114</v>
      </c>
      <c r="D3049" t="s">
        <v>3192</v>
      </c>
      <c r="E3049" s="29">
        <v>46160</v>
      </c>
      <c r="F3049">
        <v>1</v>
      </c>
      <c r="G3049">
        <v>1</v>
      </c>
      <c r="H3049">
        <v>1</v>
      </c>
      <c r="I3049" s="30">
        <f t="shared" si="110"/>
        <v>0.16666666666666669</v>
      </c>
    </row>
    <row r="3050" spans="1:9" x14ac:dyDescent="0.25">
      <c r="A3050" t="s">
        <v>3111</v>
      </c>
      <c r="B3050" s="30">
        <f t="shared" si="111"/>
        <v>0.16666666666666669</v>
      </c>
      <c r="C3050" t="s">
        <v>114</v>
      </c>
      <c r="D3050" t="s">
        <v>3193</v>
      </c>
      <c r="E3050" s="29">
        <v>46059</v>
      </c>
      <c r="F3050">
        <v>1</v>
      </c>
      <c r="G3050">
        <v>1</v>
      </c>
      <c r="H3050">
        <v>1</v>
      </c>
      <c r="I3050" s="30">
        <f t="shared" si="110"/>
        <v>0.16666666666666669</v>
      </c>
    </row>
    <row r="3051" spans="1:9" x14ac:dyDescent="0.25">
      <c r="A3051" t="s">
        <v>3111</v>
      </c>
      <c r="B3051" s="30">
        <f t="shared" si="111"/>
        <v>0.16666666666666669</v>
      </c>
      <c r="C3051" t="s">
        <v>114</v>
      </c>
      <c r="D3051" t="s">
        <v>3194</v>
      </c>
      <c r="E3051" s="29">
        <v>46164</v>
      </c>
      <c r="F3051">
        <v>1</v>
      </c>
      <c r="G3051">
        <v>1</v>
      </c>
      <c r="H3051">
        <v>1</v>
      </c>
      <c r="I3051" s="30">
        <f t="shared" si="110"/>
        <v>0.16666666666666669</v>
      </c>
    </row>
    <row r="3052" spans="1:9" x14ac:dyDescent="0.25">
      <c r="A3052" t="s">
        <v>3111</v>
      </c>
      <c r="B3052" s="30">
        <f t="shared" si="111"/>
        <v>0.16666666666666669</v>
      </c>
      <c r="C3052" t="s">
        <v>114</v>
      </c>
      <c r="D3052" t="s">
        <v>3195</v>
      </c>
      <c r="E3052" s="29">
        <v>46059</v>
      </c>
      <c r="F3052">
        <v>1</v>
      </c>
      <c r="G3052">
        <v>1</v>
      </c>
      <c r="H3052">
        <v>1</v>
      </c>
      <c r="I3052" s="30">
        <f t="shared" si="110"/>
        <v>0.16666666666666669</v>
      </c>
    </row>
    <row r="3053" spans="1:9" x14ac:dyDescent="0.25">
      <c r="A3053" t="s">
        <v>3111</v>
      </c>
      <c r="B3053" s="30">
        <f t="shared" si="111"/>
        <v>0.16666666666666669</v>
      </c>
      <c r="C3053" t="s">
        <v>117</v>
      </c>
      <c r="D3053" t="s">
        <v>3196</v>
      </c>
      <c r="E3053" s="29">
        <v>46051</v>
      </c>
      <c r="F3053">
        <v>1</v>
      </c>
      <c r="G3053">
        <v>1.6</v>
      </c>
      <c r="H3053">
        <v>1.6</v>
      </c>
      <c r="I3053" s="30">
        <f t="shared" si="110"/>
        <v>0.26666666666666672</v>
      </c>
    </row>
    <row r="3054" spans="1:9" x14ac:dyDescent="0.25">
      <c r="A3054" t="s">
        <v>3111</v>
      </c>
      <c r="B3054" s="30">
        <f t="shared" si="111"/>
        <v>0.16666666666666669</v>
      </c>
      <c r="C3054" t="s">
        <v>117</v>
      </c>
      <c r="D3054" t="s">
        <v>3197</v>
      </c>
      <c r="E3054" s="29">
        <v>46120</v>
      </c>
      <c r="F3054">
        <v>1</v>
      </c>
      <c r="G3054">
        <v>1</v>
      </c>
      <c r="H3054">
        <v>1</v>
      </c>
      <c r="I3054" s="30">
        <f t="shared" si="110"/>
        <v>0.16666666666666669</v>
      </c>
    </row>
    <row r="3055" spans="1:9" x14ac:dyDescent="0.25">
      <c r="A3055" t="s">
        <v>3111</v>
      </c>
      <c r="B3055" s="30">
        <f t="shared" si="111"/>
        <v>0.16666666666666669</v>
      </c>
      <c r="C3055" t="s">
        <v>118</v>
      </c>
      <c r="D3055" t="s">
        <v>3198</v>
      </c>
      <c r="E3055" s="29">
        <v>46196</v>
      </c>
      <c r="F3055">
        <v>1</v>
      </c>
      <c r="G3055">
        <v>1.6</v>
      </c>
      <c r="H3055">
        <v>1.6</v>
      </c>
      <c r="I3055" s="30">
        <f t="shared" si="110"/>
        <v>0.26666666666666672</v>
      </c>
    </row>
    <row r="3056" spans="1:9" x14ac:dyDescent="0.25">
      <c r="A3056" t="s">
        <v>3111</v>
      </c>
      <c r="B3056" s="30">
        <f t="shared" si="111"/>
        <v>0.16666666666666669</v>
      </c>
      <c r="C3056" t="s">
        <v>118</v>
      </c>
      <c r="D3056" t="s">
        <v>3199</v>
      </c>
      <c r="E3056" s="29">
        <v>46090</v>
      </c>
      <c r="F3056">
        <v>1</v>
      </c>
      <c r="G3056">
        <v>1</v>
      </c>
      <c r="H3056">
        <v>1</v>
      </c>
      <c r="I3056" s="30">
        <f t="shared" si="110"/>
        <v>0.16666666666666669</v>
      </c>
    </row>
    <row r="3057" spans="1:9" x14ac:dyDescent="0.25">
      <c r="A3057" t="s">
        <v>3111</v>
      </c>
      <c r="B3057" s="30">
        <f t="shared" si="111"/>
        <v>0.16666666666666669</v>
      </c>
      <c r="C3057" t="s">
        <v>122</v>
      </c>
      <c r="D3057" t="s">
        <v>3200</v>
      </c>
      <c r="E3057" s="29">
        <v>46051</v>
      </c>
      <c r="F3057">
        <v>1</v>
      </c>
      <c r="G3057">
        <v>1.6</v>
      </c>
      <c r="H3057">
        <v>1.6</v>
      </c>
      <c r="I3057" s="30">
        <f t="shared" si="110"/>
        <v>0.26666666666666672</v>
      </c>
    </row>
    <row r="3058" spans="1:9" x14ac:dyDescent="0.25">
      <c r="A3058" t="s">
        <v>3111</v>
      </c>
      <c r="B3058" s="30">
        <f t="shared" si="111"/>
        <v>0.16666666666666669</v>
      </c>
      <c r="C3058" t="s">
        <v>122</v>
      </c>
      <c r="D3058" t="s">
        <v>3201</v>
      </c>
      <c r="E3058" s="29">
        <v>46051</v>
      </c>
      <c r="F3058">
        <v>1</v>
      </c>
      <c r="G3058">
        <v>1</v>
      </c>
      <c r="H3058">
        <v>1</v>
      </c>
      <c r="I3058" s="30">
        <f t="shared" si="110"/>
        <v>0.16666666666666669</v>
      </c>
    </row>
    <row r="3059" spans="1:9" x14ac:dyDescent="0.25">
      <c r="A3059" t="s">
        <v>3111</v>
      </c>
      <c r="B3059" s="30">
        <f t="shared" si="111"/>
        <v>0.16666666666666669</v>
      </c>
      <c r="C3059" t="s">
        <v>122</v>
      </c>
      <c r="D3059" t="s">
        <v>3202</v>
      </c>
      <c r="E3059" s="29">
        <v>46175</v>
      </c>
      <c r="F3059">
        <v>1</v>
      </c>
      <c r="G3059">
        <v>1</v>
      </c>
      <c r="H3059">
        <v>1</v>
      </c>
      <c r="I3059" s="30">
        <f t="shared" si="110"/>
        <v>0.16666666666666669</v>
      </c>
    </row>
    <row r="3060" spans="1:9" x14ac:dyDescent="0.25">
      <c r="A3060" t="s">
        <v>3111</v>
      </c>
      <c r="B3060" s="30">
        <f t="shared" si="111"/>
        <v>0.16666666666666669</v>
      </c>
      <c r="C3060" t="s">
        <v>122</v>
      </c>
      <c r="D3060" t="s">
        <v>3203</v>
      </c>
      <c r="E3060" s="29">
        <v>46163</v>
      </c>
      <c r="F3060">
        <v>1</v>
      </c>
      <c r="G3060">
        <v>1</v>
      </c>
      <c r="H3060">
        <v>1</v>
      </c>
      <c r="I3060" s="30">
        <f t="shared" si="110"/>
        <v>0.16666666666666669</v>
      </c>
    </row>
    <row r="3061" spans="1:9" x14ac:dyDescent="0.25">
      <c r="A3061" t="s">
        <v>3111</v>
      </c>
      <c r="B3061" s="30">
        <f t="shared" si="111"/>
        <v>0.16666666666666669</v>
      </c>
      <c r="C3061" t="s">
        <v>122</v>
      </c>
      <c r="D3061" t="s">
        <v>3204</v>
      </c>
      <c r="E3061" s="29">
        <v>46136</v>
      </c>
      <c r="F3061">
        <v>1</v>
      </c>
      <c r="G3061">
        <v>1.6</v>
      </c>
      <c r="H3061">
        <v>1.6</v>
      </c>
      <c r="I3061" s="30">
        <f t="shared" si="110"/>
        <v>0.26666666666666672</v>
      </c>
    </row>
    <row r="3062" spans="1:9" x14ac:dyDescent="0.25">
      <c r="A3062" t="s">
        <v>3111</v>
      </c>
      <c r="B3062" s="30">
        <f t="shared" si="111"/>
        <v>0.16666666666666669</v>
      </c>
      <c r="C3062" t="s">
        <v>122</v>
      </c>
      <c r="D3062" t="s">
        <v>3205</v>
      </c>
      <c r="E3062" s="29">
        <v>46149</v>
      </c>
      <c r="F3062">
        <v>1</v>
      </c>
      <c r="G3062">
        <v>1</v>
      </c>
      <c r="H3062">
        <v>1</v>
      </c>
      <c r="I3062" s="30">
        <f t="shared" si="110"/>
        <v>0.16666666666666669</v>
      </c>
    </row>
    <row r="3063" spans="1:9" x14ac:dyDescent="0.25">
      <c r="A3063" t="s">
        <v>3111</v>
      </c>
      <c r="B3063" s="30">
        <f t="shared" si="111"/>
        <v>0.16666666666666669</v>
      </c>
      <c r="C3063" t="s">
        <v>122</v>
      </c>
      <c r="D3063" t="s">
        <v>3206</v>
      </c>
      <c r="E3063" s="29">
        <v>46154</v>
      </c>
      <c r="F3063">
        <v>1</v>
      </c>
      <c r="G3063">
        <v>1</v>
      </c>
      <c r="H3063">
        <v>1</v>
      </c>
      <c r="I3063" s="30">
        <f t="shared" si="110"/>
        <v>0.16666666666666669</v>
      </c>
    </row>
    <row r="3064" spans="1:9" x14ac:dyDescent="0.25">
      <c r="A3064" t="s">
        <v>3111</v>
      </c>
      <c r="B3064" s="30">
        <f t="shared" si="111"/>
        <v>0.16666666666666669</v>
      </c>
      <c r="C3064" t="s">
        <v>122</v>
      </c>
      <c r="D3064" t="s">
        <v>3207</v>
      </c>
      <c r="E3064" s="29">
        <v>46155</v>
      </c>
      <c r="F3064">
        <v>1</v>
      </c>
      <c r="G3064">
        <v>1</v>
      </c>
      <c r="H3064">
        <v>1</v>
      </c>
      <c r="I3064" s="30">
        <f t="shared" si="110"/>
        <v>0.16666666666666669</v>
      </c>
    </row>
    <row r="3065" spans="1:9" x14ac:dyDescent="0.25">
      <c r="A3065" t="s">
        <v>3111</v>
      </c>
      <c r="B3065" s="30">
        <f t="shared" ref="B3065:B3083" si="112">(1/600)*100</f>
        <v>0.16666666666666669</v>
      </c>
      <c r="C3065" t="s">
        <v>122</v>
      </c>
      <c r="D3065" t="s">
        <v>3208</v>
      </c>
      <c r="E3065" s="29">
        <v>46142</v>
      </c>
      <c r="F3065">
        <v>1</v>
      </c>
      <c r="G3065">
        <v>1</v>
      </c>
      <c r="H3065">
        <v>1</v>
      </c>
      <c r="I3065" s="30">
        <f t="shared" si="110"/>
        <v>0.16666666666666669</v>
      </c>
    </row>
    <row r="3066" spans="1:9" x14ac:dyDescent="0.25">
      <c r="A3066" t="s">
        <v>3111</v>
      </c>
      <c r="B3066" s="30">
        <f t="shared" si="112"/>
        <v>0.16666666666666669</v>
      </c>
      <c r="C3066" t="s">
        <v>122</v>
      </c>
      <c r="D3066" t="s">
        <v>3209</v>
      </c>
      <c r="E3066" s="29">
        <v>46160</v>
      </c>
      <c r="F3066">
        <v>1</v>
      </c>
      <c r="G3066">
        <v>1</v>
      </c>
      <c r="H3066">
        <v>1</v>
      </c>
      <c r="I3066" s="30">
        <f t="shared" si="110"/>
        <v>0.16666666666666669</v>
      </c>
    </row>
    <row r="3067" spans="1:9" x14ac:dyDescent="0.25">
      <c r="A3067" t="s">
        <v>3111</v>
      </c>
      <c r="B3067" s="30">
        <f t="shared" si="112"/>
        <v>0.16666666666666669</v>
      </c>
      <c r="C3067" t="s">
        <v>124</v>
      </c>
      <c r="D3067" t="s">
        <v>3210</v>
      </c>
      <c r="E3067" s="29">
        <v>46139</v>
      </c>
      <c r="F3067">
        <v>1</v>
      </c>
      <c r="G3067">
        <v>1</v>
      </c>
      <c r="H3067">
        <v>1</v>
      </c>
      <c r="I3067" s="30">
        <f t="shared" si="110"/>
        <v>0.16666666666666669</v>
      </c>
    </row>
    <row r="3068" spans="1:9" x14ac:dyDescent="0.25">
      <c r="A3068" t="s">
        <v>3111</v>
      </c>
      <c r="B3068" s="30">
        <f t="shared" si="112"/>
        <v>0.16666666666666669</v>
      </c>
      <c r="C3068" t="s">
        <v>124</v>
      </c>
      <c r="D3068" t="s">
        <v>3211</v>
      </c>
      <c r="E3068" s="29">
        <v>46168</v>
      </c>
      <c r="F3068">
        <v>1</v>
      </c>
      <c r="G3068">
        <v>1</v>
      </c>
      <c r="H3068">
        <v>1</v>
      </c>
      <c r="I3068" s="30">
        <f t="shared" si="110"/>
        <v>0.16666666666666669</v>
      </c>
    </row>
    <row r="3069" spans="1:9" x14ac:dyDescent="0.25">
      <c r="A3069" t="s">
        <v>3111</v>
      </c>
      <c r="B3069" s="30">
        <f t="shared" si="112"/>
        <v>0.16666666666666669</v>
      </c>
      <c r="C3069" t="s">
        <v>124</v>
      </c>
      <c r="D3069" t="s">
        <v>3212</v>
      </c>
      <c r="E3069" s="29">
        <v>46260</v>
      </c>
      <c r="F3069">
        <v>1</v>
      </c>
      <c r="G3069">
        <v>1.6</v>
      </c>
      <c r="H3069">
        <v>1.6</v>
      </c>
      <c r="I3069" s="30">
        <f t="shared" si="110"/>
        <v>0.26666666666666672</v>
      </c>
    </row>
    <row r="3070" spans="1:9" x14ac:dyDescent="0.25">
      <c r="A3070" t="s">
        <v>3111</v>
      </c>
      <c r="B3070" s="30">
        <f t="shared" si="112"/>
        <v>0.16666666666666669</v>
      </c>
      <c r="C3070" t="s">
        <v>125</v>
      </c>
      <c r="D3070" t="s">
        <v>3213</v>
      </c>
      <c r="E3070" s="29">
        <v>46261</v>
      </c>
      <c r="F3070">
        <v>1</v>
      </c>
      <c r="G3070">
        <v>1.6</v>
      </c>
      <c r="H3070">
        <v>1.6</v>
      </c>
      <c r="I3070" s="30">
        <f t="shared" si="110"/>
        <v>0.26666666666666672</v>
      </c>
    </row>
    <row r="3071" spans="1:9" x14ac:dyDescent="0.25">
      <c r="A3071" t="s">
        <v>3111</v>
      </c>
      <c r="B3071" s="30">
        <f t="shared" si="112"/>
        <v>0.16666666666666669</v>
      </c>
      <c r="C3071" t="s">
        <v>125</v>
      </c>
      <c r="D3071" t="s">
        <v>3214</v>
      </c>
      <c r="E3071" s="29">
        <v>46160</v>
      </c>
      <c r="F3071">
        <v>1</v>
      </c>
      <c r="G3071">
        <v>1</v>
      </c>
      <c r="H3071">
        <v>1</v>
      </c>
      <c r="I3071" s="30">
        <f t="shared" si="110"/>
        <v>0.16666666666666669</v>
      </c>
    </row>
    <row r="3072" spans="1:9" x14ac:dyDescent="0.25">
      <c r="A3072" t="s">
        <v>3111</v>
      </c>
      <c r="B3072" s="30">
        <f t="shared" si="112"/>
        <v>0.16666666666666669</v>
      </c>
      <c r="C3072" t="s">
        <v>125</v>
      </c>
      <c r="D3072" t="s">
        <v>3215</v>
      </c>
      <c r="E3072" s="29">
        <v>46210</v>
      </c>
      <c r="F3072">
        <v>1</v>
      </c>
      <c r="G3072">
        <v>1</v>
      </c>
      <c r="H3072">
        <v>1</v>
      </c>
      <c r="I3072" s="30">
        <f t="shared" si="110"/>
        <v>0.16666666666666669</v>
      </c>
    </row>
    <row r="3073" spans="1:9" x14ac:dyDescent="0.25">
      <c r="A3073" t="s">
        <v>3111</v>
      </c>
      <c r="B3073" s="30">
        <f t="shared" si="112"/>
        <v>0.16666666666666669</v>
      </c>
      <c r="C3073" t="s">
        <v>126</v>
      </c>
      <c r="D3073" t="s">
        <v>3216</v>
      </c>
      <c r="E3073" s="29">
        <v>46147</v>
      </c>
      <c r="F3073">
        <v>1</v>
      </c>
      <c r="G3073">
        <v>1</v>
      </c>
      <c r="H3073">
        <v>1</v>
      </c>
      <c r="I3073" s="30">
        <f t="shared" si="110"/>
        <v>0.16666666666666669</v>
      </c>
    </row>
    <row r="3074" spans="1:9" x14ac:dyDescent="0.25">
      <c r="A3074" t="s">
        <v>3111</v>
      </c>
      <c r="B3074" s="30">
        <f t="shared" si="112"/>
        <v>0.16666666666666669</v>
      </c>
      <c r="C3074" t="s">
        <v>126</v>
      </c>
      <c r="D3074" t="s">
        <v>3217</v>
      </c>
      <c r="E3074" s="29">
        <v>46105</v>
      </c>
      <c r="F3074">
        <v>1</v>
      </c>
      <c r="G3074">
        <v>1</v>
      </c>
      <c r="H3074">
        <v>1</v>
      </c>
      <c r="I3074" s="30">
        <f t="shared" ref="I3074:I3137" si="113">B3074*H3074</f>
        <v>0.16666666666666669</v>
      </c>
    </row>
    <row r="3075" spans="1:9" x14ac:dyDescent="0.25">
      <c r="A3075" t="s">
        <v>3111</v>
      </c>
      <c r="B3075" s="30">
        <f t="shared" si="112"/>
        <v>0.16666666666666669</v>
      </c>
      <c r="C3075" t="s">
        <v>126</v>
      </c>
      <c r="D3075" t="s">
        <v>3218</v>
      </c>
      <c r="E3075" s="29">
        <v>46114</v>
      </c>
      <c r="F3075">
        <v>1</v>
      </c>
      <c r="G3075">
        <v>1</v>
      </c>
      <c r="H3075">
        <v>1</v>
      </c>
      <c r="I3075" s="30">
        <f t="shared" si="113"/>
        <v>0.16666666666666669</v>
      </c>
    </row>
    <row r="3076" spans="1:9" x14ac:dyDescent="0.25">
      <c r="A3076" t="s">
        <v>3111</v>
      </c>
      <c r="B3076" s="30">
        <f t="shared" si="112"/>
        <v>0.16666666666666669</v>
      </c>
      <c r="C3076" t="s">
        <v>126</v>
      </c>
      <c r="D3076" t="s">
        <v>3219</v>
      </c>
      <c r="E3076" s="29">
        <v>46122</v>
      </c>
      <c r="F3076">
        <v>1</v>
      </c>
      <c r="G3076">
        <v>1</v>
      </c>
      <c r="H3076">
        <v>1</v>
      </c>
      <c r="I3076" s="30">
        <f t="shared" si="113"/>
        <v>0.16666666666666669</v>
      </c>
    </row>
    <row r="3077" spans="1:9" x14ac:dyDescent="0.25">
      <c r="A3077" t="s">
        <v>3111</v>
      </c>
      <c r="B3077" s="30">
        <f t="shared" si="112"/>
        <v>0.16666666666666669</v>
      </c>
      <c r="C3077" t="s">
        <v>126</v>
      </c>
      <c r="D3077" t="s">
        <v>3220</v>
      </c>
      <c r="E3077" s="29">
        <v>46065</v>
      </c>
      <c r="F3077">
        <v>1</v>
      </c>
      <c r="G3077">
        <v>1</v>
      </c>
      <c r="H3077">
        <v>1</v>
      </c>
      <c r="I3077" s="30">
        <f t="shared" si="113"/>
        <v>0.16666666666666669</v>
      </c>
    </row>
    <row r="3078" spans="1:9" x14ac:dyDescent="0.25">
      <c r="A3078" t="s">
        <v>3111</v>
      </c>
      <c r="B3078" s="30">
        <f t="shared" si="112"/>
        <v>0.16666666666666669</v>
      </c>
      <c r="C3078" t="s">
        <v>126</v>
      </c>
      <c r="D3078" t="s">
        <v>3221</v>
      </c>
      <c r="E3078" s="29">
        <v>46043</v>
      </c>
      <c r="F3078">
        <v>1</v>
      </c>
      <c r="G3078">
        <v>1</v>
      </c>
      <c r="H3078">
        <v>1</v>
      </c>
      <c r="I3078" s="30">
        <f t="shared" si="113"/>
        <v>0.16666666666666669</v>
      </c>
    </row>
    <row r="3079" spans="1:9" x14ac:dyDescent="0.25">
      <c r="A3079" t="s">
        <v>3111</v>
      </c>
      <c r="B3079" s="30">
        <f t="shared" si="112"/>
        <v>0.16666666666666669</v>
      </c>
      <c r="C3079" t="s">
        <v>127</v>
      </c>
      <c r="D3079" t="s">
        <v>3222</v>
      </c>
      <c r="E3079" s="29">
        <v>46104</v>
      </c>
      <c r="F3079">
        <v>1</v>
      </c>
      <c r="G3079">
        <v>1</v>
      </c>
      <c r="H3079">
        <v>1</v>
      </c>
      <c r="I3079" s="30">
        <f t="shared" si="113"/>
        <v>0.16666666666666669</v>
      </c>
    </row>
    <row r="3080" spans="1:9" x14ac:dyDescent="0.25">
      <c r="A3080" t="s">
        <v>3111</v>
      </c>
      <c r="B3080" s="30">
        <f t="shared" si="112"/>
        <v>0.16666666666666669</v>
      </c>
      <c r="C3080" t="s">
        <v>127</v>
      </c>
      <c r="D3080" t="s">
        <v>3223</v>
      </c>
      <c r="E3080" s="29">
        <v>46034</v>
      </c>
      <c r="F3080">
        <v>1</v>
      </c>
      <c r="G3080">
        <v>1</v>
      </c>
      <c r="H3080">
        <v>1</v>
      </c>
      <c r="I3080" s="30">
        <f t="shared" si="113"/>
        <v>0.16666666666666669</v>
      </c>
    </row>
    <row r="3081" spans="1:9" x14ac:dyDescent="0.25">
      <c r="A3081" t="s">
        <v>3111</v>
      </c>
      <c r="B3081" s="30">
        <f t="shared" si="112"/>
        <v>0.16666666666666669</v>
      </c>
      <c r="C3081" t="s">
        <v>127</v>
      </c>
      <c r="D3081" t="s">
        <v>3224</v>
      </c>
      <c r="E3081" s="29">
        <v>46161</v>
      </c>
      <c r="F3081">
        <v>1</v>
      </c>
      <c r="G3081">
        <v>1</v>
      </c>
      <c r="H3081">
        <v>1</v>
      </c>
      <c r="I3081" s="30">
        <f t="shared" si="113"/>
        <v>0.16666666666666669</v>
      </c>
    </row>
    <row r="3082" spans="1:9" x14ac:dyDescent="0.25">
      <c r="A3082" t="s">
        <v>3111</v>
      </c>
      <c r="B3082" s="30">
        <f t="shared" si="112"/>
        <v>0.16666666666666669</v>
      </c>
      <c r="C3082" t="s">
        <v>127</v>
      </c>
      <c r="D3082" t="s">
        <v>3225</v>
      </c>
      <c r="E3082" s="29">
        <v>46252</v>
      </c>
      <c r="F3082">
        <v>1</v>
      </c>
      <c r="G3082">
        <v>1</v>
      </c>
      <c r="H3082">
        <v>1</v>
      </c>
      <c r="I3082" s="30">
        <f t="shared" si="113"/>
        <v>0.16666666666666669</v>
      </c>
    </row>
    <row r="3083" spans="1:9" x14ac:dyDescent="0.25">
      <c r="A3083" t="s">
        <v>3111</v>
      </c>
      <c r="B3083" s="30">
        <f t="shared" si="112"/>
        <v>0.16666666666666669</v>
      </c>
      <c r="C3083" t="s">
        <v>127</v>
      </c>
      <c r="D3083" t="s">
        <v>3226</v>
      </c>
      <c r="E3083" s="29">
        <v>46034</v>
      </c>
      <c r="F3083">
        <v>1</v>
      </c>
      <c r="G3083">
        <v>1</v>
      </c>
      <c r="H3083">
        <v>1</v>
      </c>
      <c r="I3083" s="30">
        <f t="shared" si="113"/>
        <v>0.16666666666666669</v>
      </c>
    </row>
    <row r="3084" spans="1:9" x14ac:dyDescent="0.25">
      <c r="A3084" t="s">
        <v>3227</v>
      </c>
      <c r="B3084" s="30">
        <f>(1/90)*100</f>
        <v>1.1111111111111112</v>
      </c>
      <c r="C3084" t="s">
        <v>94</v>
      </c>
      <c r="D3084" t="s">
        <v>3228</v>
      </c>
      <c r="E3084" s="29">
        <v>46220</v>
      </c>
      <c r="F3084">
        <v>1</v>
      </c>
      <c r="G3084">
        <v>1</v>
      </c>
      <c r="H3084">
        <v>1</v>
      </c>
      <c r="I3084" s="30">
        <f t="shared" si="113"/>
        <v>1.1111111111111112</v>
      </c>
    </row>
    <row r="3085" spans="1:9" x14ac:dyDescent="0.25">
      <c r="A3085" t="s">
        <v>3227</v>
      </c>
      <c r="B3085" s="30">
        <f>(1/90)*100</f>
        <v>1.1111111111111112</v>
      </c>
      <c r="C3085" t="s">
        <v>108</v>
      </c>
      <c r="D3085" t="s">
        <v>3229</v>
      </c>
      <c r="E3085" s="29">
        <v>46133</v>
      </c>
      <c r="F3085">
        <v>1</v>
      </c>
      <c r="G3085">
        <v>1</v>
      </c>
      <c r="H3085">
        <v>1</v>
      </c>
      <c r="I3085" s="30">
        <f t="shared" si="113"/>
        <v>1.1111111111111112</v>
      </c>
    </row>
    <row r="3086" spans="1:9" x14ac:dyDescent="0.25">
      <c r="A3086" t="s">
        <v>3230</v>
      </c>
      <c r="B3086" s="30">
        <f>(1/240)*100</f>
        <v>0.41666666666666669</v>
      </c>
      <c r="C3086" t="s">
        <v>96</v>
      </c>
      <c r="D3086" t="s">
        <v>3231</v>
      </c>
      <c r="E3086" s="29">
        <v>46140</v>
      </c>
      <c r="F3086">
        <v>1</v>
      </c>
      <c r="G3086">
        <v>1</v>
      </c>
      <c r="H3086">
        <v>1</v>
      </c>
      <c r="I3086" s="30">
        <f t="shared" si="113"/>
        <v>0.41666666666666669</v>
      </c>
    </row>
    <row r="3087" spans="1:9" x14ac:dyDescent="0.25">
      <c r="A3087" t="s">
        <v>3230</v>
      </c>
      <c r="B3087" s="30">
        <f>(1/240)*100</f>
        <v>0.41666666666666669</v>
      </c>
      <c r="C3087" t="s">
        <v>99</v>
      </c>
      <c r="D3087" t="s">
        <v>3232</v>
      </c>
      <c r="E3087" s="29">
        <v>46211</v>
      </c>
      <c r="F3087">
        <v>1</v>
      </c>
      <c r="G3087">
        <v>1.6</v>
      </c>
      <c r="H3087">
        <v>1.6</v>
      </c>
      <c r="I3087" s="30">
        <f t="shared" si="113"/>
        <v>0.66666666666666674</v>
      </c>
    </row>
    <row r="3088" spans="1:9" x14ac:dyDescent="0.25">
      <c r="A3088" t="s">
        <v>3230</v>
      </c>
      <c r="B3088" s="30">
        <f>(1/240)*100</f>
        <v>0.41666666666666669</v>
      </c>
      <c r="C3088" t="s">
        <v>111</v>
      </c>
      <c r="D3088" t="s">
        <v>3233</v>
      </c>
      <c r="E3088" s="29">
        <v>46220</v>
      </c>
      <c r="F3088">
        <v>1</v>
      </c>
      <c r="G3088">
        <v>1</v>
      </c>
      <c r="H3088">
        <v>1</v>
      </c>
      <c r="I3088" s="30">
        <f t="shared" si="113"/>
        <v>0.41666666666666669</v>
      </c>
    </row>
    <row r="3089" spans="1:9" x14ac:dyDescent="0.25">
      <c r="A3089" t="s">
        <v>3234</v>
      </c>
      <c r="B3089" s="30">
        <f t="shared" ref="B3089:B3120" si="114">(1/200)*100</f>
        <v>0.5</v>
      </c>
      <c r="C3089" t="s">
        <v>93</v>
      </c>
      <c r="D3089" t="s">
        <v>3235</v>
      </c>
      <c r="E3089" s="29">
        <v>46121</v>
      </c>
      <c r="F3089">
        <v>1</v>
      </c>
      <c r="G3089">
        <v>1</v>
      </c>
      <c r="H3089">
        <v>1</v>
      </c>
      <c r="I3089" s="30">
        <f t="shared" si="113"/>
        <v>0.5</v>
      </c>
    </row>
    <row r="3090" spans="1:9" x14ac:dyDescent="0.25">
      <c r="A3090" t="s">
        <v>3234</v>
      </c>
      <c r="B3090" s="30">
        <f t="shared" si="114"/>
        <v>0.5</v>
      </c>
      <c r="C3090" t="s">
        <v>93</v>
      </c>
      <c r="D3090" t="s">
        <v>3236</v>
      </c>
      <c r="E3090" s="29">
        <v>46122</v>
      </c>
      <c r="F3090">
        <v>1</v>
      </c>
      <c r="G3090">
        <v>1</v>
      </c>
      <c r="H3090">
        <v>1</v>
      </c>
      <c r="I3090" s="30">
        <f t="shared" si="113"/>
        <v>0.5</v>
      </c>
    </row>
    <row r="3091" spans="1:9" x14ac:dyDescent="0.25">
      <c r="A3091" t="s">
        <v>3234</v>
      </c>
      <c r="B3091" s="30">
        <f t="shared" si="114"/>
        <v>0.5</v>
      </c>
      <c r="C3091" t="s">
        <v>93</v>
      </c>
      <c r="D3091" t="s">
        <v>3237</v>
      </c>
      <c r="E3091" s="29">
        <v>46105</v>
      </c>
      <c r="F3091">
        <v>1</v>
      </c>
      <c r="G3091">
        <v>1</v>
      </c>
      <c r="H3091">
        <v>1</v>
      </c>
      <c r="I3091" s="30">
        <f t="shared" si="113"/>
        <v>0.5</v>
      </c>
    </row>
    <row r="3092" spans="1:9" x14ac:dyDescent="0.25">
      <c r="A3092" t="s">
        <v>3234</v>
      </c>
      <c r="B3092" s="30">
        <f t="shared" si="114"/>
        <v>0.5</v>
      </c>
      <c r="C3092" t="s">
        <v>93</v>
      </c>
      <c r="D3092" t="s">
        <v>3238</v>
      </c>
      <c r="E3092" s="29">
        <v>46121</v>
      </c>
      <c r="F3092">
        <v>1</v>
      </c>
      <c r="G3092">
        <v>1</v>
      </c>
      <c r="H3092">
        <v>1</v>
      </c>
      <c r="I3092" s="30">
        <f t="shared" si="113"/>
        <v>0.5</v>
      </c>
    </row>
    <row r="3093" spans="1:9" x14ac:dyDescent="0.25">
      <c r="A3093" t="s">
        <v>3234</v>
      </c>
      <c r="B3093" s="30">
        <f t="shared" si="114"/>
        <v>0.5</v>
      </c>
      <c r="C3093" t="s">
        <v>93</v>
      </c>
      <c r="D3093" t="s">
        <v>3239</v>
      </c>
      <c r="E3093" s="29">
        <v>46190</v>
      </c>
      <c r="F3093">
        <v>1</v>
      </c>
      <c r="G3093">
        <v>1</v>
      </c>
      <c r="H3093">
        <v>1</v>
      </c>
      <c r="I3093" s="30">
        <f t="shared" si="113"/>
        <v>0.5</v>
      </c>
    </row>
    <row r="3094" spans="1:9" x14ac:dyDescent="0.25">
      <c r="A3094" t="s">
        <v>3234</v>
      </c>
      <c r="B3094" s="30">
        <f t="shared" si="114"/>
        <v>0.5</v>
      </c>
      <c r="C3094" t="s">
        <v>93</v>
      </c>
      <c r="D3094" t="s">
        <v>3240</v>
      </c>
      <c r="E3094" s="29">
        <v>46079</v>
      </c>
      <c r="F3094">
        <v>1</v>
      </c>
      <c r="G3094">
        <v>1</v>
      </c>
      <c r="H3094">
        <v>1</v>
      </c>
      <c r="I3094" s="30">
        <f t="shared" si="113"/>
        <v>0.5</v>
      </c>
    </row>
    <row r="3095" spans="1:9" x14ac:dyDescent="0.25">
      <c r="A3095" t="s">
        <v>3234</v>
      </c>
      <c r="B3095" s="30">
        <f t="shared" si="114"/>
        <v>0.5</v>
      </c>
      <c r="C3095" t="s">
        <v>94</v>
      </c>
      <c r="D3095" t="s">
        <v>3241</v>
      </c>
      <c r="E3095" s="29">
        <v>46024</v>
      </c>
      <c r="F3095">
        <v>1</v>
      </c>
      <c r="G3095">
        <v>1</v>
      </c>
      <c r="H3095">
        <v>1</v>
      </c>
      <c r="I3095" s="30">
        <f t="shared" si="113"/>
        <v>0.5</v>
      </c>
    </row>
    <row r="3096" spans="1:9" x14ac:dyDescent="0.25">
      <c r="A3096" t="s">
        <v>3234</v>
      </c>
      <c r="B3096" s="30">
        <f t="shared" si="114"/>
        <v>0.5</v>
      </c>
      <c r="C3096" t="s">
        <v>94</v>
      </c>
      <c r="D3096" t="s">
        <v>3242</v>
      </c>
      <c r="E3096" s="29">
        <v>46231</v>
      </c>
      <c r="F3096">
        <v>1</v>
      </c>
      <c r="G3096">
        <v>1</v>
      </c>
      <c r="H3096">
        <v>1</v>
      </c>
      <c r="I3096" s="30">
        <f t="shared" si="113"/>
        <v>0.5</v>
      </c>
    </row>
    <row r="3097" spans="1:9" x14ac:dyDescent="0.25">
      <c r="A3097" t="s">
        <v>3234</v>
      </c>
      <c r="B3097" s="30">
        <f t="shared" si="114"/>
        <v>0.5</v>
      </c>
      <c r="C3097" t="s">
        <v>94</v>
      </c>
      <c r="D3097" t="s">
        <v>3243</v>
      </c>
      <c r="E3097" s="29">
        <v>46188</v>
      </c>
      <c r="F3097">
        <v>1</v>
      </c>
      <c r="G3097">
        <v>1</v>
      </c>
      <c r="H3097">
        <v>1</v>
      </c>
      <c r="I3097" s="30">
        <f t="shared" si="113"/>
        <v>0.5</v>
      </c>
    </row>
    <row r="3098" spans="1:9" x14ac:dyDescent="0.25">
      <c r="A3098" t="s">
        <v>3234</v>
      </c>
      <c r="B3098" s="30">
        <f t="shared" si="114"/>
        <v>0.5</v>
      </c>
      <c r="C3098" t="s">
        <v>94</v>
      </c>
      <c r="D3098" t="s">
        <v>3244</v>
      </c>
      <c r="E3098" s="29">
        <v>46178</v>
      </c>
      <c r="F3098">
        <v>1</v>
      </c>
      <c r="G3098">
        <v>1</v>
      </c>
      <c r="H3098">
        <v>1</v>
      </c>
      <c r="I3098" s="30">
        <f t="shared" si="113"/>
        <v>0.5</v>
      </c>
    </row>
    <row r="3099" spans="1:9" x14ac:dyDescent="0.25">
      <c r="A3099" t="s">
        <v>3234</v>
      </c>
      <c r="B3099" s="30">
        <f t="shared" si="114"/>
        <v>0.5</v>
      </c>
      <c r="C3099" t="s">
        <v>94</v>
      </c>
      <c r="D3099" t="s">
        <v>3245</v>
      </c>
      <c r="E3099" s="29">
        <v>46168</v>
      </c>
      <c r="F3099">
        <v>1</v>
      </c>
      <c r="G3099">
        <v>1</v>
      </c>
      <c r="H3099">
        <v>1</v>
      </c>
      <c r="I3099" s="30">
        <f t="shared" si="113"/>
        <v>0.5</v>
      </c>
    </row>
    <row r="3100" spans="1:9" x14ac:dyDescent="0.25">
      <c r="A3100" t="s">
        <v>3234</v>
      </c>
      <c r="B3100" s="30">
        <f t="shared" si="114"/>
        <v>0.5</v>
      </c>
      <c r="C3100" t="s">
        <v>94</v>
      </c>
      <c r="D3100" t="s">
        <v>3246</v>
      </c>
      <c r="E3100" s="29">
        <v>46170</v>
      </c>
      <c r="F3100">
        <v>1</v>
      </c>
      <c r="G3100">
        <v>1</v>
      </c>
      <c r="H3100">
        <v>1</v>
      </c>
      <c r="I3100" s="30">
        <f t="shared" si="113"/>
        <v>0.5</v>
      </c>
    </row>
    <row r="3101" spans="1:9" x14ac:dyDescent="0.25">
      <c r="A3101" t="s">
        <v>3234</v>
      </c>
      <c r="B3101" s="30">
        <f t="shared" si="114"/>
        <v>0.5</v>
      </c>
      <c r="C3101" t="s">
        <v>94</v>
      </c>
      <c r="D3101" t="s">
        <v>3247</v>
      </c>
      <c r="E3101" s="29">
        <v>46031</v>
      </c>
      <c r="F3101">
        <v>1</v>
      </c>
      <c r="G3101">
        <v>1</v>
      </c>
      <c r="H3101">
        <v>1</v>
      </c>
      <c r="I3101" s="30">
        <f t="shared" si="113"/>
        <v>0.5</v>
      </c>
    </row>
    <row r="3102" spans="1:9" x14ac:dyDescent="0.25">
      <c r="A3102" t="s">
        <v>3234</v>
      </c>
      <c r="B3102" s="30">
        <f t="shared" si="114"/>
        <v>0.5</v>
      </c>
      <c r="C3102" t="s">
        <v>94</v>
      </c>
      <c r="D3102" t="s">
        <v>3248</v>
      </c>
      <c r="E3102" s="29">
        <v>46034</v>
      </c>
      <c r="F3102">
        <v>1</v>
      </c>
      <c r="G3102">
        <v>1</v>
      </c>
      <c r="H3102">
        <v>1</v>
      </c>
      <c r="I3102" s="30">
        <f t="shared" si="113"/>
        <v>0.5</v>
      </c>
    </row>
    <row r="3103" spans="1:9" x14ac:dyDescent="0.25">
      <c r="A3103" t="s">
        <v>3234</v>
      </c>
      <c r="B3103" s="30">
        <f t="shared" si="114"/>
        <v>0.5</v>
      </c>
      <c r="C3103" t="s">
        <v>94</v>
      </c>
      <c r="D3103" t="s">
        <v>3249</v>
      </c>
      <c r="E3103" s="29">
        <v>46055</v>
      </c>
      <c r="F3103">
        <v>1</v>
      </c>
      <c r="G3103">
        <v>1</v>
      </c>
      <c r="H3103">
        <v>1</v>
      </c>
      <c r="I3103" s="30">
        <f t="shared" si="113"/>
        <v>0.5</v>
      </c>
    </row>
    <row r="3104" spans="1:9" x14ac:dyDescent="0.25">
      <c r="A3104" t="s">
        <v>3234</v>
      </c>
      <c r="B3104" s="30">
        <f t="shared" si="114"/>
        <v>0.5</v>
      </c>
      <c r="C3104" t="s">
        <v>94</v>
      </c>
      <c r="D3104" t="s">
        <v>3250</v>
      </c>
      <c r="E3104" s="29">
        <v>46085</v>
      </c>
      <c r="F3104">
        <v>1</v>
      </c>
      <c r="G3104">
        <v>1</v>
      </c>
      <c r="H3104">
        <v>1</v>
      </c>
      <c r="I3104" s="30">
        <f t="shared" si="113"/>
        <v>0.5</v>
      </c>
    </row>
    <row r="3105" spans="1:9" x14ac:dyDescent="0.25">
      <c r="A3105" t="s">
        <v>3234</v>
      </c>
      <c r="B3105" s="30">
        <f t="shared" si="114"/>
        <v>0.5</v>
      </c>
      <c r="C3105" t="s">
        <v>94</v>
      </c>
      <c r="D3105" t="s">
        <v>3251</v>
      </c>
      <c r="E3105" s="29">
        <v>46024</v>
      </c>
      <c r="F3105">
        <v>1</v>
      </c>
      <c r="G3105">
        <v>1</v>
      </c>
      <c r="H3105">
        <v>1</v>
      </c>
      <c r="I3105" s="30">
        <f t="shared" si="113"/>
        <v>0.5</v>
      </c>
    </row>
    <row r="3106" spans="1:9" x14ac:dyDescent="0.25">
      <c r="A3106" t="s">
        <v>3234</v>
      </c>
      <c r="B3106" s="30">
        <f t="shared" si="114"/>
        <v>0.5</v>
      </c>
      <c r="C3106" t="s">
        <v>94</v>
      </c>
      <c r="D3106" t="s">
        <v>3252</v>
      </c>
      <c r="E3106" s="29">
        <v>46024</v>
      </c>
      <c r="F3106">
        <v>1</v>
      </c>
      <c r="G3106">
        <v>1</v>
      </c>
      <c r="H3106">
        <v>1</v>
      </c>
      <c r="I3106" s="30">
        <f t="shared" si="113"/>
        <v>0.5</v>
      </c>
    </row>
    <row r="3107" spans="1:9" x14ac:dyDescent="0.25">
      <c r="A3107" t="s">
        <v>3234</v>
      </c>
      <c r="B3107" s="30">
        <f t="shared" si="114"/>
        <v>0.5</v>
      </c>
      <c r="C3107" t="s">
        <v>94</v>
      </c>
      <c r="D3107" t="s">
        <v>3253</v>
      </c>
      <c r="E3107" s="29">
        <v>46024</v>
      </c>
      <c r="F3107">
        <v>1</v>
      </c>
      <c r="G3107">
        <v>1</v>
      </c>
      <c r="H3107">
        <v>1</v>
      </c>
      <c r="I3107" s="30">
        <f t="shared" si="113"/>
        <v>0.5</v>
      </c>
    </row>
    <row r="3108" spans="1:9" x14ac:dyDescent="0.25">
      <c r="A3108" t="s">
        <v>3234</v>
      </c>
      <c r="B3108" s="30">
        <f t="shared" si="114"/>
        <v>0.5</v>
      </c>
      <c r="C3108" t="s">
        <v>94</v>
      </c>
      <c r="D3108" t="s">
        <v>3254</v>
      </c>
      <c r="E3108" s="29">
        <v>46134</v>
      </c>
      <c r="F3108">
        <v>1</v>
      </c>
      <c r="G3108">
        <v>1</v>
      </c>
      <c r="H3108">
        <v>1</v>
      </c>
      <c r="I3108" s="30">
        <f t="shared" si="113"/>
        <v>0.5</v>
      </c>
    </row>
    <row r="3109" spans="1:9" x14ac:dyDescent="0.25">
      <c r="A3109" t="s">
        <v>3234</v>
      </c>
      <c r="B3109" s="30">
        <f t="shared" si="114"/>
        <v>0.5</v>
      </c>
      <c r="C3109" t="s">
        <v>94</v>
      </c>
      <c r="D3109" t="s">
        <v>3255</v>
      </c>
      <c r="E3109" s="29">
        <v>46147</v>
      </c>
      <c r="F3109">
        <v>1</v>
      </c>
      <c r="G3109">
        <v>1</v>
      </c>
      <c r="H3109">
        <v>1</v>
      </c>
      <c r="I3109" s="30">
        <f t="shared" si="113"/>
        <v>0.5</v>
      </c>
    </row>
    <row r="3110" spans="1:9" x14ac:dyDescent="0.25">
      <c r="A3110" t="s">
        <v>3234</v>
      </c>
      <c r="B3110" s="30">
        <f t="shared" si="114"/>
        <v>0.5</v>
      </c>
      <c r="C3110" t="s">
        <v>94</v>
      </c>
      <c r="D3110" t="s">
        <v>3256</v>
      </c>
      <c r="E3110" s="29">
        <v>46146</v>
      </c>
      <c r="F3110">
        <v>1</v>
      </c>
      <c r="G3110">
        <v>1</v>
      </c>
      <c r="H3110">
        <v>1</v>
      </c>
      <c r="I3110" s="30">
        <f t="shared" si="113"/>
        <v>0.5</v>
      </c>
    </row>
    <row r="3111" spans="1:9" x14ac:dyDescent="0.25">
      <c r="A3111" t="s">
        <v>3234</v>
      </c>
      <c r="B3111" s="30">
        <f t="shared" si="114"/>
        <v>0.5</v>
      </c>
      <c r="C3111" t="s">
        <v>96</v>
      </c>
      <c r="D3111" t="s">
        <v>3257</v>
      </c>
      <c r="E3111" s="29">
        <v>46092</v>
      </c>
      <c r="F3111">
        <v>1</v>
      </c>
      <c r="G3111">
        <v>1</v>
      </c>
      <c r="H3111">
        <v>1</v>
      </c>
      <c r="I3111" s="30">
        <f t="shared" si="113"/>
        <v>0.5</v>
      </c>
    </row>
    <row r="3112" spans="1:9" x14ac:dyDescent="0.25">
      <c r="A3112" t="s">
        <v>3234</v>
      </c>
      <c r="B3112" s="30">
        <f t="shared" si="114"/>
        <v>0.5</v>
      </c>
      <c r="C3112" t="s">
        <v>96</v>
      </c>
      <c r="D3112" t="s">
        <v>3258</v>
      </c>
      <c r="E3112" s="29">
        <v>46140</v>
      </c>
      <c r="F3112">
        <v>1</v>
      </c>
      <c r="G3112">
        <v>1</v>
      </c>
      <c r="H3112">
        <v>1</v>
      </c>
      <c r="I3112" s="30">
        <f t="shared" si="113"/>
        <v>0.5</v>
      </c>
    </row>
    <row r="3113" spans="1:9" x14ac:dyDescent="0.25">
      <c r="A3113" t="s">
        <v>3234</v>
      </c>
      <c r="B3113" s="30">
        <f t="shared" si="114"/>
        <v>0.5</v>
      </c>
      <c r="C3113" t="s">
        <v>96</v>
      </c>
      <c r="D3113" t="s">
        <v>3259</v>
      </c>
      <c r="E3113" s="29">
        <v>46171</v>
      </c>
      <c r="F3113">
        <v>1</v>
      </c>
      <c r="G3113">
        <v>1</v>
      </c>
      <c r="H3113">
        <v>1</v>
      </c>
      <c r="I3113" s="30">
        <f t="shared" si="113"/>
        <v>0.5</v>
      </c>
    </row>
    <row r="3114" spans="1:9" x14ac:dyDescent="0.25">
      <c r="A3114" t="s">
        <v>3234</v>
      </c>
      <c r="B3114" s="30">
        <f t="shared" si="114"/>
        <v>0.5</v>
      </c>
      <c r="C3114" t="s">
        <v>99</v>
      </c>
      <c r="D3114" t="s">
        <v>3260</v>
      </c>
      <c r="E3114" s="29">
        <v>46211</v>
      </c>
      <c r="F3114">
        <v>1</v>
      </c>
      <c r="G3114">
        <v>1</v>
      </c>
      <c r="H3114">
        <v>1</v>
      </c>
      <c r="I3114" s="30">
        <f t="shared" si="113"/>
        <v>0.5</v>
      </c>
    </row>
    <row r="3115" spans="1:9" x14ac:dyDescent="0.25">
      <c r="A3115" t="s">
        <v>3234</v>
      </c>
      <c r="B3115" s="30">
        <f t="shared" si="114"/>
        <v>0.5</v>
      </c>
      <c r="C3115" t="s">
        <v>99</v>
      </c>
      <c r="D3115" t="s">
        <v>3261</v>
      </c>
      <c r="E3115" s="29">
        <v>46233</v>
      </c>
      <c r="F3115">
        <v>1</v>
      </c>
      <c r="G3115">
        <v>1</v>
      </c>
      <c r="H3115">
        <v>1</v>
      </c>
      <c r="I3115" s="30">
        <f t="shared" si="113"/>
        <v>0.5</v>
      </c>
    </row>
    <row r="3116" spans="1:9" x14ac:dyDescent="0.25">
      <c r="A3116" t="s">
        <v>3234</v>
      </c>
      <c r="B3116" s="30">
        <f t="shared" si="114"/>
        <v>0.5</v>
      </c>
      <c r="C3116" t="s">
        <v>99</v>
      </c>
      <c r="D3116" t="s">
        <v>3262</v>
      </c>
      <c r="E3116" s="29">
        <v>46262</v>
      </c>
      <c r="F3116">
        <v>1</v>
      </c>
      <c r="G3116">
        <v>1</v>
      </c>
      <c r="H3116">
        <v>1</v>
      </c>
      <c r="I3116" s="30">
        <f t="shared" si="113"/>
        <v>0.5</v>
      </c>
    </row>
    <row r="3117" spans="1:9" x14ac:dyDescent="0.25">
      <c r="A3117" t="s">
        <v>3234</v>
      </c>
      <c r="B3117" s="30">
        <f t="shared" si="114"/>
        <v>0.5</v>
      </c>
      <c r="C3117" t="s">
        <v>99</v>
      </c>
      <c r="D3117" t="s">
        <v>3263</v>
      </c>
      <c r="E3117" s="29">
        <v>46094</v>
      </c>
      <c r="F3117">
        <v>1</v>
      </c>
      <c r="G3117">
        <v>1</v>
      </c>
      <c r="H3117">
        <v>1</v>
      </c>
      <c r="I3117" s="30">
        <f t="shared" si="113"/>
        <v>0.5</v>
      </c>
    </row>
    <row r="3118" spans="1:9" x14ac:dyDescent="0.25">
      <c r="A3118" t="s">
        <v>3234</v>
      </c>
      <c r="B3118" s="30">
        <f t="shared" si="114"/>
        <v>0.5</v>
      </c>
      <c r="C3118" t="s">
        <v>99</v>
      </c>
      <c r="D3118" t="s">
        <v>3264</v>
      </c>
      <c r="E3118" s="29">
        <v>46259</v>
      </c>
      <c r="F3118">
        <v>1</v>
      </c>
      <c r="G3118">
        <v>1</v>
      </c>
      <c r="H3118">
        <v>1</v>
      </c>
      <c r="I3118" s="30">
        <f t="shared" si="113"/>
        <v>0.5</v>
      </c>
    </row>
    <row r="3119" spans="1:9" x14ac:dyDescent="0.25">
      <c r="A3119" t="s">
        <v>3234</v>
      </c>
      <c r="B3119" s="30">
        <f t="shared" si="114"/>
        <v>0.5</v>
      </c>
      <c r="C3119" t="s">
        <v>99</v>
      </c>
      <c r="D3119" t="s">
        <v>3265</v>
      </c>
      <c r="E3119" s="29">
        <v>46069</v>
      </c>
      <c r="F3119">
        <v>1</v>
      </c>
      <c r="G3119">
        <v>1</v>
      </c>
      <c r="H3119">
        <v>1</v>
      </c>
      <c r="I3119" s="30">
        <f t="shared" si="113"/>
        <v>0.5</v>
      </c>
    </row>
    <row r="3120" spans="1:9" x14ac:dyDescent="0.25">
      <c r="A3120" t="s">
        <v>3234</v>
      </c>
      <c r="B3120" s="30">
        <f t="shared" si="114"/>
        <v>0.5</v>
      </c>
      <c r="C3120" t="s">
        <v>99</v>
      </c>
      <c r="D3120" t="s">
        <v>3266</v>
      </c>
      <c r="E3120" s="29">
        <v>46049</v>
      </c>
      <c r="F3120">
        <v>1</v>
      </c>
      <c r="G3120">
        <v>1</v>
      </c>
      <c r="H3120">
        <v>1</v>
      </c>
      <c r="I3120" s="30">
        <f t="shared" si="113"/>
        <v>0.5</v>
      </c>
    </row>
    <row r="3121" spans="1:9" x14ac:dyDescent="0.25">
      <c r="A3121" t="s">
        <v>3234</v>
      </c>
      <c r="B3121" s="30">
        <f t="shared" ref="B3121:B3152" si="115">(1/200)*100</f>
        <v>0.5</v>
      </c>
      <c r="C3121" t="s">
        <v>99</v>
      </c>
      <c r="D3121" t="s">
        <v>3267</v>
      </c>
      <c r="E3121" s="29">
        <v>46078</v>
      </c>
      <c r="F3121">
        <v>1</v>
      </c>
      <c r="G3121">
        <v>1</v>
      </c>
      <c r="H3121">
        <v>1</v>
      </c>
      <c r="I3121" s="30">
        <f t="shared" si="113"/>
        <v>0.5</v>
      </c>
    </row>
    <row r="3122" spans="1:9" x14ac:dyDescent="0.25">
      <c r="A3122" t="s">
        <v>3234</v>
      </c>
      <c r="B3122" s="30">
        <f t="shared" si="115"/>
        <v>0.5</v>
      </c>
      <c r="C3122" t="s">
        <v>99</v>
      </c>
      <c r="D3122" t="s">
        <v>3268</v>
      </c>
      <c r="E3122" s="29">
        <v>46048</v>
      </c>
      <c r="F3122">
        <v>1</v>
      </c>
      <c r="G3122">
        <v>1</v>
      </c>
      <c r="H3122">
        <v>1</v>
      </c>
      <c r="I3122" s="30">
        <f t="shared" si="113"/>
        <v>0.5</v>
      </c>
    </row>
    <row r="3123" spans="1:9" x14ac:dyDescent="0.25">
      <c r="A3123" t="s">
        <v>3234</v>
      </c>
      <c r="B3123" s="30">
        <f t="shared" si="115"/>
        <v>0.5</v>
      </c>
      <c r="C3123" t="s">
        <v>99</v>
      </c>
      <c r="D3123" t="s">
        <v>3269</v>
      </c>
      <c r="E3123" s="29">
        <v>46066</v>
      </c>
      <c r="F3123">
        <v>1</v>
      </c>
      <c r="G3123">
        <v>1</v>
      </c>
      <c r="H3123">
        <v>1</v>
      </c>
      <c r="I3123" s="30">
        <f t="shared" si="113"/>
        <v>0.5</v>
      </c>
    </row>
    <row r="3124" spans="1:9" x14ac:dyDescent="0.25">
      <c r="A3124" t="s">
        <v>3234</v>
      </c>
      <c r="B3124" s="30">
        <f t="shared" si="115"/>
        <v>0.5</v>
      </c>
      <c r="C3124" t="s">
        <v>99</v>
      </c>
      <c r="D3124" t="s">
        <v>3270</v>
      </c>
      <c r="E3124" s="29">
        <v>46041</v>
      </c>
      <c r="F3124">
        <v>1</v>
      </c>
      <c r="G3124">
        <v>1</v>
      </c>
      <c r="H3124">
        <v>1</v>
      </c>
      <c r="I3124" s="30">
        <f t="shared" si="113"/>
        <v>0.5</v>
      </c>
    </row>
    <row r="3125" spans="1:9" x14ac:dyDescent="0.25">
      <c r="A3125" t="s">
        <v>3234</v>
      </c>
      <c r="B3125" s="30">
        <f t="shared" si="115"/>
        <v>0.5</v>
      </c>
      <c r="C3125" t="s">
        <v>100</v>
      </c>
      <c r="D3125" t="s">
        <v>3271</v>
      </c>
      <c r="E3125" s="29">
        <v>46148</v>
      </c>
      <c r="F3125">
        <v>1</v>
      </c>
      <c r="G3125">
        <v>1.6</v>
      </c>
      <c r="H3125">
        <v>1.6</v>
      </c>
      <c r="I3125" s="30">
        <f t="shared" si="113"/>
        <v>0.8</v>
      </c>
    </row>
    <row r="3126" spans="1:9" x14ac:dyDescent="0.25">
      <c r="A3126" t="s">
        <v>3234</v>
      </c>
      <c r="B3126" s="30">
        <f t="shared" si="115"/>
        <v>0.5</v>
      </c>
      <c r="C3126" t="s">
        <v>100</v>
      </c>
      <c r="D3126" t="s">
        <v>3272</v>
      </c>
      <c r="E3126" s="29">
        <v>46042</v>
      </c>
      <c r="F3126">
        <v>1</v>
      </c>
      <c r="G3126">
        <v>1</v>
      </c>
      <c r="H3126">
        <v>1</v>
      </c>
      <c r="I3126" s="30">
        <f t="shared" si="113"/>
        <v>0.5</v>
      </c>
    </row>
    <row r="3127" spans="1:9" x14ac:dyDescent="0.25">
      <c r="A3127" t="s">
        <v>3234</v>
      </c>
      <c r="B3127" s="30">
        <f t="shared" si="115"/>
        <v>0.5</v>
      </c>
      <c r="C3127" t="s">
        <v>102</v>
      </c>
      <c r="D3127" t="s">
        <v>3273</v>
      </c>
      <c r="E3127" s="29">
        <v>46076</v>
      </c>
      <c r="F3127">
        <v>1</v>
      </c>
      <c r="G3127">
        <v>1</v>
      </c>
      <c r="H3127">
        <v>1</v>
      </c>
      <c r="I3127" s="30">
        <f t="shared" si="113"/>
        <v>0.5</v>
      </c>
    </row>
    <row r="3128" spans="1:9" x14ac:dyDescent="0.25">
      <c r="A3128" t="s">
        <v>3234</v>
      </c>
      <c r="B3128" s="30">
        <f t="shared" si="115"/>
        <v>0.5</v>
      </c>
      <c r="C3128" t="s">
        <v>102</v>
      </c>
      <c r="D3128" t="s">
        <v>3274</v>
      </c>
      <c r="E3128" s="29">
        <v>46139</v>
      </c>
      <c r="F3128">
        <v>1</v>
      </c>
      <c r="G3128">
        <v>1</v>
      </c>
      <c r="H3128">
        <v>1</v>
      </c>
      <c r="I3128" s="30">
        <f t="shared" si="113"/>
        <v>0.5</v>
      </c>
    </row>
    <row r="3129" spans="1:9" x14ac:dyDescent="0.25">
      <c r="A3129" t="s">
        <v>3234</v>
      </c>
      <c r="B3129" s="30">
        <f t="shared" si="115"/>
        <v>0.5</v>
      </c>
      <c r="C3129" t="s">
        <v>102</v>
      </c>
      <c r="D3129" t="s">
        <v>3275</v>
      </c>
      <c r="E3129" s="29">
        <v>46087</v>
      </c>
      <c r="F3129">
        <v>1</v>
      </c>
      <c r="G3129">
        <v>1</v>
      </c>
      <c r="H3129">
        <v>1</v>
      </c>
      <c r="I3129" s="30">
        <f t="shared" si="113"/>
        <v>0.5</v>
      </c>
    </row>
    <row r="3130" spans="1:9" x14ac:dyDescent="0.25">
      <c r="A3130" t="s">
        <v>3234</v>
      </c>
      <c r="B3130" s="30">
        <f t="shared" si="115"/>
        <v>0.5</v>
      </c>
      <c r="C3130" t="s">
        <v>102</v>
      </c>
      <c r="D3130" t="s">
        <v>3276</v>
      </c>
      <c r="E3130" s="29">
        <v>46087</v>
      </c>
      <c r="F3130">
        <v>1</v>
      </c>
      <c r="G3130">
        <v>1</v>
      </c>
      <c r="H3130">
        <v>1</v>
      </c>
      <c r="I3130" s="30">
        <f t="shared" si="113"/>
        <v>0.5</v>
      </c>
    </row>
    <row r="3131" spans="1:9" x14ac:dyDescent="0.25">
      <c r="A3131" t="s">
        <v>3234</v>
      </c>
      <c r="B3131" s="30">
        <f t="shared" si="115"/>
        <v>0.5</v>
      </c>
      <c r="C3131" t="s">
        <v>102</v>
      </c>
      <c r="D3131" t="s">
        <v>3277</v>
      </c>
      <c r="E3131" s="29">
        <v>46097</v>
      </c>
      <c r="F3131">
        <v>1</v>
      </c>
      <c r="G3131">
        <v>1</v>
      </c>
      <c r="H3131">
        <v>1</v>
      </c>
      <c r="I3131" s="30">
        <f t="shared" si="113"/>
        <v>0.5</v>
      </c>
    </row>
    <row r="3132" spans="1:9" x14ac:dyDescent="0.25">
      <c r="A3132" t="s">
        <v>3234</v>
      </c>
      <c r="B3132" s="30">
        <f t="shared" si="115"/>
        <v>0.5</v>
      </c>
      <c r="C3132" t="s">
        <v>102</v>
      </c>
      <c r="D3132" t="s">
        <v>3278</v>
      </c>
      <c r="E3132" s="29">
        <v>46064</v>
      </c>
      <c r="F3132">
        <v>1</v>
      </c>
      <c r="G3132">
        <v>1</v>
      </c>
      <c r="H3132">
        <v>1</v>
      </c>
      <c r="I3132" s="30">
        <f t="shared" si="113"/>
        <v>0.5</v>
      </c>
    </row>
    <row r="3133" spans="1:9" x14ac:dyDescent="0.25">
      <c r="A3133" t="s">
        <v>3234</v>
      </c>
      <c r="B3133" s="30">
        <f t="shared" si="115"/>
        <v>0.5</v>
      </c>
      <c r="C3133" t="s">
        <v>102</v>
      </c>
      <c r="D3133" t="s">
        <v>3279</v>
      </c>
      <c r="E3133" s="29">
        <v>46220</v>
      </c>
      <c r="F3133">
        <v>1</v>
      </c>
      <c r="G3133">
        <v>1</v>
      </c>
      <c r="H3133">
        <v>1</v>
      </c>
      <c r="I3133" s="30">
        <f t="shared" si="113"/>
        <v>0.5</v>
      </c>
    </row>
    <row r="3134" spans="1:9" x14ac:dyDescent="0.25">
      <c r="A3134" t="s">
        <v>3234</v>
      </c>
      <c r="B3134" s="30">
        <f t="shared" si="115"/>
        <v>0.5</v>
      </c>
      <c r="C3134" t="s">
        <v>102</v>
      </c>
      <c r="D3134" t="s">
        <v>3280</v>
      </c>
      <c r="E3134" s="29">
        <v>46212</v>
      </c>
      <c r="F3134">
        <v>1</v>
      </c>
      <c r="G3134">
        <v>1</v>
      </c>
      <c r="H3134">
        <v>1</v>
      </c>
      <c r="I3134" s="30">
        <f t="shared" si="113"/>
        <v>0.5</v>
      </c>
    </row>
    <row r="3135" spans="1:9" x14ac:dyDescent="0.25">
      <c r="A3135" t="s">
        <v>3234</v>
      </c>
      <c r="B3135" s="30">
        <f t="shared" si="115"/>
        <v>0.5</v>
      </c>
      <c r="C3135" t="s">
        <v>102</v>
      </c>
      <c r="D3135" t="s">
        <v>3281</v>
      </c>
      <c r="E3135" s="29">
        <v>46216</v>
      </c>
      <c r="F3135">
        <v>1</v>
      </c>
      <c r="G3135">
        <v>1</v>
      </c>
      <c r="H3135">
        <v>1</v>
      </c>
      <c r="I3135" s="30">
        <f t="shared" si="113"/>
        <v>0.5</v>
      </c>
    </row>
    <row r="3136" spans="1:9" x14ac:dyDescent="0.25">
      <c r="A3136" t="s">
        <v>3234</v>
      </c>
      <c r="B3136" s="30">
        <f t="shared" si="115"/>
        <v>0.5</v>
      </c>
      <c r="C3136" t="s">
        <v>102</v>
      </c>
      <c r="D3136" t="s">
        <v>3282</v>
      </c>
      <c r="E3136" s="29">
        <v>46108</v>
      </c>
      <c r="F3136">
        <v>1</v>
      </c>
      <c r="G3136">
        <v>1</v>
      </c>
      <c r="H3136">
        <v>1</v>
      </c>
      <c r="I3136" s="30">
        <f t="shared" si="113"/>
        <v>0.5</v>
      </c>
    </row>
    <row r="3137" spans="1:9" x14ac:dyDescent="0.25">
      <c r="A3137" t="s">
        <v>3234</v>
      </c>
      <c r="B3137" s="30">
        <f t="shared" si="115"/>
        <v>0.5</v>
      </c>
      <c r="C3137" t="s">
        <v>102</v>
      </c>
      <c r="D3137" t="s">
        <v>3283</v>
      </c>
      <c r="E3137" s="29">
        <v>46078</v>
      </c>
      <c r="F3137">
        <v>1</v>
      </c>
      <c r="G3137">
        <v>1</v>
      </c>
      <c r="H3137">
        <v>1</v>
      </c>
      <c r="I3137" s="30">
        <f t="shared" si="113"/>
        <v>0.5</v>
      </c>
    </row>
    <row r="3138" spans="1:9" x14ac:dyDescent="0.25">
      <c r="A3138" t="s">
        <v>3234</v>
      </c>
      <c r="B3138" s="30">
        <f t="shared" si="115"/>
        <v>0.5</v>
      </c>
      <c r="C3138" t="s">
        <v>102</v>
      </c>
      <c r="D3138" t="s">
        <v>3284</v>
      </c>
      <c r="E3138" s="29">
        <v>46224</v>
      </c>
      <c r="F3138">
        <v>1</v>
      </c>
      <c r="G3138">
        <v>1</v>
      </c>
      <c r="H3138">
        <v>1</v>
      </c>
      <c r="I3138" s="30">
        <f t="shared" ref="I3138:I3201" si="116">B3138*H3138</f>
        <v>0.5</v>
      </c>
    </row>
    <row r="3139" spans="1:9" x14ac:dyDescent="0.25">
      <c r="A3139" t="s">
        <v>3234</v>
      </c>
      <c r="B3139" s="30">
        <f t="shared" si="115"/>
        <v>0.5</v>
      </c>
      <c r="C3139" t="s">
        <v>105</v>
      </c>
      <c r="D3139" t="s">
        <v>3285</v>
      </c>
      <c r="E3139" s="29">
        <v>46107</v>
      </c>
      <c r="F3139">
        <v>1</v>
      </c>
      <c r="G3139">
        <v>1</v>
      </c>
      <c r="H3139">
        <v>1</v>
      </c>
      <c r="I3139" s="30">
        <f t="shared" si="116"/>
        <v>0.5</v>
      </c>
    </row>
    <row r="3140" spans="1:9" x14ac:dyDescent="0.25">
      <c r="A3140" t="s">
        <v>3234</v>
      </c>
      <c r="B3140" s="30">
        <f t="shared" si="115"/>
        <v>0.5</v>
      </c>
      <c r="C3140" t="s">
        <v>105</v>
      </c>
      <c r="D3140" t="s">
        <v>3286</v>
      </c>
      <c r="E3140" s="29">
        <v>46058</v>
      </c>
      <c r="F3140">
        <v>1</v>
      </c>
      <c r="G3140">
        <v>1</v>
      </c>
      <c r="H3140">
        <v>1</v>
      </c>
      <c r="I3140" s="30">
        <f t="shared" si="116"/>
        <v>0.5</v>
      </c>
    </row>
    <row r="3141" spans="1:9" x14ac:dyDescent="0.25">
      <c r="A3141" t="s">
        <v>3234</v>
      </c>
      <c r="B3141" s="30">
        <f t="shared" si="115"/>
        <v>0.5</v>
      </c>
      <c r="C3141" t="s">
        <v>105</v>
      </c>
      <c r="D3141" t="s">
        <v>3287</v>
      </c>
      <c r="E3141" s="29">
        <v>46237</v>
      </c>
      <c r="F3141">
        <v>1</v>
      </c>
      <c r="G3141">
        <v>1</v>
      </c>
      <c r="H3141">
        <v>1</v>
      </c>
      <c r="I3141" s="30">
        <f t="shared" si="116"/>
        <v>0.5</v>
      </c>
    </row>
    <row r="3142" spans="1:9" x14ac:dyDescent="0.25">
      <c r="A3142" t="s">
        <v>3234</v>
      </c>
      <c r="B3142" s="30">
        <f t="shared" si="115"/>
        <v>0.5</v>
      </c>
      <c r="C3142" t="s">
        <v>105</v>
      </c>
      <c r="D3142" t="s">
        <v>3288</v>
      </c>
      <c r="E3142" s="29">
        <v>46149</v>
      </c>
      <c r="F3142">
        <v>1</v>
      </c>
      <c r="G3142">
        <v>1</v>
      </c>
      <c r="H3142">
        <v>1</v>
      </c>
      <c r="I3142" s="30">
        <f t="shared" si="116"/>
        <v>0.5</v>
      </c>
    </row>
    <row r="3143" spans="1:9" x14ac:dyDescent="0.25">
      <c r="A3143" t="s">
        <v>3234</v>
      </c>
      <c r="B3143" s="30">
        <f t="shared" si="115"/>
        <v>0.5</v>
      </c>
      <c r="C3143" t="s">
        <v>105</v>
      </c>
      <c r="D3143" t="s">
        <v>3289</v>
      </c>
      <c r="E3143" s="29">
        <v>46203</v>
      </c>
      <c r="F3143">
        <v>1</v>
      </c>
      <c r="G3143">
        <v>1</v>
      </c>
      <c r="H3143">
        <v>1</v>
      </c>
      <c r="I3143" s="30">
        <f t="shared" si="116"/>
        <v>0.5</v>
      </c>
    </row>
    <row r="3144" spans="1:9" x14ac:dyDescent="0.25">
      <c r="A3144" t="s">
        <v>3234</v>
      </c>
      <c r="B3144" s="30">
        <f t="shared" si="115"/>
        <v>0.5</v>
      </c>
      <c r="C3144" t="s">
        <v>105</v>
      </c>
      <c r="D3144" t="s">
        <v>3290</v>
      </c>
      <c r="E3144" s="29">
        <v>46183</v>
      </c>
      <c r="F3144">
        <v>1</v>
      </c>
      <c r="G3144">
        <v>1</v>
      </c>
      <c r="H3144">
        <v>1</v>
      </c>
      <c r="I3144" s="30">
        <f t="shared" si="116"/>
        <v>0.5</v>
      </c>
    </row>
    <row r="3145" spans="1:9" x14ac:dyDescent="0.25">
      <c r="A3145" t="s">
        <v>3234</v>
      </c>
      <c r="B3145" s="30">
        <f t="shared" si="115"/>
        <v>0.5</v>
      </c>
      <c r="C3145" t="s">
        <v>105</v>
      </c>
      <c r="D3145" t="s">
        <v>3291</v>
      </c>
      <c r="E3145" s="29">
        <v>46163</v>
      </c>
      <c r="F3145">
        <v>1</v>
      </c>
      <c r="G3145">
        <v>1</v>
      </c>
      <c r="H3145">
        <v>1</v>
      </c>
      <c r="I3145" s="30">
        <f t="shared" si="116"/>
        <v>0.5</v>
      </c>
    </row>
    <row r="3146" spans="1:9" x14ac:dyDescent="0.25">
      <c r="A3146" t="s">
        <v>3234</v>
      </c>
      <c r="B3146" s="30">
        <f t="shared" si="115"/>
        <v>0.5</v>
      </c>
      <c r="C3146" t="s">
        <v>105</v>
      </c>
      <c r="D3146" t="s">
        <v>3292</v>
      </c>
      <c r="E3146" s="29">
        <v>46237</v>
      </c>
      <c r="F3146">
        <v>1</v>
      </c>
      <c r="G3146">
        <v>1</v>
      </c>
      <c r="H3146">
        <v>1</v>
      </c>
      <c r="I3146" s="30">
        <f t="shared" si="116"/>
        <v>0.5</v>
      </c>
    </row>
    <row r="3147" spans="1:9" x14ac:dyDescent="0.25">
      <c r="A3147" t="s">
        <v>3234</v>
      </c>
      <c r="B3147" s="30">
        <f t="shared" si="115"/>
        <v>0.5</v>
      </c>
      <c r="C3147" t="s">
        <v>108</v>
      </c>
      <c r="D3147" t="s">
        <v>3293</v>
      </c>
      <c r="E3147" s="29">
        <v>46104</v>
      </c>
      <c r="F3147">
        <v>1</v>
      </c>
      <c r="G3147">
        <v>1</v>
      </c>
      <c r="H3147">
        <v>1</v>
      </c>
      <c r="I3147" s="30">
        <f t="shared" si="116"/>
        <v>0.5</v>
      </c>
    </row>
    <row r="3148" spans="1:9" x14ac:dyDescent="0.25">
      <c r="A3148" t="s">
        <v>3234</v>
      </c>
      <c r="B3148" s="30">
        <f t="shared" si="115"/>
        <v>0.5</v>
      </c>
      <c r="C3148" t="s">
        <v>108</v>
      </c>
      <c r="D3148" t="s">
        <v>3294</v>
      </c>
      <c r="E3148" s="29">
        <v>46136</v>
      </c>
      <c r="F3148">
        <v>1</v>
      </c>
      <c r="G3148">
        <v>1</v>
      </c>
      <c r="H3148">
        <v>1</v>
      </c>
      <c r="I3148" s="30">
        <f t="shared" si="116"/>
        <v>0.5</v>
      </c>
    </row>
    <row r="3149" spans="1:9" x14ac:dyDescent="0.25">
      <c r="A3149" t="s">
        <v>3234</v>
      </c>
      <c r="B3149" s="30">
        <f t="shared" si="115"/>
        <v>0.5</v>
      </c>
      <c r="C3149" t="s">
        <v>108</v>
      </c>
      <c r="D3149" t="s">
        <v>3295</v>
      </c>
      <c r="E3149" s="29">
        <v>46084</v>
      </c>
      <c r="F3149">
        <v>1</v>
      </c>
      <c r="G3149">
        <v>1</v>
      </c>
      <c r="H3149">
        <v>1</v>
      </c>
      <c r="I3149" s="30">
        <f t="shared" si="116"/>
        <v>0.5</v>
      </c>
    </row>
    <row r="3150" spans="1:9" x14ac:dyDescent="0.25">
      <c r="A3150" t="s">
        <v>3234</v>
      </c>
      <c r="B3150" s="30">
        <f t="shared" si="115"/>
        <v>0.5</v>
      </c>
      <c r="C3150" t="s">
        <v>108</v>
      </c>
      <c r="D3150" t="s">
        <v>3296</v>
      </c>
      <c r="E3150" s="29">
        <v>46076</v>
      </c>
      <c r="F3150">
        <v>1</v>
      </c>
      <c r="G3150">
        <v>1</v>
      </c>
      <c r="H3150">
        <v>1</v>
      </c>
      <c r="I3150" s="30">
        <f t="shared" si="116"/>
        <v>0.5</v>
      </c>
    </row>
    <row r="3151" spans="1:9" x14ac:dyDescent="0.25">
      <c r="A3151" t="s">
        <v>3234</v>
      </c>
      <c r="B3151" s="30">
        <f t="shared" si="115"/>
        <v>0.5</v>
      </c>
      <c r="C3151" t="s">
        <v>108</v>
      </c>
      <c r="D3151" t="s">
        <v>3297</v>
      </c>
      <c r="E3151" s="29">
        <v>46098</v>
      </c>
      <c r="F3151">
        <v>1</v>
      </c>
      <c r="G3151">
        <v>1</v>
      </c>
      <c r="H3151">
        <v>1</v>
      </c>
      <c r="I3151" s="30">
        <f t="shared" si="116"/>
        <v>0.5</v>
      </c>
    </row>
    <row r="3152" spans="1:9" x14ac:dyDescent="0.25">
      <c r="A3152" t="s">
        <v>3234</v>
      </c>
      <c r="B3152" s="30">
        <f t="shared" si="115"/>
        <v>0.5</v>
      </c>
      <c r="C3152" t="s">
        <v>108</v>
      </c>
      <c r="D3152" t="s">
        <v>3298</v>
      </c>
      <c r="E3152" s="29">
        <v>46139</v>
      </c>
      <c r="F3152">
        <v>1</v>
      </c>
      <c r="G3152">
        <v>1</v>
      </c>
      <c r="H3152">
        <v>1</v>
      </c>
      <c r="I3152" s="30">
        <f t="shared" si="116"/>
        <v>0.5</v>
      </c>
    </row>
    <row r="3153" spans="1:9" x14ac:dyDescent="0.25">
      <c r="A3153" t="s">
        <v>3234</v>
      </c>
      <c r="B3153" s="30">
        <f t="shared" ref="B3153:B3184" si="117">(1/200)*100</f>
        <v>0.5</v>
      </c>
      <c r="C3153" t="s">
        <v>108</v>
      </c>
      <c r="D3153" t="s">
        <v>3299</v>
      </c>
      <c r="E3153" s="29">
        <v>46211</v>
      </c>
      <c r="F3153">
        <v>1</v>
      </c>
      <c r="G3153">
        <v>1</v>
      </c>
      <c r="H3153">
        <v>1</v>
      </c>
      <c r="I3153" s="30">
        <f t="shared" si="116"/>
        <v>0.5</v>
      </c>
    </row>
    <row r="3154" spans="1:9" x14ac:dyDescent="0.25">
      <c r="A3154" t="s">
        <v>3234</v>
      </c>
      <c r="B3154" s="30">
        <f t="shared" si="117"/>
        <v>0.5</v>
      </c>
      <c r="C3154" t="s">
        <v>108</v>
      </c>
      <c r="D3154" t="s">
        <v>3300</v>
      </c>
      <c r="E3154" s="29">
        <v>46225</v>
      </c>
      <c r="F3154">
        <v>1</v>
      </c>
      <c r="G3154">
        <v>1</v>
      </c>
      <c r="H3154">
        <v>1</v>
      </c>
      <c r="I3154" s="30">
        <f t="shared" si="116"/>
        <v>0.5</v>
      </c>
    </row>
    <row r="3155" spans="1:9" x14ac:dyDescent="0.25">
      <c r="A3155" t="s">
        <v>3234</v>
      </c>
      <c r="B3155" s="30">
        <f t="shared" si="117"/>
        <v>0.5</v>
      </c>
      <c r="C3155" t="s">
        <v>108</v>
      </c>
      <c r="D3155" t="s">
        <v>3301</v>
      </c>
      <c r="E3155" s="29">
        <v>46261</v>
      </c>
      <c r="F3155">
        <v>1</v>
      </c>
      <c r="G3155">
        <v>1</v>
      </c>
      <c r="H3155">
        <v>1</v>
      </c>
      <c r="I3155" s="30">
        <f t="shared" si="116"/>
        <v>0.5</v>
      </c>
    </row>
    <row r="3156" spans="1:9" x14ac:dyDescent="0.25">
      <c r="A3156" t="s">
        <v>3234</v>
      </c>
      <c r="B3156" s="30">
        <f t="shared" si="117"/>
        <v>0.5</v>
      </c>
      <c r="C3156" t="s">
        <v>108</v>
      </c>
      <c r="D3156" t="s">
        <v>3302</v>
      </c>
      <c r="E3156" s="29">
        <v>46044</v>
      </c>
      <c r="F3156">
        <v>1</v>
      </c>
      <c r="G3156">
        <v>1</v>
      </c>
      <c r="H3156">
        <v>1</v>
      </c>
      <c r="I3156" s="30">
        <f t="shared" si="116"/>
        <v>0.5</v>
      </c>
    </row>
    <row r="3157" spans="1:9" x14ac:dyDescent="0.25">
      <c r="A3157" t="s">
        <v>3234</v>
      </c>
      <c r="B3157" s="30">
        <f t="shared" si="117"/>
        <v>0.5</v>
      </c>
      <c r="C3157" t="s">
        <v>108</v>
      </c>
      <c r="D3157" t="s">
        <v>3303</v>
      </c>
      <c r="E3157" s="29">
        <v>46044</v>
      </c>
      <c r="F3157">
        <v>1</v>
      </c>
      <c r="G3157">
        <v>1</v>
      </c>
      <c r="H3157">
        <v>1</v>
      </c>
      <c r="I3157" s="30">
        <f t="shared" si="116"/>
        <v>0.5</v>
      </c>
    </row>
    <row r="3158" spans="1:9" x14ac:dyDescent="0.25">
      <c r="A3158" t="s">
        <v>3234</v>
      </c>
      <c r="B3158" s="30">
        <f t="shared" si="117"/>
        <v>0.5</v>
      </c>
      <c r="C3158" t="s">
        <v>108</v>
      </c>
      <c r="D3158" t="s">
        <v>3304</v>
      </c>
      <c r="E3158" s="29">
        <v>46035</v>
      </c>
      <c r="F3158">
        <v>1</v>
      </c>
      <c r="G3158">
        <v>1</v>
      </c>
      <c r="H3158">
        <v>1</v>
      </c>
      <c r="I3158" s="30">
        <f t="shared" si="116"/>
        <v>0.5</v>
      </c>
    </row>
    <row r="3159" spans="1:9" x14ac:dyDescent="0.25">
      <c r="A3159" t="s">
        <v>3234</v>
      </c>
      <c r="B3159" s="30">
        <f t="shared" si="117"/>
        <v>0.5</v>
      </c>
      <c r="C3159" t="s">
        <v>108</v>
      </c>
      <c r="D3159" t="s">
        <v>3305</v>
      </c>
      <c r="E3159" s="29">
        <v>46255</v>
      </c>
      <c r="F3159">
        <v>1</v>
      </c>
      <c r="G3159">
        <v>1</v>
      </c>
      <c r="H3159">
        <v>1</v>
      </c>
      <c r="I3159" s="30">
        <f t="shared" si="116"/>
        <v>0.5</v>
      </c>
    </row>
    <row r="3160" spans="1:9" x14ac:dyDescent="0.25">
      <c r="A3160" t="s">
        <v>3234</v>
      </c>
      <c r="B3160" s="30">
        <f t="shared" si="117"/>
        <v>0.5</v>
      </c>
      <c r="C3160" t="s">
        <v>109</v>
      </c>
      <c r="D3160" t="s">
        <v>3306</v>
      </c>
      <c r="E3160" s="29">
        <v>46044</v>
      </c>
      <c r="F3160">
        <v>1</v>
      </c>
      <c r="G3160">
        <v>1</v>
      </c>
      <c r="H3160">
        <v>1</v>
      </c>
      <c r="I3160" s="30">
        <f t="shared" si="116"/>
        <v>0.5</v>
      </c>
    </row>
    <row r="3161" spans="1:9" x14ac:dyDescent="0.25">
      <c r="A3161" t="s">
        <v>3234</v>
      </c>
      <c r="B3161" s="30">
        <f t="shared" si="117"/>
        <v>0.5</v>
      </c>
      <c r="C3161" t="s">
        <v>109</v>
      </c>
      <c r="D3161" t="s">
        <v>3307</v>
      </c>
      <c r="E3161" s="29">
        <v>46262</v>
      </c>
      <c r="F3161">
        <v>1</v>
      </c>
      <c r="G3161">
        <v>1</v>
      </c>
      <c r="H3161">
        <v>1</v>
      </c>
      <c r="I3161" s="30">
        <f t="shared" si="116"/>
        <v>0.5</v>
      </c>
    </row>
    <row r="3162" spans="1:9" x14ac:dyDescent="0.25">
      <c r="A3162" t="s">
        <v>3234</v>
      </c>
      <c r="B3162" s="30">
        <f t="shared" si="117"/>
        <v>0.5</v>
      </c>
      <c r="C3162" t="s">
        <v>109</v>
      </c>
      <c r="D3162" t="s">
        <v>3308</v>
      </c>
      <c r="E3162" s="29">
        <v>46260</v>
      </c>
      <c r="F3162">
        <v>1</v>
      </c>
      <c r="G3162">
        <v>1</v>
      </c>
      <c r="H3162">
        <v>1</v>
      </c>
      <c r="I3162" s="30">
        <f t="shared" si="116"/>
        <v>0.5</v>
      </c>
    </row>
    <row r="3163" spans="1:9" x14ac:dyDescent="0.25">
      <c r="A3163" t="s">
        <v>3234</v>
      </c>
      <c r="B3163" s="30">
        <f t="shared" si="117"/>
        <v>0.5</v>
      </c>
      <c r="C3163" t="s">
        <v>109</v>
      </c>
      <c r="D3163" t="s">
        <v>3309</v>
      </c>
      <c r="E3163" s="29">
        <v>46063</v>
      </c>
      <c r="F3163">
        <v>1</v>
      </c>
      <c r="G3163">
        <v>1</v>
      </c>
      <c r="H3163">
        <v>1</v>
      </c>
      <c r="I3163" s="30">
        <f t="shared" si="116"/>
        <v>0.5</v>
      </c>
    </row>
    <row r="3164" spans="1:9" x14ac:dyDescent="0.25">
      <c r="A3164" t="s">
        <v>3234</v>
      </c>
      <c r="B3164" s="30">
        <f t="shared" si="117"/>
        <v>0.5</v>
      </c>
      <c r="C3164" t="s">
        <v>109</v>
      </c>
      <c r="D3164" t="s">
        <v>3310</v>
      </c>
      <c r="E3164" s="29">
        <v>46071</v>
      </c>
      <c r="F3164">
        <v>1</v>
      </c>
      <c r="G3164">
        <v>1</v>
      </c>
      <c r="H3164">
        <v>1</v>
      </c>
      <c r="I3164" s="30">
        <f t="shared" si="116"/>
        <v>0.5</v>
      </c>
    </row>
    <row r="3165" spans="1:9" x14ac:dyDescent="0.25">
      <c r="A3165" t="s">
        <v>3234</v>
      </c>
      <c r="B3165" s="30">
        <f t="shared" si="117"/>
        <v>0.5</v>
      </c>
      <c r="C3165" t="s">
        <v>111</v>
      </c>
      <c r="D3165" t="s">
        <v>3311</v>
      </c>
      <c r="E3165" s="29">
        <v>46111</v>
      </c>
      <c r="F3165">
        <v>1</v>
      </c>
      <c r="G3165">
        <v>1</v>
      </c>
      <c r="H3165">
        <v>1</v>
      </c>
      <c r="I3165" s="30">
        <f t="shared" si="116"/>
        <v>0.5</v>
      </c>
    </row>
    <row r="3166" spans="1:9" x14ac:dyDescent="0.25">
      <c r="A3166" t="s">
        <v>3234</v>
      </c>
      <c r="B3166" s="30">
        <f t="shared" si="117"/>
        <v>0.5</v>
      </c>
      <c r="C3166" t="s">
        <v>111</v>
      </c>
      <c r="D3166" t="s">
        <v>3312</v>
      </c>
      <c r="E3166" s="29">
        <v>46104</v>
      </c>
      <c r="F3166">
        <v>1</v>
      </c>
      <c r="G3166">
        <v>1.6</v>
      </c>
      <c r="H3166">
        <v>1.6</v>
      </c>
      <c r="I3166" s="30">
        <f t="shared" si="116"/>
        <v>0.8</v>
      </c>
    </row>
    <row r="3167" spans="1:9" x14ac:dyDescent="0.25">
      <c r="A3167" t="s">
        <v>3234</v>
      </c>
      <c r="B3167" s="30">
        <f t="shared" si="117"/>
        <v>0.5</v>
      </c>
      <c r="C3167" t="s">
        <v>111</v>
      </c>
      <c r="D3167" t="s">
        <v>3313</v>
      </c>
      <c r="E3167" s="29">
        <v>46107</v>
      </c>
      <c r="F3167">
        <v>1</v>
      </c>
      <c r="G3167">
        <v>1</v>
      </c>
      <c r="H3167">
        <v>1</v>
      </c>
      <c r="I3167" s="30">
        <f t="shared" si="116"/>
        <v>0.5</v>
      </c>
    </row>
    <row r="3168" spans="1:9" x14ac:dyDescent="0.25">
      <c r="A3168" t="s">
        <v>3234</v>
      </c>
      <c r="B3168" s="30">
        <f t="shared" si="117"/>
        <v>0.5</v>
      </c>
      <c r="C3168" t="s">
        <v>111</v>
      </c>
      <c r="D3168" t="s">
        <v>3314</v>
      </c>
      <c r="E3168" s="29">
        <v>46055</v>
      </c>
      <c r="F3168">
        <v>1</v>
      </c>
      <c r="G3168">
        <v>1</v>
      </c>
      <c r="H3168">
        <v>1</v>
      </c>
      <c r="I3168" s="30">
        <f t="shared" si="116"/>
        <v>0.5</v>
      </c>
    </row>
    <row r="3169" spans="1:9" x14ac:dyDescent="0.25">
      <c r="A3169" t="s">
        <v>3234</v>
      </c>
      <c r="B3169" s="30">
        <f t="shared" si="117"/>
        <v>0.5</v>
      </c>
      <c r="C3169" t="s">
        <v>111</v>
      </c>
      <c r="D3169" t="s">
        <v>3315</v>
      </c>
      <c r="E3169" s="29">
        <v>46052</v>
      </c>
      <c r="F3169">
        <v>1</v>
      </c>
      <c r="G3169">
        <v>1</v>
      </c>
      <c r="H3169">
        <v>1</v>
      </c>
      <c r="I3169" s="30">
        <f t="shared" si="116"/>
        <v>0.5</v>
      </c>
    </row>
    <row r="3170" spans="1:9" x14ac:dyDescent="0.25">
      <c r="A3170" t="s">
        <v>3234</v>
      </c>
      <c r="B3170" s="30">
        <f t="shared" si="117"/>
        <v>0.5</v>
      </c>
      <c r="C3170" t="s">
        <v>111</v>
      </c>
      <c r="D3170" t="s">
        <v>3316</v>
      </c>
      <c r="E3170" s="29">
        <v>46135</v>
      </c>
      <c r="F3170">
        <v>1</v>
      </c>
      <c r="G3170">
        <v>1</v>
      </c>
      <c r="H3170">
        <v>1</v>
      </c>
      <c r="I3170" s="30">
        <f t="shared" si="116"/>
        <v>0.5</v>
      </c>
    </row>
    <row r="3171" spans="1:9" x14ac:dyDescent="0.25">
      <c r="A3171" t="s">
        <v>3234</v>
      </c>
      <c r="B3171" s="30">
        <f t="shared" si="117"/>
        <v>0.5</v>
      </c>
      <c r="C3171" t="s">
        <v>111</v>
      </c>
      <c r="D3171" t="s">
        <v>3317</v>
      </c>
      <c r="E3171" s="29">
        <v>46041</v>
      </c>
      <c r="F3171">
        <v>1</v>
      </c>
      <c r="G3171">
        <v>1</v>
      </c>
      <c r="H3171">
        <v>1</v>
      </c>
      <c r="I3171" s="30">
        <f t="shared" si="116"/>
        <v>0.5</v>
      </c>
    </row>
    <row r="3172" spans="1:9" x14ac:dyDescent="0.25">
      <c r="A3172" t="s">
        <v>3234</v>
      </c>
      <c r="B3172" s="30">
        <f t="shared" si="117"/>
        <v>0.5</v>
      </c>
      <c r="C3172" t="s">
        <v>111</v>
      </c>
      <c r="D3172" t="s">
        <v>3318</v>
      </c>
      <c r="E3172" s="29">
        <v>46211</v>
      </c>
      <c r="F3172">
        <v>1</v>
      </c>
      <c r="G3172">
        <v>1</v>
      </c>
      <c r="H3172">
        <v>1</v>
      </c>
      <c r="I3172" s="30">
        <f t="shared" si="116"/>
        <v>0.5</v>
      </c>
    </row>
    <row r="3173" spans="1:9" x14ac:dyDescent="0.25">
      <c r="A3173" t="s">
        <v>3234</v>
      </c>
      <c r="B3173" s="30">
        <f t="shared" si="117"/>
        <v>0.5</v>
      </c>
      <c r="C3173" t="s">
        <v>111</v>
      </c>
      <c r="D3173" t="s">
        <v>3319</v>
      </c>
      <c r="E3173" s="29">
        <v>46202</v>
      </c>
      <c r="F3173">
        <v>1</v>
      </c>
      <c r="G3173">
        <v>1</v>
      </c>
      <c r="H3173">
        <v>1</v>
      </c>
      <c r="I3173" s="30">
        <f t="shared" si="116"/>
        <v>0.5</v>
      </c>
    </row>
    <row r="3174" spans="1:9" x14ac:dyDescent="0.25">
      <c r="A3174" t="s">
        <v>3234</v>
      </c>
      <c r="B3174" s="30">
        <f t="shared" si="117"/>
        <v>0.5</v>
      </c>
      <c r="C3174" t="s">
        <v>111</v>
      </c>
      <c r="D3174" t="s">
        <v>3320</v>
      </c>
      <c r="E3174" s="29">
        <v>46189</v>
      </c>
      <c r="F3174">
        <v>1</v>
      </c>
      <c r="G3174">
        <v>1</v>
      </c>
      <c r="H3174">
        <v>1</v>
      </c>
      <c r="I3174" s="30">
        <f t="shared" si="116"/>
        <v>0.5</v>
      </c>
    </row>
    <row r="3175" spans="1:9" x14ac:dyDescent="0.25">
      <c r="A3175" t="s">
        <v>3234</v>
      </c>
      <c r="B3175" s="30">
        <f t="shared" si="117"/>
        <v>0.5</v>
      </c>
      <c r="C3175" t="s">
        <v>111</v>
      </c>
      <c r="D3175" t="s">
        <v>3321</v>
      </c>
      <c r="E3175" s="29">
        <v>46038</v>
      </c>
      <c r="F3175">
        <v>1</v>
      </c>
      <c r="G3175">
        <v>1</v>
      </c>
      <c r="H3175">
        <v>1</v>
      </c>
      <c r="I3175" s="30">
        <f t="shared" si="116"/>
        <v>0.5</v>
      </c>
    </row>
    <row r="3176" spans="1:9" x14ac:dyDescent="0.25">
      <c r="A3176" t="s">
        <v>3234</v>
      </c>
      <c r="B3176" s="30">
        <f t="shared" si="117"/>
        <v>0.5</v>
      </c>
      <c r="C3176" t="s">
        <v>118</v>
      </c>
      <c r="D3176" t="s">
        <v>3322</v>
      </c>
      <c r="E3176" s="29">
        <v>46101</v>
      </c>
      <c r="F3176">
        <v>1</v>
      </c>
      <c r="G3176">
        <v>1</v>
      </c>
      <c r="H3176">
        <v>1</v>
      </c>
      <c r="I3176" s="30">
        <f t="shared" si="116"/>
        <v>0.5</v>
      </c>
    </row>
    <row r="3177" spans="1:9" x14ac:dyDescent="0.25">
      <c r="A3177" t="s">
        <v>3234</v>
      </c>
      <c r="B3177" s="30">
        <f t="shared" si="117"/>
        <v>0.5</v>
      </c>
      <c r="C3177" t="s">
        <v>118</v>
      </c>
      <c r="D3177" t="s">
        <v>3323</v>
      </c>
      <c r="E3177" s="29">
        <v>46090</v>
      </c>
      <c r="F3177">
        <v>1</v>
      </c>
      <c r="G3177">
        <v>1</v>
      </c>
      <c r="H3177">
        <v>1</v>
      </c>
      <c r="I3177" s="30">
        <f t="shared" si="116"/>
        <v>0.5</v>
      </c>
    </row>
    <row r="3178" spans="1:9" x14ac:dyDescent="0.25">
      <c r="A3178" t="s">
        <v>3234</v>
      </c>
      <c r="B3178" s="30">
        <f t="shared" si="117"/>
        <v>0.5</v>
      </c>
      <c r="C3178" t="s">
        <v>118</v>
      </c>
      <c r="D3178" t="s">
        <v>3324</v>
      </c>
      <c r="E3178" s="29">
        <v>46079</v>
      </c>
      <c r="F3178">
        <v>1</v>
      </c>
      <c r="G3178">
        <v>1</v>
      </c>
      <c r="H3178">
        <v>1</v>
      </c>
      <c r="I3178" s="30">
        <f t="shared" si="116"/>
        <v>0.5</v>
      </c>
    </row>
    <row r="3179" spans="1:9" x14ac:dyDescent="0.25">
      <c r="A3179" t="s">
        <v>3234</v>
      </c>
      <c r="B3179" s="30">
        <f t="shared" si="117"/>
        <v>0.5</v>
      </c>
      <c r="C3179" t="s">
        <v>118</v>
      </c>
      <c r="D3179" t="s">
        <v>3325</v>
      </c>
      <c r="E3179" s="29">
        <v>46076</v>
      </c>
      <c r="F3179">
        <v>1</v>
      </c>
      <c r="G3179">
        <v>1</v>
      </c>
      <c r="H3179">
        <v>1</v>
      </c>
      <c r="I3179" s="30">
        <f t="shared" si="116"/>
        <v>0.5</v>
      </c>
    </row>
    <row r="3180" spans="1:9" x14ac:dyDescent="0.25">
      <c r="A3180" t="s">
        <v>3234</v>
      </c>
      <c r="B3180" s="30">
        <f t="shared" si="117"/>
        <v>0.5</v>
      </c>
      <c r="C3180" t="s">
        <v>118</v>
      </c>
      <c r="D3180" t="s">
        <v>3326</v>
      </c>
      <c r="E3180" s="29">
        <v>46076</v>
      </c>
      <c r="F3180">
        <v>1</v>
      </c>
      <c r="G3180">
        <v>1</v>
      </c>
      <c r="H3180">
        <v>1</v>
      </c>
      <c r="I3180" s="30">
        <f t="shared" si="116"/>
        <v>0.5</v>
      </c>
    </row>
    <row r="3181" spans="1:9" x14ac:dyDescent="0.25">
      <c r="A3181" t="s">
        <v>3234</v>
      </c>
      <c r="B3181" s="30">
        <f t="shared" si="117"/>
        <v>0.5</v>
      </c>
      <c r="C3181" t="s">
        <v>118</v>
      </c>
      <c r="D3181" t="s">
        <v>3327</v>
      </c>
      <c r="E3181" s="29">
        <v>46076</v>
      </c>
      <c r="F3181">
        <v>1</v>
      </c>
      <c r="G3181">
        <v>1</v>
      </c>
      <c r="H3181">
        <v>1</v>
      </c>
      <c r="I3181" s="30">
        <f t="shared" si="116"/>
        <v>0.5</v>
      </c>
    </row>
    <row r="3182" spans="1:9" x14ac:dyDescent="0.25">
      <c r="A3182" t="s">
        <v>3234</v>
      </c>
      <c r="B3182" s="30">
        <f t="shared" si="117"/>
        <v>0.5</v>
      </c>
      <c r="C3182" t="s">
        <v>118</v>
      </c>
      <c r="D3182" t="s">
        <v>3328</v>
      </c>
      <c r="E3182" s="29">
        <v>46076</v>
      </c>
      <c r="F3182">
        <v>1</v>
      </c>
      <c r="G3182">
        <v>1</v>
      </c>
      <c r="H3182">
        <v>1</v>
      </c>
      <c r="I3182" s="30">
        <f t="shared" si="116"/>
        <v>0.5</v>
      </c>
    </row>
    <row r="3183" spans="1:9" x14ac:dyDescent="0.25">
      <c r="A3183" t="s">
        <v>3234</v>
      </c>
      <c r="B3183" s="30">
        <f t="shared" si="117"/>
        <v>0.5</v>
      </c>
      <c r="C3183" t="s">
        <v>118</v>
      </c>
      <c r="D3183" t="s">
        <v>3329</v>
      </c>
      <c r="E3183" s="29">
        <v>46063</v>
      </c>
      <c r="F3183">
        <v>1</v>
      </c>
      <c r="G3183">
        <v>1</v>
      </c>
      <c r="H3183">
        <v>1</v>
      </c>
      <c r="I3183" s="30">
        <f t="shared" si="116"/>
        <v>0.5</v>
      </c>
    </row>
    <row r="3184" spans="1:9" x14ac:dyDescent="0.25">
      <c r="A3184" t="s">
        <v>3234</v>
      </c>
      <c r="B3184" s="30">
        <f t="shared" si="117"/>
        <v>0.5</v>
      </c>
      <c r="C3184" t="s">
        <v>118</v>
      </c>
      <c r="D3184" t="s">
        <v>3330</v>
      </c>
      <c r="E3184" s="29">
        <v>46225</v>
      </c>
      <c r="F3184">
        <v>1</v>
      </c>
      <c r="G3184">
        <v>1</v>
      </c>
      <c r="H3184">
        <v>1</v>
      </c>
      <c r="I3184" s="30">
        <f t="shared" si="116"/>
        <v>0.5</v>
      </c>
    </row>
    <row r="3185" spans="1:9" x14ac:dyDescent="0.25">
      <c r="A3185" t="s">
        <v>3234</v>
      </c>
      <c r="B3185" s="30">
        <f t="shared" ref="B3185:B3219" si="118">(1/200)*100</f>
        <v>0.5</v>
      </c>
      <c r="C3185" t="s">
        <v>118</v>
      </c>
      <c r="D3185" t="s">
        <v>3331</v>
      </c>
      <c r="E3185" s="29">
        <v>46225</v>
      </c>
      <c r="F3185">
        <v>1</v>
      </c>
      <c r="G3185">
        <v>1</v>
      </c>
      <c r="H3185">
        <v>1</v>
      </c>
      <c r="I3185" s="30">
        <f t="shared" si="116"/>
        <v>0.5</v>
      </c>
    </row>
    <row r="3186" spans="1:9" x14ac:dyDescent="0.25">
      <c r="A3186" t="s">
        <v>3234</v>
      </c>
      <c r="B3186" s="30">
        <f t="shared" si="118"/>
        <v>0.5</v>
      </c>
      <c r="C3186" t="s">
        <v>118</v>
      </c>
      <c r="D3186" t="s">
        <v>3332</v>
      </c>
      <c r="E3186" s="29">
        <v>46204</v>
      </c>
      <c r="F3186">
        <v>1</v>
      </c>
      <c r="G3186">
        <v>1</v>
      </c>
      <c r="H3186">
        <v>1</v>
      </c>
      <c r="I3186" s="30">
        <f t="shared" si="116"/>
        <v>0.5</v>
      </c>
    </row>
    <row r="3187" spans="1:9" x14ac:dyDescent="0.25">
      <c r="A3187" t="s">
        <v>3234</v>
      </c>
      <c r="B3187" s="30">
        <f t="shared" si="118"/>
        <v>0.5</v>
      </c>
      <c r="C3187" t="s">
        <v>118</v>
      </c>
      <c r="D3187" t="s">
        <v>3333</v>
      </c>
      <c r="E3187" s="29">
        <v>46196</v>
      </c>
      <c r="F3187">
        <v>1</v>
      </c>
      <c r="G3187">
        <v>1</v>
      </c>
      <c r="H3187">
        <v>1</v>
      </c>
      <c r="I3187" s="30">
        <f t="shared" si="116"/>
        <v>0.5</v>
      </c>
    </row>
    <row r="3188" spans="1:9" x14ac:dyDescent="0.25">
      <c r="A3188" t="s">
        <v>3234</v>
      </c>
      <c r="B3188" s="30">
        <f t="shared" si="118"/>
        <v>0.5</v>
      </c>
      <c r="C3188" t="s">
        <v>118</v>
      </c>
      <c r="D3188" t="s">
        <v>3334</v>
      </c>
      <c r="E3188" s="29">
        <v>46149</v>
      </c>
      <c r="F3188">
        <v>1</v>
      </c>
      <c r="G3188">
        <v>1</v>
      </c>
      <c r="H3188">
        <v>1</v>
      </c>
      <c r="I3188" s="30">
        <f t="shared" si="116"/>
        <v>0.5</v>
      </c>
    </row>
    <row r="3189" spans="1:9" x14ac:dyDescent="0.25">
      <c r="A3189" t="s">
        <v>3234</v>
      </c>
      <c r="B3189" s="30">
        <f t="shared" si="118"/>
        <v>0.5</v>
      </c>
      <c r="C3189" t="s">
        <v>118</v>
      </c>
      <c r="D3189" t="s">
        <v>3335</v>
      </c>
      <c r="E3189" s="29">
        <v>46154</v>
      </c>
      <c r="F3189">
        <v>1</v>
      </c>
      <c r="G3189">
        <v>1</v>
      </c>
      <c r="H3189">
        <v>1</v>
      </c>
      <c r="I3189" s="30">
        <f t="shared" si="116"/>
        <v>0.5</v>
      </c>
    </row>
    <row r="3190" spans="1:9" x14ac:dyDescent="0.25">
      <c r="A3190" t="s">
        <v>3234</v>
      </c>
      <c r="B3190" s="30">
        <f t="shared" si="118"/>
        <v>0.5</v>
      </c>
      <c r="C3190" t="s">
        <v>118</v>
      </c>
      <c r="D3190" t="s">
        <v>3336</v>
      </c>
      <c r="E3190" s="29">
        <v>46139</v>
      </c>
      <c r="F3190">
        <v>1</v>
      </c>
      <c r="G3190">
        <v>1</v>
      </c>
      <c r="H3190">
        <v>1</v>
      </c>
      <c r="I3190" s="30">
        <f t="shared" si="116"/>
        <v>0.5</v>
      </c>
    </row>
    <row r="3191" spans="1:9" x14ac:dyDescent="0.25">
      <c r="A3191" t="s">
        <v>3234</v>
      </c>
      <c r="B3191" s="30">
        <f t="shared" si="118"/>
        <v>0.5</v>
      </c>
      <c r="C3191" t="s">
        <v>118</v>
      </c>
      <c r="D3191" t="s">
        <v>3337</v>
      </c>
      <c r="E3191" s="29">
        <v>46128</v>
      </c>
      <c r="F3191">
        <v>1</v>
      </c>
      <c r="G3191">
        <v>1</v>
      </c>
      <c r="H3191">
        <v>1</v>
      </c>
      <c r="I3191" s="30">
        <f t="shared" si="116"/>
        <v>0.5</v>
      </c>
    </row>
    <row r="3192" spans="1:9" x14ac:dyDescent="0.25">
      <c r="A3192" t="s">
        <v>3234</v>
      </c>
      <c r="B3192" s="30">
        <f t="shared" si="118"/>
        <v>0.5</v>
      </c>
      <c r="C3192" t="s">
        <v>118</v>
      </c>
      <c r="D3192" t="s">
        <v>3338</v>
      </c>
      <c r="E3192" s="29">
        <v>46126</v>
      </c>
      <c r="F3192">
        <v>1</v>
      </c>
      <c r="G3192">
        <v>1</v>
      </c>
      <c r="H3192">
        <v>1</v>
      </c>
      <c r="I3192" s="30">
        <f t="shared" si="116"/>
        <v>0.5</v>
      </c>
    </row>
    <row r="3193" spans="1:9" x14ac:dyDescent="0.25">
      <c r="A3193" t="s">
        <v>3234</v>
      </c>
      <c r="B3193" s="30">
        <f t="shared" si="118"/>
        <v>0.5</v>
      </c>
      <c r="C3193" t="s">
        <v>118</v>
      </c>
      <c r="D3193" t="s">
        <v>3339</v>
      </c>
      <c r="E3193" s="29">
        <v>46126</v>
      </c>
      <c r="F3193">
        <v>1</v>
      </c>
      <c r="G3193">
        <v>1</v>
      </c>
      <c r="H3193">
        <v>1</v>
      </c>
      <c r="I3193" s="30">
        <f t="shared" si="116"/>
        <v>0.5</v>
      </c>
    </row>
    <row r="3194" spans="1:9" x14ac:dyDescent="0.25">
      <c r="A3194" t="s">
        <v>3234</v>
      </c>
      <c r="B3194" s="30">
        <f t="shared" si="118"/>
        <v>0.5</v>
      </c>
      <c r="C3194" t="s">
        <v>118</v>
      </c>
      <c r="D3194" t="s">
        <v>3340</v>
      </c>
      <c r="E3194" s="29">
        <v>46126</v>
      </c>
      <c r="F3194">
        <v>1</v>
      </c>
      <c r="G3194">
        <v>1</v>
      </c>
      <c r="H3194">
        <v>1</v>
      </c>
      <c r="I3194" s="30">
        <f t="shared" si="116"/>
        <v>0.5</v>
      </c>
    </row>
    <row r="3195" spans="1:9" x14ac:dyDescent="0.25">
      <c r="A3195" t="s">
        <v>3234</v>
      </c>
      <c r="B3195" s="30">
        <f t="shared" si="118"/>
        <v>0.5</v>
      </c>
      <c r="C3195" t="s">
        <v>118</v>
      </c>
      <c r="D3195" t="s">
        <v>3341</v>
      </c>
      <c r="E3195" s="29">
        <v>46126</v>
      </c>
      <c r="F3195">
        <v>1</v>
      </c>
      <c r="G3195">
        <v>1</v>
      </c>
      <c r="H3195">
        <v>1</v>
      </c>
      <c r="I3195" s="30">
        <f t="shared" si="116"/>
        <v>0.5</v>
      </c>
    </row>
    <row r="3196" spans="1:9" x14ac:dyDescent="0.25">
      <c r="A3196" t="s">
        <v>3234</v>
      </c>
      <c r="B3196" s="30">
        <f t="shared" si="118"/>
        <v>0.5</v>
      </c>
      <c r="C3196" t="s">
        <v>118</v>
      </c>
      <c r="D3196" t="s">
        <v>3342</v>
      </c>
      <c r="E3196" s="29">
        <v>46120</v>
      </c>
      <c r="F3196">
        <v>1</v>
      </c>
      <c r="G3196">
        <v>1</v>
      </c>
      <c r="H3196">
        <v>1</v>
      </c>
      <c r="I3196" s="30">
        <f t="shared" si="116"/>
        <v>0.5</v>
      </c>
    </row>
    <row r="3197" spans="1:9" x14ac:dyDescent="0.25">
      <c r="A3197" t="s">
        <v>3234</v>
      </c>
      <c r="B3197" s="30">
        <f t="shared" si="118"/>
        <v>0.5</v>
      </c>
      <c r="C3197" t="s">
        <v>122</v>
      </c>
      <c r="D3197" t="s">
        <v>3343</v>
      </c>
      <c r="E3197" s="29">
        <v>46127</v>
      </c>
      <c r="F3197">
        <v>1</v>
      </c>
      <c r="G3197">
        <v>1</v>
      </c>
      <c r="H3197">
        <v>1</v>
      </c>
      <c r="I3197" s="30">
        <f t="shared" si="116"/>
        <v>0.5</v>
      </c>
    </row>
    <row r="3198" spans="1:9" x14ac:dyDescent="0.25">
      <c r="A3198" t="s">
        <v>3234</v>
      </c>
      <c r="B3198" s="30">
        <f t="shared" si="118"/>
        <v>0.5</v>
      </c>
      <c r="C3198" t="s">
        <v>122</v>
      </c>
      <c r="D3198" t="s">
        <v>3344</v>
      </c>
      <c r="E3198" s="29">
        <v>46188</v>
      </c>
      <c r="F3198">
        <v>1</v>
      </c>
      <c r="G3198">
        <v>1</v>
      </c>
      <c r="H3198">
        <v>1</v>
      </c>
      <c r="I3198" s="30">
        <f t="shared" si="116"/>
        <v>0.5</v>
      </c>
    </row>
    <row r="3199" spans="1:9" x14ac:dyDescent="0.25">
      <c r="A3199" t="s">
        <v>3234</v>
      </c>
      <c r="B3199" s="30">
        <f t="shared" si="118"/>
        <v>0.5</v>
      </c>
      <c r="C3199" t="s">
        <v>122</v>
      </c>
      <c r="D3199" t="s">
        <v>3345</v>
      </c>
      <c r="E3199" s="29">
        <v>46051</v>
      </c>
      <c r="F3199">
        <v>1</v>
      </c>
      <c r="G3199">
        <v>1</v>
      </c>
      <c r="H3199">
        <v>1</v>
      </c>
      <c r="I3199" s="30">
        <f t="shared" si="116"/>
        <v>0.5</v>
      </c>
    </row>
    <row r="3200" spans="1:9" x14ac:dyDescent="0.25">
      <c r="A3200" t="s">
        <v>3234</v>
      </c>
      <c r="B3200" s="30">
        <f t="shared" si="118"/>
        <v>0.5</v>
      </c>
      <c r="C3200" t="s">
        <v>122</v>
      </c>
      <c r="D3200" t="s">
        <v>3346</v>
      </c>
      <c r="E3200" s="29">
        <v>46142</v>
      </c>
      <c r="F3200">
        <v>1</v>
      </c>
      <c r="G3200">
        <v>1</v>
      </c>
      <c r="H3200">
        <v>1</v>
      </c>
      <c r="I3200" s="30">
        <f t="shared" si="116"/>
        <v>0.5</v>
      </c>
    </row>
    <row r="3201" spans="1:9" x14ac:dyDescent="0.25">
      <c r="A3201" t="s">
        <v>3234</v>
      </c>
      <c r="B3201" s="30">
        <f t="shared" si="118"/>
        <v>0.5</v>
      </c>
      <c r="C3201" t="s">
        <v>122</v>
      </c>
      <c r="D3201" t="s">
        <v>3347</v>
      </c>
      <c r="E3201" s="29">
        <v>46111</v>
      </c>
      <c r="F3201">
        <v>1</v>
      </c>
      <c r="G3201">
        <v>1</v>
      </c>
      <c r="H3201">
        <v>1</v>
      </c>
      <c r="I3201" s="30">
        <f t="shared" si="116"/>
        <v>0.5</v>
      </c>
    </row>
    <row r="3202" spans="1:9" x14ac:dyDescent="0.25">
      <c r="A3202" t="s">
        <v>3234</v>
      </c>
      <c r="B3202" s="30">
        <f t="shared" si="118"/>
        <v>0.5</v>
      </c>
      <c r="C3202" t="s">
        <v>125</v>
      </c>
      <c r="D3202" t="s">
        <v>3348</v>
      </c>
      <c r="E3202" s="29">
        <v>46224</v>
      </c>
      <c r="F3202">
        <v>1</v>
      </c>
      <c r="G3202">
        <v>1</v>
      </c>
      <c r="H3202">
        <v>1</v>
      </c>
      <c r="I3202" s="30">
        <f t="shared" ref="I3202:I3265" si="119">B3202*H3202</f>
        <v>0.5</v>
      </c>
    </row>
    <row r="3203" spans="1:9" x14ac:dyDescent="0.25">
      <c r="A3203" t="s">
        <v>3234</v>
      </c>
      <c r="B3203" s="30">
        <f t="shared" si="118"/>
        <v>0.5</v>
      </c>
      <c r="C3203" t="s">
        <v>125</v>
      </c>
      <c r="D3203" t="s">
        <v>3349</v>
      </c>
      <c r="E3203" s="29">
        <v>46216</v>
      </c>
      <c r="F3203">
        <v>1</v>
      </c>
      <c r="G3203">
        <v>1</v>
      </c>
      <c r="H3203">
        <v>1</v>
      </c>
      <c r="I3203" s="30">
        <f t="shared" si="119"/>
        <v>0.5</v>
      </c>
    </row>
    <row r="3204" spans="1:9" x14ac:dyDescent="0.25">
      <c r="A3204" t="s">
        <v>3234</v>
      </c>
      <c r="B3204" s="30">
        <f t="shared" si="118"/>
        <v>0.5</v>
      </c>
      <c r="C3204" t="s">
        <v>125</v>
      </c>
      <c r="D3204" t="s">
        <v>3350</v>
      </c>
      <c r="E3204" s="29">
        <v>46203</v>
      </c>
      <c r="F3204">
        <v>1</v>
      </c>
      <c r="G3204">
        <v>1</v>
      </c>
      <c r="H3204">
        <v>1</v>
      </c>
      <c r="I3204" s="30">
        <f t="shared" si="119"/>
        <v>0.5</v>
      </c>
    </row>
    <row r="3205" spans="1:9" x14ac:dyDescent="0.25">
      <c r="A3205" t="s">
        <v>3234</v>
      </c>
      <c r="B3205" s="30">
        <f t="shared" si="118"/>
        <v>0.5</v>
      </c>
      <c r="C3205" t="s">
        <v>125</v>
      </c>
      <c r="D3205" t="s">
        <v>3351</v>
      </c>
      <c r="E3205" s="29">
        <v>46163</v>
      </c>
      <c r="F3205">
        <v>1</v>
      </c>
      <c r="G3205">
        <v>1</v>
      </c>
      <c r="H3205">
        <v>1</v>
      </c>
      <c r="I3205" s="30">
        <f t="shared" si="119"/>
        <v>0.5</v>
      </c>
    </row>
    <row r="3206" spans="1:9" x14ac:dyDescent="0.25">
      <c r="A3206" t="s">
        <v>3234</v>
      </c>
      <c r="B3206" s="30">
        <f t="shared" si="118"/>
        <v>0.5</v>
      </c>
      <c r="C3206" t="s">
        <v>125</v>
      </c>
      <c r="D3206" t="s">
        <v>3352</v>
      </c>
      <c r="E3206" s="29">
        <v>46188</v>
      </c>
      <c r="F3206">
        <v>1</v>
      </c>
      <c r="G3206">
        <v>1</v>
      </c>
      <c r="H3206">
        <v>1</v>
      </c>
      <c r="I3206" s="30">
        <f t="shared" si="119"/>
        <v>0.5</v>
      </c>
    </row>
    <row r="3207" spans="1:9" x14ac:dyDescent="0.25">
      <c r="A3207" t="s">
        <v>3234</v>
      </c>
      <c r="B3207" s="30">
        <f t="shared" si="118"/>
        <v>0.5</v>
      </c>
      <c r="C3207" t="s">
        <v>127</v>
      </c>
      <c r="D3207" t="s">
        <v>3353</v>
      </c>
      <c r="E3207" s="29">
        <v>46259</v>
      </c>
      <c r="F3207">
        <v>1</v>
      </c>
      <c r="G3207">
        <v>1</v>
      </c>
      <c r="H3207">
        <v>1</v>
      </c>
      <c r="I3207" s="30">
        <f t="shared" si="119"/>
        <v>0.5</v>
      </c>
    </row>
    <row r="3208" spans="1:9" x14ac:dyDescent="0.25">
      <c r="A3208" t="s">
        <v>3234</v>
      </c>
      <c r="B3208" s="30">
        <f t="shared" si="118"/>
        <v>0.5</v>
      </c>
      <c r="C3208" t="s">
        <v>127</v>
      </c>
      <c r="D3208" t="s">
        <v>3354</v>
      </c>
      <c r="E3208" s="29">
        <v>46134</v>
      </c>
      <c r="F3208">
        <v>1</v>
      </c>
      <c r="G3208">
        <v>1</v>
      </c>
      <c r="H3208">
        <v>1</v>
      </c>
      <c r="I3208" s="30">
        <f t="shared" si="119"/>
        <v>0.5</v>
      </c>
    </row>
    <row r="3209" spans="1:9" x14ac:dyDescent="0.25">
      <c r="A3209" t="s">
        <v>3234</v>
      </c>
      <c r="B3209" s="30">
        <f t="shared" si="118"/>
        <v>0.5</v>
      </c>
      <c r="C3209" t="s">
        <v>127</v>
      </c>
      <c r="D3209" t="s">
        <v>3355</v>
      </c>
      <c r="E3209" s="29">
        <v>46034</v>
      </c>
      <c r="F3209">
        <v>1</v>
      </c>
      <c r="G3209">
        <v>1</v>
      </c>
      <c r="H3209">
        <v>1</v>
      </c>
      <c r="I3209" s="30">
        <f t="shared" si="119"/>
        <v>0.5</v>
      </c>
    </row>
    <row r="3210" spans="1:9" x14ac:dyDescent="0.25">
      <c r="A3210" t="s">
        <v>3234</v>
      </c>
      <c r="B3210" s="30">
        <f t="shared" si="118"/>
        <v>0.5</v>
      </c>
      <c r="C3210" t="s">
        <v>127</v>
      </c>
      <c r="D3210" t="s">
        <v>3356</v>
      </c>
      <c r="E3210" s="29">
        <v>46034</v>
      </c>
      <c r="F3210">
        <v>1</v>
      </c>
      <c r="G3210">
        <v>1</v>
      </c>
      <c r="H3210">
        <v>1</v>
      </c>
      <c r="I3210" s="30">
        <f t="shared" si="119"/>
        <v>0.5</v>
      </c>
    </row>
    <row r="3211" spans="1:9" x14ac:dyDescent="0.25">
      <c r="A3211" t="s">
        <v>3234</v>
      </c>
      <c r="B3211" s="30">
        <f t="shared" si="118"/>
        <v>0.5</v>
      </c>
      <c r="C3211" t="s">
        <v>127</v>
      </c>
      <c r="D3211" t="s">
        <v>3357</v>
      </c>
      <c r="E3211" s="29">
        <v>46034</v>
      </c>
      <c r="F3211">
        <v>1</v>
      </c>
      <c r="G3211">
        <v>1</v>
      </c>
      <c r="H3211">
        <v>1</v>
      </c>
      <c r="I3211" s="30">
        <f t="shared" si="119"/>
        <v>0.5</v>
      </c>
    </row>
    <row r="3212" spans="1:9" x14ac:dyDescent="0.25">
      <c r="A3212" t="s">
        <v>3234</v>
      </c>
      <c r="B3212" s="30">
        <f t="shared" si="118"/>
        <v>0.5</v>
      </c>
      <c r="C3212" t="s">
        <v>127</v>
      </c>
      <c r="D3212" t="s">
        <v>3358</v>
      </c>
      <c r="E3212" s="29">
        <v>46034</v>
      </c>
      <c r="F3212">
        <v>1</v>
      </c>
      <c r="G3212">
        <v>1</v>
      </c>
      <c r="H3212">
        <v>1</v>
      </c>
      <c r="I3212" s="30">
        <f t="shared" si="119"/>
        <v>0.5</v>
      </c>
    </row>
    <row r="3213" spans="1:9" x14ac:dyDescent="0.25">
      <c r="A3213" t="s">
        <v>3234</v>
      </c>
      <c r="B3213" s="30">
        <f t="shared" si="118"/>
        <v>0.5</v>
      </c>
      <c r="C3213" t="s">
        <v>127</v>
      </c>
      <c r="D3213" t="s">
        <v>3359</v>
      </c>
      <c r="E3213" s="29">
        <v>46076</v>
      </c>
      <c r="F3213">
        <v>1</v>
      </c>
      <c r="G3213">
        <v>1</v>
      </c>
      <c r="H3213">
        <v>1</v>
      </c>
      <c r="I3213" s="30">
        <f t="shared" si="119"/>
        <v>0.5</v>
      </c>
    </row>
    <row r="3214" spans="1:9" x14ac:dyDescent="0.25">
      <c r="A3214" t="s">
        <v>3234</v>
      </c>
      <c r="B3214" s="30">
        <f t="shared" si="118"/>
        <v>0.5</v>
      </c>
      <c r="C3214" t="s">
        <v>127</v>
      </c>
      <c r="D3214" t="s">
        <v>3360</v>
      </c>
      <c r="E3214" s="29">
        <v>46076</v>
      </c>
      <c r="F3214">
        <v>1</v>
      </c>
      <c r="G3214">
        <v>1</v>
      </c>
      <c r="H3214">
        <v>1</v>
      </c>
      <c r="I3214" s="30">
        <f t="shared" si="119"/>
        <v>0.5</v>
      </c>
    </row>
    <row r="3215" spans="1:9" x14ac:dyDescent="0.25">
      <c r="A3215" t="s">
        <v>3234</v>
      </c>
      <c r="B3215" s="30">
        <f t="shared" si="118"/>
        <v>0.5</v>
      </c>
      <c r="C3215" t="s">
        <v>127</v>
      </c>
      <c r="D3215" t="s">
        <v>3361</v>
      </c>
      <c r="E3215" s="29">
        <v>46076</v>
      </c>
      <c r="F3215">
        <v>1</v>
      </c>
      <c r="G3215">
        <v>1</v>
      </c>
      <c r="H3215">
        <v>1</v>
      </c>
      <c r="I3215" s="30">
        <f t="shared" si="119"/>
        <v>0.5</v>
      </c>
    </row>
    <row r="3216" spans="1:9" x14ac:dyDescent="0.25">
      <c r="A3216" t="s">
        <v>3234</v>
      </c>
      <c r="B3216" s="30">
        <f t="shared" si="118"/>
        <v>0.5</v>
      </c>
      <c r="C3216" t="s">
        <v>127</v>
      </c>
      <c r="D3216" t="s">
        <v>3362</v>
      </c>
      <c r="E3216" s="29">
        <v>46077</v>
      </c>
      <c r="F3216">
        <v>1</v>
      </c>
      <c r="G3216">
        <v>1.6</v>
      </c>
      <c r="H3216">
        <v>1.6</v>
      </c>
      <c r="I3216" s="30">
        <f t="shared" si="119"/>
        <v>0.8</v>
      </c>
    </row>
    <row r="3217" spans="1:9" x14ac:dyDescent="0.25">
      <c r="A3217" t="s">
        <v>3234</v>
      </c>
      <c r="B3217" s="30">
        <f t="shared" si="118"/>
        <v>0.5</v>
      </c>
      <c r="C3217" t="s">
        <v>127</v>
      </c>
      <c r="D3217" t="s">
        <v>3363</v>
      </c>
      <c r="E3217" s="29">
        <v>46076</v>
      </c>
      <c r="F3217">
        <v>1</v>
      </c>
      <c r="G3217">
        <v>1</v>
      </c>
      <c r="H3217">
        <v>1</v>
      </c>
      <c r="I3217" s="30">
        <f t="shared" si="119"/>
        <v>0.5</v>
      </c>
    </row>
    <row r="3218" spans="1:9" x14ac:dyDescent="0.25">
      <c r="A3218" t="s">
        <v>3234</v>
      </c>
      <c r="B3218" s="30">
        <f t="shared" si="118"/>
        <v>0.5</v>
      </c>
      <c r="C3218" t="s">
        <v>127</v>
      </c>
      <c r="D3218" t="s">
        <v>3364</v>
      </c>
      <c r="E3218" s="29">
        <v>46076</v>
      </c>
      <c r="F3218">
        <v>1</v>
      </c>
      <c r="G3218">
        <v>1</v>
      </c>
      <c r="H3218">
        <v>1</v>
      </c>
      <c r="I3218" s="30">
        <f t="shared" si="119"/>
        <v>0.5</v>
      </c>
    </row>
    <row r="3219" spans="1:9" x14ac:dyDescent="0.25">
      <c r="A3219" t="s">
        <v>3234</v>
      </c>
      <c r="B3219" s="30">
        <f t="shared" si="118"/>
        <v>0.5</v>
      </c>
      <c r="C3219" t="s">
        <v>127</v>
      </c>
      <c r="D3219" t="s">
        <v>3365</v>
      </c>
      <c r="E3219" s="29">
        <v>46105</v>
      </c>
      <c r="F3219">
        <v>1</v>
      </c>
      <c r="G3219">
        <v>1</v>
      </c>
      <c r="H3219">
        <v>1</v>
      </c>
      <c r="I3219" s="30">
        <f t="shared" si="119"/>
        <v>0.5</v>
      </c>
    </row>
    <row r="3220" spans="1:9" x14ac:dyDescent="0.25">
      <c r="A3220" t="s">
        <v>3366</v>
      </c>
      <c r="B3220" s="30">
        <f t="shared" ref="B3220:B3246" si="120">(1/1000)*100</f>
        <v>0.1</v>
      </c>
      <c r="C3220" t="s">
        <v>93</v>
      </c>
      <c r="D3220" t="s">
        <v>3367</v>
      </c>
      <c r="E3220" s="29">
        <v>46220</v>
      </c>
      <c r="F3220">
        <v>1</v>
      </c>
      <c r="G3220">
        <v>1</v>
      </c>
      <c r="H3220">
        <v>1</v>
      </c>
      <c r="I3220" s="30">
        <f t="shared" si="119"/>
        <v>0.1</v>
      </c>
    </row>
    <row r="3221" spans="1:9" x14ac:dyDescent="0.25">
      <c r="A3221" t="s">
        <v>3366</v>
      </c>
      <c r="B3221" s="30">
        <f t="shared" si="120"/>
        <v>0.1</v>
      </c>
      <c r="C3221" t="s">
        <v>93</v>
      </c>
      <c r="D3221" t="s">
        <v>3368</v>
      </c>
      <c r="E3221" s="29">
        <v>46175</v>
      </c>
      <c r="F3221">
        <v>1</v>
      </c>
      <c r="G3221">
        <v>1</v>
      </c>
      <c r="H3221">
        <v>1</v>
      </c>
      <c r="I3221" s="30">
        <f t="shared" si="119"/>
        <v>0.1</v>
      </c>
    </row>
    <row r="3222" spans="1:9" x14ac:dyDescent="0.25">
      <c r="A3222" t="s">
        <v>3366</v>
      </c>
      <c r="B3222" s="30">
        <f t="shared" si="120"/>
        <v>0.1</v>
      </c>
      <c r="C3222" t="s">
        <v>94</v>
      </c>
      <c r="D3222" t="s">
        <v>3369</v>
      </c>
      <c r="E3222" s="29">
        <v>46142</v>
      </c>
      <c r="F3222">
        <v>1</v>
      </c>
      <c r="G3222">
        <v>1</v>
      </c>
      <c r="H3222">
        <v>1</v>
      </c>
      <c r="I3222" s="30">
        <f t="shared" si="119"/>
        <v>0.1</v>
      </c>
    </row>
    <row r="3223" spans="1:9" x14ac:dyDescent="0.25">
      <c r="A3223" t="s">
        <v>3366</v>
      </c>
      <c r="B3223" s="30">
        <f t="shared" si="120"/>
        <v>0.1</v>
      </c>
      <c r="C3223" t="s">
        <v>94</v>
      </c>
      <c r="D3223" t="s">
        <v>3370</v>
      </c>
      <c r="E3223" s="29">
        <v>46071</v>
      </c>
      <c r="F3223">
        <v>1</v>
      </c>
      <c r="G3223">
        <v>1</v>
      </c>
      <c r="H3223">
        <v>1</v>
      </c>
      <c r="I3223" s="30">
        <f t="shared" si="119"/>
        <v>0.1</v>
      </c>
    </row>
    <row r="3224" spans="1:9" x14ac:dyDescent="0.25">
      <c r="A3224" t="s">
        <v>3366</v>
      </c>
      <c r="B3224" s="30">
        <f t="shared" si="120"/>
        <v>0.1</v>
      </c>
      <c r="C3224" t="s">
        <v>94</v>
      </c>
      <c r="D3224" t="s">
        <v>3371</v>
      </c>
      <c r="E3224" s="29">
        <v>46119</v>
      </c>
      <c r="F3224">
        <v>1</v>
      </c>
      <c r="G3224">
        <v>1</v>
      </c>
      <c r="H3224">
        <v>1</v>
      </c>
      <c r="I3224" s="30">
        <f t="shared" si="119"/>
        <v>0.1</v>
      </c>
    </row>
    <row r="3225" spans="1:9" x14ac:dyDescent="0.25">
      <c r="A3225" t="s">
        <v>3366</v>
      </c>
      <c r="B3225" s="30">
        <f t="shared" si="120"/>
        <v>0.1</v>
      </c>
      <c r="C3225" t="s">
        <v>94</v>
      </c>
      <c r="D3225" t="s">
        <v>3372</v>
      </c>
      <c r="E3225" s="29">
        <v>46119</v>
      </c>
      <c r="F3225">
        <v>1</v>
      </c>
      <c r="G3225">
        <v>1</v>
      </c>
      <c r="H3225">
        <v>1</v>
      </c>
      <c r="I3225" s="30">
        <f t="shared" si="119"/>
        <v>0.1</v>
      </c>
    </row>
    <row r="3226" spans="1:9" x14ac:dyDescent="0.25">
      <c r="A3226" t="s">
        <v>3366</v>
      </c>
      <c r="B3226" s="30">
        <f t="shared" si="120"/>
        <v>0.1</v>
      </c>
      <c r="C3226" t="s">
        <v>99</v>
      </c>
      <c r="D3226" t="s">
        <v>3373</v>
      </c>
      <c r="E3226" s="29">
        <v>46087</v>
      </c>
      <c r="F3226">
        <v>1</v>
      </c>
      <c r="G3226">
        <v>1</v>
      </c>
      <c r="H3226">
        <v>1</v>
      </c>
      <c r="I3226" s="30">
        <f t="shared" si="119"/>
        <v>0.1</v>
      </c>
    </row>
    <row r="3227" spans="1:9" x14ac:dyDescent="0.25">
      <c r="A3227" t="s">
        <v>3366</v>
      </c>
      <c r="B3227" s="30">
        <f t="shared" si="120"/>
        <v>0.1</v>
      </c>
      <c r="C3227" t="s">
        <v>99</v>
      </c>
      <c r="D3227" t="s">
        <v>3374</v>
      </c>
      <c r="E3227" s="29">
        <v>46141</v>
      </c>
      <c r="F3227">
        <v>1</v>
      </c>
      <c r="G3227">
        <v>1</v>
      </c>
      <c r="H3227">
        <v>1</v>
      </c>
      <c r="I3227" s="30">
        <f t="shared" si="119"/>
        <v>0.1</v>
      </c>
    </row>
    <row r="3228" spans="1:9" x14ac:dyDescent="0.25">
      <c r="A3228" t="s">
        <v>3366</v>
      </c>
      <c r="B3228" s="30">
        <f t="shared" si="120"/>
        <v>0.1</v>
      </c>
      <c r="C3228" t="s">
        <v>99</v>
      </c>
      <c r="D3228" t="s">
        <v>3375</v>
      </c>
      <c r="E3228" s="29">
        <v>46115</v>
      </c>
      <c r="F3228">
        <v>1</v>
      </c>
      <c r="G3228">
        <v>1</v>
      </c>
      <c r="H3228">
        <v>1</v>
      </c>
      <c r="I3228" s="30">
        <f t="shared" si="119"/>
        <v>0.1</v>
      </c>
    </row>
    <row r="3229" spans="1:9" x14ac:dyDescent="0.25">
      <c r="A3229" t="s">
        <v>3366</v>
      </c>
      <c r="B3229" s="30">
        <f t="shared" si="120"/>
        <v>0.1</v>
      </c>
      <c r="C3229" t="s">
        <v>100</v>
      </c>
      <c r="D3229" t="s">
        <v>3376</v>
      </c>
      <c r="E3229" s="29">
        <v>46062</v>
      </c>
      <c r="F3229">
        <v>1</v>
      </c>
      <c r="G3229">
        <v>1</v>
      </c>
      <c r="H3229">
        <v>1</v>
      </c>
      <c r="I3229" s="30">
        <f t="shared" si="119"/>
        <v>0.1</v>
      </c>
    </row>
    <row r="3230" spans="1:9" x14ac:dyDescent="0.25">
      <c r="A3230" t="s">
        <v>3366</v>
      </c>
      <c r="B3230" s="30">
        <f t="shared" si="120"/>
        <v>0.1</v>
      </c>
      <c r="C3230" t="s">
        <v>102</v>
      </c>
      <c r="D3230" t="s">
        <v>3377</v>
      </c>
      <c r="E3230" s="29">
        <v>46226</v>
      </c>
      <c r="F3230">
        <v>1</v>
      </c>
      <c r="G3230">
        <v>1</v>
      </c>
      <c r="H3230">
        <v>1</v>
      </c>
      <c r="I3230" s="30">
        <f t="shared" si="119"/>
        <v>0.1</v>
      </c>
    </row>
    <row r="3231" spans="1:9" x14ac:dyDescent="0.25">
      <c r="A3231" t="s">
        <v>3366</v>
      </c>
      <c r="B3231" s="30">
        <f t="shared" si="120"/>
        <v>0.1</v>
      </c>
      <c r="C3231" t="s">
        <v>102</v>
      </c>
      <c r="D3231" t="s">
        <v>3378</v>
      </c>
      <c r="E3231" s="29">
        <v>46142</v>
      </c>
      <c r="F3231">
        <v>1</v>
      </c>
      <c r="G3231">
        <v>1</v>
      </c>
      <c r="H3231">
        <v>1</v>
      </c>
      <c r="I3231" s="30">
        <f t="shared" si="119"/>
        <v>0.1</v>
      </c>
    </row>
    <row r="3232" spans="1:9" x14ac:dyDescent="0.25">
      <c r="A3232" t="s">
        <v>3366</v>
      </c>
      <c r="B3232" s="30">
        <f t="shared" si="120"/>
        <v>0.1</v>
      </c>
      <c r="C3232" t="s">
        <v>102</v>
      </c>
      <c r="D3232" t="s">
        <v>3379</v>
      </c>
      <c r="E3232" s="29">
        <v>46105</v>
      </c>
      <c r="F3232">
        <v>1</v>
      </c>
      <c r="G3232">
        <v>1</v>
      </c>
      <c r="H3232">
        <v>1</v>
      </c>
      <c r="I3232" s="30">
        <f t="shared" si="119"/>
        <v>0.1</v>
      </c>
    </row>
    <row r="3233" spans="1:9" x14ac:dyDescent="0.25">
      <c r="A3233" t="s">
        <v>3366</v>
      </c>
      <c r="B3233" s="30">
        <f t="shared" si="120"/>
        <v>0.1</v>
      </c>
      <c r="C3233" t="s">
        <v>102</v>
      </c>
      <c r="D3233" t="s">
        <v>3380</v>
      </c>
      <c r="E3233" s="29">
        <v>46141</v>
      </c>
      <c r="F3233">
        <v>1</v>
      </c>
      <c r="G3233">
        <v>1</v>
      </c>
      <c r="H3233">
        <v>1</v>
      </c>
      <c r="I3233" s="30">
        <f t="shared" si="119"/>
        <v>0.1</v>
      </c>
    </row>
    <row r="3234" spans="1:9" x14ac:dyDescent="0.25">
      <c r="A3234" t="s">
        <v>3366</v>
      </c>
      <c r="B3234" s="30">
        <f t="shared" si="120"/>
        <v>0.1</v>
      </c>
      <c r="C3234" t="s">
        <v>105</v>
      </c>
      <c r="D3234" t="s">
        <v>3381</v>
      </c>
      <c r="E3234" s="29">
        <v>46057</v>
      </c>
      <c r="F3234">
        <v>1</v>
      </c>
      <c r="G3234">
        <v>1</v>
      </c>
      <c r="H3234">
        <v>1</v>
      </c>
      <c r="I3234" s="30">
        <f t="shared" si="119"/>
        <v>0.1</v>
      </c>
    </row>
    <row r="3235" spans="1:9" x14ac:dyDescent="0.25">
      <c r="A3235" t="s">
        <v>3366</v>
      </c>
      <c r="B3235" s="30">
        <f t="shared" si="120"/>
        <v>0.1</v>
      </c>
      <c r="C3235" t="s">
        <v>105</v>
      </c>
      <c r="D3235" t="s">
        <v>3382</v>
      </c>
      <c r="E3235" s="29">
        <v>46077</v>
      </c>
      <c r="F3235">
        <v>1</v>
      </c>
      <c r="G3235">
        <v>1</v>
      </c>
      <c r="H3235">
        <v>1</v>
      </c>
      <c r="I3235" s="30">
        <f t="shared" si="119"/>
        <v>0.1</v>
      </c>
    </row>
    <row r="3236" spans="1:9" x14ac:dyDescent="0.25">
      <c r="A3236" t="s">
        <v>3366</v>
      </c>
      <c r="B3236" s="30">
        <f t="shared" si="120"/>
        <v>0.1</v>
      </c>
      <c r="C3236" t="s">
        <v>108</v>
      </c>
      <c r="D3236" t="s">
        <v>3383</v>
      </c>
      <c r="E3236" s="29">
        <v>46258</v>
      </c>
      <c r="F3236">
        <v>1</v>
      </c>
      <c r="G3236">
        <v>1</v>
      </c>
      <c r="H3236">
        <v>1</v>
      </c>
      <c r="I3236" s="30">
        <f t="shared" si="119"/>
        <v>0.1</v>
      </c>
    </row>
    <row r="3237" spans="1:9" x14ac:dyDescent="0.25">
      <c r="A3237" t="s">
        <v>3366</v>
      </c>
      <c r="B3237" s="30">
        <f t="shared" si="120"/>
        <v>0.1</v>
      </c>
      <c r="C3237" t="s">
        <v>108</v>
      </c>
      <c r="D3237" t="s">
        <v>3384</v>
      </c>
      <c r="E3237" s="29">
        <v>46260</v>
      </c>
      <c r="F3237">
        <v>1</v>
      </c>
      <c r="G3237">
        <v>1</v>
      </c>
      <c r="H3237">
        <v>1</v>
      </c>
      <c r="I3237" s="30">
        <f t="shared" si="119"/>
        <v>0.1</v>
      </c>
    </row>
    <row r="3238" spans="1:9" x14ac:dyDescent="0.25">
      <c r="A3238" t="s">
        <v>3366</v>
      </c>
      <c r="B3238" s="30">
        <f t="shared" si="120"/>
        <v>0.1</v>
      </c>
      <c r="C3238" t="s">
        <v>108</v>
      </c>
      <c r="D3238" t="s">
        <v>3385</v>
      </c>
      <c r="E3238" s="29">
        <v>46107</v>
      </c>
      <c r="F3238">
        <v>1</v>
      </c>
      <c r="G3238">
        <v>1</v>
      </c>
      <c r="H3238">
        <v>1</v>
      </c>
      <c r="I3238" s="30">
        <f t="shared" si="119"/>
        <v>0.1</v>
      </c>
    </row>
    <row r="3239" spans="1:9" x14ac:dyDescent="0.25">
      <c r="A3239" t="s">
        <v>3366</v>
      </c>
      <c r="B3239" s="30">
        <f t="shared" si="120"/>
        <v>0.1</v>
      </c>
      <c r="C3239" t="s">
        <v>109</v>
      </c>
      <c r="D3239" t="s">
        <v>3386</v>
      </c>
      <c r="E3239" s="29">
        <v>46205</v>
      </c>
      <c r="F3239">
        <v>1</v>
      </c>
      <c r="G3239">
        <v>1</v>
      </c>
      <c r="H3239">
        <v>1</v>
      </c>
      <c r="I3239" s="30">
        <f t="shared" si="119"/>
        <v>0.1</v>
      </c>
    </row>
    <row r="3240" spans="1:9" x14ac:dyDescent="0.25">
      <c r="A3240" t="s">
        <v>3366</v>
      </c>
      <c r="B3240" s="30">
        <f t="shared" si="120"/>
        <v>0.1</v>
      </c>
      <c r="C3240" t="s">
        <v>109</v>
      </c>
      <c r="D3240" t="s">
        <v>3387</v>
      </c>
      <c r="E3240" s="29">
        <v>46121</v>
      </c>
      <c r="F3240">
        <v>1</v>
      </c>
      <c r="G3240">
        <v>1</v>
      </c>
      <c r="H3240">
        <v>1</v>
      </c>
      <c r="I3240" s="30">
        <f t="shared" si="119"/>
        <v>0.1</v>
      </c>
    </row>
    <row r="3241" spans="1:9" x14ac:dyDescent="0.25">
      <c r="A3241" t="s">
        <v>3366</v>
      </c>
      <c r="B3241" s="30">
        <f t="shared" si="120"/>
        <v>0.1</v>
      </c>
      <c r="C3241" t="s">
        <v>117</v>
      </c>
      <c r="D3241" t="s">
        <v>3388</v>
      </c>
      <c r="E3241" s="29">
        <v>46246</v>
      </c>
      <c r="F3241">
        <v>1</v>
      </c>
      <c r="G3241">
        <v>1</v>
      </c>
      <c r="H3241">
        <v>1</v>
      </c>
      <c r="I3241" s="30">
        <f t="shared" si="119"/>
        <v>0.1</v>
      </c>
    </row>
    <row r="3242" spans="1:9" x14ac:dyDescent="0.25">
      <c r="A3242" t="s">
        <v>3366</v>
      </c>
      <c r="B3242" s="30">
        <f t="shared" si="120"/>
        <v>0.1</v>
      </c>
      <c r="C3242" t="s">
        <v>117</v>
      </c>
      <c r="D3242" t="s">
        <v>3389</v>
      </c>
      <c r="E3242" s="29">
        <v>46246</v>
      </c>
      <c r="F3242">
        <v>1</v>
      </c>
      <c r="G3242">
        <v>1</v>
      </c>
      <c r="H3242">
        <v>1</v>
      </c>
      <c r="I3242" s="30">
        <f t="shared" si="119"/>
        <v>0.1</v>
      </c>
    </row>
    <row r="3243" spans="1:9" x14ac:dyDescent="0.25">
      <c r="A3243" t="s">
        <v>3366</v>
      </c>
      <c r="B3243" s="30">
        <f t="shared" si="120"/>
        <v>0.1</v>
      </c>
      <c r="C3243" t="s">
        <v>117</v>
      </c>
      <c r="D3243" t="s">
        <v>3390</v>
      </c>
      <c r="E3243" s="29">
        <v>46246</v>
      </c>
      <c r="F3243">
        <v>1</v>
      </c>
      <c r="G3243">
        <v>1</v>
      </c>
      <c r="H3243">
        <v>1</v>
      </c>
      <c r="I3243" s="30">
        <f t="shared" si="119"/>
        <v>0.1</v>
      </c>
    </row>
    <row r="3244" spans="1:9" x14ac:dyDescent="0.25">
      <c r="A3244" t="s">
        <v>3366</v>
      </c>
      <c r="B3244" s="30">
        <f t="shared" si="120"/>
        <v>0.1</v>
      </c>
      <c r="C3244" t="s">
        <v>118</v>
      </c>
      <c r="D3244" t="s">
        <v>3391</v>
      </c>
      <c r="E3244" s="29">
        <v>46092</v>
      </c>
      <c r="F3244">
        <v>1</v>
      </c>
      <c r="G3244">
        <v>1</v>
      </c>
      <c r="H3244">
        <v>1</v>
      </c>
      <c r="I3244" s="30">
        <f t="shared" si="119"/>
        <v>0.1</v>
      </c>
    </row>
    <row r="3245" spans="1:9" x14ac:dyDescent="0.25">
      <c r="A3245" t="s">
        <v>3366</v>
      </c>
      <c r="B3245" s="30">
        <f t="shared" si="120"/>
        <v>0.1</v>
      </c>
      <c r="C3245" t="s">
        <v>122</v>
      </c>
      <c r="D3245" t="s">
        <v>3392</v>
      </c>
      <c r="E3245" s="29">
        <v>46157</v>
      </c>
      <c r="F3245">
        <v>1</v>
      </c>
      <c r="G3245">
        <v>1</v>
      </c>
      <c r="H3245">
        <v>1</v>
      </c>
      <c r="I3245" s="30">
        <f t="shared" si="119"/>
        <v>0.1</v>
      </c>
    </row>
    <row r="3246" spans="1:9" x14ac:dyDescent="0.25">
      <c r="A3246" t="s">
        <v>3366</v>
      </c>
      <c r="B3246" s="30">
        <f t="shared" si="120"/>
        <v>0.1</v>
      </c>
      <c r="C3246" t="s">
        <v>127</v>
      </c>
      <c r="D3246" t="s">
        <v>3393</v>
      </c>
      <c r="E3246" s="29">
        <v>46259</v>
      </c>
      <c r="F3246">
        <v>1</v>
      </c>
      <c r="G3246">
        <v>1</v>
      </c>
      <c r="H3246">
        <v>1</v>
      </c>
      <c r="I3246" s="30">
        <f t="shared" si="119"/>
        <v>0.1</v>
      </c>
    </row>
    <row r="3247" spans="1:9" x14ac:dyDescent="0.25">
      <c r="A3247" t="s">
        <v>3394</v>
      </c>
      <c r="B3247" s="30">
        <f t="shared" ref="B3247:B3310" si="121">(1/350)*100</f>
        <v>0.2857142857142857</v>
      </c>
      <c r="C3247" t="s">
        <v>92</v>
      </c>
      <c r="D3247" t="s">
        <v>3395</v>
      </c>
      <c r="E3247" s="29">
        <v>46259</v>
      </c>
      <c r="F3247">
        <v>1</v>
      </c>
      <c r="G3247">
        <v>1</v>
      </c>
      <c r="H3247">
        <v>1</v>
      </c>
      <c r="I3247" s="30">
        <f t="shared" si="119"/>
        <v>0.2857142857142857</v>
      </c>
    </row>
    <row r="3248" spans="1:9" x14ac:dyDescent="0.25">
      <c r="A3248" t="s">
        <v>3394</v>
      </c>
      <c r="B3248" s="30">
        <f t="shared" si="121"/>
        <v>0.2857142857142857</v>
      </c>
      <c r="C3248" t="s">
        <v>92</v>
      </c>
      <c r="D3248" t="s">
        <v>3396</v>
      </c>
      <c r="E3248" s="29">
        <v>46030</v>
      </c>
      <c r="F3248">
        <v>1</v>
      </c>
      <c r="G3248">
        <v>1</v>
      </c>
      <c r="H3248">
        <v>1</v>
      </c>
      <c r="I3248" s="30">
        <f t="shared" si="119"/>
        <v>0.2857142857142857</v>
      </c>
    </row>
    <row r="3249" spans="1:9" x14ac:dyDescent="0.25">
      <c r="A3249" t="s">
        <v>3394</v>
      </c>
      <c r="B3249" s="30">
        <f t="shared" si="121"/>
        <v>0.2857142857142857</v>
      </c>
      <c r="C3249" t="s">
        <v>92</v>
      </c>
      <c r="D3249" t="s">
        <v>3397</v>
      </c>
      <c r="E3249" s="29">
        <v>46248</v>
      </c>
      <c r="F3249">
        <v>1</v>
      </c>
      <c r="G3249">
        <v>1</v>
      </c>
      <c r="H3249">
        <v>1</v>
      </c>
      <c r="I3249" s="30">
        <f t="shared" si="119"/>
        <v>0.2857142857142857</v>
      </c>
    </row>
    <row r="3250" spans="1:9" x14ac:dyDescent="0.25">
      <c r="A3250" t="s">
        <v>3394</v>
      </c>
      <c r="B3250" s="30">
        <f t="shared" si="121"/>
        <v>0.2857142857142857</v>
      </c>
      <c r="C3250" t="s">
        <v>92</v>
      </c>
      <c r="D3250" t="s">
        <v>3398</v>
      </c>
      <c r="E3250" s="29">
        <v>46251</v>
      </c>
      <c r="F3250">
        <v>1</v>
      </c>
      <c r="G3250">
        <v>1</v>
      </c>
      <c r="H3250">
        <v>1</v>
      </c>
      <c r="I3250" s="30">
        <f t="shared" si="119"/>
        <v>0.2857142857142857</v>
      </c>
    </row>
    <row r="3251" spans="1:9" x14ac:dyDescent="0.25">
      <c r="A3251" t="s">
        <v>3394</v>
      </c>
      <c r="B3251" s="30">
        <f t="shared" si="121"/>
        <v>0.2857142857142857</v>
      </c>
      <c r="C3251" t="s">
        <v>92</v>
      </c>
      <c r="D3251" t="s">
        <v>3399</v>
      </c>
      <c r="E3251" s="29">
        <v>46232</v>
      </c>
      <c r="F3251">
        <v>1</v>
      </c>
      <c r="G3251">
        <v>1</v>
      </c>
      <c r="H3251">
        <v>1</v>
      </c>
      <c r="I3251" s="30">
        <f t="shared" si="119"/>
        <v>0.2857142857142857</v>
      </c>
    </row>
    <row r="3252" spans="1:9" x14ac:dyDescent="0.25">
      <c r="A3252" t="s">
        <v>3394</v>
      </c>
      <c r="B3252" s="30">
        <f t="shared" si="121"/>
        <v>0.2857142857142857</v>
      </c>
      <c r="C3252" t="s">
        <v>92</v>
      </c>
      <c r="D3252" t="s">
        <v>3400</v>
      </c>
      <c r="E3252" s="29">
        <v>46224</v>
      </c>
      <c r="F3252">
        <v>1</v>
      </c>
      <c r="G3252">
        <v>1</v>
      </c>
      <c r="H3252">
        <v>1</v>
      </c>
      <c r="I3252" s="30">
        <f t="shared" si="119"/>
        <v>0.2857142857142857</v>
      </c>
    </row>
    <row r="3253" spans="1:9" x14ac:dyDescent="0.25">
      <c r="A3253" t="s">
        <v>3394</v>
      </c>
      <c r="B3253" s="30">
        <f t="shared" si="121"/>
        <v>0.2857142857142857</v>
      </c>
      <c r="C3253" t="s">
        <v>92</v>
      </c>
      <c r="D3253" t="s">
        <v>3401</v>
      </c>
      <c r="E3253" s="29">
        <v>46224</v>
      </c>
      <c r="F3253">
        <v>1</v>
      </c>
      <c r="G3253">
        <v>1</v>
      </c>
      <c r="H3253">
        <v>1</v>
      </c>
      <c r="I3253" s="30">
        <f t="shared" si="119"/>
        <v>0.2857142857142857</v>
      </c>
    </row>
    <row r="3254" spans="1:9" x14ac:dyDescent="0.25">
      <c r="A3254" t="s">
        <v>3394</v>
      </c>
      <c r="B3254" s="30">
        <f t="shared" si="121"/>
        <v>0.2857142857142857</v>
      </c>
      <c r="C3254" t="s">
        <v>92</v>
      </c>
      <c r="D3254" t="s">
        <v>3402</v>
      </c>
      <c r="E3254" s="29">
        <v>46225</v>
      </c>
      <c r="F3254">
        <v>1</v>
      </c>
      <c r="G3254">
        <v>1</v>
      </c>
      <c r="H3254">
        <v>1</v>
      </c>
      <c r="I3254" s="30">
        <f t="shared" si="119"/>
        <v>0.2857142857142857</v>
      </c>
    </row>
    <row r="3255" spans="1:9" x14ac:dyDescent="0.25">
      <c r="A3255" t="s">
        <v>3394</v>
      </c>
      <c r="B3255" s="30">
        <f t="shared" si="121"/>
        <v>0.2857142857142857</v>
      </c>
      <c r="C3255" t="s">
        <v>92</v>
      </c>
      <c r="D3255" t="s">
        <v>3403</v>
      </c>
      <c r="E3255" s="29">
        <v>46206</v>
      </c>
      <c r="F3255">
        <v>1</v>
      </c>
      <c r="G3255">
        <v>1</v>
      </c>
      <c r="H3255">
        <v>1</v>
      </c>
      <c r="I3255" s="30">
        <f t="shared" si="119"/>
        <v>0.2857142857142857</v>
      </c>
    </row>
    <row r="3256" spans="1:9" x14ac:dyDescent="0.25">
      <c r="A3256" t="s">
        <v>3394</v>
      </c>
      <c r="B3256" s="30">
        <f t="shared" si="121"/>
        <v>0.2857142857142857</v>
      </c>
      <c r="C3256" t="s">
        <v>92</v>
      </c>
      <c r="D3256" t="s">
        <v>3404</v>
      </c>
      <c r="E3256" s="29">
        <v>46206</v>
      </c>
      <c r="F3256">
        <v>1</v>
      </c>
      <c r="G3256">
        <v>1</v>
      </c>
      <c r="H3256">
        <v>1</v>
      </c>
      <c r="I3256" s="30">
        <f t="shared" si="119"/>
        <v>0.2857142857142857</v>
      </c>
    </row>
    <row r="3257" spans="1:9" x14ac:dyDescent="0.25">
      <c r="A3257" t="s">
        <v>3394</v>
      </c>
      <c r="B3257" s="30">
        <f t="shared" si="121"/>
        <v>0.2857142857142857</v>
      </c>
      <c r="C3257" t="s">
        <v>92</v>
      </c>
      <c r="D3257" t="s">
        <v>3405</v>
      </c>
      <c r="E3257" s="29">
        <v>46184</v>
      </c>
      <c r="F3257">
        <v>1</v>
      </c>
      <c r="G3257">
        <v>1</v>
      </c>
      <c r="H3257">
        <v>1</v>
      </c>
      <c r="I3257" s="30">
        <f t="shared" si="119"/>
        <v>0.2857142857142857</v>
      </c>
    </row>
    <row r="3258" spans="1:9" x14ac:dyDescent="0.25">
      <c r="A3258" t="s">
        <v>3394</v>
      </c>
      <c r="B3258" s="30">
        <f t="shared" si="121"/>
        <v>0.2857142857142857</v>
      </c>
      <c r="C3258" t="s">
        <v>92</v>
      </c>
      <c r="D3258" t="s">
        <v>3406</v>
      </c>
      <c r="E3258" s="29">
        <v>46185</v>
      </c>
      <c r="F3258">
        <v>1</v>
      </c>
      <c r="G3258">
        <v>1</v>
      </c>
      <c r="H3258">
        <v>1</v>
      </c>
      <c r="I3258" s="30">
        <f t="shared" si="119"/>
        <v>0.2857142857142857</v>
      </c>
    </row>
    <row r="3259" spans="1:9" x14ac:dyDescent="0.25">
      <c r="A3259" t="s">
        <v>3394</v>
      </c>
      <c r="B3259" s="30">
        <f t="shared" si="121"/>
        <v>0.2857142857142857</v>
      </c>
      <c r="C3259" t="s">
        <v>92</v>
      </c>
      <c r="D3259" t="s">
        <v>3407</v>
      </c>
      <c r="E3259" s="29">
        <v>46188</v>
      </c>
      <c r="F3259">
        <v>1</v>
      </c>
      <c r="G3259">
        <v>1</v>
      </c>
      <c r="H3259">
        <v>1</v>
      </c>
      <c r="I3259" s="30">
        <f t="shared" si="119"/>
        <v>0.2857142857142857</v>
      </c>
    </row>
    <row r="3260" spans="1:9" x14ac:dyDescent="0.25">
      <c r="A3260" t="s">
        <v>3394</v>
      </c>
      <c r="B3260" s="30">
        <f t="shared" si="121"/>
        <v>0.2857142857142857</v>
      </c>
      <c r="C3260" t="s">
        <v>92</v>
      </c>
      <c r="D3260" t="s">
        <v>3408</v>
      </c>
      <c r="E3260" s="29">
        <v>46188</v>
      </c>
      <c r="F3260">
        <v>1</v>
      </c>
      <c r="G3260">
        <v>1</v>
      </c>
      <c r="H3260">
        <v>1</v>
      </c>
      <c r="I3260" s="30">
        <f t="shared" si="119"/>
        <v>0.2857142857142857</v>
      </c>
    </row>
    <row r="3261" spans="1:9" x14ac:dyDescent="0.25">
      <c r="A3261" t="s">
        <v>3394</v>
      </c>
      <c r="B3261" s="30">
        <f t="shared" si="121"/>
        <v>0.2857142857142857</v>
      </c>
      <c r="C3261" t="s">
        <v>92</v>
      </c>
      <c r="D3261" t="s">
        <v>3409</v>
      </c>
      <c r="E3261" s="29">
        <v>46188</v>
      </c>
      <c r="F3261">
        <v>1</v>
      </c>
      <c r="G3261">
        <v>1</v>
      </c>
      <c r="H3261">
        <v>1</v>
      </c>
      <c r="I3261" s="30">
        <f t="shared" si="119"/>
        <v>0.2857142857142857</v>
      </c>
    </row>
    <row r="3262" spans="1:9" x14ac:dyDescent="0.25">
      <c r="A3262" t="s">
        <v>3394</v>
      </c>
      <c r="B3262" s="30">
        <f t="shared" si="121"/>
        <v>0.2857142857142857</v>
      </c>
      <c r="C3262" t="s">
        <v>92</v>
      </c>
      <c r="D3262" t="s">
        <v>3410</v>
      </c>
      <c r="E3262" s="29">
        <v>46188</v>
      </c>
      <c r="F3262">
        <v>1</v>
      </c>
      <c r="G3262">
        <v>1</v>
      </c>
      <c r="H3262">
        <v>1</v>
      </c>
      <c r="I3262" s="30">
        <f t="shared" si="119"/>
        <v>0.2857142857142857</v>
      </c>
    </row>
    <row r="3263" spans="1:9" x14ac:dyDescent="0.25">
      <c r="A3263" t="s">
        <v>3394</v>
      </c>
      <c r="B3263" s="30">
        <f t="shared" si="121"/>
        <v>0.2857142857142857</v>
      </c>
      <c r="C3263" t="s">
        <v>92</v>
      </c>
      <c r="D3263" t="s">
        <v>3411</v>
      </c>
      <c r="E3263" s="29">
        <v>46188</v>
      </c>
      <c r="F3263">
        <v>1</v>
      </c>
      <c r="G3263">
        <v>1</v>
      </c>
      <c r="H3263">
        <v>1</v>
      </c>
      <c r="I3263" s="30">
        <f t="shared" si="119"/>
        <v>0.2857142857142857</v>
      </c>
    </row>
    <row r="3264" spans="1:9" x14ac:dyDescent="0.25">
      <c r="A3264" t="s">
        <v>3394</v>
      </c>
      <c r="B3264" s="30">
        <f t="shared" si="121"/>
        <v>0.2857142857142857</v>
      </c>
      <c r="C3264" t="s">
        <v>92</v>
      </c>
      <c r="D3264" t="s">
        <v>3412</v>
      </c>
      <c r="E3264" s="29">
        <v>46188</v>
      </c>
      <c r="F3264">
        <v>1</v>
      </c>
      <c r="G3264">
        <v>1</v>
      </c>
      <c r="H3264">
        <v>1</v>
      </c>
      <c r="I3264" s="30">
        <f t="shared" si="119"/>
        <v>0.2857142857142857</v>
      </c>
    </row>
    <row r="3265" spans="1:9" x14ac:dyDescent="0.25">
      <c r="A3265" t="s">
        <v>3394</v>
      </c>
      <c r="B3265" s="30">
        <f t="shared" si="121"/>
        <v>0.2857142857142857</v>
      </c>
      <c r="C3265" t="s">
        <v>92</v>
      </c>
      <c r="D3265" t="s">
        <v>3413</v>
      </c>
      <c r="E3265" s="29">
        <v>46189</v>
      </c>
      <c r="F3265">
        <v>1</v>
      </c>
      <c r="G3265">
        <v>1</v>
      </c>
      <c r="H3265">
        <v>1</v>
      </c>
      <c r="I3265" s="30">
        <f t="shared" si="119"/>
        <v>0.2857142857142857</v>
      </c>
    </row>
    <row r="3266" spans="1:9" x14ac:dyDescent="0.25">
      <c r="A3266" t="s">
        <v>3394</v>
      </c>
      <c r="B3266" s="30">
        <f t="shared" si="121"/>
        <v>0.2857142857142857</v>
      </c>
      <c r="C3266" t="s">
        <v>92</v>
      </c>
      <c r="D3266" t="s">
        <v>3414</v>
      </c>
      <c r="E3266" s="29">
        <v>46176</v>
      </c>
      <c r="F3266">
        <v>1</v>
      </c>
      <c r="G3266">
        <v>1</v>
      </c>
      <c r="H3266">
        <v>1</v>
      </c>
      <c r="I3266" s="30">
        <f t="shared" ref="I3266:I3329" si="122">B3266*H3266</f>
        <v>0.2857142857142857</v>
      </c>
    </row>
    <row r="3267" spans="1:9" x14ac:dyDescent="0.25">
      <c r="A3267" t="s">
        <v>3394</v>
      </c>
      <c r="B3267" s="30">
        <f t="shared" si="121"/>
        <v>0.2857142857142857</v>
      </c>
      <c r="C3267" t="s">
        <v>92</v>
      </c>
      <c r="D3267" t="s">
        <v>3415</v>
      </c>
      <c r="E3267" s="29">
        <v>46175</v>
      </c>
      <c r="F3267">
        <v>1</v>
      </c>
      <c r="G3267">
        <v>1</v>
      </c>
      <c r="H3267">
        <v>1</v>
      </c>
      <c r="I3267" s="30">
        <f t="shared" si="122"/>
        <v>0.2857142857142857</v>
      </c>
    </row>
    <row r="3268" spans="1:9" x14ac:dyDescent="0.25">
      <c r="A3268" t="s">
        <v>3394</v>
      </c>
      <c r="B3268" s="30">
        <f t="shared" si="121"/>
        <v>0.2857142857142857</v>
      </c>
      <c r="C3268" t="s">
        <v>92</v>
      </c>
      <c r="D3268" t="s">
        <v>3416</v>
      </c>
      <c r="E3268" s="29">
        <v>46162</v>
      </c>
      <c r="F3268">
        <v>1</v>
      </c>
      <c r="G3268">
        <v>1</v>
      </c>
      <c r="H3268">
        <v>1</v>
      </c>
      <c r="I3268" s="30">
        <f t="shared" si="122"/>
        <v>0.2857142857142857</v>
      </c>
    </row>
    <row r="3269" spans="1:9" x14ac:dyDescent="0.25">
      <c r="A3269" t="s">
        <v>3394</v>
      </c>
      <c r="B3269" s="30">
        <f t="shared" si="121"/>
        <v>0.2857142857142857</v>
      </c>
      <c r="C3269" t="s">
        <v>92</v>
      </c>
      <c r="D3269" t="s">
        <v>3417</v>
      </c>
      <c r="E3269" s="29">
        <v>46149</v>
      </c>
      <c r="F3269">
        <v>1</v>
      </c>
      <c r="G3269">
        <v>1</v>
      </c>
      <c r="H3269">
        <v>1</v>
      </c>
      <c r="I3269" s="30">
        <f t="shared" si="122"/>
        <v>0.2857142857142857</v>
      </c>
    </row>
    <row r="3270" spans="1:9" x14ac:dyDescent="0.25">
      <c r="A3270" t="s">
        <v>3394</v>
      </c>
      <c r="B3270" s="30">
        <f t="shared" si="121"/>
        <v>0.2857142857142857</v>
      </c>
      <c r="C3270" t="s">
        <v>92</v>
      </c>
      <c r="D3270" t="s">
        <v>3418</v>
      </c>
      <c r="E3270" s="29">
        <v>46149</v>
      </c>
      <c r="F3270">
        <v>1</v>
      </c>
      <c r="G3270">
        <v>1</v>
      </c>
      <c r="H3270">
        <v>1</v>
      </c>
      <c r="I3270" s="30">
        <f t="shared" si="122"/>
        <v>0.2857142857142857</v>
      </c>
    </row>
    <row r="3271" spans="1:9" x14ac:dyDescent="0.25">
      <c r="A3271" t="s">
        <v>3394</v>
      </c>
      <c r="B3271" s="30">
        <f t="shared" si="121"/>
        <v>0.2857142857142857</v>
      </c>
      <c r="C3271" t="s">
        <v>92</v>
      </c>
      <c r="D3271" t="s">
        <v>3419</v>
      </c>
      <c r="E3271" s="29">
        <v>46150</v>
      </c>
      <c r="F3271">
        <v>1</v>
      </c>
      <c r="G3271">
        <v>1</v>
      </c>
      <c r="H3271">
        <v>1</v>
      </c>
      <c r="I3271" s="30">
        <f t="shared" si="122"/>
        <v>0.2857142857142857</v>
      </c>
    </row>
    <row r="3272" spans="1:9" x14ac:dyDescent="0.25">
      <c r="A3272" t="s">
        <v>3394</v>
      </c>
      <c r="B3272" s="30">
        <f t="shared" si="121"/>
        <v>0.2857142857142857</v>
      </c>
      <c r="C3272" t="s">
        <v>92</v>
      </c>
      <c r="D3272" t="s">
        <v>3420</v>
      </c>
      <c r="E3272" s="29">
        <v>46153</v>
      </c>
      <c r="F3272">
        <v>1</v>
      </c>
      <c r="G3272">
        <v>1</v>
      </c>
      <c r="H3272">
        <v>1</v>
      </c>
      <c r="I3272" s="30">
        <f t="shared" si="122"/>
        <v>0.2857142857142857</v>
      </c>
    </row>
    <row r="3273" spans="1:9" x14ac:dyDescent="0.25">
      <c r="A3273" t="s">
        <v>3394</v>
      </c>
      <c r="B3273" s="30">
        <f t="shared" si="121"/>
        <v>0.2857142857142857</v>
      </c>
      <c r="C3273" t="s">
        <v>92</v>
      </c>
      <c r="D3273" t="s">
        <v>3421</v>
      </c>
      <c r="E3273" s="29">
        <v>46140</v>
      </c>
      <c r="F3273">
        <v>1</v>
      </c>
      <c r="G3273">
        <v>1</v>
      </c>
      <c r="H3273">
        <v>1</v>
      </c>
      <c r="I3273" s="30">
        <f t="shared" si="122"/>
        <v>0.2857142857142857</v>
      </c>
    </row>
    <row r="3274" spans="1:9" x14ac:dyDescent="0.25">
      <c r="A3274" t="s">
        <v>3394</v>
      </c>
      <c r="B3274" s="30">
        <f t="shared" si="121"/>
        <v>0.2857142857142857</v>
      </c>
      <c r="C3274" t="s">
        <v>92</v>
      </c>
      <c r="D3274" t="s">
        <v>3422</v>
      </c>
      <c r="E3274" s="29">
        <v>46140</v>
      </c>
      <c r="F3274">
        <v>1</v>
      </c>
      <c r="G3274">
        <v>1</v>
      </c>
      <c r="H3274">
        <v>1</v>
      </c>
      <c r="I3274" s="30">
        <f t="shared" si="122"/>
        <v>0.2857142857142857</v>
      </c>
    </row>
    <row r="3275" spans="1:9" x14ac:dyDescent="0.25">
      <c r="A3275" t="s">
        <v>3394</v>
      </c>
      <c r="B3275" s="30">
        <f t="shared" si="121"/>
        <v>0.2857142857142857</v>
      </c>
      <c r="C3275" t="s">
        <v>92</v>
      </c>
      <c r="D3275" t="s">
        <v>3423</v>
      </c>
      <c r="E3275" s="29">
        <v>46140</v>
      </c>
      <c r="F3275">
        <v>1</v>
      </c>
      <c r="G3275">
        <v>1</v>
      </c>
      <c r="H3275">
        <v>1</v>
      </c>
      <c r="I3275" s="30">
        <f t="shared" si="122"/>
        <v>0.2857142857142857</v>
      </c>
    </row>
    <row r="3276" spans="1:9" x14ac:dyDescent="0.25">
      <c r="A3276" t="s">
        <v>3394</v>
      </c>
      <c r="B3276" s="30">
        <f t="shared" si="121"/>
        <v>0.2857142857142857</v>
      </c>
      <c r="C3276" t="s">
        <v>92</v>
      </c>
      <c r="D3276" t="s">
        <v>3424</v>
      </c>
      <c r="E3276" s="29">
        <v>46140</v>
      </c>
      <c r="F3276">
        <v>1</v>
      </c>
      <c r="G3276">
        <v>1</v>
      </c>
      <c r="H3276">
        <v>1</v>
      </c>
      <c r="I3276" s="30">
        <f t="shared" si="122"/>
        <v>0.2857142857142857</v>
      </c>
    </row>
    <row r="3277" spans="1:9" x14ac:dyDescent="0.25">
      <c r="A3277" t="s">
        <v>3394</v>
      </c>
      <c r="B3277" s="30">
        <f t="shared" si="121"/>
        <v>0.2857142857142857</v>
      </c>
      <c r="C3277" t="s">
        <v>92</v>
      </c>
      <c r="D3277" t="s">
        <v>3425</v>
      </c>
      <c r="E3277" s="29">
        <v>46141</v>
      </c>
      <c r="F3277">
        <v>1</v>
      </c>
      <c r="G3277">
        <v>1</v>
      </c>
      <c r="H3277">
        <v>1</v>
      </c>
      <c r="I3277" s="30">
        <f t="shared" si="122"/>
        <v>0.2857142857142857</v>
      </c>
    </row>
    <row r="3278" spans="1:9" x14ac:dyDescent="0.25">
      <c r="A3278" t="s">
        <v>3394</v>
      </c>
      <c r="B3278" s="30">
        <f t="shared" si="121"/>
        <v>0.2857142857142857</v>
      </c>
      <c r="C3278" t="s">
        <v>92</v>
      </c>
      <c r="D3278" t="s">
        <v>3426</v>
      </c>
      <c r="E3278" s="29">
        <v>46132</v>
      </c>
      <c r="F3278">
        <v>1</v>
      </c>
      <c r="G3278">
        <v>1</v>
      </c>
      <c r="H3278">
        <v>1</v>
      </c>
      <c r="I3278" s="30">
        <f t="shared" si="122"/>
        <v>0.2857142857142857</v>
      </c>
    </row>
    <row r="3279" spans="1:9" x14ac:dyDescent="0.25">
      <c r="A3279" t="s">
        <v>3394</v>
      </c>
      <c r="B3279" s="30">
        <f t="shared" si="121"/>
        <v>0.2857142857142857</v>
      </c>
      <c r="C3279" t="s">
        <v>92</v>
      </c>
      <c r="D3279" t="s">
        <v>3427</v>
      </c>
      <c r="E3279" s="29">
        <v>46119</v>
      </c>
      <c r="F3279">
        <v>1</v>
      </c>
      <c r="G3279">
        <v>1</v>
      </c>
      <c r="H3279">
        <v>1</v>
      </c>
      <c r="I3279" s="30">
        <f t="shared" si="122"/>
        <v>0.2857142857142857</v>
      </c>
    </row>
    <row r="3280" spans="1:9" x14ac:dyDescent="0.25">
      <c r="A3280" t="s">
        <v>3394</v>
      </c>
      <c r="B3280" s="30">
        <f t="shared" si="121"/>
        <v>0.2857142857142857</v>
      </c>
      <c r="C3280" t="s">
        <v>92</v>
      </c>
      <c r="D3280" t="s">
        <v>3428</v>
      </c>
      <c r="E3280" s="29">
        <v>46119</v>
      </c>
      <c r="F3280">
        <v>1</v>
      </c>
      <c r="G3280">
        <v>1</v>
      </c>
      <c r="H3280">
        <v>1</v>
      </c>
      <c r="I3280" s="30">
        <f t="shared" si="122"/>
        <v>0.2857142857142857</v>
      </c>
    </row>
    <row r="3281" spans="1:9" x14ac:dyDescent="0.25">
      <c r="A3281" t="s">
        <v>3394</v>
      </c>
      <c r="B3281" s="30">
        <f t="shared" si="121"/>
        <v>0.2857142857142857</v>
      </c>
      <c r="C3281" t="s">
        <v>92</v>
      </c>
      <c r="D3281" t="s">
        <v>3429</v>
      </c>
      <c r="E3281" s="29">
        <v>46111</v>
      </c>
      <c r="F3281">
        <v>1</v>
      </c>
      <c r="G3281">
        <v>1</v>
      </c>
      <c r="H3281">
        <v>1</v>
      </c>
      <c r="I3281" s="30">
        <f t="shared" si="122"/>
        <v>0.2857142857142857</v>
      </c>
    </row>
    <row r="3282" spans="1:9" x14ac:dyDescent="0.25">
      <c r="A3282" t="s">
        <v>3394</v>
      </c>
      <c r="B3282" s="30">
        <f t="shared" si="121"/>
        <v>0.2857142857142857</v>
      </c>
      <c r="C3282" t="s">
        <v>92</v>
      </c>
      <c r="D3282" t="s">
        <v>3430</v>
      </c>
      <c r="E3282" s="29">
        <v>46112</v>
      </c>
      <c r="F3282">
        <v>1</v>
      </c>
      <c r="G3282">
        <v>1</v>
      </c>
      <c r="H3282">
        <v>1</v>
      </c>
      <c r="I3282" s="30">
        <f t="shared" si="122"/>
        <v>0.2857142857142857</v>
      </c>
    </row>
    <row r="3283" spans="1:9" x14ac:dyDescent="0.25">
      <c r="A3283" t="s">
        <v>3394</v>
      </c>
      <c r="B3283" s="30">
        <f t="shared" si="121"/>
        <v>0.2857142857142857</v>
      </c>
      <c r="C3283" t="s">
        <v>92</v>
      </c>
      <c r="D3283" t="s">
        <v>3431</v>
      </c>
      <c r="E3283" s="29">
        <v>46247</v>
      </c>
      <c r="F3283">
        <v>1</v>
      </c>
      <c r="G3283">
        <v>1</v>
      </c>
      <c r="H3283">
        <v>1</v>
      </c>
      <c r="I3283" s="30">
        <f t="shared" si="122"/>
        <v>0.2857142857142857</v>
      </c>
    </row>
    <row r="3284" spans="1:9" x14ac:dyDescent="0.25">
      <c r="A3284" t="s">
        <v>3394</v>
      </c>
      <c r="B3284" s="30">
        <f t="shared" si="121"/>
        <v>0.2857142857142857</v>
      </c>
      <c r="C3284" t="s">
        <v>92</v>
      </c>
      <c r="D3284" t="s">
        <v>3432</v>
      </c>
      <c r="E3284" s="29">
        <v>46030</v>
      </c>
      <c r="F3284">
        <v>1</v>
      </c>
      <c r="G3284">
        <v>1</v>
      </c>
      <c r="H3284">
        <v>1</v>
      </c>
      <c r="I3284" s="30">
        <f t="shared" si="122"/>
        <v>0.2857142857142857</v>
      </c>
    </row>
    <row r="3285" spans="1:9" x14ac:dyDescent="0.25">
      <c r="A3285" t="s">
        <v>3394</v>
      </c>
      <c r="B3285" s="30">
        <f t="shared" si="121"/>
        <v>0.2857142857142857</v>
      </c>
      <c r="C3285" t="s">
        <v>92</v>
      </c>
      <c r="D3285" t="s">
        <v>3433</v>
      </c>
      <c r="E3285" s="29">
        <v>46030</v>
      </c>
      <c r="F3285">
        <v>1</v>
      </c>
      <c r="G3285">
        <v>1</v>
      </c>
      <c r="H3285">
        <v>1</v>
      </c>
      <c r="I3285" s="30">
        <f t="shared" si="122"/>
        <v>0.2857142857142857</v>
      </c>
    </row>
    <row r="3286" spans="1:9" x14ac:dyDescent="0.25">
      <c r="A3286" t="s">
        <v>3394</v>
      </c>
      <c r="B3286" s="30">
        <f t="shared" si="121"/>
        <v>0.2857142857142857</v>
      </c>
      <c r="C3286" t="s">
        <v>92</v>
      </c>
      <c r="D3286" t="s">
        <v>3434</v>
      </c>
      <c r="E3286" s="29">
        <v>46101</v>
      </c>
      <c r="F3286">
        <v>1</v>
      </c>
      <c r="G3286">
        <v>1</v>
      </c>
      <c r="H3286">
        <v>1</v>
      </c>
      <c r="I3286" s="30">
        <f t="shared" si="122"/>
        <v>0.2857142857142857</v>
      </c>
    </row>
    <row r="3287" spans="1:9" x14ac:dyDescent="0.25">
      <c r="A3287" t="s">
        <v>3394</v>
      </c>
      <c r="B3287" s="30">
        <f t="shared" si="121"/>
        <v>0.2857142857142857</v>
      </c>
      <c r="C3287" t="s">
        <v>92</v>
      </c>
      <c r="D3287" t="s">
        <v>3435</v>
      </c>
      <c r="E3287" s="29">
        <v>46083</v>
      </c>
      <c r="F3287">
        <v>1</v>
      </c>
      <c r="G3287">
        <v>1</v>
      </c>
      <c r="H3287">
        <v>1</v>
      </c>
      <c r="I3287" s="30">
        <f t="shared" si="122"/>
        <v>0.2857142857142857</v>
      </c>
    </row>
    <row r="3288" spans="1:9" x14ac:dyDescent="0.25">
      <c r="A3288" t="s">
        <v>3394</v>
      </c>
      <c r="B3288" s="30">
        <f t="shared" si="121"/>
        <v>0.2857142857142857</v>
      </c>
      <c r="C3288" t="s">
        <v>92</v>
      </c>
      <c r="D3288" t="s">
        <v>3436</v>
      </c>
      <c r="E3288" s="29">
        <v>46083</v>
      </c>
      <c r="F3288">
        <v>1</v>
      </c>
      <c r="G3288">
        <v>1</v>
      </c>
      <c r="H3288">
        <v>1</v>
      </c>
      <c r="I3288" s="30">
        <f t="shared" si="122"/>
        <v>0.2857142857142857</v>
      </c>
    </row>
    <row r="3289" spans="1:9" x14ac:dyDescent="0.25">
      <c r="A3289" t="s">
        <v>3394</v>
      </c>
      <c r="B3289" s="30">
        <f t="shared" si="121"/>
        <v>0.2857142857142857</v>
      </c>
      <c r="C3289" t="s">
        <v>92</v>
      </c>
      <c r="D3289" t="s">
        <v>3437</v>
      </c>
      <c r="E3289" s="29">
        <v>46083</v>
      </c>
      <c r="F3289">
        <v>1</v>
      </c>
      <c r="G3289">
        <v>1</v>
      </c>
      <c r="H3289">
        <v>1</v>
      </c>
      <c r="I3289" s="30">
        <f t="shared" si="122"/>
        <v>0.2857142857142857</v>
      </c>
    </row>
    <row r="3290" spans="1:9" x14ac:dyDescent="0.25">
      <c r="A3290" t="s">
        <v>3394</v>
      </c>
      <c r="B3290" s="30">
        <f t="shared" si="121"/>
        <v>0.2857142857142857</v>
      </c>
      <c r="C3290" t="s">
        <v>92</v>
      </c>
      <c r="D3290" t="s">
        <v>3438</v>
      </c>
      <c r="E3290" s="29">
        <v>46069</v>
      </c>
      <c r="F3290">
        <v>1</v>
      </c>
      <c r="G3290">
        <v>1</v>
      </c>
      <c r="H3290">
        <v>1</v>
      </c>
      <c r="I3290" s="30">
        <f t="shared" si="122"/>
        <v>0.2857142857142857</v>
      </c>
    </row>
    <row r="3291" spans="1:9" x14ac:dyDescent="0.25">
      <c r="A3291" t="s">
        <v>3394</v>
      </c>
      <c r="B3291" s="30">
        <f t="shared" si="121"/>
        <v>0.2857142857142857</v>
      </c>
      <c r="C3291" t="s">
        <v>92</v>
      </c>
      <c r="D3291" t="s">
        <v>3439</v>
      </c>
      <c r="E3291" s="29">
        <v>46063</v>
      </c>
      <c r="F3291">
        <v>1</v>
      </c>
      <c r="G3291">
        <v>1</v>
      </c>
      <c r="H3291">
        <v>1</v>
      </c>
      <c r="I3291" s="30">
        <f t="shared" si="122"/>
        <v>0.2857142857142857</v>
      </c>
    </row>
    <row r="3292" spans="1:9" x14ac:dyDescent="0.25">
      <c r="A3292" t="s">
        <v>3394</v>
      </c>
      <c r="B3292" s="30">
        <f t="shared" si="121"/>
        <v>0.2857142857142857</v>
      </c>
      <c r="C3292" t="s">
        <v>92</v>
      </c>
      <c r="D3292" t="s">
        <v>3440</v>
      </c>
      <c r="E3292" s="29">
        <v>46063</v>
      </c>
      <c r="F3292">
        <v>1</v>
      </c>
      <c r="G3292">
        <v>1</v>
      </c>
      <c r="H3292">
        <v>1</v>
      </c>
      <c r="I3292" s="30">
        <f t="shared" si="122"/>
        <v>0.2857142857142857</v>
      </c>
    </row>
    <row r="3293" spans="1:9" x14ac:dyDescent="0.25">
      <c r="A3293" t="s">
        <v>3394</v>
      </c>
      <c r="B3293" s="30">
        <f t="shared" si="121"/>
        <v>0.2857142857142857</v>
      </c>
      <c r="C3293" t="s">
        <v>92</v>
      </c>
      <c r="D3293" t="s">
        <v>3441</v>
      </c>
      <c r="E3293" s="29">
        <v>46063</v>
      </c>
      <c r="F3293">
        <v>1</v>
      </c>
      <c r="G3293">
        <v>1</v>
      </c>
      <c r="H3293">
        <v>1</v>
      </c>
      <c r="I3293" s="30">
        <f t="shared" si="122"/>
        <v>0.2857142857142857</v>
      </c>
    </row>
    <row r="3294" spans="1:9" x14ac:dyDescent="0.25">
      <c r="A3294" t="s">
        <v>3394</v>
      </c>
      <c r="B3294" s="30">
        <f t="shared" si="121"/>
        <v>0.2857142857142857</v>
      </c>
      <c r="C3294" t="s">
        <v>92</v>
      </c>
      <c r="D3294" t="s">
        <v>3442</v>
      </c>
      <c r="E3294" s="29">
        <v>46056</v>
      </c>
      <c r="F3294">
        <v>1</v>
      </c>
      <c r="G3294">
        <v>1</v>
      </c>
      <c r="H3294">
        <v>1</v>
      </c>
      <c r="I3294" s="30">
        <f t="shared" si="122"/>
        <v>0.2857142857142857</v>
      </c>
    </row>
    <row r="3295" spans="1:9" x14ac:dyDescent="0.25">
      <c r="A3295" t="s">
        <v>3394</v>
      </c>
      <c r="B3295" s="30">
        <f t="shared" si="121"/>
        <v>0.2857142857142857</v>
      </c>
      <c r="C3295" t="s">
        <v>92</v>
      </c>
      <c r="D3295" t="s">
        <v>3443</v>
      </c>
      <c r="E3295" s="29">
        <v>46055</v>
      </c>
      <c r="F3295">
        <v>1</v>
      </c>
      <c r="G3295">
        <v>1</v>
      </c>
      <c r="H3295">
        <v>1</v>
      </c>
      <c r="I3295" s="30">
        <f t="shared" si="122"/>
        <v>0.2857142857142857</v>
      </c>
    </row>
    <row r="3296" spans="1:9" x14ac:dyDescent="0.25">
      <c r="A3296" t="s">
        <v>3394</v>
      </c>
      <c r="B3296" s="30">
        <f t="shared" si="121"/>
        <v>0.2857142857142857</v>
      </c>
      <c r="C3296" t="s">
        <v>93</v>
      </c>
      <c r="D3296" t="s">
        <v>3444</v>
      </c>
      <c r="E3296" s="29">
        <v>46062</v>
      </c>
      <c r="F3296">
        <v>1</v>
      </c>
      <c r="G3296">
        <v>1</v>
      </c>
      <c r="H3296">
        <v>1</v>
      </c>
      <c r="I3296" s="30">
        <f t="shared" si="122"/>
        <v>0.2857142857142857</v>
      </c>
    </row>
    <row r="3297" spans="1:9" x14ac:dyDescent="0.25">
      <c r="A3297" t="s">
        <v>3394</v>
      </c>
      <c r="B3297" s="30">
        <f t="shared" si="121"/>
        <v>0.2857142857142857</v>
      </c>
      <c r="C3297" t="s">
        <v>93</v>
      </c>
      <c r="D3297" t="s">
        <v>3445</v>
      </c>
      <c r="E3297" s="29">
        <v>46071</v>
      </c>
      <c r="F3297">
        <v>1</v>
      </c>
      <c r="G3297">
        <v>1</v>
      </c>
      <c r="H3297">
        <v>1</v>
      </c>
      <c r="I3297" s="30">
        <f t="shared" si="122"/>
        <v>0.2857142857142857</v>
      </c>
    </row>
    <row r="3298" spans="1:9" x14ac:dyDescent="0.25">
      <c r="A3298" t="s">
        <v>3394</v>
      </c>
      <c r="B3298" s="30">
        <f t="shared" si="121"/>
        <v>0.2857142857142857</v>
      </c>
      <c r="C3298" t="s">
        <v>93</v>
      </c>
      <c r="D3298" t="s">
        <v>3446</v>
      </c>
      <c r="E3298" s="29">
        <v>46101</v>
      </c>
      <c r="F3298">
        <v>1</v>
      </c>
      <c r="G3298">
        <v>1</v>
      </c>
      <c r="H3298">
        <v>1</v>
      </c>
      <c r="I3298" s="30">
        <f t="shared" si="122"/>
        <v>0.2857142857142857</v>
      </c>
    </row>
    <row r="3299" spans="1:9" x14ac:dyDescent="0.25">
      <c r="A3299" t="s">
        <v>3394</v>
      </c>
      <c r="B3299" s="30">
        <f t="shared" si="121"/>
        <v>0.2857142857142857</v>
      </c>
      <c r="C3299" t="s">
        <v>96</v>
      </c>
      <c r="D3299" t="s">
        <v>3447</v>
      </c>
      <c r="E3299" s="29">
        <v>46029</v>
      </c>
      <c r="F3299">
        <v>1</v>
      </c>
      <c r="G3299">
        <v>1</v>
      </c>
      <c r="H3299">
        <v>1</v>
      </c>
      <c r="I3299" s="30">
        <f t="shared" si="122"/>
        <v>0.2857142857142857</v>
      </c>
    </row>
    <row r="3300" spans="1:9" x14ac:dyDescent="0.25">
      <c r="A3300" t="s">
        <v>3394</v>
      </c>
      <c r="B3300" s="30">
        <f t="shared" si="121"/>
        <v>0.2857142857142857</v>
      </c>
      <c r="C3300" t="s">
        <v>96</v>
      </c>
      <c r="D3300" t="s">
        <v>3448</v>
      </c>
      <c r="E3300" s="29">
        <v>46034</v>
      </c>
      <c r="F3300">
        <v>1</v>
      </c>
      <c r="G3300">
        <v>1</v>
      </c>
      <c r="H3300">
        <v>1</v>
      </c>
      <c r="I3300" s="30">
        <f t="shared" si="122"/>
        <v>0.2857142857142857</v>
      </c>
    </row>
    <row r="3301" spans="1:9" x14ac:dyDescent="0.25">
      <c r="A3301" t="s">
        <v>3394</v>
      </c>
      <c r="B3301" s="30">
        <f t="shared" si="121"/>
        <v>0.2857142857142857</v>
      </c>
      <c r="C3301" t="s">
        <v>96</v>
      </c>
      <c r="D3301" t="s">
        <v>3449</v>
      </c>
      <c r="E3301" s="29">
        <v>46038</v>
      </c>
      <c r="F3301">
        <v>1</v>
      </c>
      <c r="G3301">
        <v>1</v>
      </c>
      <c r="H3301">
        <v>1</v>
      </c>
      <c r="I3301" s="30">
        <f t="shared" si="122"/>
        <v>0.2857142857142857</v>
      </c>
    </row>
    <row r="3302" spans="1:9" x14ac:dyDescent="0.25">
      <c r="A3302" t="s">
        <v>3394</v>
      </c>
      <c r="B3302" s="30">
        <f t="shared" si="121"/>
        <v>0.2857142857142857</v>
      </c>
      <c r="C3302" t="s">
        <v>96</v>
      </c>
      <c r="D3302" t="s">
        <v>3450</v>
      </c>
      <c r="E3302" s="29">
        <v>46038</v>
      </c>
      <c r="F3302">
        <v>1</v>
      </c>
      <c r="G3302">
        <v>1</v>
      </c>
      <c r="H3302">
        <v>1</v>
      </c>
      <c r="I3302" s="30">
        <f t="shared" si="122"/>
        <v>0.2857142857142857</v>
      </c>
    </row>
    <row r="3303" spans="1:9" x14ac:dyDescent="0.25">
      <c r="A3303" t="s">
        <v>3394</v>
      </c>
      <c r="B3303" s="30">
        <f t="shared" si="121"/>
        <v>0.2857142857142857</v>
      </c>
      <c r="C3303" t="s">
        <v>96</v>
      </c>
      <c r="D3303" t="s">
        <v>3451</v>
      </c>
      <c r="E3303" s="29">
        <v>46049</v>
      </c>
      <c r="F3303">
        <v>1</v>
      </c>
      <c r="G3303">
        <v>1</v>
      </c>
      <c r="H3303">
        <v>1</v>
      </c>
      <c r="I3303" s="30">
        <f t="shared" si="122"/>
        <v>0.2857142857142857</v>
      </c>
    </row>
    <row r="3304" spans="1:9" x14ac:dyDescent="0.25">
      <c r="A3304" t="s">
        <v>3394</v>
      </c>
      <c r="B3304" s="30">
        <f t="shared" si="121"/>
        <v>0.2857142857142857</v>
      </c>
      <c r="C3304" t="s">
        <v>96</v>
      </c>
      <c r="D3304" t="s">
        <v>3452</v>
      </c>
      <c r="E3304" s="29">
        <v>46055</v>
      </c>
      <c r="F3304">
        <v>1</v>
      </c>
      <c r="G3304">
        <v>1</v>
      </c>
      <c r="H3304">
        <v>1</v>
      </c>
      <c r="I3304" s="30">
        <f t="shared" si="122"/>
        <v>0.2857142857142857</v>
      </c>
    </row>
    <row r="3305" spans="1:9" x14ac:dyDescent="0.25">
      <c r="A3305" t="s">
        <v>3394</v>
      </c>
      <c r="B3305" s="30">
        <f t="shared" si="121"/>
        <v>0.2857142857142857</v>
      </c>
      <c r="C3305" t="s">
        <v>96</v>
      </c>
      <c r="D3305" t="s">
        <v>3453</v>
      </c>
      <c r="E3305" s="29">
        <v>46056</v>
      </c>
      <c r="F3305">
        <v>1</v>
      </c>
      <c r="G3305">
        <v>1</v>
      </c>
      <c r="H3305">
        <v>1</v>
      </c>
      <c r="I3305" s="30">
        <f t="shared" si="122"/>
        <v>0.2857142857142857</v>
      </c>
    </row>
    <row r="3306" spans="1:9" x14ac:dyDescent="0.25">
      <c r="A3306" t="s">
        <v>3394</v>
      </c>
      <c r="B3306" s="30">
        <f t="shared" si="121"/>
        <v>0.2857142857142857</v>
      </c>
      <c r="C3306" t="s">
        <v>96</v>
      </c>
      <c r="D3306" t="s">
        <v>3454</v>
      </c>
      <c r="E3306" s="29">
        <v>46056</v>
      </c>
      <c r="F3306">
        <v>1</v>
      </c>
      <c r="G3306">
        <v>1</v>
      </c>
      <c r="H3306">
        <v>1</v>
      </c>
      <c r="I3306" s="30">
        <f t="shared" si="122"/>
        <v>0.2857142857142857</v>
      </c>
    </row>
    <row r="3307" spans="1:9" x14ac:dyDescent="0.25">
      <c r="A3307" t="s">
        <v>3394</v>
      </c>
      <c r="B3307" s="30">
        <f t="shared" si="121"/>
        <v>0.2857142857142857</v>
      </c>
      <c r="C3307" t="s">
        <v>96</v>
      </c>
      <c r="D3307" t="s">
        <v>3455</v>
      </c>
      <c r="E3307" s="29">
        <v>46056</v>
      </c>
      <c r="F3307">
        <v>1</v>
      </c>
      <c r="G3307">
        <v>1</v>
      </c>
      <c r="H3307">
        <v>1</v>
      </c>
      <c r="I3307" s="30">
        <f t="shared" si="122"/>
        <v>0.2857142857142857</v>
      </c>
    </row>
    <row r="3308" spans="1:9" x14ac:dyDescent="0.25">
      <c r="A3308" t="s">
        <v>3394</v>
      </c>
      <c r="B3308" s="30">
        <f t="shared" si="121"/>
        <v>0.2857142857142857</v>
      </c>
      <c r="C3308" t="s">
        <v>96</v>
      </c>
      <c r="D3308" t="s">
        <v>3456</v>
      </c>
      <c r="E3308" s="29">
        <v>46059</v>
      </c>
      <c r="F3308">
        <v>1</v>
      </c>
      <c r="G3308">
        <v>1</v>
      </c>
      <c r="H3308">
        <v>1</v>
      </c>
      <c r="I3308" s="30">
        <f t="shared" si="122"/>
        <v>0.2857142857142857</v>
      </c>
    </row>
    <row r="3309" spans="1:9" x14ac:dyDescent="0.25">
      <c r="A3309" t="s">
        <v>3394</v>
      </c>
      <c r="B3309" s="30">
        <f t="shared" si="121"/>
        <v>0.2857142857142857</v>
      </c>
      <c r="C3309" t="s">
        <v>96</v>
      </c>
      <c r="D3309" t="s">
        <v>3457</v>
      </c>
      <c r="E3309" s="29">
        <v>46071</v>
      </c>
      <c r="F3309">
        <v>1</v>
      </c>
      <c r="G3309">
        <v>1</v>
      </c>
      <c r="H3309">
        <v>1</v>
      </c>
      <c r="I3309" s="30">
        <f t="shared" si="122"/>
        <v>0.2857142857142857</v>
      </c>
    </row>
    <row r="3310" spans="1:9" x14ac:dyDescent="0.25">
      <c r="A3310" t="s">
        <v>3394</v>
      </c>
      <c r="B3310" s="30">
        <f t="shared" si="121"/>
        <v>0.2857142857142857</v>
      </c>
      <c r="C3310" t="s">
        <v>96</v>
      </c>
      <c r="D3310" t="s">
        <v>3458</v>
      </c>
      <c r="E3310" s="29">
        <v>46079</v>
      </c>
      <c r="F3310">
        <v>1</v>
      </c>
      <c r="G3310">
        <v>1</v>
      </c>
      <c r="H3310">
        <v>1</v>
      </c>
      <c r="I3310" s="30">
        <f t="shared" si="122"/>
        <v>0.2857142857142857</v>
      </c>
    </row>
    <row r="3311" spans="1:9" x14ac:dyDescent="0.25">
      <c r="A3311" t="s">
        <v>3394</v>
      </c>
      <c r="B3311" s="30">
        <f t="shared" ref="B3311:B3374" si="123">(1/350)*100</f>
        <v>0.2857142857142857</v>
      </c>
      <c r="C3311" t="s">
        <v>96</v>
      </c>
      <c r="D3311" t="s">
        <v>3459</v>
      </c>
      <c r="E3311" s="29">
        <v>46079</v>
      </c>
      <c r="F3311">
        <v>1</v>
      </c>
      <c r="G3311">
        <v>1</v>
      </c>
      <c r="H3311">
        <v>1</v>
      </c>
      <c r="I3311" s="30">
        <f t="shared" si="122"/>
        <v>0.2857142857142857</v>
      </c>
    </row>
    <row r="3312" spans="1:9" x14ac:dyDescent="0.25">
      <c r="A3312" t="s">
        <v>3394</v>
      </c>
      <c r="B3312" s="30">
        <f t="shared" si="123"/>
        <v>0.2857142857142857</v>
      </c>
      <c r="C3312" t="s">
        <v>96</v>
      </c>
      <c r="D3312" t="s">
        <v>3460</v>
      </c>
      <c r="E3312" s="29">
        <v>46084</v>
      </c>
      <c r="F3312">
        <v>1</v>
      </c>
      <c r="G3312">
        <v>1</v>
      </c>
      <c r="H3312">
        <v>1</v>
      </c>
      <c r="I3312" s="30">
        <f t="shared" si="122"/>
        <v>0.2857142857142857</v>
      </c>
    </row>
    <row r="3313" spans="1:9" x14ac:dyDescent="0.25">
      <c r="A3313" t="s">
        <v>3394</v>
      </c>
      <c r="B3313" s="30">
        <f t="shared" si="123"/>
        <v>0.2857142857142857</v>
      </c>
      <c r="C3313" t="s">
        <v>96</v>
      </c>
      <c r="D3313" t="s">
        <v>3461</v>
      </c>
      <c r="E3313" s="29">
        <v>46085</v>
      </c>
      <c r="F3313">
        <v>1</v>
      </c>
      <c r="G3313">
        <v>1</v>
      </c>
      <c r="H3313">
        <v>1</v>
      </c>
      <c r="I3313" s="30">
        <f t="shared" si="122"/>
        <v>0.2857142857142857</v>
      </c>
    </row>
    <row r="3314" spans="1:9" x14ac:dyDescent="0.25">
      <c r="A3314" t="s">
        <v>3394</v>
      </c>
      <c r="B3314" s="30">
        <f t="shared" si="123"/>
        <v>0.2857142857142857</v>
      </c>
      <c r="C3314" t="s">
        <v>96</v>
      </c>
      <c r="D3314" t="s">
        <v>3462</v>
      </c>
      <c r="E3314" s="29">
        <v>46087</v>
      </c>
      <c r="F3314">
        <v>1</v>
      </c>
      <c r="G3314">
        <v>1</v>
      </c>
      <c r="H3314">
        <v>1</v>
      </c>
      <c r="I3314" s="30">
        <f t="shared" si="122"/>
        <v>0.2857142857142857</v>
      </c>
    </row>
    <row r="3315" spans="1:9" x14ac:dyDescent="0.25">
      <c r="A3315" t="s">
        <v>3394</v>
      </c>
      <c r="B3315" s="30">
        <f t="shared" si="123"/>
        <v>0.2857142857142857</v>
      </c>
      <c r="C3315" t="s">
        <v>96</v>
      </c>
      <c r="D3315" t="s">
        <v>3463</v>
      </c>
      <c r="E3315" s="29">
        <v>46087</v>
      </c>
      <c r="F3315">
        <v>1</v>
      </c>
      <c r="G3315">
        <v>1</v>
      </c>
      <c r="H3315">
        <v>1</v>
      </c>
      <c r="I3315" s="30">
        <f t="shared" si="122"/>
        <v>0.2857142857142857</v>
      </c>
    </row>
    <row r="3316" spans="1:9" x14ac:dyDescent="0.25">
      <c r="A3316" t="s">
        <v>3394</v>
      </c>
      <c r="B3316" s="30">
        <f t="shared" si="123"/>
        <v>0.2857142857142857</v>
      </c>
      <c r="C3316" t="s">
        <v>96</v>
      </c>
      <c r="D3316" t="s">
        <v>3464</v>
      </c>
      <c r="E3316" s="29">
        <v>46091</v>
      </c>
      <c r="F3316">
        <v>1</v>
      </c>
      <c r="G3316">
        <v>1</v>
      </c>
      <c r="H3316">
        <v>1</v>
      </c>
      <c r="I3316" s="30">
        <f t="shared" si="122"/>
        <v>0.2857142857142857</v>
      </c>
    </row>
    <row r="3317" spans="1:9" x14ac:dyDescent="0.25">
      <c r="A3317" t="s">
        <v>3394</v>
      </c>
      <c r="B3317" s="30">
        <f t="shared" si="123"/>
        <v>0.2857142857142857</v>
      </c>
      <c r="C3317" t="s">
        <v>96</v>
      </c>
      <c r="D3317" t="s">
        <v>3465</v>
      </c>
      <c r="E3317" s="29">
        <v>46091</v>
      </c>
      <c r="F3317">
        <v>1</v>
      </c>
      <c r="G3317">
        <v>1</v>
      </c>
      <c r="H3317">
        <v>1</v>
      </c>
      <c r="I3317" s="30">
        <f t="shared" si="122"/>
        <v>0.2857142857142857</v>
      </c>
    </row>
    <row r="3318" spans="1:9" x14ac:dyDescent="0.25">
      <c r="A3318" t="s">
        <v>3394</v>
      </c>
      <c r="B3318" s="30">
        <f t="shared" si="123"/>
        <v>0.2857142857142857</v>
      </c>
      <c r="C3318" t="s">
        <v>96</v>
      </c>
      <c r="D3318" t="s">
        <v>3466</v>
      </c>
      <c r="E3318" s="29">
        <v>46091</v>
      </c>
      <c r="F3318">
        <v>1</v>
      </c>
      <c r="G3318">
        <v>1</v>
      </c>
      <c r="H3318">
        <v>1</v>
      </c>
      <c r="I3318" s="30">
        <f t="shared" si="122"/>
        <v>0.2857142857142857</v>
      </c>
    </row>
    <row r="3319" spans="1:9" x14ac:dyDescent="0.25">
      <c r="A3319" t="s">
        <v>3394</v>
      </c>
      <c r="B3319" s="30">
        <f t="shared" si="123"/>
        <v>0.2857142857142857</v>
      </c>
      <c r="C3319" t="s">
        <v>96</v>
      </c>
      <c r="D3319" t="s">
        <v>3467</v>
      </c>
      <c r="E3319" s="29">
        <v>46114</v>
      </c>
      <c r="F3319">
        <v>1</v>
      </c>
      <c r="G3319">
        <v>1</v>
      </c>
      <c r="H3319">
        <v>1</v>
      </c>
      <c r="I3319" s="30">
        <f t="shared" si="122"/>
        <v>0.2857142857142857</v>
      </c>
    </row>
    <row r="3320" spans="1:9" x14ac:dyDescent="0.25">
      <c r="A3320" t="s">
        <v>3394</v>
      </c>
      <c r="B3320" s="30">
        <f t="shared" si="123"/>
        <v>0.2857142857142857</v>
      </c>
      <c r="C3320" t="s">
        <v>96</v>
      </c>
      <c r="D3320" t="s">
        <v>3468</v>
      </c>
      <c r="E3320" s="29">
        <v>46121</v>
      </c>
      <c r="F3320">
        <v>1</v>
      </c>
      <c r="G3320">
        <v>1</v>
      </c>
      <c r="H3320">
        <v>1</v>
      </c>
      <c r="I3320" s="30">
        <f t="shared" si="122"/>
        <v>0.2857142857142857</v>
      </c>
    </row>
    <row r="3321" spans="1:9" x14ac:dyDescent="0.25">
      <c r="A3321" t="s">
        <v>3394</v>
      </c>
      <c r="B3321" s="30">
        <f t="shared" si="123"/>
        <v>0.2857142857142857</v>
      </c>
      <c r="C3321" t="s">
        <v>96</v>
      </c>
      <c r="D3321" t="s">
        <v>3469</v>
      </c>
      <c r="E3321" s="29">
        <v>46127</v>
      </c>
      <c r="F3321">
        <v>1</v>
      </c>
      <c r="G3321">
        <v>1</v>
      </c>
      <c r="H3321">
        <v>1</v>
      </c>
      <c r="I3321" s="30">
        <f t="shared" si="122"/>
        <v>0.2857142857142857</v>
      </c>
    </row>
    <row r="3322" spans="1:9" x14ac:dyDescent="0.25">
      <c r="A3322" t="s">
        <v>3394</v>
      </c>
      <c r="B3322" s="30">
        <f t="shared" si="123"/>
        <v>0.2857142857142857</v>
      </c>
      <c r="C3322" t="s">
        <v>96</v>
      </c>
      <c r="D3322" t="s">
        <v>3470</v>
      </c>
      <c r="E3322" s="29">
        <v>46132</v>
      </c>
      <c r="F3322">
        <v>1</v>
      </c>
      <c r="G3322">
        <v>1</v>
      </c>
      <c r="H3322">
        <v>1</v>
      </c>
      <c r="I3322" s="30">
        <f t="shared" si="122"/>
        <v>0.2857142857142857</v>
      </c>
    </row>
    <row r="3323" spans="1:9" x14ac:dyDescent="0.25">
      <c r="A3323" t="s">
        <v>3394</v>
      </c>
      <c r="B3323" s="30">
        <f t="shared" si="123"/>
        <v>0.2857142857142857</v>
      </c>
      <c r="C3323" t="s">
        <v>96</v>
      </c>
      <c r="D3323" t="s">
        <v>3471</v>
      </c>
      <c r="E3323" s="29">
        <v>46133</v>
      </c>
      <c r="F3323">
        <v>1</v>
      </c>
      <c r="G3323">
        <v>1</v>
      </c>
      <c r="H3323">
        <v>1</v>
      </c>
      <c r="I3323" s="30">
        <f t="shared" si="122"/>
        <v>0.2857142857142857</v>
      </c>
    </row>
    <row r="3324" spans="1:9" x14ac:dyDescent="0.25">
      <c r="A3324" t="s">
        <v>3394</v>
      </c>
      <c r="B3324" s="30">
        <f t="shared" si="123"/>
        <v>0.2857142857142857</v>
      </c>
      <c r="C3324" t="s">
        <v>96</v>
      </c>
      <c r="D3324" t="s">
        <v>3472</v>
      </c>
      <c r="E3324" s="29">
        <v>46133</v>
      </c>
      <c r="F3324">
        <v>1</v>
      </c>
      <c r="G3324">
        <v>1</v>
      </c>
      <c r="H3324">
        <v>1</v>
      </c>
      <c r="I3324" s="30">
        <f t="shared" si="122"/>
        <v>0.2857142857142857</v>
      </c>
    </row>
    <row r="3325" spans="1:9" x14ac:dyDescent="0.25">
      <c r="A3325" t="s">
        <v>3394</v>
      </c>
      <c r="B3325" s="30">
        <f t="shared" si="123"/>
        <v>0.2857142857142857</v>
      </c>
      <c r="C3325" t="s">
        <v>96</v>
      </c>
      <c r="D3325" t="s">
        <v>3473</v>
      </c>
      <c r="E3325" s="29">
        <v>46139</v>
      </c>
      <c r="F3325">
        <v>1</v>
      </c>
      <c r="G3325">
        <v>1</v>
      </c>
      <c r="H3325">
        <v>1</v>
      </c>
      <c r="I3325" s="30">
        <f t="shared" si="122"/>
        <v>0.2857142857142857</v>
      </c>
    </row>
    <row r="3326" spans="1:9" x14ac:dyDescent="0.25">
      <c r="A3326" t="s">
        <v>3394</v>
      </c>
      <c r="B3326" s="30">
        <f t="shared" si="123"/>
        <v>0.2857142857142857</v>
      </c>
      <c r="C3326" t="s">
        <v>96</v>
      </c>
      <c r="D3326" t="s">
        <v>3474</v>
      </c>
      <c r="E3326" s="29">
        <v>46140</v>
      </c>
      <c r="F3326">
        <v>1</v>
      </c>
      <c r="G3326">
        <v>1</v>
      </c>
      <c r="H3326">
        <v>1</v>
      </c>
      <c r="I3326" s="30">
        <f t="shared" si="122"/>
        <v>0.2857142857142857</v>
      </c>
    </row>
    <row r="3327" spans="1:9" x14ac:dyDescent="0.25">
      <c r="A3327" t="s">
        <v>3394</v>
      </c>
      <c r="B3327" s="30">
        <f t="shared" si="123"/>
        <v>0.2857142857142857</v>
      </c>
      <c r="C3327" t="s">
        <v>96</v>
      </c>
      <c r="D3327" t="s">
        <v>3475</v>
      </c>
      <c r="E3327" s="29">
        <v>46141</v>
      </c>
      <c r="F3327">
        <v>1</v>
      </c>
      <c r="G3327">
        <v>1</v>
      </c>
      <c r="H3327">
        <v>1</v>
      </c>
      <c r="I3327" s="30">
        <f t="shared" si="122"/>
        <v>0.2857142857142857</v>
      </c>
    </row>
    <row r="3328" spans="1:9" x14ac:dyDescent="0.25">
      <c r="A3328" t="s">
        <v>3394</v>
      </c>
      <c r="B3328" s="30">
        <f t="shared" si="123"/>
        <v>0.2857142857142857</v>
      </c>
      <c r="C3328" t="s">
        <v>96</v>
      </c>
      <c r="D3328" t="s">
        <v>3476</v>
      </c>
      <c r="E3328" s="29">
        <v>46141</v>
      </c>
      <c r="F3328">
        <v>1</v>
      </c>
      <c r="G3328">
        <v>1</v>
      </c>
      <c r="H3328">
        <v>1</v>
      </c>
      <c r="I3328" s="30">
        <f t="shared" si="122"/>
        <v>0.2857142857142857</v>
      </c>
    </row>
    <row r="3329" spans="1:9" x14ac:dyDescent="0.25">
      <c r="A3329" t="s">
        <v>3394</v>
      </c>
      <c r="B3329" s="30">
        <f t="shared" si="123"/>
        <v>0.2857142857142857</v>
      </c>
      <c r="C3329" t="s">
        <v>96</v>
      </c>
      <c r="D3329" t="s">
        <v>3477</v>
      </c>
      <c r="E3329" s="29">
        <v>46147</v>
      </c>
      <c r="F3329">
        <v>1</v>
      </c>
      <c r="G3329">
        <v>1</v>
      </c>
      <c r="H3329">
        <v>1</v>
      </c>
      <c r="I3329" s="30">
        <f t="shared" si="122"/>
        <v>0.2857142857142857</v>
      </c>
    </row>
    <row r="3330" spans="1:9" x14ac:dyDescent="0.25">
      <c r="A3330" t="s">
        <v>3394</v>
      </c>
      <c r="B3330" s="30">
        <f t="shared" si="123"/>
        <v>0.2857142857142857</v>
      </c>
      <c r="C3330" t="s">
        <v>96</v>
      </c>
      <c r="D3330" t="s">
        <v>3478</v>
      </c>
      <c r="E3330" s="29">
        <v>46157</v>
      </c>
      <c r="F3330">
        <v>1</v>
      </c>
      <c r="G3330">
        <v>1</v>
      </c>
      <c r="H3330">
        <v>1</v>
      </c>
      <c r="I3330" s="30">
        <f t="shared" ref="I3330:I3393" si="124">B3330*H3330</f>
        <v>0.2857142857142857</v>
      </c>
    </row>
    <row r="3331" spans="1:9" x14ac:dyDescent="0.25">
      <c r="A3331" t="s">
        <v>3394</v>
      </c>
      <c r="B3331" s="30">
        <f t="shared" si="123"/>
        <v>0.2857142857142857</v>
      </c>
      <c r="C3331" t="s">
        <v>96</v>
      </c>
      <c r="D3331" t="s">
        <v>3479</v>
      </c>
      <c r="E3331" s="29">
        <v>46202</v>
      </c>
      <c r="F3331">
        <v>1</v>
      </c>
      <c r="G3331">
        <v>1</v>
      </c>
      <c r="H3331">
        <v>1</v>
      </c>
      <c r="I3331" s="30">
        <f t="shared" si="124"/>
        <v>0.2857142857142857</v>
      </c>
    </row>
    <row r="3332" spans="1:9" x14ac:dyDescent="0.25">
      <c r="A3332" t="s">
        <v>3394</v>
      </c>
      <c r="B3332" s="30">
        <f t="shared" si="123"/>
        <v>0.2857142857142857</v>
      </c>
      <c r="C3332" t="s">
        <v>99</v>
      </c>
      <c r="D3332" t="s">
        <v>3480</v>
      </c>
      <c r="E3332" s="29">
        <v>46038</v>
      </c>
      <c r="F3332">
        <v>1</v>
      </c>
      <c r="G3332">
        <v>1</v>
      </c>
      <c r="H3332">
        <v>1</v>
      </c>
      <c r="I3332" s="30">
        <f t="shared" si="124"/>
        <v>0.2857142857142857</v>
      </c>
    </row>
    <row r="3333" spans="1:9" x14ac:dyDescent="0.25">
      <c r="A3333" t="s">
        <v>3394</v>
      </c>
      <c r="B3333" s="30">
        <f t="shared" si="123"/>
        <v>0.2857142857142857</v>
      </c>
      <c r="C3333" t="s">
        <v>100</v>
      </c>
      <c r="D3333" t="s">
        <v>3481</v>
      </c>
      <c r="E3333" s="29">
        <v>46059</v>
      </c>
      <c r="F3333">
        <v>1</v>
      </c>
      <c r="G3333">
        <v>1</v>
      </c>
      <c r="H3333">
        <v>1</v>
      </c>
      <c r="I3333" s="30">
        <f t="shared" si="124"/>
        <v>0.2857142857142857</v>
      </c>
    </row>
    <row r="3334" spans="1:9" x14ac:dyDescent="0.25">
      <c r="A3334" t="s">
        <v>3394</v>
      </c>
      <c r="B3334" s="30">
        <f t="shared" si="123"/>
        <v>0.2857142857142857</v>
      </c>
      <c r="C3334" t="s">
        <v>102</v>
      </c>
      <c r="D3334" t="s">
        <v>3482</v>
      </c>
      <c r="E3334" s="29">
        <v>46142</v>
      </c>
      <c r="F3334">
        <v>1</v>
      </c>
      <c r="G3334">
        <v>1</v>
      </c>
      <c r="H3334">
        <v>1</v>
      </c>
      <c r="I3334" s="30">
        <f t="shared" si="124"/>
        <v>0.2857142857142857</v>
      </c>
    </row>
    <row r="3335" spans="1:9" x14ac:dyDescent="0.25">
      <c r="A3335" t="s">
        <v>3394</v>
      </c>
      <c r="B3335" s="30">
        <f t="shared" si="123"/>
        <v>0.2857142857142857</v>
      </c>
      <c r="C3335" t="s">
        <v>107</v>
      </c>
      <c r="D3335" t="s">
        <v>3483</v>
      </c>
      <c r="E3335" s="29">
        <v>46058</v>
      </c>
      <c r="F3335">
        <v>1</v>
      </c>
      <c r="G3335">
        <v>1</v>
      </c>
      <c r="H3335">
        <v>1</v>
      </c>
      <c r="I3335" s="30">
        <f t="shared" si="124"/>
        <v>0.2857142857142857</v>
      </c>
    </row>
    <row r="3336" spans="1:9" x14ac:dyDescent="0.25">
      <c r="A3336" t="s">
        <v>3394</v>
      </c>
      <c r="B3336" s="30">
        <f t="shared" si="123"/>
        <v>0.2857142857142857</v>
      </c>
      <c r="C3336" t="s">
        <v>107</v>
      </c>
      <c r="D3336" t="s">
        <v>3484</v>
      </c>
      <c r="E3336" s="29">
        <v>46227</v>
      </c>
      <c r="F3336">
        <v>1</v>
      </c>
      <c r="G3336">
        <v>1</v>
      </c>
      <c r="H3336">
        <v>1</v>
      </c>
      <c r="I3336" s="30">
        <f t="shared" si="124"/>
        <v>0.2857142857142857</v>
      </c>
    </row>
    <row r="3337" spans="1:9" x14ac:dyDescent="0.25">
      <c r="A3337" t="s">
        <v>3394</v>
      </c>
      <c r="B3337" s="30">
        <f t="shared" si="123"/>
        <v>0.2857142857142857</v>
      </c>
      <c r="C3337" t="s">
        <v>107</v>
      </c>
      <c r="D3337" t="s">
        <v>3485</v>
      </c>
      <c r="E3337" s="29">
        <v>46125</v>
      </c>
      <c r="F3337">
        <v>1</v>
      </c>
      <c r="G3337">
        <v>1</v>
      </c>
      <c r="H3337">
        <v>1</v>
      </c>
      <c r="I3337" s="30">
        <f t="shared" si="124"/>
        <v>0.2857142857142857</v>
      </c>
    </row>
    <row r="3338" spans="1:9" x14ac:dyDescent="0.25">
      <c r="A3338" t="s">
        <v>3394</v>
      </c>
      <c r="B3338" s="30">
        <f t="shared" si="123"/>
        <v>0.2857142857142857</v>
      </c>
      <c r="C3338" t="s">
        <v>107</v>
      </c>
      <c r="D3338" t="s">
        <v>3486</v>
      </c>
      <c r="E3338" s="29">
        <v>46121</v>
      </c>
      <c r="F3338">
        <v>1</v>
      </c>
      <c r="G3338">
        <v>1</v>
      </c>
      <c r="H3338">
        <v>1</v>
      </c>
      <c r="I3338" s="30">
        <f t="shared" si="124"/>
        <v>0.2857142857142857</v>
      </c>
    </row>
    <row r="3339" spans="1:9" x14ac:dyDescent="0.25">
      <c r="A3339" t="s">
        <v>3394</v>
      </c>
      <c r="B3339" s="30">
        <f t="shared" si="123"/>
        <v>0.2857142857142857</v>
      </c>
      <c r="C3339" t="s">
        <v>107</v>
      </c>
      <c r="D3339" t="s">
        <v>3487</v>
      </c>
      <c r="E3339" s="29">
        <v>46104</v>
      </c>
      <c r="F3339">
        <v>1</v>
      </c>
      <c r="G3339">
        <v>1</v>
      </c>
      <c r="H3339">
        <v>1</v>
      </c>
      <c r="I3339" s="30">
        <f t="shared" si="124"/>
        <v>0.2857142857142857</v>
      </c>
    </row>
    <row r="3340" spans="1:9" x14ac:dyDescent="0.25">
      <c r="A3340" t="s">
        <v>3394</v>
      </c>
      <c r="B3340" s="30">
        <f t="shared" si="123"/>
        <v>0.2857142857142857</v>
      </c>
      <c r="C3340" t="s">
        <v>107</v>
      </c>
      <c r="D3340" t="s">
        <v>3488</v>
      </c>
      <c r="E3340" s="29">
        <v>46092</v>
      </c>
      <c r="F3340">
        <v>1</v>
      </c>
      <c r="G3340">
        <v>1</v>
      </c>
      <c r="H3340">
        <v>1</v>
      </c>
      <c r="I3340" s="30">
        <f t="shared" si="124"/>
        <v>0.2857142857142857</v>
      </c>
    </row>
    <row r="3341" spans="1:9" x14ac:dyDescent="0.25">
      <c r="A3341" t="s">
        <v>3394</v>
      </c>
      <c r="B3341" s="30">
        <f t="shared" si="123"/>
        <v>0.2857142857142857</v>
      </c>
      <c r="C3341" t="s">
        <v>107</v>
      </c>
      <c r="D3341" t="s">
        <v>3489</v>
      </c>
      <c r="E3341" s="29">
        <v>46086</v>
      </c>
      <c r="F3341">
        <v>1</v>
      </c>
      <c r="G3341">
        <v>1</v>
      </c>
      <c r="H3341">
        <v>1</v>
      </c>
      <c r="I3341" s="30">
        <f t="shared" si="124"/>
        <v>0.2857142857142857</v>
      </c>
    </row>
    <row r="3342" spans="1:9" x14ac:dyDescent="0.25">
      <c r="A3342" t="s">
        <v>3394</v>
      </c>
      <c r="B3342" s="30">
        <f t="shared" si="123"/>
        <v>0.2857142857142857</v>
      </c>
      <c r="C3342" t="s">
        <v>107</v>
      </c>
      <c r="D3342" t="s">
        <v>3490</v>
      </c>
      <c r="E3342" s="29">
        <v>46086</v>
      </c>
      <c r="F3342">
        <v>1</v>
      </c>
      <c r="G3342">
        <v>1</v>
      </c>
      <c r="H3342">
        <v>1</v>
      </c>
      <c r="I3342" s="30">
        <f t="shared" si="124"/>
        <v>0.2857142857142857</v>
      </c>
    </row>
    <row r="3343" spans="1:9" x14ac:dyDescent="0.25">
      <c r="A3343" t="s">
        <v>3394</v>
      </c>
      <c r="B3343" s="30">
        <f t="shared" si="123"/>
        <v>0.2857142857142857</v>
      </c>
      <c r="C3343" t="s">
        <v>107</v>
      </c>
      <c r="D3343" t="s">
        <v>3491</v>
      </c>
      <c r="E3343" s="29">
        <v>46174</v>
      </c>
      <c r="F3343">
        <v>1</v>
      </c>
      <c r="G3343">
        <v>1</v>
      </c>
      <c r="H3343">
        <v>1</v>
      </c>
      <c r="I3343" s="30">
        <f t="shared" si="124"/>
        <v>0.2857142857142857</v>
      </c>
    </row>
    <row r="3344" spans="1:9" x14ac:dyDescent="0.25">
      <c r="A3344" t="s">
        <v>3394</v>
      </c>
      <c r="B3344" s="30">
        <f t="shared" si="123"/>
        <v>0.2857142857142857</v>
      </c>
      <c r="C3344" t="s">
        <v>107</v>
      </c>
      <c r="D3344" t="s">
        <v>3492</v>
      </c>
      <c r="E3344" s="29">
        <v>46160</v>
      </c>
      <c r="F3344">
        <v>1</v>
      </c>
      <c r="G3344">
        <v>1</v>
      </c>
      <c r="H3344">
        <v>1</v>
      </c>
      <c r="I3344" s="30">
        <f t="shared" si="124"/>
        <v>0.2857142857142857</v>
      </c>
    </row>
    <row r="3345" spans="1:9" x14ac:dyDescent="0.25">
      <c r="A3345" t="s">
        <v>3394</v>
      </c>
      <c r="B3345" s="30">
        <f t="shared" si="123"/>
        <v>0.2857142857142857</v>
      </c>
      <c r="C3345" t="s">
        <v>107</v>
      </c>
      <c r="D3345" t="s">
        <v>3493</v>
      </c>
      <c r="E3345" s="29">
        <v>46156</v>
      </c>
      <c r="F3345">
        <v>1</v>
      </c>
      <c r="G3345">
        <v>1</v>
      </c>
      <c r="H3345">
        <v>1</v>
      </c>
      <c r="I3345" s="30">
        <f t="shared" si="124"/>
        <v>0.2857142857142857</v>
      </c>
    </row>
    <row r="3346" spans="1:9" x14ac:dyDescent="0.25">
      <c r="A3346" t="s">
        <v>3394</v>
      </c>
      <c r="B3346" s="30">
        <f t="shared" si="123"/>
        <v>0.2857142857142857</v>
      </c>
      <c r="C3346" t="s">
        <v>107</v>
      </c>
      <c r="D3346" t="s">
        <v>3494</v>
      </c>
      <c r="E3346" s="29">
        <v>46147</v>
      </c>
      <c r="F3346">
        <v>1</v>
      </c>
      <c r="G3346">
        <v>1</v>
      </c>
      <c r="H3346">
        <v>1</v>
      </c>
      <c r="I3346" s="30">
        <f t="shared" si="124"/>
        <v>0.2857142857142857</v>
      </c>
    </row>
    <row r="3347" spans="1:9" x14ac:dyDescent="0.25">
      <c r="A3347" t="s">
        <v>3394</v>
      </c>
      <c r="B3347" s="30">
        <f t="shared" si="123"/>
        <v>0.2857142857142857</v>
      </c>
      <c r="C3347" t="s">
        <v>107</v>
      </c>
      <c r="D3347" t="s">
        <v>3495</v>
      </c>
      <c r="E3347" s="29">
        <v>46147</v>
      </c>
      <c r="F3347">
        <v>1</v>
      </c>
      <c r="G3347">
        <v>1</v>
      </c>
      <c r="H3347">
        <v>1</v>
      </c>
      <c r="I3347" s="30">
        <f t="shared" si="124"/>
        <v>0.2857142857142857</v>
      </c>
    </row>
    <row r="3348" spans="1:9" x14ac:dyDescent="0.25">
      <c r="A3348" t="s">
        <v>3394</v>
      </c>
      <c r="B3348" s="30">
        <f t="shared" si="123"/>
        <v>0.2857142857142857</v>
      </c>
      <c r="C3348" t="s">
        <v>107</v>
      </c>
      <c r="D3348" t="s">
        <v>3496</v>
      </c>
      <c r="E3348" s="29">
        <v>46135</v>
      </c>
      <c r="F3348">
        <v>1</v>
      </c>
      <c r="G3348">
        <v>1</v>
      </c>
      <c r="H3348">
        <v>1</v>
      </c>
      <c r="I3348" s="30">
        <f t="shared" si="124"/>
        <v>0.2857142857142857</v>
      </c>
    </row>
    <row r="3349" spans="1:9" x14ac:dyDescent="0.25">
      <c r="A3349" t="s">
        <v>3394</v>
      </c>
      <c r="B3349" s="30">
        <f t="shared" si="123"/>
        <v>0.2857142857142857</v>
      </c>
      <c r="C3349" t="s">
        <v>107</v>
      </c>
      <c r="D3349" t="s">
        <v>3497</v>
      </c>
      <c r="E3349" s="29">
        <v>46262</v>
      </c>
      <c r="F3349">
        <v>1</v>
      </c>
      <c r="G3349">
        <v>1</v>
      </c>
      <c r="H3349">
        <v>1</v>
      </c>
      <c r="I3349" s="30">
        <f t="shared" si="124"/>
        <v>0.2857142857142857</v>
      </c>
    </row>
    <row r="3350" spans="1:9" x14ac:dyDescent="0.25">
      <c r="A3350" t="s">
        <v>3394</v>
      </c>
      <c r="B3350" s="30">
        <f t="shared" si="123"/>
        <v>0.2857142857142857</v>
      </c>
      <c r="C3350" t="s">
        <v>107</v>
      </c>
      <c r="D3350" t="s">
        <v>3498</v>
      </c>
      <c r="E3350" s="29">
        <v>46260</v>
      </c>
      <c r="F3350">
        <v>1</v>
      </c>
      <c r="G3350">
        <v>1</v>
      </c>
      <c r="H3350">
        <v>1</v>
      </c>
      <c r="I3350" s="30">
        <f t="shared" si="124"/>
        <v>0.2857142857142857</v>
      </c>
    </row>
    <row r="3351" spans="1:9" x14ac:dyDescent="0.25">
      <c r="A3351" t="s">
        <v>3394</v>
      </c>
      <c r="B3351" s="30">
        <f t="shared" si="123"/>
        <v>0.2857142857142857</v>
      </c>
      <c r="C3351" t="s">
        <v>107</v>
      </c>
      <c r="D3351" t="s">
        <v>3499</v>
      </c>
      <c r="E3351" s="29">
        <v>46260</v>
      </c>
      <c r="F3351">
        <v>1</v>
      </c>
      <c r="G3351">
        <v>1</v>
      </c>
      <c r="H3351">
        <v>1</v>
      </c>
      <c r="I3351" s="30">
        <f t="shared" si="124"/>
        <v>0.2857142857142857</v>
      </c>
    </row>
    <row r="3352" spans="1:9" x14ac:dyDescent="0.25">
      <c r="A3352" t="s">
        <v>3394</v>
      </c>
      <c r="B3352" s="30">
        <f t="shared" si="123"/>
        <v>0.2857142857142857</v>
      </c>
      <c r="C3352" t="s">
        <v>107</v>
      </c>
      <c r="D3352" t="s">
        <v>3500</v>
      </c>
      <c r="E3352" s="29">
        <v>46260</v>
      </c>
      <c r="F3352">
        <v>1</v>
      </c>
      <c r="G3352">
        <v>1</v>
      </c>
      <c r="H3352">
        <v>1</v>
      </c>
      <c r="I3352" s="30">
        <f t="shared" si="124"/>
        <v>0.2857142857142857</v>
      </c>
    </row>
    <row r="3353" spans="1:9" x14ac:dyDescent="0.25">
      <c r="A3353" t="s">
        <v>3394</v>
      </c>
      <c r="B3353" s="30">
        <f t="shared" si="123"/>
        <v>0.2857142857142857</v>
      </c>
      <c r="C3353" t="s">
        <v>107</v>
      </c>
      <c r="D3353" t="s">
        <v>3501</v>
      </c>
      <c r="E3353" s="29">
        <v>46260</v>
      </c>
      <c r="F3353">
        <v>1</v>
      </c>
      <c r="G3353">
        <v>1</v>
      </c>
      <c r="H3353">
        <v>1</v>
      </c>
      <c r="I3353" s="30">
        <f t="shared" si="124"/>
        <v>0.2857142857142857</v>
      </c>
    </row>
    <row r="3354" spans="1:9" x14ac:dyDescent="0.25">
      <c r="A3354" t="s">
        <v>3394</v>
      </c>
      <c r="B3354" s="30">
        <f t="shared" si="123"/>
        <v>0.2857142857142857</v>
      </c>
      <c r="C3354" t="s">
        <v>107</v>
      </c>
      <c r="D3354" t="s">
        <v>3502</v>
      </c>
      <c r="E3354" s="29">
        <v>46260</v>
      </c>
      <c r="F3354">
        <v>1</v>
      </c>
      <c r="G3354">
        <v>1</v>
      </c>
      <c r="H3354">
        <v>1</v>
      </c>
      <c r="I3354" s="30">
        <f t="shared" si="124"/>
        <v>0.2857142857142857</v>
      </c>
    </row>
    <row r="3355" spans="1:9" x14ac:dyDescent="0.25">
      <c r="A3355" t="s">
        <v>3394</v>
      </c>
      <c r="B3355" s="30">
        <f t="shared" si="123"/>
        <v>0.2857142857142857</v>
      </c>
      <c r="C3355" t="s">
        <v>107</v>
      </c>
      <c r="D3355" t="s">
        <v>3503</v>
      </c>
      <c r="E3355" s="29">
        <v>46253</v>
      </c>
      <c r="F3355">
        <v>1</v>
      </c>
      <c r="G3355">
        <v>1</v>
      </c>
      <c r="H3355">
        <v>1</v>
      </c>
      <c r="I3355" s="30">
        <f t="shared" si="124"/>
        <v>0.2857142857142857</v>
      </c>
    </row>
    <row r="3356" spans="1:9" x14ac:dyDescent="0.25">
      <c r="A3356" t="s">
        <v>3394</v>
      </c>
      <c r="B3356" s="30">
        <f t="shared" si="123"/>
        <v>0.2857142857142857</v>
      </c>
      <c r="C3356" t="s">
        <v>107</v>
      </c>
      <c r="D3356" t="s">
        <v>3504</v>
      </c>
      <c r="E3356" s="29">
        <v>46253</v>
      </c>
      <c r="F3356">
        <v>1</v>
      </c>
      <c r="G3356">
        <v>1</v>
      </c>
      <c r="H3356">
        <v>1</v>
      </c>
      <c r="I3356" s="30">
        <f t="shared" si="124"/>
        <v>0.2857142857142857</v>
      </c>
    </row>
    <row r="3357" spans="1:9" x14ac:dyDescent="0.25">
      <c r="A3357" t="s">
        <v>3394</v>
      </c>
      <c r="B3357" s="30">
        <f t="shared" si="123"/>
        <v>0.2857142857142857</v>
      </c>
      <c r="C3357" t="s">
        <v>107</v>
      </c>
      <c r="D3357" t="s">
        <v>3505</v>
      </c>
      <c r="E3357" s="29">
        <v>46251</v>
      </c>
      <c r="F3357">
        <v>1</v>
      </c>
      <c r="G3357">
        <v>1</v>
      </c>
      <c r="H3357">
        <v>1</v>
      </c>
      <c r="I3357" s="30">
        <f t="shared" si="124"/>
        <v>0.2857142857142857</v>
      </c>
    </row>
    <row r="3358" spans="1:9" x14ac:dyDescent="0.25">
      <c r="A3358" t="s">
        <v>3394</v>
      </c>
      <c r="B3358" s="30">
        <f t="shared" si="123"/>
        <v>0.2857142857142857</v>
      </c>
      <c r="C3358" t="s">
        <v>107</v>
      </c>
      <c r="D3358" t="s">
        <v>3506</v>
      </c>
      <c r="E3358" s="29">
        <v>46251</v>
      </c>
      <c r="F3358">
        <v>1</v>
      </c>
      <c r="G3358">
        <v>1</v>
      </c>
      <c r="H3358">
        <v>1</v>
      </c>
      <c r="I3358" s="30">
        <f t="shared" si="124"/>
        <v>0.2857142857142857</v>
      </c>
    </row>
    <row r="3359" spans="1:9" x14ac:dyDescent="0.25">
      <c r="A3359" t="s">
        <v>3394</v>
      </c>
      <c r="B3359" s="30">
        <f t="shared" si="123"/>
        <v>0.2857142857142857</v>
      </c>
      <c r="C3359" t="s">
        <v>107</v>
      </c>
      <c r="D3359" t="s">
        <v>3507</v>
      </c>
      <c r="E3359" s="29">
        <v>46225</v>
      </c>
      <c r="F3359">
        <v>1</v>
      </c>
      <c r="G3359">
        <v>1</v>
      </c>
      <c r="H3359">
        <v>1</v>
      </c>
      <c r="I3359" s="30">
        <f t="shared" si="124"/>
        <v>0.2857142857142857</v>
      </c>
    </row>
    <row r="3360" spans="1:9" x14ac:dyDescent="0.25">
      <c r="A3360" t="s">
        <v>3394</v>
      </c>
      <c r="B3360" s="30">
        <f t="shared" si="123"/>
        <v>0.2857142857142857</v>
      </c>
      <c r="C3360" t="s">
        <v>107</v>
      </c>
      <c r="D3360" t="s">
        <v>3508</v>
      </c>
      <c r="E3360" s="29">
        <v>46226</v>
      </c>
      <c r="F3360">
        <v>1</v>
      </c>
      <c r="G3360">
        <v>1</v>
      </c>
      <c r="H3360">
        <v>1</v>
      </c>
      <c r="I3360" s="30">
        <f t="shared" si="124"/>
        <v>0.2857142857142857</v>
      </c>
    </row>
    <row r="3361" spans="1:9" x14ac:dyDescent="0.25">
      <c r="A3361" t="s">
        <v>3394</v>
      </c>
      <c r="B3361" s="30">
        <f t="shared" si="123"/>
        <v>0.2857142857142857</v>
      </c>
      <c r="C3361" t="s">
        <v>107</v>
      </c>
      <c r="D3361" t="s">
        <v>3509</v>
      </c>
      <c r="E3361" s="29">
        <v>46226</v>
      </c>
      <c r="F3361">
        <v>1</v>
      </c>
      <c r="G3361">
        <v>1</v>
      </c>
      <c r="H3361">
        <v>1</v>
      </c>
      <c r="I3361" s="30">
        <f t="shared" si="124"/>
        <v>0.2857142857142857</v>
      </c>
    </row>
    <row r="3362" spans="1:9" x14ac:dyDescent="0.25">
      <c r="A3362" t="s">
        <v>3394</v>
      </c>
      <c r="B3362" s="30">
        <f t="shared" si="123"/>
        <v>0.2857142857142857</v>
      </c>
      <c r="C3362" t="s">
        <v>107</v>
      </c>
      <c r="D3362" t="s">
        <v>3510</v>
      </c>
      <c r="E3362" s="29">
        <v>46226</v>
      </c>
      <c r="F3362">
        <v>1</v>
      </c>
      <c r="G3362">
        <v>1</v>
      </c>
      <c r="H3362">
        <v>1</v>
      </c>
      <c r="I3362" s="30">
        <f t="shared" si="124"/>
        <v>0.2857142857142857</v>
      </c>
    </row>
    <row r="3363" spans="1:9" x14ac:dyDescent="0.25">
      <c r="A3363" t="s">
        <v>3394</v>
      </c>
      <c r="B3363" s="30">
        <f t="shared" si="123"/>
        <v>0.2857142857142857</v>
      </c>
      <c r="C3363" t="s">
        <v>107</v>
      </c>
      <c r="D3363" t="s">
        <v>3511</v>
      </c>
      <c r="E3363" s="29">
        <v>46059</v>
      </c>
      <c r="F3363">
        <v>1</v>
      </c>
      <c r="G3363">
        <v>1</v>
      </c>
      <c r="H3363">
        <v>1</v>
      </c>
      <c r="I3363" s="30">
        <f t="shared" si="124"/>
        <v>0.2857142857142857</v>
      </c>
    </row>
    <row r="3364" spans="1:9" x14ac:dyDescent="0.25">
      <c r="A3364" t="s">
        <v>3394</v>
      </c>
      <c r="B3364" s="30">
        <f t="shared" si="123"/>
        <v>0.2857142857142857</v>
      </c>
      <c r="C3364" t="s">
        <v>108</v>
      </c>
      <c r="D3364" t="s">
        <v>3512</v>
      </c>
      <c r="E3364" s="29">
        <v>46086</v>
      </c>
      <c r="F3364">
        <v>1</v>
      </c>
      <c r="G3364">
        <v>1</v>
      </c>
      <c r="H3364">
        <v>1</v>
      </c>
      <c r="I3364" s="30">
        <f t="shared" si="124"/>
        <v>0.2857142857142857</v>
      </c>
    </row>
    <row r="3365" spans="1:9" x14ac:dyDescent="0.25">
      <c r="A3365" t="s">
        <v>3394</v>
      </c>
      <c r="B3365" s="30">
        <f t="shared" si="123"/>
        <v>0.2857142857142857</v>
      </c>
      <c r="C3365" t="s">
        <v>109</v>
      </c>
      <c r="D3365" t="s">
        <v>3513</v>
      </c>
      <c r="E3365" s="29">
        <v>46205</v>
      </c>
      <c r="F3365">
        <v>1</v>
      </c>
      <c r="G3365">
        <v>1</v>
      </c>
      <c r="H3365">
        <v>1</v>
      </c>
      <c r="I3365" s="30">
        <f t="shared" si="124"/>
        <v>0.2857142857142857</v>
      </c>
    </row>
    <row r="3366" spans="1:9" x14ac:dyDescent="0.25">
      <c r="A3366" t="s">
        <v>3394</v>
      </c>
      <c r="B3366" s="30">
        <f t="shared" si="123"/>
        <v>0.2857142857142857</v>
      </c>
      <c r="C3366" t="s">
        <v>113</v>
      </c>
      <c r="D3366" t="s">
        <v>3514</v>
      </c>
      <c r="E3366" s="29">
        <v>46071</v>
      </c>
      <c r="F3366">
        <v>1</v>
      </c>
      <c r="G3366">
        <v>1</v>
      </c>
      <c r="H3366">
        <v>1</v>
      </c>
      <c r="I3366" s="30">
        <f t="shared" si="124"/>
        <v>0.2857142857142857</v>
      </c>
    </row>
    <row r="3367" spans="1:9" x14ac:dyDescent="0.25">
      <c r="A3367" t="s">
        <v>3394</v>
      </c>
      <c r="B3367" s="30">
        <f t="shared" si="123"/>
        <v>0.2857142857142857</v>
      </c>
      <c r="C3367" t="s">
        <v>113</v>
      </c>
      <c r="D3367" t="s">
        <v>3515</v>
      </c>
      <c r="E3367" s="29">
        <v>46071</v>
      </c>
      <c r="F3367">
        <v>1</v>
      </c>
      <c r="G3367">
        <v>1</v>
      </c>
      <c r="H3367">
        <v>1</v>
      </c>
      <c r="I3367" s="30">
        <f t="shared" si="124"/>
        <v>0.2857142857142857</v>
      </c>
    </row>
    <row r="3368" spans="1:9" x14ac:dyDescent="0.25">
      <c r="A3368" t="s">
        <v>3394</v>
      </c>
      <c r="B3368" s="30">
        <f t="shared" si="123"/>
        <v>0.2857142857142857</v>
      </c>
      <c r="C3368" t="s">
        <v>113</v>
      </c>
      <c r="D3368" t="s">
        <v>3516</v>
      </c>
      <c r="E3368" s="29">
        <v>46071</v>
      </c>
      <c r="F3368">
        <v>1</v>
      </c>
      <c r="G3368">
        <v>1</v>
      </c>
      <c r="H3368">
        <v>1</v>
      </c>
      <c r="I3368" s="30">
        <f t="shared" si="124"/>
        <v>0.2857142857142857</v>
      </c>
    </row>
    <row r="3369" spans="1:9" x14ac:dyDescent="0.25">
      <c r="A3369" t="s">
        <v>3394</v>
      </c>
      <c r="B3369" s="30">
        <f t="shared" si="123"/>
        <v>0.2857142857142857</v>
      </c>
      <c r="C3369" t="s">
        <v>113</v>
      </c>
      <c r="D3369" t="s">
        <v>3517</v>
      </c>
      <c r="E3369" s="29">
        <v>46071</v>
      </c>
      <c r="F3369">
        <v>1</v>
      </c>
      <c r="G3369">
        <v>1</v>
      </c>
      <c r="H3369">
        <v>1</v>
      </c>
      <c r="I3369" s="30">
        <f t="shared" si="124"/>
        <v>0.2857142857142857</v>
      </c>
    </row>
    <row r="3370" spans="1:9" x14ac:dyDescent="0.25">
      <c r="A3370" t="s">
        <v>3394</v>
      </c>
      <c r="B3370" s="30">
        <f t="shared" si="123"/>
        <v>0.2857142857142857</v>
      </c>
      <c r="C3370" t="s">
        <v>113</v>
      </c>
      <c r="D3370" t="s">
        <v>3518</v>
      </c>
      <c r="E3370" s="29">
        <v>46071</v>
      </c>
      <c r="F3370">
        <v>1</v>
      </c>
      <c r="G3370">
        <v>1</v>
      </c>
      <c r="H3370">
        <v>1</v>
      </c>
      <c r="I3370" s="30">
        <f t="shared" si="124"/>
        <v>0.2857142857142857</v>
      </c>
    </row>
    <row r="3371" spans="1:9" x14ac:dyDescent="0.25">
      <c r="A3371" t="s">
        <v>3394</v>
      </c>
      <c r="B3371" s="30">
        <f t="shared" si="123"/>
        <v>0.2857142857142857</v>
      </c>
      <c r="C3371" t="s">
        <v>113</v>
      </c>
      <c r="D3371" t="s">
        <v>3519</v>
      </c>
      <c r="E3371" s="29">
        <v>46071</v>
      </c>
      <c r="F3371">
        <v>1</v>
      </c>
      <c r="G3371">
        <v>1</v>
      </c>
      <c r="H3371">
        <v>1</v>
      </c>
      <c r="I3371" s="30">
        <f t="shared" si="124"/>
        <v>0.2857142857142857</v>
      </c>
    </row>
    <row r="3372" spans="1:9" x14ac:dyDescent="0.25">
      <c r="A3372" t="s">
        <v>3394</v>
      </c>
      <c r="B3372" s="30">
        <f t="shared" si="123"/>
        <v>0.2857142857142857</v>
      </c>
      <c r="C3372" t="s">
        <v>114</v>
      </c>
      <c r="D3372" t="s">
        <v>3520</v>
      </c>
      <c r="E3372" s="29">
        <v>46045</v>
      </c>
      <c r="F3372">
        <v>1</v>
      </c>
      <c r="G3372">
        <v>1</v>
      </c>
      <c r="H3372">
        <v>1</v>
      </c>
      <c r="I3372" s="30">
        <f t="shared" si="124"/>
        <v>0.2857142857142857</v>
      </c>
    </row>
    <row r="3373" spans="1:9" x14ac:dyDescent="0.25">
      <c r="A3373" t="s">
        <v>3394</v>
      </c>
      <c r="B3373" s="30">
        <f t="shared" si="123"/>
        <v>0.2857142857142857</v>
      </c>
      <c r="C3373" t="s">
        <v>114</v>
      </c>
      <c r="D3373" t="s">
        <v>3521</v>
      </c>
      <c r="E3373" s="29">
        <v>46045</v>
      </c>
      <c r="F3373">
        <v>1</v>
      </c>
      <c r="G3373">
        <v>1</v>
      </c>
      <c r="H3373">
        <v>1</v>
      </c>
      <c r="I3373" s="30">
        <f t="shared" si="124"/>
        <v>0.2857142857142857</v>
      </c>
    </row>
    <row r="3374" spans="1:9" x14ac:dyDescent="0.25">
      <c r="A3374" t="s">
        <v>3394</v>
      </c>
      <c r="B3374" s="30">
        <f t="shared" si="123"/>
        <v>0.2857142857142857</v>
      </c>
      <c r="C3374" t="s">
        <v>114</v>
      </c>
      <c r="D3374" t="s">
        <v>3522</v>
      </c>
      <c r="E3374" s="29">
        <v>46045</v>
      </c>
      <c r="F3374">
        <v>1</v>
      </c>
      <c r="G3374">
        <v>1</v>
      </c>
      <c r="H3374">
        <v>1</v>
      </c>
      <c r="I3374" s="30">
        <f t="shared" si="124"/>
        <v>0.2857142857142857</v>
      </c>
    </row>
    <row r="3375" spans="1:9" x14ac:dyDescent="0.25">
      <c r="A3375" t="s">
        <v>3394</v>
      </c>
      <c r="B3375" s="30">
        <f t="shared" ref="B3375:B3438" si="125">(1/350)*100</f>
        <v>0.2857142857142857</v>
      </c>
      <c r="C3375" t="s">
        <v>114</v>
      </c>
      <c r="D3375" t="s">
        <v>3523</v>
      </c>
      <c r="E3375" s="29">
        <v>46034</v>
      </c>
      <c r="F3375">
        <v>1</v>
      </c>
      <c r="G3375">
        <v>1</v>
      </c>
      <c r="H3375">
        <v>1</v>
      </c>
      <c r="I3375" s="30">
        <f t="shared" si="124"/>
        <v>0.2857142857142857</v>
      </c>
    </row>
    <row r="3376" spans="1:9" x14ac:dyDescent="0.25">
      <c r="A3376" t="s">
        <v>3394</v>
      </c>
      <c r="B3376" s="30">
        <f t="shared" si="125"/>
        <v>0.2857142857142857</v>
      </c>
      <c r="C3376" t="s">
        <v>114</v>
      </c>
      <c r="D3376" t="s">
        <v>3524</v>
      </c>
      <c r="E3376" s="29">
        <v>46038</v>
      </c>
      <c r="F3376">
        <v>1</v>
      </c>
      <c r="G3376">
        <v>1</v>
      </c>
      <c r="H3376">
        <v>1</v>
      </c>
      <c r="I3376" s="30">
        <f t="shared" si="124"/>
        <v>0.2857142857142857</v>
      </c>
    </row>
    <row r="3377" spans="1:9" x14ac:dyDescent="0.25">
      <c r="A3377" t="s">
        <v>3394</v>
      </c>
      <c r="B3377" s="30">
        <f t="shared" si="125"/>
        <v>0.2857142857142857</v>
      </c>
      <c r="C3377" t="s">
        <v>114</v>
      </c>
      <c r="D3377" t="s">
        <v>3525</v>
      </c>
      <c r="E3377" s="29">
        <v>46136</v>
      </c>
      <c r="F3377">
        <v>1</v>
      </c>
      <c r="G3377">
        <v>1</v>
      </c>
      <c r="H3377">
        <v>1</v>
      </c>
      <c r="I3377" s="30">
        <f t="shared" si="124"/>
        <v>0.2857142857142857</v>
      </c>
    </row>
    <row r="3378" spans="1:9" x14ac:dyDescent="0.25">
      <c r="A3378" t="s">
        <v>3394</v>
      </c>
      <c r="B3378" s="30">
        <f t="shared" si="125"/>
        <v>0.2857142857142857</v>
      </c>
      <c r="C3378" t="s">
        <v>114</v>
      </c>
      <c r="D3378" t="s">
        <v>3526</v>
      </c>
      <c r="E3378" s="29">
        <v>46122</v>
      </c>
      <c r="F3378">
        <v>1</v>
      </c>
      <c r="G3378">
        <v>1</v>
      </c>
      <c r="H3378">
        <v>1</v>
      </c>
      <c r="I3378" s="30">
        <f t="shared" si="124"/>
        <v>0.2857142857142857</v>
      </c>
    </row>
    <row r="3379" spans="1:9" x14ac:dyDescent="0.25">
      <c r="A3379" t="s">
        <v>3394</v>
      </c>
      <c r="B3379" s="30">
        <f t="shared" si="125"/>
        <v>0.2857142857142857</v>
      </c>
      <c r="C3379" t="s">
        <v>114</v>
      </c>
      <c r="D3379" t="s">
        <v>3527</v>
      </c>
      <c r="E3379" s="29">
        <v>46125</v>
      </c>
      <c r="F3379">
        <v>1</v>
      </c>
      <c r="G3379">
        <v>1</v>
      </c>
      <c r="H3379">
        <v>1</v>
      </c>
      <c r="I3379" s="30">
        <f t="shared" si="124"/>
        <v>0.2857142857142857</v>
      </c>
    </row>
    <row r="3380" spans="1:9" x14ac:dyDescent="0.25">
      <c r="A3380" t="s">
        <v>3394</v>
      </c>
      <c r="B3380" s="30">
        <f t="shared" si="125"/>
        <v>0.2857142857142857</v>
      </c>
      <c r="C3380" t="s">
        <v>114</v>
      </c>
      <c r="D3380" t="s">
        <v>3528</v>
      </c>
      <c r="E3380" s="29">
        <v>46119</v>
      </c>
      <c r="F3380">
        <v>1</v>
      </c>
      <c r="G3380">
        <v>1</v>
      </c>
      <c r="H3380">
        <v>1</v>
      </c>
      <c r="I3380" s="30">
        <f t="shared" si="124"/>
        <v>0.2857142857142857</v>
      </c>
    </row>
    <row r="3381" spans="1:9" x14ac:dyDescent="0.25">
      <c r="A3381" t="s">
        <v>3394</v>
      </c>
      <c r="B3381" s="30">
        <f t="shared" si="125"/>
        <v>0.2857142857142857</v>
      </c>
      <c r="C3381" t="s">
        <v>114</v>
      </c>
      <c r="D3381" t="s">
        <v>3529</v>
      </c>
      <c r="E3381" s="29">
        <v>46119</v>
      </c>
      <c r="F3381">
        <v>1</v>
      </c>
      <c r="G3381">
        <v>1</v>
      </c>
      <c r="H3381">
        <v>1</v>
      </c>
      <c r="I3381" s="30">
        <f t="shared" si="124"/>
        <v>0.2857142857142857</v>
      </c>
    </row>
    <row r="3382" spans="1:9" x14ac:dyDescent="0.25">
      <c r="A3382" t="s">
        <v>3394</v>
      </c>
      <c r="B3382" s="30">
        <f t="shared" si="125"/>
        <v>0.2857142857142857</v>
      </c>
      <c r="C3382" t="s">
        <v>114</v>
      </c>
      <c r="D3382" t="s">
        <v>3530</v>
      </c>
      <c r="E3382" s="29">
        <v>46115</v>
      </c>
      <c r="F3382">
        <v>1</v>
      </c>
      <c r="G3382">
        <v>1</v>
      </c>
      <c r="H3382">
        <v>1</v>
      </c>
      <c r="I3382" s="30">
        <f t="shared" si="124"/>
        <v>0.2857142857142857</v>
      </c>
    </row>
    <row r="3383" spans="1:9" x14ac:dyDescent="0.25">
      <c r="A3383" t="s">
        <v>3394</v>
      </c>
      <c r="B3383" s="30">
        <f t="shared" si="125"/>
        <v>0.2857142857142857</v>
      </c>
      <c r="C3383" t="s">
        <v>114</v>
      </c>
      <c r="D3383" t="s">
        <v>3531</v>
      </c>
      <c r="E3383" s="29">
        <v>46115</v>
      </c>
      <c r="F3383">
        <v>1</v>
      </c>
      <c r="G3383">
        <v>1</v>
      </c>
      <c r="H3383">
        <v>1</v>
      </c>
      <c r="I3383" s="30">
        <f t="shared" si="124"/>
        <v>0.2857142857142857</v>
      </c>
    </row>
    <row r="3384" spans="1:9" x14ac:dyDescent="0.25">
      <c r="A3384" t="s">
        <v>3394</v>
      </c>
      <c r="B3384" s="30">
        <f t="shared" si="125"/>
        <v>0.2857142857142857</v>
      </c>
      <c r="C3384" t="s">
        <v>114</v>
      </c>
      <c r="D3384" t="s">
        <v>3532</v>
      </c>
      <c r="E3384" s="29">
        <v>46115</v>
      </c>
      <c r="F3384">
        <v>1</v>
      </c>
      <c r="G3384">
        <v>1</v>
      </c>
      <c r="H3384">
        <v>1</v>
      </c>
      <c r="I3384" s="30">
        <f t="shared" si="124"/>
        <v>0.2857142857142857</v>
      </c>
    </row>
    <row r="3385" spans="1:9" x14ac:dyDescent="0.25">
      <c r="A3385" t="s">
        <v>3394</v>
      </c>
      <c r="B3385" s="30">
        <f t="shared" si="125"/>
        <v>0.2857142857142857</v>
      </c>
      <c r="C3385" t="s">
        <v>114</v>
      </c>
      <c r="D3385" t="s">
        <v>3533</v>
      </c>
      <c r="E3385" s="29">
        <v>46115</v>
      </c>
      <c r="F3385">
        <v>1</v>
      </c>
      <c r="G3385">
        <v>1</v>
      </c>
      <c r="H3385">
        <v>1</v>
      </c>
      <c r="I3385" s="30">
        <f t="shared" si="124"/>
        <v>0.2857142857142857</v>
      </c>
    </row>
    <row r="3386" spans="1:9" x14ac:dyDescent="0.25">
      <c r="A3386" t="s">
        <v>3394</v>
      </c>
      <c r="B3386" s="30">
        <f t="shared" si="125"/>
        <v>0.2857142857142857</v>
      </c>
      <c r="C3386" t="s">
        <v>114</v>
      </c>
      <c r="D3386" t="s">
        <v>3534</v>
      </c>
      <c r="E3386" s="29">
        <v>46119</v>
      </c>
      <c r="F3386">
        <v>1</v>
      </c>
      <c r="G3386">
        <v>1</v>
      </c>
      <c r="H3386">
        <v>1</v>
      </c>
      <c r="I3386" s="30">
        <f t="shared" si="124"/>
        <v>0.2857142857142857</v>
      </c>
    </row>
    <row r="3387" spans="1:9" x14ac:dyDescent="0.25">
      <c r="A3387" t="s">
        <v>3394</v>
      </c>
      <c r="B3387" s="30">
        <f t="shared" si="125"/>
        <v>0.2857142857142857</v>
      </c>
      <c r="C3387" t="s">
        <v>114</v>
      </c>
      <c r="D3387" t="s">
        <v>3535</v>
      </c>
      <c r="E3387" s="29">
        <v>46119</v>
      </c>
      <c r="F3387">
        <v>1</v>
      </c>
      <c r="G3387">
        <v>1</v>
      </c>
      <c r="H3387">
        <v>1</v>
      </c>
      <c r="I3387" s="30">
        <f t="shared" si="124"/>
        <v>0.2857142857142857</v>
      </c>
    </row>
    <row r="3388" spans="1:9" x14ac:dyDescent="0.25">
      <c r="A3388" t="s">
        <v>3394</v>
      </c>
      <c r="B3388" s="30">
        <f t="shared" si="125"/>
        <v>0.2857142857142857</v>
      </c>
      <c r="C3388" t="s">
        <v>114</v>
      </c>
      <c r="D3388" t="s">
        <v>3536</v>
      </c>
      <c r="E3388" s="29">
        <v>46119</v>
      </c>
      <c r="F3388">
        <v>1</v>
      </c>
      <c r="G3388">
        <v>1</v>
      </c>
      <c r="H3388">
        <v>1</v>
      </c>
      <c r="I3388" s="30">
        <f t="shared" si="124"/>
        <v>0.2857142857142857</v>
      </c>
    </row>
    <row r="3389" spans="1:9" x14ac:dyDescent="0.25">
      <c r="A3389" t="s">
        <v>3394</v>
      </c>
      <c r="B3389" s="30">
        <f t="shared" si="125"/>
        <v>0.2857142857142857</v>
      </c>
      <c r="C3389" t="s">
        <v>114</v>
      </c>
      <c r="D3389" t="s">
        <v>3537</v>
      </c>
      <c r="E3389" s="29">
        <v>46112</v>
      </c>
      <c r="F3389">
        <v>1</v>
      </c>
      <c r="G3389">
        <v>1</v>
      </c>
      <c r="H3389">
        <v>1</v>
      </c>
      <c r="I3389" s="30">
        <f t="shared" si="124"/>
        <v>0.2857142857142857</v>
      </c>
    </row>
    <row r="3390" spans="1:9" x14ac:dyDescent="0.25">
      <c r="A3390" t="s">
        <v>3394</v>
      </c>
      <c r="B3390" s="30">
        <f t="shared" si="125"/>
        <v>0.2857142857142857</v>
      </c>
      <c r="C3390" t="s">
        <v>114</v>
      </c>
      <c r="D3390" t="s">
        <v>3538</v>
      </c>
      <c r="E3390" s="29">
        <v>46112</v>
      </c>
      <c r="F3390">
        <v>1</v>
      </c>
      <c r="G3390">
        <v>1</v>
      </c>
      <c r="H3390">
        <v>1</v>
      </c>
      <c r="I3390" s="30">
        <f t="shared" si="124"/>
        <v>0.2857142857142857</v>
      </c>
    </row>
    <row r="3391" spans="1:9" x14ac:dyDescent="0.25">
      <c r="A3391" t="s">
        <v>3394</v>
      </c>
      <c r="B3391" s="30">
        <f t="shared" si="125"/>
        <v>0.2857142857142857</v>
      </c>
      <c r="C3391" t="s">
        <v>114</v>
      </c>
      <c r="D3391" t="s">
        <v>3539</v>
      </c>
      <c r="E3391" s="29">
        <v>46098</v>
      </c>
      <c r="F3391">
        <v>1</v>
      </c>
      <c r="G3391">
        <v>1</v>
      </c>
      <c r="H3391">
        <v>1</v>
      </c>
      <c r="I3391" s="30">
        <f t="shared" si="124"/>
        <v>0.2857142857142857</v>
      </c>
    </row>
    <row r="3392" spans="1:9" x14ac:dyDescent="0.25">
      <c r="A3392" t="s">
        <v>3394</v>
      </c>
      <c r="B3392" s="30">
        <f t="shared" si="125"/>
        <v>0.2857142857142857</v>
      </c>
      <c r="C3392" t="s">
        <v>114</v>
      </c>
      <c r="D3392" t="s">
        <v>3540</v>
      </c>
      <c r="E3392" s="29">
        <v>46099</v>
      </c>
      <c r="F3392">
        <v>1</v>
      </c>
      <c r="G3392">
        <v>1</v>
      </c>
      <c r="H3392">
        <v>1</v>
      </c>
      <c r="I3392" s="30">
        <f t="shared" si="124"/>
        <v>0.2857142857142857</v>
      </c>
    </row>
    <row r="3393" spans="1:9" x14ac:dyDescent="0.25">
      <c r="A3393" t="s">
        <v>3394</v>
      </c>
      <c r="B3393" s="30">
        <f t="shared" si="125"/>
        <v>0.2857142857142857</v>
      </c>
      <c r="C3393" t="s">
        <v>114</v>
      </c>
      <c r="D3393" t="s">
        <v>3541</v>
      </c>
      <c r="E3393" s="29">
        <v>46181</v>
      </c>
      <c r="F3393">
        <v>1</v>
      </c>
      <c r="G3393">
        <v>1</v>
      </c>
      <c r="H3393">
        <v>1</v>
      </c>
      <c r="I3393" s="30">
        <f t="shared" si="124"/>
        <v>0.2857142857142857</v>
      </c>
    </row>
    <row r="3394" spans="1:9" x14ac:dyDescent="0.25">
      <c r="A3394" t="s">
        <v>3394</v>
      </c>
      <c r="B3394" s="30">
        <f t="shared" si="125"/>
        <v>0.2857142857142857</v>
      </c>
      <c r="C3394" t="s">
        <v>114</v>
      </c>
      <c r="D3394" t="s">
        <v>3542</v>
      </c>
      <c r="E3394" s="29">
        <v>46181</v>
      </c>
      <c r="F3394">
        <v>1</v>
      </c>
      <c r="G3394">
        <v>1</v>
      </c>
      <c r="H3394">
        <v>1</v>
      </c>
      <c r="I3394" s="30">
        <f t="shared" ref="I3394:I3457" si="126">B3394*H3394</f>
        <v>0.2857142857142857</v>
      </c>
    </row>
    <row r="3395" spans="1:9" x14ac:dyDescent="0.25">
      <c r="A3395" t="s">
        <v>3394</v>
      </c>
      <c r="B3395" s="30">
        <f t="shared" si="125"/>
        <v>0.2857142857142857</v>
      </c>
      <c r="C3395" t="s">
        <v>114</v>
      </c>
      <c r="D3395" t="s">
        <v>3543</v>
      </c>
      <c r="E3395" s="29">
        <v>46175</v>
      </c>
      <c r="F3395">
        <v>1</v>
      </c>
      <c r="G3395">
        <v>1</v>
      </c>
      <c r="H3395">
        <v>1</v>
      </c>
      <c r="I3395" s="30">
        <f t="shared" si="126"/>
        <v>0.2857142857142857</v>
      </c>
    </row>
    <row r="3396" spans="1:9" x14ac:dyDescent="0.25">
      <c r="A3396" t="s">
        <v>3394</v>
      </c>
      <c r="B3396" s="30">
        <f t="shared" si="125"/>
        <v>0.2857142857142857</v>
      </c>
      <c r="C3396" t="s">
        <v>114</v>
      </c>
      <c r="D3396" t="s">
        <v>3544</v>
      </c>
      <c r="E3396" s="29">
        <v>46175</v>
      </c>
      <c r="F3396">
        <v>1</v>
      </c>
      <c r="G3396">
        <v>1</v>
      </c>
      <c r="H3396">
        <v>1</v>
      </c>
      <c r="I3396" s="30">
        <f t="shared" si="126"/>
        <v>0.2857142857142857</v>
      </c>
    </row>
    <row r="3397" spans="1:9" x14ac:dyDescent="0.25">
      <c r="A3397" t="s">
        <v>3394</v>
      </c>
      <c r="B3397" s="30">
        <f t="shared" si="125"/>
        <v>0.2857142857142857</v>
      </c>
      <c r="C3397" t="s">
        <v>114</v>
      </c>
      <c r="D3397" t="s">
        <v>3545</v>
      </c>
      <c r="E3397" s="29">
        <v>46175</v>
      </c>
      <c r="F3397">
        <v>1</v>
      </c>
      <c r="G3397">
        <v>1</v>
      </c>
      <c r="H3397">
        <v>1</v>
      </c>
      <c r="I3397" s="30">
        <f t="shared" si="126"/>
        <v>0.2857142857142857</v>
      </c>
    </row>
    <row r="3398" spans="1:9" x14ac:dyDescent="0.25">
      <c r="A3398" t="s">
        <v>3394</v>
      </c>
      <c r="B3398" s="30">
        <f t="shared" si="125"/>
        <v>0.2857142857142857</v>
      </c>
      <c r="C3398" t="s">
        <v>114</v>
      </c>
      <c r="D3398" t="s">
        <v>3546</v>
      </c>
      <c r="E3398" s="29">
        <v>46168</v>
      </c>
      <c r="F3398">
        <v>1</v>
      </c>
      <c r="G3398">
        <v>1</v>
      </c>
      <c r="H3398">
        <v>1</v>
      </c>
      <c r="I3398" s="30">
        <f t="shared" si="126"/>
        <v>0.2857142857142857</v>
      </c>
    </row>
    <row r="3399" spans="1:9" x14ac:dyDescent="0.25">
      <c r="A3399" t="s">
        <v>3394</v>
      </c>
      <c r="B3399" s="30">
        <f t="shared" si="125"/>
        <v>0.2857142857142857</v>
      </c>
      <c r="C3399" t="s">
        <v>114</v>
      </c>
      <c r="D3399" t="s">
        <v>3547</v>
      </c>
      <c r="E3399" s="29">
        <v>46161</v>
      </c>
      <c r="F3399">
        <v>1</v>
      </c>
      <c r="G3399">
        <v>1</v>
      </c>
      <c r="H3399">
        <v>1</v>
      </c>
      <c r="I3399" s="30">
        <f t="shared" si="126"/>
        <v>0.2857142857142857</v>
      </c>
    </row>
    <row r="3400" spans="1:9" x14ac:dyDescent="0.25">
      <c r="A3400" t="s">
        <v>3394</v>
      </c>
      <c r="B3400" s="30">
        <f t="shared" si="125"/>
        <v>0.2857142857142857</v>
      </c>
      <c r="C3400" t="s">
        <v>114</v>
      </c>
      <c r="D3400" t="s">
        <v>3548</v>
      </c>
      <c r="E3400" s="29">
        <v>46161</v>
      </c>
      <c r="F3400">
        <v>1</v>
      </c>
      <c r="G3400">
        <v>1</v>
      </c>
      <c r="H3400">
        <v>1</v>
      </c>
      <c r="I3400" s="30">
        <f t="shared" si="126"/>
        <v>0.2857142857142857</v>
      </c>
    </row>
    <row r="3401" spans="1:9" x14ac:dyDescent="0.25">
      <c r="A3401" t="s">
        <v>3394</v>
      </c>
      <c r="B3401" s="30">
        <f t="shared" si="125"/>
        <v>0.2857142857142857</v>
      </c>
      <c r="C3401" t="s">
        <v>114</v>
      </c>
      <c r="D3401" t="s">
        <v>3549</v>
      </c>
      <c r="E3401" s="29">
        <v>46156</v>
      </c>
      <c r="F3401">
        <v>1</v>
      </c>
      <c r="G3401">
        <v>1</v>
      </c>
      <c r="H3401">
        <v>1</v>
      </c>
      <c r="I3401" s="30">
        <f t="shared" si="126"/>
        <v>0.2857142857142857</v>
      </c>
    </row>
    <row r="3402" spans="1:9" x14ac:dyDescent="0.25">
      <c r="A3402" t="s">
        <v>3394</v>
      </c>
      <c r="B3402" s="30">
        <f t="shared" si="125"/>
        <v>0.2857142857142857</v>
      </c>
      <c r="C3402" t="s">
        <v>114</v>
      </c>
      <c r="D3402" t="s">
        <v>3550</v>
      </c>
      <c r="E3402" s="29">
        <v>46157</v>
      </c>
      <c r="F3402">
        <v>1</v>
      </c>
      <c r="G3402">
        <v>1</v>
      </c>
      <c r="H3402">
        <v>1</v>
      </c>
      <c r="I3402" s="30">
        <f t="shared" si="126"/>
        <v>0.2857142857142857</v>
      </c>
    </row>
    <row r="3403" spans="1:9" x14ac:dyDescent="0.25">
      <c r="A3403" t="s">
        <v>3394</v>
      </c>
      <c r="B3403" s="30">
        <f t="shared" si="125"/>
        <v>0.2857142857142857</v>
      </c>
      <c r="C3403" t="s">
        <v>114</v>
      </c>
      <c r="D3403" t="s">
        <v>3551</v>
      </c>
      <c r="E3403" s="29">
        <v>46141</v>
      </c>
      <c r="F3403">
        <v>1</v>
      </c>
      <c r="G3403">
        <v>1</v>
      </c>
      <c r="H3403">
        <v>1</v>
      </c>
      <c r="I3403" s="30">
        <f t="shared" si="126"/>
        <v>0.2857142857142857</v>
      </c>
    </row>
    <row r="3404" spans="1:9" x14ac:dyDescent="0.25">
      <c r="A3404" t="s">
        <v>3394</v>
      </c>
      <c r="B3404" s="30">
        <f t="shared" si="125"/>
        <v>0.2857142857142857</v>
      </c>
      <c r="C3404" t="s">
        <v>114</v>
      </c>
      <c r="D3404" t="s">
        <v>3552</v>
      </c>
      <c r="E3404" s="29">
        <v>46254</v>
      </c>
      <c r="F3404">
        <v>1</v>
      </c>
      <c r="G3404">
        <v>1</v>
      </c>
      <c r="H3404">
        <v>1</v>
      </c>
      <c r="I3404" s="30">
        <f t="shared" si="126"/>
        <v>0.2857142857142857</v>
      </c>
    </row>
    <row r="3405" spans="1:9" x14ac:dyDescent="0.25">
      <c r="A3405" t="s">
        <v>3394</v>
      </c>
      <c r="B3405" s="30">
        <f t="shared" si="125"/>
        <v>0.2857142857142857</v>
      </c>
      <c r="C3405" t="s">
        <v>114</v>
      </c>
      <c r="D3405" t="s">
        <v>3553</v>
      </c>
      <c r="E3405" s="29">
        <v>46252</v>
      </c>
      <c r="F3405">
        <v>1</v>
      </c>
      <c r="G3405">
        <v>1</v>
      </c>
      <c r="H3405">
        <v>1</v>
      </c>
      <c r="I3405" s="30">
        <f t="shared" si="126"/>
        <v>0.2857142857142857</v>
      </c>
    </row>
    <row r="3406" spans="1:9" x14ac:dyDescent="0.25">
      <c r="A3406" t="s">
        <v>3394</v>
      </c>
      <c r="B3406" s="30">
        <f t="shared" si="125"/>
        <v>0.2857142857142857</v>
      </c>
      <c r="C3406" t="s">
        <v>114</v>
      </c>
      <c r="D3406" t="s">
        <v>3554</v>
      </c>
      <c r="E3406" s="29">
        <v>46227</v>
      </c>
      <c r="F3406">
        <v>1</v>
      </c>
      <c r="G3406">
        <v>1</v>
      </c>
      <c r="H3406">
        <v>1</v>
      </c>
      <c r="I3406" s="30">
        <f t="shared" si="126"/>
        <v>0.2857142857142857</v>
      </c>
    </row>
    <row r="3407" spans="1:9" x14ac:dyDescent="0.25">
      <c r="A3407" t="s">
        <v>3394</v>
      </c>
      <c r="B3407" s="30">
        <f t="shared" si="125"/>
        <v>0.2857142857142857</v>
      </c>
      <c r="C3407" t="s">
        <v>114</v>
      </c>
      <c r="D3407" t="s">
        <v>3555</v>
      </c>
      <c r="E3407" s="29">
        <v>46210</v>
      </c>
      <c r="F3407">
        <v>1</v>
      </c>
      <c r="G3407">
        <v>1</v>
      </c>
      <c r="H3407">
        <v>1</v>
      </c>
      <c r="I3407" s="30">
        <f t="shared" si="126"/>
        <v>0.2857142857142857</v>
      </c>
    </row>
    <row r="3408" spans="1:9" x14ac:dyDescent="0.25">
      <c r="A3408" t="s">
        <v>3394</v>
      </c>
      <c r="B3408" s="30">
        <f t="shared" si="125"/>
        <v>0.2857142857142857</v>
      </c>
      <c r="C3408" t="s">
        <v>114</v>
      </c>
      <c r="D3408" t="s">
        <v>3556</v>
      </c>
      <c r="E3408" s="29">
        <v>46210</v>
      </c>
      <c r="F3408">
        <v>1</v>
      </c>
      <c r="G3408">
        <v>1</v>
      </c>
      <c r="H3408">
        <v>1</v>
      </c>
      <c r="I3408" s="30">
        <f t="shared" si="126"/>
        <v>0.2857142857142857</v>
      </c>
    </row>
    <row r="3409" spans="1:9" x14ac:dyDescent="0.25">
      <c r="A3409" t="s">
        <v>3394</v>
      </c>
      <c r="B3409" s="30">
        <f t="shared" si="125"/>
        <v>0.2857142857142857</v>
      </c>
      <c r="C3409" t="s">
        <v>114</v>
      </c>
      <c r="D3409" t="s">
        <v>3557</v>
      </c>
      <c r="E3409" s="29">
        <v>46210</v>
      </c>
      <c r="F3409">
        <v>1</v>
      </c>
      <c r="G3409">
        <v>1</v>
      </c>
      <c r="H3409">
        <v>1</v>
      </c>
      <c r="I3409" s="30">
        <f t="shared" si="126"/>
        <v>0.2857142857142857</v>
      </c>
    </row>
    <row r="3410" spans="1:9" x14ac:dyDescent="0.25">
      <c r="A3410" t="s">
        <v>3394</v>
      </c>
      <c r="B3410" s="30">
        <f t="shared" si="125"/>
        <v>0.2857142857142857</v>
      </c>
      <c r="C3410" t="s">
        <v>114</v>
      </c>
      <c r="D3410" t="s">
        <v>3558</v>
      </c>
      <c r="E3410" s="29">
        <v>46044</v>
      </c>
      <c r="F3410">
        <v>1</v>
      </c>
      <c r="G3410">
        <v>1</v>
      </c>
      <c r="H3410">
        <v>1</v>
      </c>
      <c r="I3410" s="30">
        <f t="shared" si="126"/>
        <v>0.2857142857142857</v>
      </c>
    </row>
    <row r="3411" spans="1:9" x14ac:dyDescent="0.25">
      <c r="A3411" t="s">
        <v>3394</v>
      </c>
      <c r="B3411" s="30">
        <f t="shared" si="125"/>
        <v>0.2857142857142857</v>
      </c>
      <c r="C3411" t="s">
        <v>114</v>
      </c>
      <c r="D3411" t="s">
        <v>3559</v>
      </c>
      <c r="E3411" s="29">
        <v>46043</v>
      </c>
      <c r="F3411">
        <v>1</v>
      </c>
      <c r="G3411">
        <v>1</v>
      </c>
      <c r="H3411">
        <v>1</v>
      </c>
      <c r="I3411" s="30">
        <f t="shared" si="126"/>
        <v>0.2857142857142857</v>
      </c>
    </row>
    <row r="3412" spans="1:9" x14ac:dyDescent="0.25">
      <c r="A3412" t="s">
        <v>3394</v>
      </c>
      <c r="B3412" s="30">
        <f t="shared" si="125"/>
        <v>0.2857142857142857</v>
      </c>
      <c r="C3412" t="s">
        <v>114</v>
      </c>
      <c r="D3412" t="s">
        <v>3560</v>
      </c>
      <c r="E3412" s="29">
        <v>46042</v>
      </c>
      <c r="F3412">
        <v>1</v>
      </c>
      <c r="G3412">
        <v>1</v>
      </c>
      <c r="H3412">
        <v>1</v>
      </c>
      <c r="I3412" s="30">
        <f t="shared" si="126"/>
        <v>0.2857142857142857</v>
      </c>
    </row>
    <row r="3413" spans="1:9" x14ac:dyDescent="0.25">
      <c r="A3413" t="s">
        <v>3394</v>
      </c>
      <c r="B3413" s="30">
        <f t="shared" si="125"/>
        <v>0.2857142857142857</v>
      </c>
      <c r="C3413" t="s">
        <v>114</v>
      </c>
      <c r="D3413" t="s">
        <v>3561</v>
      </c>
      <c r="E3413" s="29">
        <v>46071</v>
      </c>
      <c r="F3413">
        <v>1</v>
      </c>
      <c r="G3413">
        <v>1</v>
      </c>
      <c r="H3413">
        <v>1</v>
      </c>
      <c r="I3413" s="30">
        <f t="shared" si="126"/>
        <v>0.2857142857142857</v>
      </c>
    </row>
    <row r="3414" spans="1:9" x14ac:dyDescent="0.25">
      <c r="A3414" t="s">
        <v>3394</v>
      </c>
      <c r="B3414" s="30">
        <f t="shared" si="125"/>
        <v>0.2857142857142857</v>
      </c>
      <c r="C3414" t="s">
        <v>114</v>
      </c>
      <c r="D3414" t="s">
        <v>3562</v>
      </c>
      <c r="E3414" s="29">
        <v>46204</v>
      </c>
      <c r="F3414">
        <v>1</v>
      </c>
      <c r="G3414">
        <v>1</v>
      </c>
      <c r="H3414">
        <v>1</v>
      </c>
      <c r="I3414" s="30">
        <f t="shared" si="126"/>
        <v>0.2857142857142857</v>
      </c>
    </row>
    <row r="3415" spans="1:9" x14ac:dyDescent="0.25">
      <c r="A3415" t="s">
        <v>3394</v>
      </c>
      <c r="B3415" s="30">
        <f t="shared" si="125"/>
        <v>0.2857142857142857</v>
      </c>
      <c r="C3415" t="s">
        <v>114</v>
      </c>
      <c r="D3415" t="s">
        <v>3563</v>
      </c>
      <c r="E3415" s="29">
        <v>46080</v>
      </c>
      <c r="F3415">
        <v>1</v>
      </c>
      <c r="G3415">
        <v>1</v>
      </c>
      <c r="H3415">
        <v>1</v>
      </c>
      <c r="I3415" s="30">
        <f t="shared" si="126"/>
        <v>0.2857142857142857</v>
      </c>
    </row>
    <row r="3416" spans="1:9" x14ac:dyDescent="0.25">
      <c r="A3416" t="s">
        <v>3394</v>
      </c>
      <c r="B3416" s="30">
        <f t="shared" si="125"/>
        <v>0.2857142857142857</v>
      </c>
      <c r="C3416" t="s">
        <v>114</v>
      </c>
      <c r="D3416" t="s">
        <v>3564</v>
      </c>
      <c r="E3416" s="29">
        <v>46070</v>
      </c>
      <c r="F3416">
        <v>1</v>
      </c>
      <c r="G3416">
        <v>1</v>
      </c>
      <c r="H3416">
        <v>1</v>
      </c>
      <c r="I3416" s="30">
        <f t="shared" si="126"/>
        <v>0.2857142857142857</v>
      </c>
    </row>
    <row r="3417" spans="1:9" x14ac:dyDescent="0.25">
      <c r="A3417" t="s">
        <v>3394</v>
      </c>
      <c r="B3417" s="30">
        <f t="shared" si="125"/>
        <v>0.2857142857142857</v>
      </c>
      <c r="C3417" t="s">
        <v>115</v>
      </c>
      <c r="D3417" t="s">
        <v>3565</v>
      </c>
      <c r="E3417" s="29">
        <v>46234</v>
      </c>
      <c r="F3417">
        <v>1</v>
      </c>
      <c r="G3417">
        <v>1</v>
      </c>
      <c r="H3417">
        <v>1</v>
      </c>
      <c r="I3417" s="30">
        <f t="shared" si="126"/>
        <v>0.2857142857142857</v>
      </c>
    </row>
    <row r="3418" spans="1:9" x14ac:dyDescent="0.25">
      <c r="A3418" t="s">
        <v>3394</v>
      </c>
      <c r="B3418" s="30">
        <f t="shared" si="125"/>
        <v>0.2857142857142857</v>
      </c>
      <c r="C3418" t="s">
        <v>116</v>
      </c>
      <c r="D3418" t="s">
        <v>3566</v>
      </c>
      <c r="E3418" s="29">
        <v>46202</v>
      </c>
      <c r="F3418">
        <v>1</v>
      </c>
      <c r="G3418">
        <v>1</v>
      </c>
      <c r="H3418">
        <v>1</v>
      </c>
      <c r="I3418" s="30">
        <f t="shared" si="126"/>
        <v>0.2857142857142857</v>
      </c>
    </row>
    <row r="3419" spans="1:9" x14ac:dyDescent="0.25">
      <c r="A3419" t="s">
        <v>3394</v>
      </c>
      <c r="B3419" s="30">
        <f t="shared" si="125"/>
        <v>0.2857142857142857</v>
      </c>
      <c r="C3419" t="s">
        <v>116</v>
      </c>
      <c r="D3419" t="s">
        <v>3567</v>
      </c>
      <c r="E3419" s="29">
        <v>46094</v>
      </c>
      <c r="F3419">
        <v>1</v>
      </c>
      <c r="G3419">
        <v>1</v>
      </c>
      <c r="H3419">
        <v>1</v>
      </c>
      <c r="I3419" s="30">
        <f t="shared" si="126"/>
        <v>0.2857142857142857</v>
      </c>
    </row>
    <row r="3420" spans="1:9" x14ac:dyDescent="0.25">
      <c r="A3420" t="s">
        <v>3394</v>
      </c>
      <c r="B3420" s="30">
        <f t="shared" si="125"/>
        <v>0.2857142857142857</v>
      </c>
      <c r="C3420" t="s">
        <v>116</v>
      </c>
      <c r="D3420" t="s">
        <v>3568</v>
      </c>
      <c r="E3420" s="29">
        <v>46093</v>
      </c>
      <c r="F3420">
        <v>1</v>
      </c>
      <c r="G3420">
        <v>1</v>
      </c>
      <c r="H3420">
        <v>1</v>
      </c>
      <c r="I3420" s="30">
        <f t="shared" si="126"/>
        <v>0.2857142857142857</v>
      </c>
    </row>
    <row r="3421" spans="1:9" x14ac:dyDescent="0.25">
      <c r="A3421" t="s">
        <v>3394</v>
      </c>
      <c r="B3421" s="30">
        <f t="shared" si="125"/>
        <v>0.2857142857142857</v>
      </c>
      <c r="C3421" t="s">
        <v>116</v>
      </c>
      <c r="D3421" t="s">
        <v>3569</v>
      </c>
      <c r="E3421" s="29">
        <v>46093</v>
      </c>
      <c r="F3421">
        <v>1</v>
      </c>
      <c r="G3421">
        <v>1</v>
      </c>
      <c r="H3421">
        <v>1</v>
      </c>
      <c r="I3421" s="30">
        <f t="shared" si="126"/>
        <v>0.2857142857142857</v>
      </c>
    </row>
    <row r="3422" spans="1:9" x14ac:dyDescent="0.25">
      <c r="A3422" t="s">
        <v>3394</v>
      </c>
      <c r="B3422" s="30">
        <f t="shared" si="125"/>
        <v>0.2857142857142857</v>
      </c>
      <c r="C3422" t="s">
        <v>116</v>
      </c>
      <c r="D3422" t="s">
        <v>3570</v>
      </c>
      <c r="E3422" s="29">
        <v>46093</v>
      </c>
      <c r="F3422">
        <v>1</v>
      </c>
      <c r="G3422">
        <v>1</v>
      </c>
      <c r="H3422">
        <v>1</v>
      </c>
      <c r="I3422" s="30">
        <f t="shared" si="126"/>
        <v>0.2857142857142857</v>
      </c>
    </row>
    <row r="3423" spans="1:9" x14ac:dyDescent="0.25">
      <c r="A3423" t="s">
        <v>3394</v>
      </c>
      <c r="B3423" s="30">
        <f t="shared" si="125"/>
        <v>0.2857142857142857</v>
      </c>
      <c r="C3423" t="s">
        <v>116</v>
      </c>
      <c r="D3423" t="s">
        <v>3571</v>
      </c>
      <c r="E3423" s="29">
        <v>46188</v>
      </c>
      <c r="F3423">
        <v>1</v>
      </c>
      <c r="G3423">
        <v>1</v>
      </c>
      <c r="H3423">
        <v>1</v>
      </c>
      <c r="I3423" s="30">
        <f t="shared" si="126"/>
        <v>0.2857142857142857</v>
      </c>
    </row>
    <row r="3424" spans="1:9" x14ac:dyDescent="0.25">
      <c r="A3424" t="s">
        <v>3394</v>
      </c>
      <c r="B3424" s="30">
        <f t="shared" si="125"/>
        <v>0.2857142857142857</v>
      </c>
      <c r="C3424" t="s">
        <v>116</v>
      </c>
      <c r="D3424" t="s">
        <v>3572</v>
      </c>
      <c r="E3424" s="29">
        <v>46188</v>
      </c>
      <c r="F3424">
        <v>1</v>
      </c>
      <c r="G3424">
        <v>1</v>
      </c>
      <c r="H3424">
        <v>1</v>
      </c>
      <c r="I3424" s="30">
        <f t="shared" si="126"/>
        <v>0.2857142857142857</v>
      </c>
    </row>
    <row r="3425" spans="1:9" x14ac:dyDescent="0.25">
      <c r="A3425" t="s">
        <v>3394</v>
      </c>
      <c r="B3425" s="30">
        <f t="shared" si="125"/>
        <v>0.2857142857142857</v>
      </c>
      <c r="C3425" t="s">
        <v>116</v>
      </c>
      <c r="D3425" t="s">
        <v>3573</v>
      </c>
      <c r="E3425" s="29">
        <v>46189</v>
      </c>
      <c r="F3425">
        <v>1</v>
      </c>
      <c r="G3425">
        <v>1</v>
      </c>
      <c r="H3425">
        <v>1</v>
      </c>
      <c r="I3425" s="30">
        <f t="shared" si="126"/>
        <v>0.2857142857142857</v>
      </c>
    </row>
    <row r="3426" spans="1:9" x14ac:dyDescent="0.25">
      <c r="A3426" t="s">
        <v>3394</v>
      </c>
      <c r="B3426" s="30">
        <f t="shared" si="125"/>
        <v>0.2857142857142857</v>
      </c>
      <c r="C3426" t="s">
        <v>116</v>
      </c>
      <c r="D3426" t="s">
        <v>3574</v>
      </c>
      <c r="E3426" s="29">
        <v>46190</v>
      </c>
      <c r="F3426">
        <v>1</v>
      </c>
      <c r="G3426">
        <v>1</v>
      </c>
      <c r="H3426">
        <v>1</v>
      </c>
      <c r="I3426" s="30">
        <f t="shared" si="126"/>
        <v>0.2857142857142857</v>
      </c>
    </row>
    <row r="3427" spans="1:9" x14ac:dyDescent="0.25">
      <c r="A3427" t="s">
        <v>3394</v>
      </c>
      <c r="B3427" s="30">
        <f t="shared" si="125"/>
        <v>0.2857142857142857</v>
      </c>
      <c r="C3427" t="s">
        <v>116</v>
      </c>
      <c r="D3427" t="s">
        <v>3575</v>
      </c>
      <c r="E3427" s="29">
        <v>46156</v>
      </c>
      <c r="F3427">
        <v>1</v>
      </c>
      <c r="G3427">
        <v>1</v>
      </c>
      <c r="H3427">
        <v>1</v>
      </c>
      <c r="I3427" s="30">
        <f t="shared" si="126"/>
        <v>0.2857142857142857</v>
      </c>
    </row>
    <row r="3428" spans="1:9" x14ac:dyDescent="0.25">
      <c r="A3428" t="s">
        <v>3394</v>
      </c>
      <c r="B3428" s="30">
        <f t="shared" si="125"/>
        <v>0.2857142857142857</v>
      </c>
      <c r="C3428" t="s">
        <v>116</v>
      </c>
      <c r="D3428" t="s">
        <v>3576</v>
      </c>
      <c r="E3428" s="29">
        <v>46157</v>
      </c>
      <c r="F3428">
        <v>1</v>
      </c>
      <c r="G3428">
        <v>1</v>
      </c>
      <c r="H3428">
        <v>1</v>
      </c>
      <c r="I3428" s="30">
        <f t="shared" si="126"/>
        <v>0.2857142857142857</v>
      </c>
    </row>
    <row r="3429" spans="1:9" x14ac:dyDescent="0.25">
      <c r="A3429" t="s">
        <v>3394</v>
      </c>
      <c r="B3429" s="30">
        <f t="shared" si="125"/>
        <v>0.2857142857142857</v>
      </c>
      <c r="C3429" t="s">
        <v>116</v>
      </c>
      <c r="D3429" t="s">
        <v>3577</v>
      </c>
      <c r="E3429" s="29">
        <v>46157</v>
      </c>
      <c r="F3429">
        <v>1</v>
      </c>
      <c r="G3429">
        <v>1</v>
      </c>
      <c r="H3429">
        <v>1</v>
      </c>
      <c r="I3429" s="30">
        <f t="shared" si="126"/>
        <v>0.2857142857142857</v>
      </c>
    </row>
    <row r="3430" spans="1:9" x14ac:dyDescent="0.25">
      <c r="A3430" t="s">
        <v>3394</v>
      </c>
      <c r="B3430" s="30">
        <f t="shared" si="125"/>
        <v>0.2857142857142857</v>
      </c>
      <c r="C3430" t="s">
        <v>116</v>
      </c>
      <c r="D3430" t="s">
        <v>3578</v>
      </c>
      <c r="E3430" s="29">
        <v>46157</v>
      </c>
      <c r="F3430">
        <v>1</v>
      </c>
      <c r="G3430">
        <v>1</v>
      </c>
      <c r="H3430">
        <v>1</v>
      </c>
      <c r="I3430" s="30">
        <f t="shared" si="126"/>
        <v>0.2857142857142857</v>
      </c>
    </row>
    <row r="3431" spans="1:9" x14ac:dyDescent="0.25">
      <c r="A3431" t="s">
        <v>3394</v>
      </c>
      <c r="B3431" s="30">
        <f t="shared" si="125"/>
        <v>0.2857142857142857</v>
      </c>
      <c r="C3431" t="s">
        <v>116</v>
      </c>
      <c r="D3431" t="s">
        <v>3579</v>
      </c>
      <c r="E3431" s="29">
        <v>46148</v>
      </c>
      <c r="F3431">
        <v>1</v>
      </c>
      <c r="G3431">
        <v>1</v>
      </c>
      <c r="H3431">
        <v>1</v>
      </c>
      <c r="I3431" s="30">
        <f t="shared" si="126"/>
        <v>0.2857142857142857</v>
      </c>
    </row>
    <row r="3432" spans="1:9" x14ac:dyDescent="0.25">
      <c r="A3432" t="s">
        <v>3394</v>
      </c>
      <c r="B3432" s="30">
        <f t="shared" si="125"/>
        <v>0.2857142857142857</v>
      </c>
      <c r="C3432" t="s">
        <v>116</v>
      </c>
      <c r="D3432" t="s">
        <v>3580</v>
      </c>
      <c r="E3432" s="29">
        <v>46141</v>
      </c>
      <c r="F3432">
        <v>1</v>
      </c>
      <c r="G3432">
        <v>1</v>
      </c>
      <c r="H3432">
        <v>1</v>
      </c>
      <c r="I3432" s="30">
        <f t="shared" si="126"/>
        <v>0.2857142857142857</v>
      </c>
    </row>
    <row r="3433" spans="1:9" x14ac:dyDescent="0.25">
      <c r="A3433" t="s">
        <v>3394</v>
      </c>
      <c r="B3433" s="30">
        <f t="shared" si="125"/>
        <v>0.2857142857142857</v>
      </c>
      <c r="C3433" t="s">
        <v>116</v>
      </c>
      <c r="D3433" t="s">
        <v>3581</v>
      </c>
      <c r="E3433" s="29">
        <v>46141</v>
      </c>
      <c r="F3433">
        <v>1</v>
      </c>
      <c r="G3433">
        <v>1</v>
      </c>
      <c r="H3433">
        <v>1</v>
      </c>
      <c r="I3433" s="30">
        <f t="shared" si="126"/>
        <v>0.2857142857142857</v>
      </c>
    </row>
    <row r="3434" spans="1:9" x14ac:dyDescent="0.25">
      <c r="A3434" t="s">
        <v>3394</v>
      </c>
      <c r="B3434" s="30">
        <f t="shared" si="125"/>
        <v>0.2857142857142857</v>
      </c>
      <c r="C3434" t="s">
        <v>116</v>
      </c>
      <c r="D3434" t="s">
        <v>3582</v>
      </c>
      <c r="E3434" s="29">
        <v>46258</v>
      </c>
      <c r="F3434">
        <v>1</v>
      </c>
      <c r="G3434">
        <v>1</v>
      </c>
      <c r="H3434">
        <v>1</v>
      </c>
      <c r="I3434" s="30">
        <f t="shared" si="126"/>
        <v>0.2857142857142857</v>
      </c>
    </row>
    <row r="3435" spans="1:9" x14ac:dyDescent="0.25">
      <c r="A3435" t="s">
        <v>3394</v>
      </c>
      <c r="B3435" s="30">
        <f t="shared" si="125"/>
        <v>0.2857142857142857</v>
      </c>
      <c r="C3435" t="s">
        <v>116</v>
      </c>
      <c r="D3435" t="s">
        <v>3583</v>
      </c>
      <c r="E3435" s="29">
        <v>46134</v>
      </c>
      <c r="F3435">
        <v>1</v>
      </c>
      <c r="G3435">
        <v>1</v>
      </c>
      <c r="H3435">
        <v>1</v>
      </c>
      <c r="I3435" s="30">
        <f t="shared" si="126"/>
        <v>0.2857142857142857</v>
      </c>
    </row>
    <row r="3436" spans="1:9" x14ac:dyDescent="0.25">
      <c r="A3436" t="s">
        <v>3394</v>
      </c>
      <c r="B3436" s="30">
        <f t="shared" si="125"/>
        <v>0.2857142857142857</v>
      </c>
      <c r="C3436" t="s">
        <v>116</v>
      </c>
      <c r="D3436" t="s">
        <v>3584</v>
      </c>
      <c r="E3436" s="29">
        <v>46134</v>
      </c>
      <c r="F3436">
        <v>1</v>
      </c>
      <c r="G3436">
        <v>1</v>
      </c>
      <c r="H3436">
        <v>1</v>
      </c>
      <c r="I3436" s="30">
        <f t="shared" si="126"/>
        <v>0.2857142857142857</v>
      </c>
    </row>
    <row r="3437" spans="1:9" x14ac:dyDescent="0.25">
      <c r="A3437" t="s">
        <v>3394</v>
      </c>
      <c r="B3437" s="30">
        <f t="shared" si="125"/>
        <v>0.2857142857142857</v>
      </c>
      <c r="C3437" t="s">
        <v>116</v>
      </c>
      <c r="D3437" t="s">
        <v>3585</v>
      </c>
      <c r="E3437" s="29">
        <v>46223</v>
      </c>
      <c r="F3437">
        <v>1</v>
      </c>
      <c r="G3437">
        <v>1</v>
      </c>
      <c r="H3437">
        <v>1</v>
      </c>
      <c r="I3437" s="30">
        <f t="shared" si="126"/>
        <v>0.2857142857142857</v>
      </c>
    </row>
    <row r="3438" spans="1:9" x14ac:dyDescent="0.25">
      <c r="A3438" t="s">
        <v>3394</v>
      </c>
      <c r="B3438" s="30">
        <f t="shared" si="125"/>
        <v>0.2857142857142857</v>
      </c>
      <c r="C3438" t="s">
        <v>116</v>
      </c>
      <c r="D3438" t="s">
        <v>3586</v>
      </c>
      <c r="E3438" s="29">
        <v>46211</v>
      </c>
      <c r="F3438">
        <v>1</v>
      </c>
      <c r="G3438">
        <v>1</v>
      </c>
      <c r="H3438">
        <v>1</v>
      </c>
      <c r="I3438" s="30">
        <f t="shared" si="126"/>
        <v>0.2857142857142857</v>
      </c>
    </row>
    <row r="3439" spans="1:9" x14ac:dyDescent="0.25">
      <c r="A3439" t="s">
        <v>3394</v>
      </c>
      <c r="B3439" s="30">
        <f t="shared" ref="B3439:B3502" si="127">(1/350)*100</f>
        <v>0.2857142857142857</v>
      </c>
      <c r="C3439" t="s">
        <v>118</v>
      </c>
      <c r="D3439" t="s">
        <v>3587</v>
      </c>
      <c r="E3439" s="29">
        <v>46115</v>
      </c>
      <c r="F3439">
        <v>1</v>
      </c>
      <c r="G3439">
        <v>1</v>
      </c>
      <c r="H3439">
        <v>1</v>
      </c>
      <c r="I3439" s="30">
        <f t="shared" si="126"/>
        <v>0.2857142857142857</v>
      </c>
    </row>
    <row r="3440" spans="1:9" x14ac:dyDescent="0.25">
      <c r="A3440" t="s">
        <v>3394</v>
      </c>
      <c r="B3440" s="30">
        <f t="shared" si="127"/>
        <v>0.2857142857142857</v>
      </c>
      <c r="C3440" t="s">
        <v>119</v>
      </c>
      <c r="D3440" t="s">
        <v>3588</v>
      </c>
      <c r="E3440" s="29">
        <v>46078</v>
      </c>
      <c r="F3440">
        <v>1</v>
      </c>
      <c r="G3440">
        <v>1</v>
      </c>
      <c r="H3440">
        <v>1</v>
      </c>
      <c r="I3440" s="30">
        <f t="shared" si="126"/>
        <v>0.2857142857142857</v>
      </c>
    </row>
    <row r="3441" spans="1:9" x14ac:dyDescent="0.25">
      <c r="A3441" t="s">
        <v>3394</v>
      </c>
      <c r="B3441" s="30">
        <f t="shared" si="127"/>
        <v>0.2857142857142857</v>
      </c>
      <c r="C3441" t="s">
        <v>119</v>
      </c>
      <c r="D3441" t="s">
        <v>3589</v>
      </c>
      <c r="E3441" s="29">
        <v>46070</v>
      </c>
      <c r="F3441">
        <v>1</v>
      </c>
      <c r="G3441">
        <v>1</v>
      </c>
      <c r="H3441">
        <v>1</v>
      </c>
      <c r="I3441" s="30">
        <f t="shared" si="126"/>
        <v>0.2857142857142857</v>
      </c>
    </row>
    <row r="3442" spans="1:9" x14ac:dyDescent="0.25">
      <c r="A3442" t="s">
        <v>3394</v>
      </c>
      <c r="B3442" s="30">
        <f t="shared" si="127"/>
        <v>0.2857142857142857</v>
      </c>
      <c r="C3442" t="s">
        <v>119</v>
      </c>
      <c r="D3442" t="s">
        <v>3590</v>
      </c>
      <c r="E3442" s="29">
        <v>46136</v>
      </c>
      <c r="F3442">
        <v>1</v>
      </c>
      <c r="G3442">
        <v>1</v>
      </c>
      <c r="H3442">
        <v>1</v>
      </c>
      <c r="I3442" s="30">
        <f t="shared" si="126"/>
        <v>0.2857142857142857</v>
      </c>
    </row>
    <row r="3443" spans="1:9" x14ac:dyDescent="0.25">
      <c r="A3443" t="s">
        <v>3394</v>
      </c>
      <c r="B3443" s="30">
        <f t="shared" si="127"/>
        <v>0.2857142857142857</v>
      </c>
      <c r="C3443" t="s">
        <v>119</v>
      </c>
      <c r="D3443" t="s">
        <v>3591</v>
      </c>
      <c r="E3443" s="29">
        <v>46136</v>
      </c>
      <c r="F3443">
        <v>1</v>
      </c>
      <c r="G3443">
        <v>1</v>
      </c>
      <c r="H3443">
        <v>1</v>
      </c>
      <c r="I3443" s="30">
        <f t="shared" si="126"/>
        <v>0.2857142857142857</v>
      </c>
    </row>
    <row r="3444" spans="1:9" x14ac:dyDescent="0.25">
      <c r="A3444" t="s">
        <v>3394</v>
      </c>
      <c r="B3444" s="30">
        <f t="shared" si="127"/>
        <v>0.2857142857142857</v>
      </c>
      <c r="C3444" t="s">
        <v>119</v>
      </c>
      <c r="D3444" t="s">
        <v>3592</v>
      </c>
      <c r="E3444" s="29">
        <v>46139</v>
      </c>
      <c r="F3444">
        <v>1</v>
      </c>
      <c r="G3444">
        <v>1</v>
      </c>
      <c r="H3444">
        <v>1</v>
      </c>
      <c r="I3444" s="30">
        <f t="shared" si="126"/>
        <v>0.2857142857142857</v>
      </c>
    </row>
    <row r="3445" spans="1:9" x14ac:dyDescent="0.25">
      <c r="A3445" t="s">
        <v>3394</v>
      </c>
      <c r="B3445" s="30">
        <f t="shared" si="127"/>
        <v>0.2857142857142857</v>
      </c>
      <c r="C3445" t="s">
        <v>119</v>
      </c>
      <c r="D3445" t="s">
        <v>3593</v>
      </c>
      <c r="E3445" s="29">
        <v>46133</v>
      </c>
      <c r="F3445">
        <v>1</v>
      </c>
      <c r="G3445">
        <v>1</v>
      </c>
      <c r="H3445">
        <v>1</v>
      </c>
      <c r="I3445" s="30">
        <f t="shared" si="126"/>
        <v>0.2857142857142857</v>
      </c>
    </row>
    <row r="3446" spans="1:9" x14ac:dyDescent="0.25">
      <c r="A3446" t="s">
        <v>3394</v>
      </c>
      <c r="B3446" s="30">
        <f t="shared" si="127"/>
        <v>0.2857142857142857</v>
      </c>
      <c r="C3446" t="s">
        <v>119</v>
      </c>
      <c r="D3446" t="s">
        <v>3594</v>
      </c>
      <c r="E3446" s="29">
        <v>46129</v>
      </c>
      <c r="F3446">
        <v>1</v>
      </c>
      <c r="G3446">
        <v>1</v>
      </c>
      <c r="H3446">
        <v>1</v>
      </c>
      <c r="I3446" s="30">
        <f t="shared" si="126"/>
        <v>0.2857142857142857</v>
      </c>
    </row>
    <row r="3447" spans="1:9" x14ac:dyDescent="0.25">
      <c r="A3447" t="s">
        <v>3394</v>
      </c>
      <c r="B3447" s="30">
        <f t="shared" si="127"/>
        <v>0.2857142857142857</v>
      </c>
      <c r="C3447" t="s">
        <v>119</v>
      </c>
      <c r="D3447" t="s">
        <v>3595</v>
      </c>
      <c r="E3447" s="29">
        <v>46119</v>
      </c>
      <c r="F3447">
        <v>1</v>
      </c>
      <c r="G3447">
        <v>1</v>
      </c>
      <c r="H3447">
        <v>1</v>
      </c>
      <c r="I3447" s="30">
        <f t="shared" si="126"/>
        <v>0.2857142857142857</v>
      </c>
    </row>
    <row r="3448" spans="1:9" x14ac:dyDescent="0.25">
      <c r="A3448" t="s">
        <v>3394</v>
      </c>
      <c r="B3448" s="30">
        <f t="shared" si="127"/>
        <v>0.2857142857142857</v>
      </c>
      <c r="C3448" t="s">
        <v>119</v>
      </c>
      <c r="D3448" t="s">
        <v>3596</v>
      </c>
      <c r="E3448" s="29">
        <v>46113</v>
      </c>
      <c r="F3448">
        <v>1</v>
      </c>
      <c r="G3448">
        <v>1</v>
      </c>
      <c r="H3448">
        <v>1</v>
      </c>
      <c r="I3448" s="30">
        <f t="shared" si="126"/>
        <v>0.2857142857142857</v>
      </c>
    </row>
    <row r="3449" spans="1:9" x14ac:dyDescent="0.25">
      <c r="A3449" t="s">
        <v>3394</v>
      </c>
      <c r="B3449" s="30">
        <f t="shared" si="127"/>
        <v>0.2857142857142857</v>
      </c>
      <c r="C3449" t="s">
        <v>119</v>
      </c>
      <c r="D3449" t="s">
        <v>3597</v>
      </c>
      <c r="E3449" s="29">
        <v>46119</v>
      </c>
      <c r="F3449">
        <v>1</v>
      </c>
      <c r="G3449">
        <v>1</v>
      </c>
      <c r="H3449">
        <v>1</v>
      </c>
      <c r="I3449" s="30">
        <f t="shared" si="126"/>
        <v>0.2857142857142857</v>
      </c>
    </row>
    <row r="3450" spans="1:9" x14ac:dyDescent="0.25">
      <c r="A3450" t="s">
        <v>3394</v>
      </c>
      <c r="B3450" s="30">
        <f t="shared" si="127"/>
        <v>0.2857142857142857</v>
      </c>
      <c r="C3450" t="s">
        <v>119</v>
      </c>
      <c r="D3450" t="s">
        <v>3598</v>
      </c>
      <c r="E3450" s="29">
        <v>46112</v>
      </c>
      <c r="F3450">
        <v>1</v>
      </c>
      <c r="G3450">
        <v>1</v>
      </c>
      <c r="H3450">
        <v>1</v>
      </c>
      <c r="I3450" s="30">
        <f t="shared" si="126"/>
        <v>0.2857142857142857</v>
      </c>
    </row>
    <row r="3451" spans="1:9" x14ac:dyDescent="0.25">
      <c r="A3451" t="s">
        <v>3394</v>
      </c>
      <c r="B3451" s="30">
        <f t="shared" si="127"/>
        <v>0.2857142857142857</v>
      </c>
      <c r="C3451" t="s">
        <v>119</v>
      </c>
      <c r="D3451" t="s">
        <v>3599</v>
      </c>
      <c r="E3451" s="29">
        <v>46099</v>
      </c>
      <c r="F3451">
        <v>1</v>
      </c>
      <c r="G3451">
        <v>1</v>
      </c>
      <c r="H3451">
        <v>1</v>
      </c>
      <c r="I3451" s="30">
        <f t="shared" si="126"/>
        <v>0.2857142857142857</v>
      </c>
    </row>
    <row r="3452" spans="1:9" x14ac:dyDescent="0.25">
      <c r="A3452" t="s">
        <v>3394</v>
      </c>
      <c r="B3452" s="30">
        <f t="shared" si="127"/>
        <v>0.2857142857142857</v>
      </c>
      <c r="C3452" t="s">
        <v>119</v>
      </c>
      <c r="D3452" t="s">
        <v>3600</v>
      </c>
      <c r="E3452" s="29">
        <v>46093</v>
      </c>
      <c r="F3452">
        <v>1</v>
      </c>
      <c r="G3452">
        <v>1</v>
      </c>
      <c r="H3452">
        <v>1</v>
      </c>
      <c r="I3452" s="30">
        <f t="shared" si="126"/>
        <v>0.2857142857142857</v>
      </c>
    </row>
    <row r="3453" spans="1:9" x14ac:dyDescent="0.25">
      <c r="A3453" t="s">
        <v>3394</v>
      </c>
      <c r="B3453" s="30">
        <f t="shared" si="127"/>
        <v>0.2857142857142857</v>
      </c>
      <c r="C3453" t="s">
        <v>119</v>
      </c>
      <c r="D3453" t="s">
        <v>3601</v>
      </c>
      <c r="E3453" s="29">
        <v>46094</v>
      </c>
      <c r="F3453">
        <v>1</v>
      </c>
      <c r="G3453">
        <v>1</v>
      </c>
      <c r="H3453">
        <v>1</v>
      </c>
      <c r="I3453" s="30">
        <f t="shared" si="126"/>
        <v>0.2857142857142857</v>
      </c>
    </row>
    <row r="3454" spans="1:9" x14ac:dyDescent="0.25">
      <c r="A3454" t="s">
        <v>3394</v>
      </c>
      <c r="B3454" s="30">
        <f t="shared" si="127"/>
        <v>0.2857142857142857</v>
      </c>
      <c r="C3454" t="s">
        <v>119</v>
      </c>
      <c r="D3454" t="s">
        <v>3602</v>
      </c>
      <c r="E3454" s="29">
        <v>46097</v>
      </c>
      <c r="F3454">
        <v>1</v>
      </c>
      <c r="G3454">
        <v>1</v>
      </c>
      <c r="H3454">
        <v>1</v>
      </c>
      <c r="I3454" s="30">
        <f t="shared" si="126"/>
        <v>0.2857142857142857</v>
      </c>
    </row>
    <row r="3455" spans="1:9" x14ac:dyDescent="0.25">
      <c r="A3455" t="s">
        <v>3394</v>
      </c>
      <c r="B3455" s="30">
        <f t="shared" si="127"/>
        <v>0.2857142857142857</v>
      </c>
      <c r="C3455" t="s">
        <v>119</v>
      </c>
      <c r="D3455" t="s">
        <v>3603</v>
      </c>
      <c r="E3455" s="29">
        <v>46097</v>
      </c>
      <c r="F3455">
        <v>1</v>
      </c>
      <c r="G3455">
        <v>1</v>
      </c>
      <c r="H3455">
        <v>1</v>
      </c>
      <c r="I3455" s="30">
        <f t="shared" si="126"/>
        <v>0.2857142857142857</v>
      </c>
    </row>
    <row r="3456" spans="1:9" x14ac:dyDescent="0.25">
      <c r="A3456" t="s">
        <v>3394</v>
      </c>
      <c r="B3456" s="30">
        <f t="shared" si="127"/>
        <v>0.2857142857142857</v>
      </c>
      <c r="C3456" t="s">
        <v>119</v>
      </c>
      <c r="D3456" t="s">
        <v>3604</v>
      </c>
      <c r="E3456" s="29">
        <v>46092</v>
      </c>
      <c r="F3456">
        <v>1</v>
      </c>
      <c r="G3456">
        <v>1</v>
      </c>
      <c r="H3456">
        <v>1</v>
      </c>
      <c r="I3456" s="30">
        <f t="shared" si="126"/>
        <v>0.2857142857142857</v>
      </c>
    </row>
    <row r="3457" spans="1:9" x14ac:dyDescent="0.25">
      <c r="A3457" t="s">
        <v>3394</v>
      </c>
      <c r="B3457" s="30">
        <f t="shared" si="127"/>
        <v>0.2857142857142857</v>
      </c>
      <c r="C3457" t="s">
        <v>119</v>
      </c>
      <c r="D3457" t="s">
        <v>3605</v>
      </c>
      <c r="E3457" s="29">
        <v>46087</v>
      </c>
      <c r="F3457">
        <v>1</v>
      </c>
      <c r="G3457">
        <v>1</v>
      </c>
      <c r="H3457">
        <v>1</v>
      </c>
      <c r="I3457" s="30">
        <f t="shared" si="126"/>
        <v>0.2857142857142857</v>
      </c>
    </row>
    <row r="3458" spans="1:9" x14ac:dyDescent="0.25">
      <c r="A3458" t="s">
        <v>3394</v>
      </c>
      <c r="B3458" s="30">
        <f t="shared" si="127"/>
        <v>0.2857142857142857</v>
      </c>
      <c r="C3458" t="s">
        <v>119</v>
      </c>
      <c r="D3458" t="s">
        <v>3606</v>
      </c>
      <c r="E3458" s="29">
        <v>46188</v>
      </c>
      <c r="F3458">
        <v>1</v>
      </c>
      <c r="G3458">
        <v>1</v>
      </c>
      <c r="H3458">
        <v>1</v>
      </c>
      <c r="I3458" s="30">
        <f t="shared" ref="I3458:I3521" si="128">B3458*H3458</f>
        <v>0.2857142857142857</v>
      </c>
    </row>
    <row r="3459" spans="1:9" x14ac:dyDescent="0.25">
      <c r="A3459" t="s">
        <v>3394</v>
      </c>
      <c r="B3459" s="30">
        <f t="shared" si="127"/>
        <v>0.2857142857142857</v>
      </c>
      <c r="C3459" t="s">
        <v>119</v>
      </c>
      <c r="D3459" t="s">
        <v>3607</v>
      </c>
      <c r="E3459" s="29">
        <v>46191</v>
      </c>
      <c r="F3459">
        <v>1</v>
      </c>
      <c r="G3459">
        <v>1</v>
      </c>
      <c r="H3459">
        <v>1</v>
      </c>
      <c r="I3459" s="30">
        <f t="shared" si="128"/>
        <v>0.2857142857142857</v>
      </c>
    </row>
    <row r="3460" spans="1:9" x14ac:dyDescent="0.25">
      <c r="A3460" t="s">
        <v>3394</v>
      </c>
      <c r="B3460" s="30">
        <f t="shared" si="127"/>
        <v>0.2857142857142857</v>
      </c>
      <c r="C3460" t="s">
        <v>119</v>
      </c>
      <c r="D3460" t="s">
        <v>3608</v>
      </c>
      <c r="E3460" s="29">
        <v>46192</v>
      </c>
      <c r="F3460">
        <v>1</v>
      </c>
      <c r="G3460">
        <v>1</v>
      </c>
      <c r="H3460">
        <v>1</v>
      </c>
      <c r="I3460" s="30">
        <f t="shared" si="128"/>
        <v>0.2857142857142857</v>
      </c>
    </row>
    <row r="3461" spans="1:9" x14ac:dyDescent="0.25">
      <c r="A3461" t="s">
        <v>3394</v>
      </c>
      <c r="B3461" s="30">
        <f t="shared" si="127"/>
        <v>0.2857142857142857</v>
      </c>
      <c r="C3461" t="s">
        <v>119</v>
      </c>
      <c r="D3461" t="s">
        <v>3609</v>
      </c>
      <c r="E3461" s="29">
        <v>46185</v>
      </c>
      <c r="F3461">
        <v>1</v>
      </c>
      <c r="G3461">
        <v>1</v>
      </c>
      <c r="H3461">
        <v>1</v>
      </c>
      <c r="I3461" s="30">
        <f t="shared" si="128"/>
        <v>0.2857142857142857</v>
      </c>
    </row>
    <row r="3462" spans="1:9" x14ac:dyDescent="0.25">
      <c r="A3462" t="s">
        <v>3394</v>
      </c>
      <c r="B3462" s="30">
        <f t="shared" si="127"/>
        <v>0.2857142857142857</v>
      </c>
      <c r="C3462" t="s">
        <v>119</v>
      </c>
      <c r="D3462" t="s">
        <v>3610</v>
      </c>
      <c r="E3462" s="29">
        <v>46182</v>
      </c>
      <c r="F3462">
        <v>1</v>
      </c>
      <c r="G3462">
        <v>1</v>
      </c>
      <c r="H3462">
        <v>1</v>
      </c>
      <c r="I3462" s="30">
        <f t="shared" si="128"/>
        <v>0.2857142857142857</v>
      </c>
    </row>
    <row r="3463" spans="1:9" x14ac:dyDescent="0.25">
      <c r="A3463" t="s">
        <v>3394</v>
      </c>
      <c r="B3463" s="30">
        <f t="shared" si="127"/>
        <v>0.2857142857142857</v>
      </c>
      <c r="C3463" t="s">
        <v>119</v>
      </c>
      <c r="D3463" t="s">
        <v>3611</v>
      </c>
      <c r="E3463" s="29">
        <v>46175</v>
      </c>
      <c r="F3463">
        <v>1</v>
      </c>
      <c r="G3463">
        <v>1</v>
      </c>
      <c r="H3463">
        <v>1</v>
      </c>
      <c r="I3463" s="30">
        <f t="shared" si="128"/>
        <v>0.2857142857142857</v>
      </c>
    </row>
    <row r="3464" spans="1:9" x14ac:dyDescent="0.25">
      <c r="A3464" t="s">
        <v>3394</v>
      </c>
      <c r="B3464" s="30">
        <f t="shared" si="127"/>
        <v>0.2857142857142857</v>
      </c>
      <c r="C3464" t="s">
        <v>119</v>
      </c>
      <c r="D3464" t="s">
        <v>3612</v>
      </c>
      <c r="E3464" s="29">
        <v>46176</v>
      </c>
      <c r="F3464">
        <v>1</v>
      </c>
      <c r="G3464">
        <v>1</v>
      </c>
      <c r="H3464">
        <v>1</v>
      </c>
      <c r="I3464" s="30">
        <f t="shared" si="128"/>
        <v>0.2857142857142857</v>
      </c>
    </row>
    <row r="3465" spans="1:9" x14ac:dyDescent="0.25">
      <c r="A3465" t="s">
        <v>3394</v>
      </c>
      <c r="B3465" s="30">
        <f t="shared" si="127"/>
        <v>0.2857142857142857</v>
      </c>
      <c r="C3465" t="s">
        <v>119</v>
      </c>
      <c r="D3465" t="s">
        <v>3613</v>
      </c>
      <c r="E3465" s="29">
        <v>46171</v>
      </c>
      <c r="F3465">
        <v>1</v>
      </c>
      <c r="G3465">
        <v>1</v>
      </c>
      <c r="H3465">
        <v>1</v>
      </c>
      <c r="I3465" s="30">
        <f t="shared" si="128"/>
        <v>0.2857142857142857</v>
      </c>
    </row>
    <row r="3466" spans="1:9" x14ac:dyDescent="0.25">
      <c r="A3466" t="s">
        <v>3394</v>
      </c>
      <c r="B3466" s="30">
        <f t="shared" si="127"/>
        <v>0.2857142857142857</v>
      </c>
      <c r="C3466" t="s">
        <v>119</v>
      </c>
      <c r="D3466" t="s">
        <v>3614</v>
      </c>
      <c r="E3466" s="29">
        <v>46171</v>
      </c>
      <c r="F3466">
        <v>1</v>
      </c>
      <c r="G3466">
        <v>1</v>
      </c>
      <c r="H3466">
        <v>1</v>
      </c>
      <c r="I3466" s="30">
        <f t="shared" si="128"/>
        <v>0.2857142857142857</v>
      </c>
    </row>
    <row r="3467" spans="1:9" x14ac:dyDescent="0.25">
      <c r="A3467" t="s">
        <v>3394</v>
      </c>
      <c r="B3467" s="30">
        <f t="shared" si="127"/>
        <v>0.2857142857142857</v>
      </c>
      <c r="C3467" t="s">
        <v>119</v>
      </c>
      <c r="D3467" t="s">
        <v>3615</v>
      </c>
      <c r="E3467" s="29">
        <v>46167</v>
      </c>
      <c r="F3467">
        <v>1</v>
      </c>
      <c r="G3467">
        <v>1</v>
      </c>
      <c r="H3467">
        <v>1</v>
      </c>
      <c r="I3467" s="30">
        <f t="shared" si="128"/>
        <v>0.2857142857142857</v>
      </c>
    </row>
    <row r="3468" spans="1:9" x14ac:dyDescent="0.25">
      <c r="A3468" t="s">
        <v>3394</v>
      </c>
      <c r="B3468" s="30">
        <f t="shared" si="127"/>
        <v>0.2857142857142857</v>
      </c>
      <c r="C3468" t="s">
        <v>119</v>
      </c>
      <c r="D3468" t="s">
        <v>3616</v>
      </c>
      <c r="E3468" s="29">
        <v>46167</v>
      </c>
      <c r="F3468">
        <v>1</v>
      </c>
      <c r="G3468">
        <v>1</v>
      </c>
      <c r="H3468">
        <v>1</v>
      </c>
      <c r="I3468" s="30">
        <f t="shared" si="128"/>
        <v>0.2857142857142857</v>
      </c>
    </row>
    <row r="3469" spans="1:9" x14ac:dyDescent="0.25">
      <c r="A3469" t="s">
        <v>3394</v>
      </c>
      <c r="B3469" s="30">
        <f t="shared" si="127"/>
        <v>0.2857142857142857</v>
      </c>
      <c r="C3469" t="s">
        <v>119</v>
      </c>
      <c r="D3469" t="s">
        <v>3617</v>
      </c>
      <c r="E3469" s="29">
        <v>46140</v>
      </c>
      <c r="F3469">
        <v>1</v>
      </c>
      <c r="G3469">
        <v>1</v>
      </c>
      <c r="H3469">
        <v>1</v>
      </c>
      <c r="I3469" s="30">
        <f t="shared" si="128"/>
        <v>0.2857142857142857</v>
      </c>
    </row>
    <row r="3470" spans="1:9" x14ac:dyDescent="0.25">
      <c r="A3470" t="s">
        <v>3394</v>
      </c>
      <c r="B3470" s="30">
        <f t="shared" si="127"/>
        <v>0.2857142857142857</v>
      </c>
      <c r="C3470" t="s">
        <v>119</v>
      </c>
      <c r="D3470" t="s">
        <v>3618</v>
      </c>
      <c r="E3470" s="29">
        <v>46259</v>
      </c>
      <c r="F3470">
        <v>1</v>
      </c>
      <c r="G3470">
        <v>1</v>
      </c>
      <c r="H3470">
        <v>1</v>
      </c>
      <c r="I3470" s="30">
        <f t="shared" si="128"/>
        <v>0.2857142857142857</v>
      </c>
    </row>
    <row r="3471" spans="1:9" x14ac:dyDescent="0.25">
      <c r="A3471" t="s">
        <v>3394</v>
      </c>
      <c r="B3471" s="30">
        <f t="shared" si="127"/>
        <v>0.2857142857142857</v>
      </c>
      <c r="C3471" t="s">
        <v>119</v>
      </c>
      <c r="D3471" t="s">
        <v>3619</v>
      </c>
      <c r="E3471" s="29">
        <v>46253</v>
      </c>
      <c r="F3471">
        <v>1</v>
      </c>
      <c r="G3471">
        <v>1</v>
      </c>
      <c r="H3471">
        <v>1</v>
      </c>
      <c r="I3471" s="30">
        <f t="shared" si="128"/>
        <v>0.2857142857142857</v>
      </c>
    </row>
    <row r="3472" spans="1:9" x14ac:dyDescent="0.25">
      <c r="A3472" t="s">
        <v>3394</v>
      </c>
      <c r="B3472" s="30">
        <f t="shared" si="127"/>
        <v>0.2857142857142857</v>
      </c>
      <c r="C3472" t="s">
        <v>119</v>
      </c>
      <c r="D3472" t="s">
        <v>3620</v>
      </c>
      <c r="E3472" s="29">
        <v>46226</v>
      </c>
      <c r="F3472">
        <v>1</v>
      </c>
      <c r="G3472">
        <v>1</v>
      </c>
      <c r="H3472">
        <v>1</v>
      </c>
      <c r="I3472" s="30">
        <f t="shared" si="128"/>
        <v>0.2857142857142857</v>
      </c>
    </row>
    <row r="3473" spans="1:9" x14ac:dyDescent="0.25">
      <c r="A3473" t="s">
        <v>3394</v>
      </c>
      <c r="B3473" s="30">
        <f t="shared" si="127"/>
        <v>0.2857142857142857</v>
      </c>
      <c r="C3473" t="s">
        <v>119</v>
      </c>
      <c r="D3473" t="s">
        <v>3621</v>
      </c>
      <c r="E3473" s="29">
        <v>46218</v>
      </c>
      <c r="F3473">
        <v>1</v>
      </c>
      <c r="G3473">
        <v>1</v>
      </c>
      <c r="H3473">
        <v>1</v>
      </c>
      <c r="I3473" s="30">
        <f t="shared" si="128"/>
        <v>0.2857142857142857</v>
      </c>
    </row>
    <row r="3474" spans="1:9" x14ac:dyDescent="0.25">
      <c r="A3474" t="s">
        <v>3394</v>
      </c>
      <c r="B3474" s="30">
        <f t="shared" si="127"/>
        <v>0.2857142857142857</v>
      </c>
      <c r="C3474" t="s">
        <v>119</v>
      </c>
      <c r="D3474" t="s">
        <v>3622</v>
      </c>
      <c r="E3474" s="29">
        <v>46218</v>
      </c>
      <c r="F3474">
        <v>1</v>
      </c>
      <c r="G3474">
        <v>1</v>
      </c>
      <c r="H3474">
        <v>1</v>
      </c>
      <c r="I3474" s="30">
        <f t="shared" si="128"/>
        <v>0.2857142857142857</v>
      </c>
    </row>
    <row r="3475" spans="1:9" x14ac:dyDescent="0.25">
      <c r="A3475" t="s">
        <v>3394</v>
      </c>
      <c r="B3475" s="30">
        <f t="shared" si="127"/>
        <v>0.2857142857142857</v>
      </c>
      <c r="C3475" t="s">
        <v>119</v>
      </c>
      <c r="D3475" t="s">
        <v>3623</v>
      </c>
      <c r="E3475" s="29">
        <v>46219</v>
      </c>
      <c r="F3475">
        <v>1</v>
      </c>
      <c r="G3475">
        <v>1</v>
      </c>
      <c r="H3475">
        <v>1</v>
      </c>
      <c r="I3475" s="30">
        <f t="shared" si="128"/>
        <v>0.2857142857142857</v>
      </c>
    </row>
    <row r="3476" spans="1:9" x14ac:dyDescent="0.25">
      <c r="A3476" t="s">
        <v>3394</v>
      </c>
      <c r="B3476" s="30">
        <f t="shared" si="127"/>
        <v>0.2857142857142857</v>
      </c>
      <c r="C3476" t="s">
        <v>119</v>
      </c>
      <c r="D3476" t="s">
        <v>3624</v>
      </c>
      <c r="E3476" s="29">
        <v>46217</v>
      </c>
      <c r="F3476">
        <v>1</v>
      </c>
      <c r="G3476">
        <v>1</v>
      </c>
      <c r="H3476">
        <v>1</v>
      </c>
      <c r="I3476" s="30">
        <f t="shared" si="128"/>
        <v>0.2857142857142857</v>
      </c>
    </row>
    <row r="3477" spans="1:9" x14ac:dyDescent="0.25">
      <c r="A3477" t="s">
        <v>3394</v>
      </c>
      <c r="B3477" s="30">
        <f t="shared" si="127"/>
        <v>0.2857142857142857</v>
      </c>
      <c r="C3477" t="s">
        <v>119</v>
      </c>
      <c r="D3477" t="s">
        <v>3625</v>
      </c>
      <c r="E3477" s="29">
        <v>46206</v>
      </c>
      <c r="F3477">
        <v>1</v>
      </c>
      <c r="G3477">
        <v>1</v>
      </c>
      <c r="H3477">
        <v>1</v>
      </c>
      <c r="I3477" s="30">
        <f t="shared" si="128"/>
        <v>0.2857142857142857</v>
      </c>
    </row>
    <row r="3478" spans="1:9" x14ac:dyDescent="0.25">
      <c r="A3478" t="s">
        <v>3394</v>
      </c>
      <c r="B3478" s="30">
        <f t="shared" si="127"/>
        <v>0.2857142857142857</v>
      </c>
      <c r="C3478" t="s">
        <v>120</v>
      </c>
      <c r="D3478" t="s">
        <v>3626</v>
      </c>
      <c r="E3478" s="29">
        <v>46230</v>
      </c>
      <c r="F3478">
        <v>1</v>
      </c>
      <c r="G3478">
        <v>1</v>
      </c>
      <c r="H3478">
        <v>1</v>
      </c>
      <c r="I3478" s="30">
        <f t="shared" si="128"/>
        <v>0.2857142857142857</v>
      </c>
    </row>
    <row r="3479" spans="1:9" x14ac:dyDescent="0.25">
      <c r="A3479" t="s">
        <v>3394</v>
      </c>
      <c r="B3479" s="30">
        <f t="shared" si="127"/>
        <v>0.2857142857142857</v>
      </c>
      <c r="C3479" t="s">
        <v>120</v>
      </c>
      <c r="D3479" t="s">
        <v>3627</v>
      </c>
      <c r="E3479" s="29">
        <v>46224</v>
      </c>
      <c r="F3479">
        <v>1</v>
      </c>
      <c r="G3479">
        <v>1</v>
      </c>
      <c r="H3479">
        <v>1</v>
      </c>
      <c r="I3479" s="30">
        <f t="shared" si="128"/>
        <v>0.2857142857142857</v>
      </c>
    </row>
    <row r="3480" spans="1:9" x14ac:dyDescent="0.25">
      <c r="A3480" t="s">
        <v>3394</v>
      </c>
      <c r="B3480" s="30">
        <f t="shared" si="127"/>
        <v>0.2857142857142857</v>
      </c>
      <c r="C3480" t="s">
        <v>120</v>
      </c>
      <c r="D3480" t="s">
        <v>3628</v>
      </c>
      <c r="E3480" s="29">
        <v>46224</v>
      </c>
      <c r="F3480">
        <v>1</v>
      </c>
      <c r="G3480">
        <v>1</v>
      </c>
      <c r="H3480">
        <v>1</v>
      </c>
      <c r="I3480" s="30">
        <f t="shared" si="128"/>
        <v>0.2857142857142857</v>
      </c>
    </row>
    <row r="3481" spans="1:9" x14ac:dyDescent="0.25">
      <c r="A3481" t="s">
        <v>3394</v>
      </c>
      <c r="B3481" s="30">
        <f t="shared" si="127"/>
        <v>0.2857142857142857</v>
      </c>
      <c r="C3481" t="s">
        <v>120</v>
      </c>
      <c r="D3481" t="s">
        <v>3629</v>
      </c>
      <c r="E3481" s="29">
        <v>46225</v>
      </c>
      <c r="F3481">
        <v>1</v>
      </c>
      <c r="G3481">
        <v>1</v>
      </c>
      <c r="H3481">
        <v>1</v>
      </c>
      <c r="I3481" s="30">
        <f t="shared" si="128"/>
        <v>0.2857142857142857</v>
      </c>
    </row>
    <row r="3482" spans="1:9" x14ac:dyDescent="0.25">
      <c r="A3482" t="s">
        <v>3394</v>
      </c>
      <c r="B3482" s="30">
        <f t="shared" si="127"/>
        <v>0.2857142857142857</v>
      </c>
      <c r="C3482" t="s">
        <v>121</v>
      </c>
      <c r="D3482" t="s">
        <v>3630</v>
      </c>
      <c r="E3482" s="29">
        <v>46038</v>
      </c>
      <c r="F3482">
        <v>1</v>
      </c>
      <c r="G3482">
        <v>1</v>
      </c>
      <c r="H3482">
        <v>1</v>
      </c>
      <c r="I3482" s="30">
        <f t="shared" si="128"/>
        <v>0.2857142857142857</v>
      </c>
    </row>
    <row r="3483" spans="1:9" x14ac:dyDescent="0.25">
      <c r="A3483" t="s">
        <v>3394</v>
      </c>
      <c r="B3483" s="30">
        <f t="shared" si="127"/>
        <v>0.2857142857142857</v>
      </c>
      <c r="C3483" t="s">
        <v>124</v>
      </c>
      <c r="D3483" t="s">
        <v>3631</v>
      </c>
      <c r="E3483" s="29">
        <v>46203</v>
      </c>
      <c r="F3483">
        <v>1</v>
      </c>
      <c r="G3483">
        <v>1</v>
      </c>
      <c r="H3483">
        <v>1</v>
      </c>
      <c r="I3483" s="30">
        <f t="shared" si="128"/>
        <v>0.2857142857142857</v>
      </c>
    </row>
    <row r="3484" spans="1:9" x14ac:dyDescent="0.25">
      <c r="A3484" t="s">
        <v>3394</v>
      </c>
      <c r="B3484" s="30">
        <f t="shared" si="127"/>
        <v>0.2857142857142857</v>
      </c>
      <c r="C3484" t="s">
        <v>124</v>
      </c>
      <c r="D3484" t="s">
        <v>3632</v>
      </c>
      <c r="E3484" s="29">
        <v>46203</v>
      </c>
      <c r="F3484">
        <v>1</v>
      </c>
      <c r="G3484">
        <v>1</v>
      </c>
      <c r="H3484">
        <v>1</v>
      </c>
      <c r="I3484" s="30">
        <f t="shared" si="128"/>
        <v>0.2857142857142857</v>
      </c>
    </row>
    <row r="3485" spans="1:9" x14ac:dyDescent="0.25">
      <c r="A3485" t="s">
        <v>3394</v>
      </c>
      <c r="B3485" s="30">
        <f t="shared" si="127"/>
        <v>0.2857142857142857</v>
      </c>
      <c r="C3485" t="s">
        <v>124</v>
      </c>
      <c r="D3485" t="s">
        <v>3633</v>
      </c>
      <c r="E3485" s="29">
        <v>46204</v>
      </c>
      <c r="F3485">
        <v>1</v>
      </c>
      <c r="G3485">
        <v>1</v>
      </c>
      <c r="H3485">
        <v>1</v>
      </c>
      <c r="I3485" s="30">
        <f t="shared" si="128"/>
        <v>0.2857142857142857</v>
      </c>
    </row>
    <row r="3486" spans="1:9" x14ac:dyDescent="0.25">
      <c r="A3486" t="s">
        <v>3394</v>
      </c>
      <c r="B3486" s="30">
        <f t="shared" si="127"/>
        <v>0.2857142857142857</v>
      </c>
      <c r="C3486" t="s">
        <v>124</v>
      </c>
      <c r="D3486" t="s">
        <v>3634</v>
      </c>
      <c r="E3486" s="29">
        <v>46197</v>
      </c>
      <c r="F3486">
        <v>1</v>
      </c>
      <c r="G3486">
        <v>1</v>
      </c>
      <c r="H3486">
        <v>1</v>
      </c>
      <c r="I3486" s="30">
        <f t="shared" si="128"/>
        <v>0.2857142857142857</v>
      </c>
    </row>
    <row r="3487" spans="1:9" x14ac:dyDescent="0.25">
      <c r="A3487" t="s">
        <v>3394</v>
      </c>
      <c r="B3487" s="30">
        <f t="shared" si="127"/>
        <v>0.2857142857142857</v>
      </c>
      <c r="C3487" t="s">
        <v>124</v>
      </c>
      <c r="D3487" t="s">
        <v>3635</v>
      </c>
      <c r="E3487" s="29">
        <v>46197</v>
      </c>
      <c r="F3487">
        <v>1</v>
      </c>
      <c r="G3487">
        <v>1</v>
      </c>
      <c r="H3487">
        <v>1</v>
      </c>
      <c r="I3487" s="30">
        <f t="shared" si="128"/>
        <v>0.2857142857142857</v>
      </c>
    </row>
    <row r="3488" spans="1:9" x14ac:dyDescent="0.25">
      <c r="A3488" t="s">
        <v>3394</v>
      </c>
      <c r="B3488" s="30">
        <f t="shared" si="127"/>
        <v>0.2857142857142857</v>
      </c>
      <c r="C3488" t="s">
        <v>124</v>
      </c>
      <c r="D3488" t="s">
        <v>3636</v>
      </c>
      <c r="E3488" s="29">
        <v>46197</v>
      </c>
      <c r="F3488">
        <v>1</v>
      </c>
      <c r="G3488">
        <v>1</v>
      </c>
      <c r="H3488">
        <v>1</v>
      </c>
      <c r="I3488" s="30">
        <f t="shared" si="128"/>
        <v>0.2857142857142857</v>
      </c>
    </row>
    <row r="3489" spans="1:9" x14ac:dyDescent="0.25">
      <c r="A3489" t="s">
        <v>3394</v>
      </c>
      <c r="B3489" s="30">
        <f t="shared" si="127"/>
        <v>0.2857142857142857</v>
      </c>
      <c r="C3489" t="s">
        <v>124</v>
      </c>
      <c r="D3489" t="s">
        <v>3637</v>
      </c>
      <c r="E3489" s="29">
        <v>46197</v>
      </c>
      <c r="F3489">
        <v>1</v>
      </c>
      <c r="G3489">
        <v>1</v>
      </c>
      <c r="H3489">
        <v>1</v>
      </c>
      <c r="I3489" s="30">
        <f t="shared" si="128"/>
        <v>0.2857142857142857</v>
      </c>
    </row>
    <row r="3490" spans="1:9" x14ac:dyDescent="0.25">
      <c r="A3490" t="s">
        <v>3394</v>
      </c>
      <c r="B3490" s="30">
        <f t="shared" si="127"/>
        <v>0.2857142857142857</v>
      </c>
      <c r="C3490" t="s">
        <v>124</v>
      </c>
      <c r="D3490" t="s">
        <v>3638</v>
      </c>
      <c r="E3490" s="29">
        <v>46197</v>
      </c>
      <c r="F3490">
        <v>1</v>
      </c>
      <c r="G3490">
        <v>1</v>
      </c>
      <c r="H3490">
        <v>1</v>
      </c>
      <c r="I3490" s="30">
        <f t="shared" si="128"/>
        <v>0.2857142857142857</v>
      </c>
    </row>
    <row r="3491" spans="1:9" x14ac:dyDescent="0.25">
      <c r="A3491" t="s">
        <v>3394</v>
      </c>
      <c r="B3491" s="30">
        <f t="shared" si="127"/>
        <v>0.2857142857142857</v>
      </c>
      <c r="C3491" t="s">
        <v>124</v>
      </c>
      <c r="D3491" t="s">
        <v>3639</v>
      </c>
      <c r="E3491" s="29">
        <v>46197</v>
      </c>
      <c r="F3491">
        <v>1</v>
      </c>
      <c r="G3491">
        <v>1</v>
      </c>
      <c r="H3491">
        <v>1</v>
      </c>
      <c r="I3491" s="30">
        <f t="shared" si="128"/>
        <v>0.2857142857142857</v>
      </c>
    </row>
    <row r="3492" spans="1:9" x14ac:dyDescent="0.25">
      <c r="A3492" t="s">
        <v>3394</v>
      </c>
      <c r="B3492" s="30">
        <f t="shared" si="127"/>
        <v>0.2857142857142857</v>
      </c>
      <c r="C3492" t="s">
        <v>124</v>
      </c>
      <c r="D3492" t="s">
        <v>3640</v>
      </c>
      <c r="E3492" s="29">
        <v>46197</v>
      </c>
      <c r="F3492">
        <v>1</v>
      </c>
      <c r="G3492">
        <v>1</v>
      </c>
      <c r="H3492">
        <v>1</v>
      </c>
      <c r="I3492" s="30">
        <f t="shared" si="128"/>
        <v>0.2857142857142857</v>
      </c>
    </row>
    <row r="3493" spans="1:9" x14ac:dyDescent="0.25">
      <c r="A3493" t="s">
        <v>3394</v>
      </c>
      <c r="B3493" s="30">
        <f t="shared" si="127"/>
        <v>0.2857142857142857</v>
      </c>
      <c r="C3493" t="s">
        <v>124</v>
      </c>
      <c r="D3493" t="s">
        <v>3641</v>
      </c>
      <c r="E3493" s="29">
        <v>46136</v>
      </c>
      <c r="F3493">
        <v>1</v>
      </c>
      <c r="G3493">
        <v>1</v>
      </c>
      <c r="H3493">
        <v>1</v>
      </c>
      <c r="I3493" s="30">
        <f t="shared" si="128"/>
        <v>0.2857142857142857</v>
      </c>
    </row>
    <row r="3494" spans="1:9" x14ac:dyDescent="0.25">
      <c r="A3494" t="s">
        <v>3394</v>
      </c>
      <c r="B3494" s="30">
        <f t="shared" si="127"/>
        <v>0.2857142857142857</v>
      </c>
      <c r="C3494" t="s">
        <v>124</v>
      </c>
      <c r="D3494" t="s">
        <v>3642</v>
      </c>
      <c r="E3494" s="29">
        <v>46191</v>
      </c>
      <c r="F3494">
        <v>1</v>
      </c>
      <c r="G3494">
        <v>1</v>
      </c>
      <c r="H3494">
        <v>1</v>
      </c>
      <c r="I3494" s="30">
        <f t="shared" si="128"/>
        <v>0.2857142857142857</v>
      </c>
    </row>
    <row r="3495" spans="1:9" x14ac:dyDescent="0.25">
      <c r="A3495" t="s">
        <v>3394</v>
      </c>
      <c r="B3495" s="30">
        <f t="shared" si="127"/>
        <v>0.2857142857142857</v>
      </c>
      <c r="C3495" t="s">
        <v>124</v>
      </c>
      <c r="D3495" t="s">
        <v>3643</v>
      </c>
      <c r="E3495" s="29">
        <v>46184</v>
      </c>
      <c r="F3495">
        <v>1</v>
      </c>
      <c r="G3495">
        <v>1</v>
      </c>
      <c r="H3495">
        <v>1</v>
      </c>
      <c r="I3495" s="30">
        <f t="shared" si="128"/>
        <v>0.2857142857142857</v>
      </c>
    </row>
    <row r="3496" spans="1:9" x14ac:dyDescent="0.25">
      <c r="A3496" t="s">
        <v>3394</v>
      </c>
      <c r="B3496" s="30">
        <f t="shared" si="127"/>
        <v>0.2857142857142857</v>
      </c>
      <c r="C3496" t="s">
        <v>124</v>
      </c>
      <c r="D3496" t="s">
        <v>3644</v>
      </c>
      <c r="E3496" s="29">
        <v>46181</v>
      </c>
      <c r="F3496">
        <v>1</v>
      </c>
      <c r="G3496">
        <v>1</v>
      </c>
      <c r="H3496">
        <v>1</v>
      </c>
      <c r="I3496" s="30">
        <f t="shared" si="128"/>
        <v>0.2857142857142857</v>
      </c>
    </row>
    <row r="3497" spans="1:9" x14ac:dyDescent="0.25">
      <c r="A3497" t="s">
        <v>3394</v>
      </c>
      <c r="B3497" s="30">
        <f t="shared" si="127"/>
        <v>0.2857142857142857</v>
      </c>
      <c r="C3497" t="s">
        <v>124</v>
      </c>
      <c r="D3497" t="s">
        <v>3645</v>
      </c>
      <c r="E3497" s="29">
        <v>46176</v>
      </c>
      <c r="F3497">
        <v>1</v>
      </c>
      <c r="G3497">
        <v>1</v>
      </c>
      <c r="H3497">
        <v>1</v>
      </c>
      <c r="I3497" s="30">
        <f t="shared" si="128"/>
        <v>0.2857142857142857</v>
      </c>
    </row>
    <row r="3498" spans="1:9" x14ac:dyDescent="0.25">
      <c r="A3498" t="s">
        <v>3394</v>
      </c>
      <c r="B3498" s="30">
        <f t="shared" si="127"/>
        <v>0.2857142857142857</v>
      </c>
      <c r="C3498" t="s">
        <v>124</v>
      </c>
      <c r="D3498" t="s">
        <v>3646</v>
      </c>
      <c r="E3498" s="29">
        <v>46171</v>
      </c>
      <c r="F3498">
        <v>1</v>
      </c>
      <c r="G3498">
        <v>1</v>
      </c>
      <c r="H3498">
        <v>1</v>
      </c>
      <c r="I3498" s="30">
        <f t="shared" si="128"/>
        <v>0.2857142857142857</v>
      </c>
    </row>
    <row r="3499" spans="1:9" x14ac:dyDescent="0.25">
      <c r="A3499" t="s">
        <v>3394</v>
      </c>
      <c r="B3499" s="30">
        <f t="shared" si="127"/>
        <v>0.2857142857142857</v>
      </c>
      <c r="C3499" t="s">
        <v>124</v>
      </c>
      <c r="D3499" t="s">
        <v>3647</v>
      </c>
      <c r="E3499" s="29">
        <v>46171</v>
      </c>
      <c r="F3499">
        <v>1</v>
      </c>
      <c r="G3499">
        <v>1</v>
      </c>
      <c r="H3499">
        <v>1</v>
      </c>
      <c r="I3499" s="30">
        <f t="shared" si="128"/>
        <v>0.2857142857142857</v>
      </c>
    </row>
    <row r="3500" spans="1:9" x14ac:dyDescent="0.25">
      <c r="A3500" t="s">
        <v>3394</v>
      </c>
      <c r="B3500" s="30">
        <f t="shared" si="127"/>
        <v>0.2857142857142857</v>
      </c>
      <c r="C3500" t="s">
        <v>124</v>
      </c>
      <c r="D3500" t="s">
        <v>3648</v>
      </c>
      <c r="E3500" s="29">
        <v>46168</v>
      </c>
      <c r="F3500">
        <v>1</v>
      </c>
      <c r="G3500">
        <v>1</v>
      </c>
      <c r="H3500">
        <v>1</v>
      </c>
      <c r="I3500" s="30">
        <f t="shared" si="128"/>
        <v>0.2857142857142857</v>
      </c>
    </row>
    <row r="3501" spans="1:9" x14ac:dyDescent="0.25">
      <c r="A3501" t="s">
        <v>3394</v>
      </c>
      <c r="B3501" s="30">
        <f t="shared" si="127"/>
        <v>0.2857142857142857</v>
      </c>
      <c r="C3501" t="s">
        <v>124</v>
      </c>
      <c r="D3501" t="s">
        <v>3649</v>
      </c>
      <c r="E3501" s="29">
        <v>46169</v>
      </c>
      <c r="F3501">
        <v>1</v>
      </c>
      <c r="G3501">
        <v>1</v>
      </c>
      <c r="H3501">
        <v>1</v>
      </c>
      <c r="I3501" s="30">
        <f t="shared" si="128"/>
        <v>0.2857142857142857</v>
      </c>
    </row>
    <row r="3502" spans="1:9" x14ac:dyDescent="0.25">
      <c r="A3502" t="s">
        <v>3394</v>
      </c>
      <c r="B3502" s="30">
        <f t="shared" si="127"/>
        <v>0.2857142857142857</v>
      </c>
      <c r="C3502" t="s">
        <v>124</v>
      </c>
      <c r="D3502" t="s">
        <v>3650</v>
      </c>
      <c r="E3502" s="29">
        <v>46160</v>
      </c>
      <c r="F3502">
        <v>1</v>
      </c>
      <c r="G3502">
        <v>1</v>
      </c>
      <c r="H3502">
        <v>1</v>
      </c>
      <c r="I3502" s="30">
        <f t="shared" si="128"/>
        <v>0.2857142857142857</v>
      </c>
    </row>
    <row r="3503" spans="1:9" x14ac:dyDescent="0.25">
      <c r="A3503" t="s">
        <v>3394</v>
      </c>
      <c r="B3503" s="30">
        <f t="shared" ref="B3503:B3557" si="129">(1/350)*100</f>
        <v>0.2857142857142857</v>
      </c>
      <c r="C3503" t="s">
        <v>124</v>
      </c>
      <c r="D3503" t="s">
        <v>3651</v>
      </c>
      <c r="E3503" s="29">
        <v>46156</v>
      </c>
      <c r="F3503">
        <v>1</v>
      </c>
      <c r="G3503">
        <v>1</v>
      </c>
      <c r="H3503">
        <v>1</v>
      </c>
      <c r="I3503" s="30">
        <f t="shared" si="128"/>
        <v>0.2857142857142857</v>
      </c>
    </row>
    <row r="3504" spans="1:9" x14ac:dyDescent="0.25">
      <c r="A3504" t="s">
        <v>3394</v>
      </c>
      <c r="B3504" s="30">
        <f t="shared" si="129"/>
        <v>0.2857142857142857</v>
      </c>
      <c r="C3504" t="s">
        <v>124</v>
      </c>
      <c r="D3504" t="s">
        <v>3652</v>
      </c>
      <c r="E3504" s="29">
        <v>46156</v>
      </c>
      <c r="F3504">
        <v>1</v>
      </c>
      <c r="G3504">
        <v>1</v>
      </c>
      <c r="H3504">
        <v>1</v>
      </c>
      <c r="I3504" s="30">
        <f t="shared" si="128"/>
        <v>0.2857142857142857</v>
      </c>
    </row>
    <row r="3505" spans="1:9" x14ac:dyDescent="0.25">
      <c r="A3505" t="s">
        <v>3394</v>
      </c>
      <c r="B3505" s="30">
        <f t="shared" si="129"/>
        <v>0.2857142857142857</v>
      </c>
      <c r="C3505" t="s">
        <v>124</v>
      </c>
      <c r="D3505" t="s">
        <v>3653</v>
      </c>
      <c r="E3505" s="29">
        <v>46156</v>
      </c>
      <c r="F3505">
        <v>1</v>
      </c>
      <c r="G3505">
        <v>1</v>
      </c>
      <c r="H3505">
        <v>1</v>
      </c>
      <c r="I3505" s="30">
        <f t="shared" si="128"/>
        <v>0.2857142857142857</v>
      </c>
    </row>
    <row r="3506" spans="1:9" x14ac:dyDescent="0.25">
      <c r="A3506" t="s">
        <v>3394</v>
      </c>
      <c r="B3506" s="30">
        <f t="shared" si="129"/>
        <v>0.2857142857142857</v>
      </c>
      <c r="C3506" t="s">
        <v>124</v>
      </c>
      <c r="D3506" t="s">
        <v>3654</v>
      </c>
      <c r="E3506" s="29">
        <v>46156</v>
      </c>
      <c r="F3506">
        <v>1</v>
      </c>
      <c r="G3506">
        <v>1</v>
      </c>
      <c r="H3506">
        <v>1</v>
      </c>
      <c r="I3506" s="30">
        <f t="shared" si="128"/>
        <v>0.2857142857142857</v>
      </c>
    </row>
    <row r="3507" spans="1:9" x14ac:dyDescent="0.25">
      <c r="A3507" t="s">
        <v>3394</v>
      </c>
      <c r="B3507" s="30">
        <f t="shared" si="129"/>
        <v>0.2857142857142857</v>
      </c>
      <c r="C3507" t="s">
        <v>124</v>
      </c>
      <c r="D3507" t="s">
        <v>3655</v>
      </c>
      <c r="E3507" s="29">
        <v>46156</v>
      </c>
      <c r="F3507">
        <v>1</v>
      </c>
      <c r="G3507">
        <v>1</v>
      </c>
      <c r="H3507">
        <v>1</v>
      </c>
      <c r="I3507" s="30">
        <f t="shared" si="128"/>
        <v>0.2857142857142857</v>
      </c>
    </row>
    <row r="3508" spans="1:9" x14ac:dyDescent="0.25">
      <c r="A3508" t="s">
        <v>3394</v>
      </c>
      <c r="B3508" s="30">
        <f t="shared" si="129"/>
        <v>0.2857142857142857</v>
      </c>
      <c r="C3508" t="s">
        <v>124</v>
      </c>
      <c r="D3508" t="s">
        <v>3656</v>
      </c>
      <c r="E3508" s="29">
        <v>46156</v>
      </c>
      <c r="F3508">
        <v>1</v>
      </c>
      <c r="G3508">
        <v>1</v>
      </c>
      <c r="H3508">
        <v>1</v>
      </c>
      <c r="I3508" s="30">
        <f t="shared" si="128"/>
        <v>0.2857142857142857</v>
      </c>
    </row>
    <row r="3509" spans="1:9" x14ac:dyDescent="0.25">
      <c r="A3509" t="s">
        <v>3394</v>
      </c>
      <c r="B3509" s="30">
        <f t="shared" si="129"/>
        <v>0.2857142857142857</v>
      </c>
      <c r="C3509" t="s">
        <v>124</v>
      </c>
      <c r="D3509" t="s">
        <v>3657</v>
      </c>
      <c r="E3509" s="29">
        <v>46156</v>
      </c>
      <c r="F3509">
        <v>1</v>
      </c>
      <c r="G3509">
        <v>1</v>
      </c>
      <c r="H3509">
        <v>1</v>
      </c>
      <c r="I3509" s="30">
        <f t="shared" si="128"/>
        <v>0.2857142857142857</v>
      </c>
    </row>
    <row r="3510" spans="1:9" x14ac:dyDescent="0.25">
      <c r="A3510" t="s">
        <v>3394</v>
      </c>
      <c r="B3510" s="30">
        <f t="shared" si="129"/>
        <v>0.2857142857142857</v>
      </c>
      <c r="C3510" t="s">
        <v>124</v>
      </c>
      <c r="D3510" t="s">
        <v>3658</v>
      </c>
      <c r="E3510" s="29">
        <v>46156</v>
      </c>
      <c r="F3510">
        <v>1</v>
      </c>
      <c r="G3510">
        <v>1</v>
      </c>
      <c r="H3510">
        <v>1</v>
      </c>
      <c r="I3510" s="30">
        <f t="shared" si="128"/>
        <v>0.2857142857142857</v>
      </c>
    </row>
    <row r="3511" spans="1:9" x14ac:dyDescent="0.25">
      <c r="A3511" t="s">
        <v>3394</v>
      </c>
      <c r="B3511" s="30">
        <f t="shared" si="129"/>
        <v>0.2857142857142857</v>
      </c>
      <c r="C3511" t="s">
        <v>124</v>
      </c>
      <c r="D3511" t="s">
        <v>3659</v>
      </c>
      <c r="E3511" s="29">
        <v>46156</v>
      </c>
      <c r="F3511">
        <v>1</v>
      </c>
      <c r="G3511">
        <v>1</v>
      </c>
      <c r="H3511">
        <v>1</v>
      </c>
      <c r="I3511" s="30">
        <f t="shared" si="128"/>
        <v>0.2857142857142857</v>
      </c>
    </row>
    <row r="3512" spans="1:9" x14ac:dyDescent="0.25">
      <c r="A3512" t="s">
        <v>3394</v>
      </c>
      <c r="B3512" s="30">
        <f t="shared" si="129"/>
        <v>0.2857142857142857</v>
      </c>
      <c r="C3512" t="s">
        <v>124</v>
      </c>
      <c r="D3512" t="s">
        <v>3660</v>
      </c>
      <c r="E3512" s="29">
        <v>46156</v>
      </c>
      <c r="F3512">
        <v>1</v>
      </c>
      <c r="G3512">
        <v>1</v>
      </c>
      <c r="H3512">
        <v>1</v>
      </c>
      <c r="I3512" s="30">
        <f t="shared" si="128"/>
        <v>0.2857142857142857</v>
      </c>
    </row>
    <row r="3513" spans="1:9" x14ac:dyDescent="0.25">
      <c r="A3513" t="s">
        <v>3394</v>
      </c>
      <c r="B3513" s="30">
        <f t="shared" si="129"/>
        <v>0.2857142857142857</v>
      </c>
      <c r="C3513" t="s">
        <v>124</v>
      </c>
      <c r="D3513" t="s">
        <v>3661</v>
      </c>
      <c r="E3513" s="29">
        <v>46156</v>
      </c>
      <c r="F3513">
        <v>1</v>
      </c>
      <c r="G3513">
        <v>1</v>
      </c>
      <c r="H3513">
        <v>1</v>
      </c>
      <c r="I3513" s="30">
        <f t="shared" si="128"/>
        <v>0.2857142857142857</v>
      </c>
    </row>
    <row r="3514" spans="1:9" x14ac:dyDescent="0.25">
      <c r="A3514" t="s">
        <v>3394</v>
      </c>
      <c r="B3514" s="30">
        <f t="shared" si="129"/>
        <v>0.2857142857142857</v>
      </c>
      <c r="C3514" t="s">
        <v>124</v>
      </c>
      <c r="D3514" t="s">
        <v>3662</v>
      </c>
      <c r="E3514" s="29">
        <v>46139</v>
      </c>
      <c r="F3514">
        <v>1</v>
      </c>
      <c r="G3514">
        <v>1</v>
      </c>
      <c r="H3514">
        <v>1</v>
      </c>
      <c r="I3514" s="30">
        <f t="shared" si="128"/>
        <v>0.2857142857142857</v>
      </c>
    </row>
    <row r="3515" spans="1:9" x14ac:dyDescent="0.25">
      <c r="A3515" t="s">
        <v>3394</v>
      </c>
      <c r="B3515" s="30">
        <f t="shared" si="129"/>
        <v>0.2857142857142857</v>
      </c>
      <c r="C3515" t="s">
        <v>124</v>
      </c>
      <c r="D3515" t="s">
        <v>3663</v>
      </c>
      <c r="E3515" s="29">
        <v>46260</v>
      </c>
      <c r="F3515">
        <v>1</v>
      </c>
      <c r="G3515">
        <v>1</v>
      </c>
      <c r="H3515">
        <v>1</v>
      </c>
      <c r="I3515" s="30">
        <f t="shared" si="128"/>
        <v>0.2857142857142857</v>
      </c>
    </row>
    <row r="3516" spans="1:9" x14ac:dyDescent="0.25">
      <c r="A3516" t="s">
        <v>3394</v>
      </c>
      <c r="B3516" s="30">
        <f t="shared" si="129"/>
        <v>0.2857142857142857</v>
      </c>
      <c r="C3516" t="s">
        <v>124</v>
      </c>
      <c r="D3516" t="s">
        <v>3664</v>
      </c>
      <c r="E3516" s="29">
        <v>46237</v>
      </c>
      <c r="F3516">
        <v>1</v>
      </c>
      <c r="G3516">
        <v>1</v>
      </c>
      <c r="H3516">
        <v>1</v>
      </c>
      <c r="I3516" s="30">
        <f t="shared" si="128"/>
        <v>0.2857142857142857</v>
      </c>
    </row>
    <row r="3517" spans="1:9" x14ac:dyDescent="0.25">
      <c r="A3517" t="s">
        <v>3394</v>
      </c>
      <c r="B3517" s="30">
        <f t="shared" si="129"/>
        <v>0.2857142857142857</v>
      </c>
      <c r="C3517" t="s">
        <v>124</v>
      </c>
      <c r="D3517" t="s">
        <v>3665</v>
      </c>
      <c r="E3517" s="29">
        <v>46240</v>
      </c>
      <c r="F3517">
        <v>1</v>
      </c>
      <c r="G3517">
        <v>1</v>
      </c>
      <c r="H3517">
        <v>1</v>
      </c>
      <c r="I3517" s="30">
        <f t="shared" si="128"/>
        <v>0.2857142857142857</v>
      </c>
    </row>
    <row r="3518" spans="1:9" x14ac:dyDescent="0.25">
      <c r="A3518" t="s">
        <v>3394</v>
      </c>
      <c r="B3518" s="30">
        <f t="shared" si="129"/>
        <v>0.2857142857142857</v>
      </c>
      <c r="C3518" t="s">
        <v>124</v>
      </c>
      <c r="D3518" t="s">
        <v>3666</v>
      </c>
      <c r="E3518" s="29">
        <v>46240</v>
      </c>
      <c r="F3518">
        <v>1</v>
      </c>
      <c r="G3518">
        <v>1</v>
      </c>
      <c r="H3518">
        <v>1</v>
      </c>
      <c r="I3518" s="30">
        <f t="shared" si="128"/>
        <v>0.2857142857142857</v>
      </c>
    </row>
    <row r="3519" spans="1:9" x14ac:dyDescent="0.25">
      <c r="A3519" t="s">
        <v>3394</v>
      </c>
      <c r="B3519" s="30">
        <f t="shared" si="129"/>
        <v>0.2857142857142857</v>
      </c>
      <c r="C3519" t="s">
        <v>124</v>
      </c>
      <c r="D3519" t="s">
        <v>3667</v>
      </c>
      <c r="E3519" s="29">
        <v>46244</v>
      </c>
      <c r="F3519">
        <v>1</v>
      </c>
      <c r="G3519">
        <v>1</v>
      </c>
      <c r="H3519">
        <v>1</v>
      </c>
      <c r="I3519" s="30">
        <f t="shared" si="128"/>
        <v>0.2857142857142857</v>
      </c>
    </row>
    <row r="3520" spans="1:9" x14ac:dyDescent="0.25">
      <c r="A3520" t="s">
        <v>3394</v>
      </c>
      <c r="B3520" s="30">
        <f t="shared" si="129"/>
        <v>0.2857142857142857</v>
      </c>
      <c r="C3520" t="s">
        <v>124</v>
      </c>
      <c r="D3520" t="s">
        <v>3668</v>
      </c>
      <c r="E3520" s="29">
        <v>46246</v>
      </c>
      <c r="F3520">
        <v>1</v>
      </c>
      <c r="G3520">
        <v>1</v>
      </c>
      <c r="H3520">
        <v>1</v>
      </c>
      <c r="I3520" s="30">
        <f t="shared" si="128"/>
        <v>0.2857142857142857</v>
      </c>
    </row>
    <row r="3521" spans="1:9" x14ac:dyDescent="0.25">
      <c r="A3521" t="s">
        <v>3394</v>
      </c>
      <c r="B3521" s="30">
        <f t="shared" si="129"/>
        <v>0.2857142857142857</v>
      </c>
      <c r="C3521" t="s">
        <v>124</v>
      </c>
      <c r="D3521" t="s">
        <v>3669</v>
      </c>
      <c r="E3521" s="29">
        <v>46233</v>
      </c>
      <c r="F3521">
        <v>1</v>
      </c>
      <c r="G3521">
        <v>1</v>
      </c>
      <c r="H3521">
        <v>1</v>
      </c>
      <c r="I3521" s="30">
        <f t="shared" si="128"/>
        <v>0.2857142857142857</v>
      </c>
    </row>
    <row r="3522" spans="1:9" x14ac:dyDescent="0.25">
      <c r="A3522" t="s">
        <v>3394</v>
      </c>
      <c r="B3522" s="30">
        <f t="shared" si="129"/>
        <v>0.2857142857142857</v>
      </c>
      <c r="C3522" t="s">
        <v>124</v>
      </c>
      <c r="D3522" t="s">
        <v>3670</v>
      </c>
      <c r="E3522" s="29">
        <v>46226</v>
      </c>
      <c r="F3522">
        <v>1</v>
      </c>
      <c r="G3522">
        <v>1</v>
      </c>
      <c r="H3522">
        <v>1</v>
      </c>
      <c r="I3522" s="30">
        <f t="shared" ref="I3522:I3585" si="130">B3522*H3522</f>
        <v>0.2857142857142857</v>
      </c>
    </row>
    <row r="3523" spans="1:9" x14ac:dyDescent="0.25">
      <c r="A3523" t="s">
        <v>3394</v>
      </c>
      <c r="B3523" s="30">
        <f t="shared" si="129"/>
        <v>0.2857142857142857</v>
      </c>
      <c r="C3523" t="s">
        <v>124</v>
      </c>
      <c r="D3523" t="s">
        <v>3671</v>
      </c>
      <c r="E3523" s="29">
        <v>46219</v>
      </c>
      <c r="F3523">
        <v>1</v>
      </c>
      <c r="G3523">
        <v>1</v>
      </c>
      <c r="H3523">
        <v>1</v>
      </c>
      <c r="I3523" s="30">
        <f t="shared" si="130"/>
        <v>0.2857142857142857</v>
      </c>
    </row>
    <row r="3524" spans="1:9" x14ac:dyDescent="0.25">
      <c r="A3524" t="s">
        <v>3394</v>
      </c>
      <c r="B3524" s="30">
        <f t="shared" si="129"/>
        <v>0.2857142857142857</v>
      </c>
      <c r="C3524" t="s">
        <v>124</v>
      </c>
      <c r="D3524" t="s">
        <v>3672</v>
      </c>
      <c r="E3524" s="29">
        <v>46216</v>
      </c>
      <c r="F3524">
        <v>1</v>
      </c>
      <c r="G3524">
        <v>1</v>
      </c>
      <c r="H3524">
        <v>1</v>
      </c>
      <c r="I3524" s="30">
        <f t="shared" si="130"/>
        <v>0.2857142857142857</v>
      </c>
    </row>
    <row r="3525" spans="1:9" x14ac:dyDescent="0.25">
      <c r="A3525" t="s">
        <v>3394</v>
      </c>
      <c r="B3525" s="30">
        <f t="shared" si="129"/>
        <v>0.2857142857142857</v>
      </c>
      <c r="C3525" t="s">
        <v>124</v>
      </c>
      <c r="D3525" t="s">
        <v>3673</v>
      </c>
      <c r="E3525" s="29">
        <v>46216</v>
      </c>
      <c r="F3525">
        <v>1</v>
      </c>
      <c r="G3525">
        <v>1</v>
      </c>
      <c r="H3525">
        <v>1</v>
      </c>
      <c r="I3525" s="30">
        <f t="shared" si="130"/>
        <v>0.2857142857142857</v>
      </c>
    </row>
    <row r="3526" spans="1:9" x14ac:dyDescent="0.25">
      <c r="A3526" t="s">
        <v>3394</v>
      </c>
      <c r="B3526" s="30">
        <f t="shared" si="129"/>
        <v>0.2857142857142857</v>
      </c>
      <c r="C3526" t="s">
        <v>124</v>
      </c>
      <c r="D3526" t="s">
        <v>3674</v>
      </c>
      <c r="E3526" s="29">
        <v>46216</v>
      </c>
      <c r="F3526">
        <v>1</v>
      </c>
      <c r="G3526">
        <v>1</v>
      </c>
      <c r="H3526">
        <v>1</v>
      </c>
      <c r="I3526" s="30">
        <f t="shared" si="130"/>
        <v>0.2857142857142857</v>
      </c>
    </row>
    <row r="3527" spans="1:9" x14ac:dyDescent="0.25">
      <c r="A3527" t="s">
        <v>3394</v>
      </c>
      <c r="B3527" s="30">
        <f t="shared" si="129"/>
        <v>0.2857142857142857</v>
      </c>
      <c r="C3527" t="s">
        <v>124</v>
      </c>
      <c r="D3527" t="s">
        <v>3675</v>
      </c>
      <c r="E3527" s="29">
        <v>46206</v>
      </c>
      <c r="F3527">
        <v>1</v>
      </c>
      <c r="G3527">
        <v>1</v>
      </c>
      <c r="H3527">
        <v>1</v>
      </c>
      <c r="I3527" s="30">
        <f t="shared" si="130"/>
        <v>0.2857142857142857</v>
      </c>
    </row>
    <row r="3528" spans="1:9" x14ac:dyDescent="0.25">
      <c r="A3528" t="s">
        <v>3394</v>
      </c>
      <c r="B3528" s="30">
        <f t="shared" si="129"/>
        <v>0.2857142857142857</v>
      </c>
      <c r="C3528" t="s">
        <v>125</v>
      </c>
      <c r="D3528" t="s">
        <v>3676</v>
      </c>
      <c r="E3528" s="29">
        <v>46216</v>
      </c>
      <c r="F3528">
        <v>1</v>
      </c>
      <c r="G3528">
        <v>1</v>
      </c>
      <c r="H3528">
        <v>1</v>
      </c>
      <c r="I3528" s="30">
        <f t="shared" si="130"/>
        <v>0.2857142857142857</v>
      </c>
    </row>
    <row r="3529" spans="1:9" x14ac:dyDescent="0.25">
      <c r="A3529" t="s">
        <v>3394</v>
      </c>
      <c r="B3529" s="30">
        <f t="shared" si="129"/>
        <v>0.2857142857142857</v>
      </c>
      <c r="C3529" t="s">
        <v>126</v>
      </c>
      <c r="D3529" t="s">
        <v>3677</v>
      </c>
      <c r="E3529" s="29">
        <v>46079</v>
      </c>
      <c r="F3529">
        <v>1</v>
      </c>
      <c r="G3529">
        <v>1</v>
      </c>
      <c r="H3529">
        <v>1</v>
      </c>
      <c r="I3529" s="30">
        <f t="shared" si="130"/>
        <v>0.2857142857142857</v>
      </c>
    </row>
    <row r="3530" spans="1:9" x14ac:dyDescent="0.25">
      <c r="A3530" t="s">
        <v>3394</v>
      </c>
      <c r="B3530" s="30">
        <f t="shared" si="129"/>
        <v>0.2857142857142857</v>
      </c>
      <c r="C3530" t="s">
        <v>126</v>
      </c>
      <c r="D3530" t="s">
        <v>3678</v>
      </c>
      <c r="E3530" s="29">
        <v>46079</v>
      </c>
      <c r="F3530">
        <v>1</v>
      </c>
      <c r="G3530">
        <v>1</v>
      </c>
      <c r="H3530">
        <v>1</v>
      </c>
      <c r="I3530" s="30">
        <f t="shared" si="130"/>
        <v>0.2857142857142857</v>
      </c>
    </row>
    <row r="3531" spans="1:9" x14ac:dyDescent="0.25">
      <c r="A3531" t="s">
        <v>3394</v>
      </c>
      <c r="B3531" s="30">
        <f t="shared" si="129"/>
        <v>0.2857142857142857</v>
      </c>
      <c r="C3531" t="s">
        <v>126</v>
      </c>
      <c r="D3531" t="s">
        <v>3679</v>
      </c>
      <c r="E3531" s="29">
        <v>46073</v>
      </c>
      <c r="F3531">
        <v>1</v>
      </c>
      <c r="G3531">
        <v>1</v>
      </c>
      <c r="H3531">
        <v>1</v>
      </c>
      <c r="I3531" s="30">
        <f t="shared" si="130"/>
        <v>0.2857142857142857</v>
      </c>
    </row>
    <row r="3532" spans="1:9" x14ac:dyDescent="0.25">
      <c r="A3532" t="s">
        <v>3394</v>
      </c>
      <c r="B3532" s="30">
        <f t="shared" si="129"/>
        <v>0.2857142857142857</v>
      </c>
      <c r="C3532" t="s">
        <v>126</v>
      </c>
      <c r="D3532" t="s">
        <v>3680</v>
      </c>
      <c r="E3532" s="29">
        <v>46070</v>
      </c>
      <c r="F3532">
        <v>1</v>
      </c>
      <c r="G3532">
        <v>1</v>
      </c>
      <c r="H3532">
        <v>1</v>
      </c>
      <c r="I3532" s="30">
        <f t="shared" si="130"/>
        <v>0.2857142857142857</v>
      </c>
    </row>
    <row r="3533" spans="1:9" x14ac:dyDescent="0.25">
      <c r="A3533" t="s">
        <v>3394</v>
      </c>
      <c r="B3533" s="30">
        <f t="shared" si="129"/>
        <v>0.2857142857142857</v>
      </c>
      <c r="C3533" t="s">
        <v>126</v>
      </c>
      <c r="D3533" t="s">
        <v>3681</v>
      </c>
      <c r="E3533" s="29">
        <v>46071</v>
      </c>
      <c r="F3533">
        <v>1</v>
      </c>
      <c r="G3533">
        <v>1</v>
      </c>
      <c r="H3533">
        <v>1</v>
      </c>
      <c r="I3533" s="30">
        <f t="shared" si="130"/>
        <v>0.2857142857142857</v>
      </c>
    </row>
    <row r="3534" spans="1:9" x14ac:dyDescent="0.25">
      <c r="A3534" t="s">
        <v>3394</v>
      </c>
      <c r="B3534" s="30">
        <f t="shared" si="129"/>
        <v>0.2857142857142857</v>
      </c>
      <c r="C3534" t="s">
        <v>126</v>
      </c>
      <c r="D3534" t="s">
        <v>3682</v>
      </c>
      <c r="E3534" s="29">
        <v>46063</v>
      </c>
      <c r="F3534">
        <v>1</v>
      </c>
      <c r="G3534">
        <v>1</v>
      </c>
      <c r="H3534">
        <v>1</v>
      </c>
      <c r="I3534" s="30">
        <f t="shared" si="130"/>
        <v>0.2857142857142857</v>
      </c>
    </row>
    <row r="3535" spans="1:9" x14ac:dyDescent="0.25">
      <c r="A3535" t="s">
        <v>3394</v>
      </c>
      <c r="B3535" s="30">
        <f t="shared" si="129"/>
        <v>0.2857142857142857</v>
      </c>
      <c r="C3535" t="s">
        <v>126</v>
      </c>
      <c r="D3535" t="s">
        <v>3683</v>
      </c>
      <c r="E3535" s="29">
        <v>46052</v>
      </c>
      <c r="F3535">
        <v>1</v>
      </c>
      <c r="G3535">
        <v>1</v>
      </c>
      <c r="H3535">
        <v>1</v>
      </c>
      <c r="I3535" s="30">
        <f t="shared" si="130"/>
        <v>0.2857142857142857</v>
      </c>
    </row>
    <row r="3536" spans="1:9" x14ac:dyDescent="0.25">
      <c r="A3536" t="s">
        <v>3394</v>
      </c>
      <c r="B3536" s="30">
        <f t="shared" si="129"/>
        <v>0.2857142857142857</v>
      </c>
      <c r="C3536" t="s">
        <v>126</v>
      </c>
      <c r="D3536" t="s">
        <v>3684</v>
      </c>
      <c r="E3536" s="29">
        <v>46051</v>
      </c>
      <c r="F3536">
        <v>1</v>
      </c>
      <c r="G3536">
        <v>1</v>
      </c>
      <c r="H3536">
        <v>1</v>
      </c>
      <c r="I3536" s="30">
        <f t="shared" si="130"/>
        <v>0.2857142857142857</v>
      </c>
    </row>
    <row r="3537" spans="1:9" x14ac:dyDescent="0.25">
      <c r="A3537" t="s">
        <v>3394</v>
      </c>
      <c r="B3537" s="30">
        <f t="shared" si="129"/>
        <v>0.2857142857142857</v>
      </c>
      <c r="C3537" t="s">
        <v>126</v>
      </c>
      <c r="D3537" t="s">
        <v>3685</v>
      </c>
      <c r="E3537" s="29">
        <v>46136</v>
      </c>
      <c r="F3537">
        <v>1</v>
      </c>
      <c r="G3537">
        <v>1.6</v>
      </c>
      <c r="H3537">
        <v>1.6</v>
      </c>
      <c r="I3537" s="30">
        <f t="shared" si="130"/>
        <v>0.45714285714285713</v>
      </c>
    </row>
    <row r="3538" spans="1:9" x14ac:dyDescent="0.25">
      <c r="A3538" t="s">
        <v>3394</v>
      </c>
      <c r="B3538" s="30">
        <f t="shared" si="129"/>
        <v>0.2857142857142857</v>
      </c>
      <c r="C3538" t="s">
        <v>126</v>
      </c>
      <c r="D3538" t="s">
        <v>3686</v>
      </c>
      <c r="E3538" s="29">
        <v>46134</v>
      </c>
      <c r="F3538">
        <v>1</v>
      </c>
      <c r="G3538">
        <v>1</v>
      </c>
      <c r="H3538">
        <v>1</v>
      </c>
      <c r="I3538" s="30">
        <f t="shared" si="130"/>
        <v>0.2857142857142857</v>
      </c>
    </row>
    <row r="3539" spans="1:9" x14ac:dyDescent="0.25">
      <c r="A3539" t="s">
        <v>3394</v>
      </c>
      <c r="B3539" s="30">
        <f t="shared" si="129"/>
        <v>0.2857142857142857</v>
      </c>
      <c r="C3539" t="s">
        <v>126</v>
      </c>
      <c r="D3539" t="s">
        <v>3687</v>
      </c>
      <c r="E3539" s="29">
        <v>46135</v>
      </c>
      <c r="F3539">
        <v>1</v>
      </c>
      <c r="G3539">
        <v>1</v>
      </c>
      <c r="H3539">
        <v>1</v>
      </c>
      <c r="I3539" s="30">
        <f t="shared" si="130"/>
        <v>0.2857142857142857</v>
      </c>
    </row>
    <row r="3540" spans="1:9" x14ac:dyDescent="0.25">
      <c r="A3540" t="s">
        <v>3394</v>
      </c>
      <c r="B3540" s="30">
        <f t="shared" si="129"/>
        <v>0.2857142857142857</v>
      </c>
      <c r="C3540" t="s">
        <v>126</v>
      </c>
      <c r="D3540" t="s">
        <v>3688</v>
      </c>
      <c r="E3540" s="29">
        <v>46135</v>
      </c>
      <c r="F3540">
        <v>1</v>
      </c>
      <c r="G3540">
        <v>1</v>
      </c>
      <c r="H3540">
        <v>1</v>
      </c>
      <c r="I3540" s="30">
        <f t="shared" si="130"/>
        <v>0.2857142857142857</v>
      </c>
    </row>
    <row r="3541" spans="1:9" x14ac:dyDescent="0.25">
      <c r="A3541" t="s">
        <v>3394</v>
      </c>
      <c r="B3541" s="30">
        <f t="shared" si="129"/>
        <v>0.2857142857142857</v>
      </c>
      <c r="C3541" t="s">
        <v>126</v>
      </c>
      <c r="D3541" t="s">
        <v>3689</v>
      </c>
      <c r="E3541" s="29">
        <v>46134</v>
      </c>
      <c r="F3541">
        <v>1</v>
      </c>
      <c r="G3541">
        <v>1</v>
      </c>
      <c r="H3541">
        <v>1</v>
      </c>
      <c r="I3541" s="30">
        <f t="shared" si="130"/>
        <v>0.2857142857142857</v>
      </c>
    </row>
    <row r="3542" spans="1:9" x14ac:dyDescent="0.25">
      <c r="A3542" t="s">
        <v>3394</v>
      </c>
      <c r="B3542" s="30">
        <f t="shared" si="129"/>
        <v>0.2857142857142857</v>
      </c>
      <c r="C3542" t="s">
        <v>126</v>
      </c>
      <c r="D3542" t="s">
        <v>3690</v>
      </c>
      <c r="E3542" s="29">
        <v>46120</v>
      </c>
      <c r="F3542">
        <v>1</v>
      </c>
      <c r="G3542">
        <v>1</v>
      </c>
      <c r="H3542">
        <v>1</v>
      </c>
      <c r="I3542" s="30">
        <f t="shared" si="130"/>
        <v>0.2857142857142857</v>
      </c>
    </row>
    <row r="3543" spans="1:9" x14ac:dyDescent="0.25">
      <c r="A3543" t="s">
        <v>3394</v>
      </c>
      <c r="B3543" s="30">
        <f t="shared" si="129"/>
        <v>0.2857142857142857</v>
      </c>
      <c r="C3543" t="s">
        <v>126</v>
      </c>
      <c r="D3543" t="s">
        <v>3691</v>
      </c>
      <c r="E3543" s="29">
        <v>46107</v>
      </c>
      <c r="F3543">
        <v>1</v>
      </c>
      <c r="G3543">
        <v>1</v>
      </c>
      <c r="H3543">
        <v>1</v>
      </c>
      <c r="I3543" s="30">
        <f t="shared" si="130"/>
        <v>0.2857142857142857</v>
      </c>
    </row>
    <row r="3544" spans="1:9" x14ac:dyDescent="0.25">
      <c r="A3544" t="s">
        <v>3394</v>
      </c>
      <c r="B3544" s="30">
        <f t="shared" si="129"/>
        <v>0.2857142857142857</v>
      </c>
      <c r="C3544" t="s">
        <v>126</v>
      </c>
      <c r="D3544" t="s">
        <v>3692</v>
      </c>
      <c r="E3544" s="29">
        <v>46112</v>
      </c>
      <c r="F3544">
        <v>1</v>
      </c>
      <c r="G3544">
        <v>1</v>
      </c>
      <c r="H3544">
        <v>1</v>
      </c>
      <c r="I3544" s="30">
        <f t="shared" si="130"/>
        <v>0.2857142857142857</v>
      </c>
    </row>
    <row r="3545" spans="1:9" x14ac:dyDescent="0.25">
      <c r="A3545" t="s">
        <v>3394</v>
      </c>
      <c r="B3545" s="30">
        <f t="shared" si="129"/>
        <v>0.2857142857142857</v>
      </c>
      <c r="C3545" t="s">
        <v>126</v>
      </c>
      <c r="D3545" t="s">
        <v>3693</v>
      </c>
      <c r="E3545" s="29">
        <v>46100</v>
      </c>
      <c r="F3545">
        <v>1</v>
      </c>
      <c r="G3545">
        <v>1</v>
      </c>
      <c r="H3545">
        <v>1</v>
      </c>
      <c r="I3545" s="30">
        <f t="shared" si="130"/>
        <v>0.2857142857142857</v>
      </c>
    </row>
    <row r="3546" spans="1:9" x14ac:dyDescent="0.25">
      <c r="A3546" t="s">
        <v>3394</v>
      </c>
      <c r="B3546" s="30">
        <f t="shared" si="129"/>
        <v>0.2857142857142857</v>
      </c>
      <c r="C3546" t="s">
        <v>126</v>
      </c>
      <c r="D3546" t="s">
        <v>3694</v>
      </c>
      <c r="E3546" s="29">
        <v>46101</v>
      </c>
      <c r="F3546">
        <v>1</v>
      </c>
      <c r="G3546">
        <v>1</v>
      </c>
      <c r="H3546">
        <v>1</v>
      </c>
      <c r="I3546" s="30">
        <f t="shared" si="130"/>
        <v>0.2857142857142857</v>
      </c>
    </row>
    <row r="3547" spans="1:9" x14ac:dyDescent="0.25">
      <c r="A3547" t="s">
        <v>3394</v>
      </c>
      <c r="B3547" s="30">
        <f t="shared" si="129"/>
        <v>0.2857142857142857</v>
      </c>
      <c r="C3547" t="s">
        <v>126</v>
      </c>
      <c r="D3547" t="s">
        <v>3695</v>
      </c>
      <c r="E3547" s="29">
        <v>46100</v>
      </c>
      <c r="F3547">
        <v>1</v>
      </c>
      <c r="G3547">
        <v>1</v>
      </c>
      <c r="H3547">
        <v>1</v>
      </c>
      <c r="I3547" s="30">
        <f t="shared" si="130"/>
        <v>0.2857142857142857</v>
      </c>
    </row>
    <row r="3548" spans="1:9" x14ac:dyDescent="0.25">
      <c r="A3548" t="s">
        <v>3394</v>
      </c>
      <c r="B3548" s="30">
        <f t="shared" si="129"/>
        <v>0.2857142857142857</v>
      </c>
      <c r="C3548" t="s">
        <v>126</v>
      </c>
      <c r="D3548" t="s">
        <v>3696</v>
      </c>
      <c r="E3548" s="29">
        <v>46094</v>
      </c>
      <c r="F3548">
        <v>1</v>
      </c>
      <c r="G3548">
        <v>1</v>
      </c>
      <c r="H3548">
        <v>1</v>
      </c>
      <c r="I3548" s="30">
        <f t="shared" si="130"/>
        <v>0.2857142857142857</v>
      </c>
    </row>
    <row r="3549" spans="1:9" x14ac:dyDescent="0.25">
      <c r="A3549" t="s">
        <v>3394</v>
      </c>
      <c r="B3549" s="30">
        <f t="shared" si="129"/>
        <v>0.2857142857142857</v>
      </c>
      <c r="C3549" t="s">
        <v>126</v>
      </c>
      <c r="D3549" t="s">
        <v>3697</v>
      </c>
      <c r="E3549" s="29">
        <v>46091</v>
      </c>
      <c r="F3549">
        <v>1</v>
      </c>
      <c r="G3549">
        <v>1</v>
      </c>
      <c r="H3549">
        <v>1</v>
      </c>
      <c r="I3549" s="30">
        <f t="shared" si="130"/>
        <v>0.2857142857142857</v>
      </c>
    </row>
    <row r="3550" spans="1:9" x14ac:dyDescent="0.25">
      <c r="A3550" t="s">
        <v>3394</v>
      </c>
      <c r="B3550" s="30">
        <f t="shared" si="129"/>
        <v>0.2857142857142857</v>
      </c>
      <c r="C3550" t="s">
        <v>126</v>
      </c>
      <c r="D3550" t="s">
        <v>3698</v>
      </c>
      <c r="E3550" s="29">
        <v>46092</v>
      </c>
      <c r="F3550">
        <v>1</v>
      </c>
      <c r="G3550">
        <v>1</v>
      </c>
      <c r="H3550">
        <v>1</v>
      </c>
      <c r="I3550" s="30">
        <f t="shared" si="130"/>
        <v>0.2857142857142857</v>
      </c>
    </row>
    <row r="3551" spans="1:9" x14ac:dyDescent="0.25">
      <c r="A3551" t="s">
        <v>3394</v>
      </c>
      <c r="B3551" s="30">
        <f t="shared" si="129"/>
        <v>0.2857142857142857</v>
      </c>
      <c r="C3551" t="s">
        <v>126</v>
      </c>
      <c r="D3551" t="s">
        <v>3699</v>
      </c>
      <c r="E3551" s="29">
        <v>46093</v>
      </c>
      <c r="F3551">
        <v>1</v>
      </c>
      <c r="G3551">
        <v>1</v>
      </c>
      <c r="H3551">
        <v>1</v>
      </c>
      <c r="I3551" s="30">
        <f t="shared" si="130"/>
        <v>0.2857142857142857</v>
      </c>
    </row>
    <row r="3552" spans="1:9" x14ac:dyDescent="0.25">
      <c r="A3552" t="s">
        <v>3394</v>
      </c>
      <c r="B3552" s="30">
        <f t="shared" si="129"/>
        <v>0.2857142857142857</v>
      </c>
      <c r="C3552" t="s">
        <v>126</v>
      </c>
      <c r="D3552" t="s">
        <v>3700</v>
      </c>
      <c r="E3552" s="29">
        <v>46078</v>
      </c>
      <c r="F3552">
        <v>1</v>
      </c>
      <c r="G3552">
        <v>1</v>
      </c>
      <c r="H3552">
        <v>1</v>
      </c>
      <c r="I3552" s="30">
        <f t="shared" si="130"/>
        <v>0.2857142857142857</v>
      </c>
    </row>
    <row r="3553" spans="1:9" x14ac:dyDescent="0.25">
      <c r="A3553" t="s">
        <v>3394</v>
      </c>
      <c r="B3553" s="30">
        <f t="shared" si="129"/>
        <v>0.2857142857142857</v>
      </c>
      <c r="C3553" t="s">
        <v>126</v>
      </c>
      <c r="D3553" t="s">
        <v>3701</v>
      </c>
      <c r="E3553" s="29">
        <v>46163</v>
      </c>
      <c r="F3553">
        <v>1</v>
      </c>
      <c r="G3553">
        <v>1</v>
      </c>
      <c r="H3553">
        <v>1</v>
      </c>
      <c r="I3553" s="30">
        <f t="shared" si="130"/>
        <v>0.2857142857142857</v>
      </c>
    </row>
    <row r="3554" spans="1:9" x14ac:dyDescent="0.25">
      <c r="A3554" t="s">
        <v>3394</v>
      </c>
      <c r="B3554" s="30">
        <f t="shared" si="129"/>
        <v>0.2857142857142857</v>
      </c>
      <c r="C3554" t="s">
        <v>126</v>
      </c>
      <c r="D3554" t="s">
        <v>3702</v>
      </c>
      <c r="E3554" s="29">
        <v>46161</v>
      </c>
      <c r="F3554">
        <v>1</v>
      </c>
      <c r="G3554">
        <v>1</v>
      </c>
      <c r="H3554">
        <v>1</v>
      </c>
      <c r="I3554" s="30">
        <f t="shared" si="130"/>
        <v>0.2857142857142857</v>
      </c>
    </row>
    <row r="3555" spans="1:9" x14ac:dyDescent="0.25">
      <c r="A3555" t="s">
        <v>3394</v>
      </c>
      <c r="B3555" s="30">
        <f t="shared" si="129"/>
        <v>0.2857142857142857</v>
      </c>
      <c r="C3555" t="s">
        <v>126</v>
      </c>
      <c r="D3555" t="s">
        <v>3703</v>
      </c>
      <c r="E3555" s="29">
        <v>46078</v>
      </c>
      <c r="F3555">
        <v>1</v>
      </c>
      <c r="G3555">
        <v>1</v>
      </c>
      <c r="H3555">
        <v>1</v>
      </c>
      <c r="I3555" s="30">
        <f t="shared" si="130"/>
        <v>0.2857142857142857</v>
      </c>
    </row>
    <row r="3556" spans="1:9" x14ac:dyDescent="0.25">
      <c r="A3556" t="s">
        <v>3394</v>
      </c>
      <c r="B3556" s="30">
        <f t="shared" si="129"/>
        <v>0.2857142857142857</v>
      </c>
      <c r="C3556" t="s">
        <v>126</v>
      </c>
      <c r="D3556" t="s">
        <v>3704</v>
      </c>
      <c r="E3556" s="29">
        <v>46078</v>
      </c>
      <c r="F3556">
        <v>1</v>
      </c>
      <c r="G3556">
        <v>1</v>
      </c>
      <c r="H3556">
        <v>1</v>
      </c>
      <c r="I3556" s="30">
        <f t="shared" si="130"/>
        <v>0.2857142857142857</v>
      </c>
    </row>
    <row r="3557" spans="1:9" x14ac:dyDescent="0.25">
      <c r="A3557" t="s">
        <v>3394</v>
      </c>
      <c r="B3557" s="30">
        <f t="shared" si="129"/>
        <v>0.2857142857142857</v>
      </c>
      <c r="C3557" t="s">
        <v>127</v>
      </c>
      <c r="D3557" t="s">
        <v>3705</v>
      </c>
      <c r="E3557" s="29">
        <v>46106</v>
      </c>
      <c r="F3557">
        <v>1</v>
      </c>
      <c r="G3557">
        <v>1</v>
      </c>
      <c r="H3557">
        <v>1</v>
      </c>
      <c r="I3557" s="30">
        <f t="shared" si="130"/>
        <v>0.2857142857142857</v>
      </c>
    </row>
    <row r="3558" spans="1:9" x14ac:dyDescent="0.25">
      <c r="A3558" t="s">
        <v>3706</v>
      </c>
      <c r="B3558" s="30">
        <f t="shared" ref="B3558:B3589" si="131">(1/1600)*100</f>
        <v>6.25E-2</v>
      </c>
      <c r="C3558" t="s">
        <v>92</v>
      </c>
      <c r="D3558" t="s">
        <v>3707</v>
      </c>
      <c r="E3558" s="29">
        <v>46135</v>
      </c>
      <c r="F3558">
        <v>1</v>
      </c>
      <c r="G3558">
        <v>1</v>
      </c>
      <c r="H3558">
        <v>1</v>
      </c>
      <c r="I3558" s="30">
        <f t="shared" si="130"/>
        <v>6.25E-2</v>
      </c>
    </row>
    <row r="3559" spans="1:9" x14ac:dyDescent="0.25">
      <c r="A3559" t="s">
        <v>3706</v>
      </c>
      <c r="B3559" s="30">
        <f t="shared" si="131"/>
        <v>6.25E-2</v>
      </c>
      <c r="C3559" t="s">
        <v>92</v>
      </c>
      <c r="D3559" t="s">
        <v>3708</v>
      </c>
      <c r="E3559" s="29">
        <v>46035</v>
      </c>
      <c r="F3559">
        <v>1</v>
      </c>
      <c r="G3559">
        <v>1</v>
      </c>
      <c r="H3559">
        <v>1</v>
      </c>
      <c r="I3559" s="30">
        <f t="shared" si="130"/>
        <v>6.25E-2</v>
      </c>
    </row>
    <row r="3560" spans="1:9" x14ac:dyDescent="0.25">
      <c r="A3560" t="s">
        <v>3706</v>
      </c>
      <c r="B3560" s="30">
        <f t="shared" si="131"/>
        <v>6.25E-2</v>
      </c>
      <c r="C3560" t="s">
        <v>92</v>
      </c>
      <c r="D3560" t="s">
        <v>3709</v>
      </c>
      <c r="E3560" s="29">
        <v>46184</v>
      </c>
      <c r="F3560">
        <v>1</v>
      </c>
      <c r="G3560">
        <v>1</v>
      </c>
      <c r="H3560">
        <v>1</v>
      </c>
      <c r="I3560" s="30">
        <f t="shared" si="130"/>
        <v>6.25E-2</v>
      </c>
    </row>
    <row r="3561" spans="1:9" x14ac:dyDescent="0.25">
      <c r="A3561" t="s">
        <v>3706</v>
      </c>
      <c r="B3561" s="30">
        <f t="shared" si="131"/>
        <v>6.25E-2</v>
      </c>
      <c r="C3561" t="s">
        <v>92</v>
      </c>
      <c r="D3561" t="s">
        <v>3710</v>
      </c>
      <c r="E3561" s="29">
        <v>46184</v>
      </c>
      <c r="F3561">
        <v>1</v>
      </c>
      <c r="G3561">
        <v>1</v>
      </c>
      <c r="H3561">
        <v>1</v>
      </c>
      <c r="I3561" s="30">
        <f t="shared" si="130"/>
        <v>6.25E-2</v>
      </c>
    </row>
    <row r="3562" spans="1:9" x14ac:dyDescent="0.25">
      <c r="A3562" t="s">
        <v>3706</v>
      </c>
      <c r="B3562" s="30">
        <f t="shared" si="131"/>
        <v>6.25E-2</v>
      </c>
      <c r="C3562" t="s">
        <v>92</v>
      </c>
      <c r="D3562" t="s">
        <v>3711</v>
      </c>
      <c r="E3562" s="29">
        <v>46035</v>
      </c>
      <c r="F3562">
        <v>1</v>
      </c>
      <c r="G3562">
        <v>1</v>
      </c>
      <c r="H3562">
        <v>1</v>
      </c>
      <c r="I3562" s="30">
        <f t="shared" si="130"/>
        <v>6.25E-2</v>
      </c>
    </row>
    <row r="3563" spans="1:9" x14ac:dyDescent="0.25">
      <c r="A3563" t="s">
        <v>3706</v>
      </c>
      <c r="B3563" s="30">
        <f t="shared" si="131"/>
        <v>6.25E-2</v>
      </c>
      <c r="C3563" t="s">
        <v>92</v>
      </c>
      <c r="D3563" t="s">
        <v>3712</v>
      </c>
      <c r="E3563" s="29">
        <v>46111</v>
      </c>
      <c r="F3563">
        <v>1</v>
      </c>
      <c r="G3563">
        <v>1</v>
      </c>
      <c r="H3563">
        <v>1</v>
      </c>
      <c r="I3563" s="30">
        <f t="shared" si="130"/>
        <v>6.25E-2</v>
      </c>
    </row>
    <row r="3564" spans="1:9" x14ac:dyDescent="0.25">
      <c r="A3564" t="s">
        <v>3706</v>
      </c>
      <c r="B3564" s="30">
        <f t="shared" si="131"/>
        <v>6.25E-2</v>
      </c>
      <c r="C3564" t="s">
        <v>92</v>
      </c>
      <c r="D3564" t="s">
        <v>3713</v>
      </c>
      <c r="E3564" s="29">
        <v>46189</v>
      </c>
      <c r="F3564">
        <v>1</v>
      </c>
      <c r="G3564">
        <v>1</v>
      </c>
      <c r="H3564">
        <v>1</v>
      </c>
      <c r="I3564" s="30">
        <f t="shared" si="130"/>
        <v>6.25E-2</v>
      </c>
    </row>
    <row r="3565" spans="1:9" x14ac:dyDescent="0.25">
      <c r="A3565" t="s">
        <v>3706</v>
      </c>
      <c r="B3565" s="30">
        <f t="shared" si="131"/>
        <v>6.25E-2</v>
      </c>
      <c r="C3565" t="s">
        <v>92</v>
      </c>
      <c r="D3565" t="s">
        <v>3714</v>
      </c>
      <c r="E3565" s="29">
        <v>46198</v>
      </c>
      <c r="F3565">
        <v>1</v>
      </c>
      <c r="G3565">
        <v>1</v>
      </c>
      <c r="H3565">
        <v>1</v>
      </c>
      <c r="I3565" s="30">
        <f t="shared" si="130"/>
        <v>6.25E-2</v>
      </c>
    </row>
    <row r="3566" spans="1:9" x14ac:dyDescent="0.25">
      <c r="A3566" t="s">
        <v>3706</v>
      </c>
      <c r="B3566" s="30">
        <f t="shared" si="131"/>
        <v>6.25E-2</v>
      </c>
      <c r="C3566" t="s">
        <v>92</v>
      </c>
      <c r="D3566" t="s">
        <v>3715</v>
      </c>
      <c r="E3566" s="29">
        <v>46203</v>
      </c>
      <c r="F3566">
        <v>1</v>
      </c>
      <c r="G3566">
        <v>1</v>
      </c>
      <c r="H3566">
        <v>1</v>
      </c>
      <c r="I3566" s="30">
        <f t="shared" si="130"/>
        <v>6.25E-2</v>
      </c>
    </row>
    <row r="3567" spans="1:9" x14ac:dyDescent="0.25">
      <c r="A3567" t="s">
        <v>3706</v>
      </c>
      <c r="B3567" s="30">
        <f t="shared" si="131"/>
        <v>6.25E-2</v>
      </c>
      <c r="C3567" t="s">
        <v>92</v>
      </c>
      <c r="D3567" t="s">
        <v>3716</v>
      </c>
      <c r="E3567" s="29">
        <v>46225</v>
      </c>
      <c r="F3567">
        <v>1</v>
      </c>
      <c r="G3567">
        <v>1</v>
      </c>
      <c r="H3567">
        <v>1</v>
      </c>
      <c r="I3567" s="30">
        <f t="shared" si="130"/>
        <v>6.25E-2</v>
      </c>
    </row>
    <row r="3568" spans="1:9" x14ac:dyDescent="0.25">
      <c r="A3568" t="s">
        <v>3706</v>
      </c>
      <c r="B3568" s="30">
        <f t="shared" si="131"/>
        <v>6.25E-2</v>
      </c>
      <c r="C3568" t="s">
        <v>92</v>
      </c>
      <c r="D3568" t="s">
        <v>3717</v>
      </c>
      <c r="E3568" s="29">
        <v>46231</v>
      </c>
      <c r="F3568">
        <v>1</v>
      </c>
      <c r="G3568">
        <v>1</v>
      </c>
      <c r="H3568">
        <v>1</v>
      </c>
      <c r="I3568" s="30">
        <f t="shared" si="130"/>
        <v>6.25E-2</v>
      </c>
    </row>
    <row r="3569" spans="1:9" x14ac:dyDescent="0.25">
      <c r="A3569" t="s">
        <v>3706</v>
      </c>
      <c r="B3569" s="30">
        <f t="shared" si="131"/>
        <v>6.25E-2</v>
      </c>
      <c r="C3569" t="s">
        <v>92</v>
      </c>
      <c r="D3569" t="s">
        <v>3718</v>
      </c>
      <c r="E3569" s="29">
        <v>46227</v>
      </c>
      <c r="F3569">
        <v>1</v>
      </c>
      <c r="G3569">
        <v>1</v>
      </c>
      <c r="H3569">
        <v>1</v>
      </c>
      <c r="I3569" s="30">
        <f t="shared" si="130"/>
        <v>6.25E-2</v>
      </c>
    </row>
    <row r="3570" spans="1:9" x14ac:dyDescent="0.25">
      <c r="A3570" t="s">
        <v>3706</v>
      </c>
      <c r="B3570" s="30">
        <f t="shared" si="131"/>
        <v>6.25E-2</v>
      </c>
      <c r="C3570" t="s">
        <v>92</v>
      </c>
      <c r="D3570" t="s">
        <v>3719</v>
      </c>
      <c r="E3570" s="29">
        <v>46167</v>
      </c>
      <c r="F3570">
        <v>1</v>
      </c>
      <c r="G3570">
        <v>1</v>
      </c>
      <c r="H3570">
        <v>1</v>
      </c>
      <c r="I3570" s="30">
        <f t="shared" si="130"/>
        <v>6.25E-2</v>
      </c>
    </row>
    <row r="3571" spans="1:9" x14ac:dyDescent="0.25">
      <c r="A3571" t="s">
        <v>3706</v>
      </c>
      <c r="B3571" s="30">
        <f t="shared" si="131"/>
        <v>6.25E-2</v>
      </c>
      <c r="C3571" t="s">
        <v>92</v>
      </c>
      <c r="D3571" t="s">
        <v>3720</v>
      </c>
      <c r="E3571" s="29">
        <v>46168</v>
      </c>
      <c r="F3571">
        <v>1</v>
      </c>
      <c r="G3571">
        <v>1</v>
      </c>
      <c r="H3571">
        <v>1</v>
      </c>
      <c r="I3571" s="30">
        <f t="shared" si="130"/>
        <v>6.25E-2</v>
      </c>
    </row>
    <row r="3572" spans="1:9" x14ac:dyDescent="0.25">
      <c r="A3572" t="s">
        <v>3706</v>
      </c>
      <c r="B3572" s="30">
        <f t="shared" si="131"/>
        <v>6.25E-2</v>
      </c>
      <c r="C3572" t="s">
        <v>92</v>
      </c>
      <c r="D3572" t="s">
        <v>3721</v>
      </c>
      <c r="E3572" s="29">
        <v>46140</v>
      </c>
      <c r="F3572">
        <v>1</v>
      </c>
      <c r="G3572">
        <v>1</v>
      </c>
      <c r="H3572">
        <v>1</v>
      </c>
      <c r="I3572" s="30">
        <f t="shared" si="130"/>
        <v>6.25E-2</v>
      </c>
    </row>
    <row r="3573" spans="1:9" x14ac:dyDescent="0.25">
      <c r="A3573" t="s">
        <v>3706</v>
      </c>
      <c r="B3573" s="30">
        <f t="shared" si="131"/>
        <v>6.25E-2</v>
      </c>
      <c r="C3573" t="s">
        <v>92</v>
      </c>
      <c r="D3573" t="s">
        <v>3722</v>
      </c>
      <c r="E3573" s="29">
        <v>46083</v>
      </c>
      <c r="F3573">
        <v>1</v>
      </c>
      <c r="G3573">
        <v>1</v>
      </c>
      <c r="H3573">
        <v>1</v>
      </c>
      <c r="I3573" s="30">
        <f t="shared" si="130"/>
        <v>6.25E-2</v>
      </c>
    </row>
    <row r="3574" spans="1:9" x14ac:dyDescent="0.25">
      <c r="A3574" t="s">
        <v>3706</v>
      </c>
      <c r="B3574" s="30">
        <f t="shared" si="131"/>
        <v>6.25E-2</v>
      </c>
      <c r="C3574" t="s">
        <v>92</v>
      </c>
      <c r="D3574" t="s">
        <v>3723</v>
      </c>
      <c r="E3574" s="29">
        <v>46035</v>
      </c>
      <c r="F3574">
        <v>1</v>
      </c>
      <c r="G3574">
        <v>1</v>
      </c>
      <c r="H3574">
        <v>1</v>
      </c>
      <c r="I3574" s="30">
        <f t="shared" si="130"/>
        <v>6.25E-2</v>
      </c>
    </row>
    <row r="3575" spans="1:9" x14ac:dyDescent="0.25">
      <c r="A3575" t="s">
        <v>3706</v>
      </c>
      <c r="B3575" s="30">
        <f t="shared" si="131"/>
        <v>6.25E-2</v>
      </c>
      <c r="C3575" t="s">
        <v>94</v>
      </c>
      <c r="D3575" t="s">
        <v>3724</v>
      </c>
      <c r="E3575" s="29">
        <v>46055</v>
      </c>
      <c r="F3575">
        <v>1</v>
      </c>
      <c r="G3575">
        <v>1</v>
      </c>
      <c r="H3575">
        <v>1</v>
      </c>
      <c r="I3575" s="30">
        <f t="shared" si="130"/>
        <v>6.25E-2</v>
      </c>
    </row>
    <row r="3576" spans="1:9" x14ac:dyDescent="0.25">
      <c r="A3576" t="s">
        <v>3706</v>
      </c>
      <c r="B3576" s="30">
        <f t="shared" si="131"/>
        <v>6.25E-2</v>
      </c>
      <c r="C3576" t="s">
        <v>96</v>
      </c>
      <c r="D3576" t="s">
        <v>3725</v>
      </c>
      <c r="E3576" s="29">
        <v>46078</v>
      </c>
      <c r="F3576">
        <v>1</v>
      </c>
      <c r="G3576">
        <v>1</v>
      </c>
      <c r="H3576">
        <v>1</v>
      </c>
      <c r="I3576" s="30">
        <f t="shared" si="130"/>
        <v>6.25E-2</v>
      </c>
    </row>
    <row r="3577" spans="1:9" x14ac:dyDescent="0.25">
      <c r="A3577" t="s">
        <v>3706</v>
      </c>
      <c r="B3577" s="30">
        <f t="shared" si="131"/>
        <v>6.25E-2</v>
      </c>
      <c r="C3577" t="s">
        <v>96</v>
      </c>
      <c r="D3577" t="s">
        <v>3726</v>
      </c>
      <c r="E3577" s="29">
        <v>46079</v>
      </c>
      <c r="F3577">
        <v>1</v>
      </c>
      <c r="G3577">
        <v>1</v>
      </c>
      <c r="H3577">
        <v>1</v>
      </c>
      <c r="I3577" s="30">
        <f t="shared" si="130"/>
        <v>6.25E-2</v>
      </c>
    </row>
    <row r="3578" spans="1:9" x14ac:dyDescent="0.25">
      <c r="A3578" t="s">
        <v>3706</v>
      </c>
      <c r="B3578" s="30">
        <f t="shared" si="131"/>
        <v>6.25E-2</v>
      </c>
      <c r="C3578" t="s">
        <v>96</v>
      </c>
      <c r="D3578" t="s">
        <v>3727</v>
      </c>
      <c r="E3578" s="29">
        <v>46079</v>
      </c>
      <c r="F3578">
        <v>1</v>
      </c>
      <c r="G3578">
        <v>1</v>
      </c>
      <c r="H3578">
        <v>1</v>
      </c>
      <c r="I3578" s="30">
        <f t="shared" si="130"/>
        <v>6.25E-2</v>
      </c>
    </row>
    <row r="3579" spans="1:9" x14ac:dyDescent="0.25">
      <c r="A3579" t="s">
        <v>3706</v>
      </c>
      <c r="B3579" s="30">
        <f t="shared" si="131"/>
        <v>6.25E-2</v>
      </c>
      <c r="C3579" t="s">
        <v>96</v>
      </c>
      <c r="D3579" t="s">
        <v>3728</v>
      </c>
      <c r="E3579" s="29">
        <v>46079</v>
      </c>
      <c r="F3579">
        <v>1</v>
      </c>
      <c r="G3579">
        <v>1</v>
      </c>
      <c r="H3579">
        <v>1</v>
      </c>
      <c r="I3579" s="30">
        <f t="shared" si="130"/>
        <v>6.25E-2</v>
      </c>
    </row>
    <row r="3580" spans="1:9" x14ac:dyDescent="0.25">
      <c r="A3580" t="s">
        <v>3706</v>
      </c>
      <c r="B3580" s="30">
        <f t="shared" si="131"/>
        <v>6.25E-2</v>
      </c>
      <c r="C3580" t="s">
        <v>96</v>
      </c>
      <c r="D3580" t="s">
        <v>3729</v>
      </c>
      <c r="E3580" s="29">
        <v>46072</v>
      </c>
      <c r="F3580">
        <v>1</v>
      </c>
      <c r="G3580">
        <v>1</v>
      </c>
      <c r="H3580">
        <v>1</v>
      </c>
      <c r="I3580" s="30">
        <f t="shared" si="130"/>
        <v>6.25E-2</v>
      </c>
    </row>
    <row r="3581" spans="1:9" x14ac:dyDescent="0.25">
      <c r="A3581" t="s">
        <v>3706</v>
      </c>
      <c r="B3581" s="30">
        <f t="shared" si="131"/>
        <v>6.25E-2</v>
      </c>
      <c r="C3581" t="s">
        <v>96</v>
      </c>
      <c r="D3581" t="s">
        <v>3730</v>
      </c>
      <c r="E3581" s="29">
        <v>46071</v>
      </c>
      <c r="F3581">
        <v>1</v>
      </c>
      <c r="G3581">
        <v>1</v>
      </c>
      <c r="H3581">
        <v>1</v>
      </c>
      <c r="I3581" s="30">
        <f t="shared" si="130"/>
        <v>6.25E-2</v>
      </c>
    </row>
    <row r="3582" spans="1:9" x14ac:dyDescent="0.25">
      <c r="A3582" t="s">
        <v>3706</v>
      </c>
      <c r="B3582" s="30">
        <f t="shared" si="131"/>
        <v>6.25E-2</v>
      </c>
      <c r="C3582" t="s">
        <v>96</v>
      </c>
      <c r="D3582" t="s">
        <v>3731</v>
      </c>
      <c r="E3582" s="29">
        <v>46064</v>
      </c>
      <c r="F3582">
        <v>1</v>
      </c>
      <c r="G3582">
        <v>1</v>
      </c>
      <c r="H3582">
        <v>1</v>
      </c>
      <c r="I3582" s="30">
        <f t="shared" si="130"/>
        <v>6.25E-2</v>
      </c>
    </row>
    <row r="3583" spans="1:9" x14ac:dyDescent="0.25">
      <c r="A3583" t="s">
        <v>3706</v>
      </c>
      <c r="B3583" s="30">
        <f t="shared" si="131"/>
        <v>6.25E-2</v>
      </c>
      <c r="C3583" t="s">
        <v>96</v>
      </c>
      <c r="D3583" t="s">
        <v>3732</v>
      </c>
      <c r="E3583" s="29">
        <v>46190</v>
      </c>
      <c r="F3583">
        <v>1</v>
      </c>
      <c r="G3583">
        <v>1</v>
      </c>
      <c r="H3583">
        <v>1</v>
      </c>
      <c r="I3583" s="30">
        <f t="shared" si="130"/>
        <v>6.25E-2</v>
      </c>
    </row>
    <row r="3584" spans="1:9" x14ac:dyDescent="0.25">
      <c r="A3584" t="s">
        <v>3706</v>
      </c>
      <c r="B3584" s="30">
        <f t="shared" si="131"/>
        <v>6.25E-2</v>
      </c>
      <c r="C3584" t="s">
        <v>96</v>
      </c>
      <c r="D3584" t="s">
        <v>3733</v>
      </c>
      <c r="E3584" s="29">
        <v>46191</v>
      </c>
      <c r="F3584">
        <v>1</v>
      </c>
      <c r="G3584">
        <v>1</v>
      </c>
      <c r="H3584">
        <v>1</v>
      </c>
      <c r="I3584" s="30">
        <f t="shared" si="130"/>
        <v>6.25E-2</v>
      </c>
    </row>
    <row r="3585" spans="1:9" x14ac:dyDescent="0.25">
      <c r="A3585" t="s">
        <v>3706</v>
      </c>
      <c r="B3585" s="30">
        <f t="shared" si="131"/>
        <v>6.25E-2</v>
      </c>
      <c r="C3585" t="s">
        <v>96</v>
      </c>
      <c r="D3585" t="s">
        <v>3734</v>
      </c>
      <c r="E3585" s="29">
        <v>46182</v>
      </c>
      <c r="F3585">
        <v>1</v>
      </c>
      <c r="G3585">
        <v>1</v>
      </c>
      <c r="H3585">
        <v>1</v>
      </c>
      <c r="I3585" s="30">
        <f t="shared" si="130"/>
        <v>6.25E-2</v>
      </c>
    </row>
    <row r="3586" spans="1:9" x14ac:dyDescent="0.25">
      <c r="A3586" t="s">
        <v>3706</v>
      </c>
      <c r="B3586" s="30">
        <f t="shared" si="131"/>
        <v>6.25E-2</v>
      </c>
      <c r="C3586" t="s">
        <v>96</v>
      </c>
      <c r="D3586" t="s">
        <v>3735</v>
      </c>
      <c r="E3586" s="29">
        <v>46182</v>
      </c>
      <c r="F3586">
        <v>1</v>
      </c>
      <c r="G3586">
        <v>1</v>
      </c>
      <c r="H3586">
        <v>1</v>
      </c>
      <c r="I3586" s="30">
        <f t="shared" ref="I3586:I3649" si="132">B3586*H3586</f>
        <v>6.25E-2</v>
      </c>
    </row>
    <row r="3587" spans="1:9" x14ac:dyDescent="0.25">
      <c r="A3587" t="s">
        <v>3706</v>
      </c>
      <c r="B3587" s="30">
        <f t="shared" si="131"/>
        <v>6.25E-2</v>
      </c>
      <c r="C3587" t="s">
        <v>96</v>
      </c>
      <c r="D3587" t="s">
        <v>3736</v>
      </c>
      <c r="E3587" s="29">
        <v>46087</v>
      </c>
      <c r="F3587">
        <v>1</v>
      </c>
      <c r="G3587">
        <v>1</v>
      </c>
      <c r="H3587">
        <v>1</v>
      </c>
      <c r="I3587" s="30">
        <f t="shared" si="132"/>
        <v>6.25E-2</v>
      </c>
    </row>
    <row r="3588" spans="1:9" x14ac:dyDescent="0.25">
      <c r="A3588" t="s">
        <v>3706</v>
      </c>
      <c r="B3588" s="30">
        <f t="shared" si="131"/>
        <v>6.25E-2</v>
      </c>
      <c r="C3588" t="s">
        <v>96</v>
      </c>
      <c r="D3588" t="s">
        <v>3737</v>
      </c>
      <c r="E3588" s="29">
        <v>46085</v>
      </c>
      <c r="F3588">
        <v>1</v>
      </c>
      <c r="G3588">
        <v>1</v>
      </c>
      <c r="H3588">
        <v>1</v>
      </c>
      <c r="I3588" s="30">
        <f t="shared" si="132"/>
        <v>6.25E-2</v>
      </c>
    </row>
    <row r="3589" spans="1:9" x14ac:dyDescent="0.25">
      <c r="A3589" t="s">
        <v>3706</v>
      </c>
      <c r="B3589" s="30">
        <f t="shared" si="131"/>
        <v>6.25E-2</v>
      </c>
      <c r="C3589" t="s">
        <v>96</v>
      </c>
      <c r="D3589" t="s">
        <v>3738</v>
      </c>
      <c r="E3589" s="29">
        <v>46085</v>
      </c>
      <c r="F3589">
        <v>1</v>
      </c>
      <c r="G3589">
        <v>1</v>
      </c>
      <c r="H3589">
        <v>1</v>
      </c>
      <c r="I3589" s="30">
        <f t="shared" si="132"/>
        <v>6.25E-2</v>
      </c>
    </row>
    <row r="3590" spans="1:9" x14ac:dyDescent="0.25">
      <c r="A3590" t="s">
        <v>3706</v>
      </c>
      <c r="B3590" s="30">
        <f t="shared" ref="B3590:B3621" si="133">(1/1600)*100</f>
        <v>6.25E-2</v>
      </c>
      <c r="C3590" t="s">
        <v>96</v>
      </c>
      <c r="D3590" t="s">
        <v>3739</v>
      </c>
      <c r="E3590" s="29">
        <v>46084</v>
      </c>
      <c r="F3590">
        <v>1</v>
      </c>
      <c r="G3590">
        <v>1</v>
      </c>
      <c r="H3590">
        <v>1</v>
      </c>
      <c r="I3590" s="30">
        <f t="shared" si="132"/>
        <v>6.25E-2</v>
      </c>
    </row>
    <row r="3591" spans="1:9" x14ac:dyDescent="0.25">
      <c r="A3591" t="s">
        <v>3706</v>
      </c>
      <c r="B3591" s="30">
        <f t="shared" si="133"/>
        <v>6.25E-2</v>
      </c>
      <c r="C3591" t="s">
        <v>96</v>
      </c>
      <c r="D3591" t="s">
        <v>3740</v>
      </c>
      <c r="E3591" s="29">
        <v>46093</v>
      </c>
      <c r="F3591">
        <v>1</v>
      </c>
      <c r="G3591">
        <v>1</v>
      </c>
      <c r="H3591">
        <v>1</v>
      </c>
      <c r="I3591" s="30">
        <f t="shared" si="132"/>
        <v>6.25E-2</v>
      </c>
    </row>
    <row r="3592" spans="1:9" x14ac:dyDescent="0.25">
      <c r="A3592" t="s">
        <v>3706</v>
      </c>
      <c r="B3592" s="30">
        <f t="shared" si="133"/>
        <v>6.25E-2</v>
      </c>
      <c r="C3592" t="s">
        <v>96</v>
      </c>
      <c r="D3592" t="s">
        <v>3741</v>
      </c>
      <c r="E3592" s="29">
        <v>46092</v>
      </c>
      <c r="F3592">
        <v>1</v>
      </c>
      <c r="G3592">
        <v>1</v>
      </c>
      <c r="H3592">
        <v>1</v>
      </c>
      <c r="I3592" s="30">
        <f t="shared" si="132"/>
        <v>6.25E-2</v>
      </c>
    </row>
    <row r="3593" spans="1:9" x14ac:dyDescent="0.25">
      <c r="A3593" t="s">
        <v>3706</v>
      </c>
      <c r="B3593" s="30">
        <f t="shared" si="133"/>
        <v>6.25E-2</v>
      </c>
      <c r="C3593" t="s">
        <v>96</v>
      </c>
      <c r="D3593" t="s">
        <v>3742</v>
      </c>
      <c r="E3593" s="29">
        <v>46092</v>
      </c>
      <c r="F3593">
        <v>1</v>
      </c>
      <c r="G3593">
        <v>1</v>
      </c>
      <c r="H3593">
        <v>1</v>
      </c>
      <c r="I3593" s="30">
        <f t="shared" si="132"/>
        <v>6.25E-2</v>
      </c>
    </row>
    <row r="3594" spans="1:9" x14ac:dyDescent="0.25">
      <c r="A3594" t="s">
        <v>3706</v>
      </c>
      <c r="B3594" s="30">
        <f t="shared" si="133"/>
        <v>6.25E-2</v>
      </c>
      <c r="C3594" t="s">
        <v>96</v>
      </c>
      <c r="D3594" t="s">
        <v>3743</v>
      </c>
      <c r="E3594" s="29">
        <v>46104</v>
      </c>
      <c r="F3594">
        <v>1</v>
      </c>
      <c r="G3594">
        <v>1</v>
      </c>
      <c r="H3594">
        <v>1</v>
      </c>
      <c r="I3594" s="30">
        <f t="shared" si="132"/>
        <v>6.25E-2</v>
      </c>
    </row>
    <row r="3595" spans="1:9" x14ac:dyDescent="0.25">
      <c r="A3595" t="s">
        <v>3706</v>
      </c>
      <c r="B3595" s="30">
        <f t="shared" si="133"/>
        <v>6.25E-2</v>
      </c>
      <c r="C3595" t="s">
        <v>96</v>
      </c>
      <c r="D3595" t="s">
        <v>3744</v>
      </c>
      <c r="E3595" s="29">
        <v>46104</v>
      </c>
      <c r="F3595">
        <v>1</v>
      </c>
      <c r="G3595">
        <v>1</v>
      </c>
      <c r="H3595">
        <v>1</v>
      </c>
      <c r="I3595" s="30">
        <f t="shared" si="132"/>
        <v>6.25E-2</v>
      </c>
    </row>
    <row r="3596" spans="1:9" x14ac:dyDescent="0.25">
      <c r="A3596" t="s">
        <v>3706</v>
      </c>
      <c r="B3596" s="30">
        <f t="shared" si="133"/>
        <v>6.25E-2</v>
      </c>
      <c r="C3596" t="s">
        <v>96</v>
      </c>
      <c r="D3596" t="s">
        <v>3745</v>
      </c>
      <c r="E3596" s="29">
        <v>46111</v>
      </c>
      <c r="F3596">
        <v>1</v>
      </c>
      <c r="G3596">
        <v>1</v>
      </c>
      <c r="H3596">
        <v>1</v>
      </c>
      <c r="I3596" s="30">
        <f t="shared" si="132"/>
        <v>6.25E-2</v>
      </c>
    </row>
    <row r="3597" spans="1:9" x14ac:dyDescent="0.25">
      <c r="A3597" t="s">
        <v>3706</v>
      </c>
      <c r="B3597" s="30">
        <f t="shared" si="133"/>
        <v>6.25E-2</v>
      </c>
      <c r="C3597" t="s">
        <v>96</v>
      </c>
      <c r="D3597" t="s">
        <v>3746</v>
      </c>
      <c r="E3597" s="29">
        <v>46111</v>
      </c>
      <c r="F3597">
        <v>1</v>
      </c>
      <c r="G3597">
        <v>1</v>
      </c>
      <c r="H3597">
        <v>1</v>
      </c>
      <c r="I3597" s="30">
        <f t="shared" si="132"/>
        <v>6.25E-2</v>
      </c>
    </row>
    <row r="3598" spans="1:9" x14ac:dyDescent="0.25">
      <c r="A3598" t="s">
        <v>3706</v>
      </c>
      <c r="B3598" s="30">
        <f t="shared" si="133"/>
        <v>6.25E-2</v>
      </c>
      <c r="C3598" t="s">
        <v>96</v>
      </c>
      <c r="D3598" t="s">
        <v>3747</v>
      </c>
      <c r="E3598" s="29">
        <v>46126</v>
      </c>
      <c r="F3598">
        <v>1</v>
      </c>
      <c r="G3598">
        <v>1</v>
      </c>
      <c r="H3598">
        <v>1</v>
      </c>
      <c r="I3598" s="30">
        <f t="shared" si="132"/>
        <v>6.25E-2</v>
      </c>
    </row>
    <row r="3599" spans="1:9" x14ac:dyDescent="0.25">
      <c r="A3599" t="s">
        <v>3706</v>
      </c>
      <c r="B3599" s="30">
        <f t="shared" si="133"/>
        <v>6.25E-2</v>
      </c>
      <c r="C3599" t="s">
        <v>96</v>
      </c>
      <c r="D3599" t="s">
        <v>3748</v>
      </c>
      <c r="E3599" s="29">
        <v>46122</v>
      </c>
      <c r="F3599">
        <v>1</v>
      </c>
      <c r="G3599">
        <v>1</v>
      </c>
      <c r="H3599">
        <v>1</v>
      </c>
      <c r="I3599" s="30">
        <f t="shared" si="132"/>
        <v>6.25E-2</v>
      </c>
    </row>
    <row r="3600" spans="1:9" x14ac:dyDescent="0.25">
      <c r="A3600" t="s">
        <v>3706</v>
      </c>
      <c r="B3600" s="30">
        <f t="shared" si="133"/>
        <v>6.25E-2</v>
      </c>
      <c r="C3600" t="s">
        <v>96</v>
      </c>
      <c r="D3600" t="s">
        <v>3749</v>
      </c>
      <c r="E3600" s="29">
        <v>46132</v>
      </c>
      <c r="F3600">
        <v>1</v>
      </c>
      <c r="G3600">
        <v>1</v>
      </c>
      <c r="H3600">
        <v>1</v>
      </c>
      <c r="I3600" s="30">
        <f t="shared" si="132"/>
        <v>6.25E-2</v>
      </c>
    </row>
    <row r="3601" spans="1:9" x14ac:dyDescent="0.25">
      <c r="A3601" t="s">
        <v>3706</v>
      </c>
      <c r="B3601" s="30">
        <f t="shared" si="133"/>
        <v>6.25E-2</v>
      </c>
      <c r="C3601" t="s">
        <v>96</v>
      </c>
      <c r="D3601" t="s">
        <v>3750</v>
      </c>
      <c r="E3601" s="29">
        <v>46132</v>
      </c>
      <c r="F3601">
        <v>1</v>
      </c>
      <c r="G3601">
        <v>1</v>
      </c>
      <c r="H3601">
        <v>1</v>
      </c>
      <c r="I3601" s="30">
        <f t="shared" si="132"/>
        <v>6.25E-2</v>
      </c>
    </row>
    <row r="3602" spans="1:9" x14ac:dyDescent="0.25">
      <c r="A3602" t="s">
        <v>3706</v>
      </c>
      <c r="B3602" s="30">
        <f t="shared" si="133"/>
        <v>6.25E-2</v>
      </c>
      <c r="C3602" t="s">
        <v>96</v>
      </c>
      <c r="D3602" t="s">
        <v>3751</v>
      </c>
      <c r="E3602" s="29">
        <v>46141</v>
      </c>
      <c r="F3602">
        <v>1</v>
      </c>
      <c r="G3602">
        <v>1</v>
      </c>
      <c r="H3602">
        <v>1</v>
      </c>
      <c r="I3602" s="30">
        <f t="shared" si="132"/>
        <v>6.25E-2</v>
      </c>
    </row>
    <row r="3603" spans="1:9" x14ac:dyDescent="0.25">
      <c r="A3603" t="s">
        <v>3706</v>
      </c>
      <c r="B3603" s="30">
        <f t="shared" si="133"/>
        <v>6.25E-2</v>
      </c>
      <c r="C3603" t="s">
        <v>96</v>
      </c>
      <c r="D3603" t="s">
        <v>3752</v>
      </c>
      <c r="E3603" s="29">
        <v>46037</v>
      </c>
      <c r="F3603">
        <v>1</v>
      </c>
      <c r="G3603">
        <v>1</v>
      </c>
      <c r="H3603">
        <v>1</v>
      </c>
      <c r="I3603" s="30">
        <f t="shared" si="132"/>
        <v>6.25E-2</v>
      </c>
    </row>
    <row r="3604" spans="1:9" x14ac:dyDescent="0.25">
      <c r="A3604" t="s">
        <v>3706</v>
      </c>
      <c r="B3604" s="30">
        <f t="shared" si="133"/>
        <v>6.25E-2</v>
      </c>
      <c r="C3604" t="s">
        <v>96</v>
      </c>
      <c r="D3604" t="s">
        <v>3753</v>
      </c>
      <c r="E3604" s="29">
        <v>46168</v>
      </c>
      <c r="F3604">
        <v>1</v>
      </c>
      <c r="G3604">
        <v>1</v>
      </c>
      <c r="H3604">
        <v>1</v>
      </c>
      <c r="I3604" s="30">
        <f t="shared" si="132"/>
        <v>6.25E-2</v>
      </c>
    </row>
    <row r="3605" spans="1:9" x14ac:dyDescent="0.25">
      <c r="A3605" t="s">
        <v>3706</v>
      </c>
      <c r="B3605" s="30">
        <f t="shared" si="133"/>
        <v>6.25E-2</v>
      </c>
      <c r="C3605" t="s">
        <v>96</v>
      </c>
      <c r="D3605" t="s">
        <v>3754</v>
      </c>
      <c r="E3605" s="29">
        <v>46056</v>
      </c>
      <c r="F3605">
        <v>1</v>
      </c>
      <c r="G3605">
        <v>1</v>
      </c>
      <c r="H3605">
        <v>1</v>
      </c>
      <c r="I3605" s="30">
        <f t="shared" si="132"/>
        <v>6.25E-2</v>
      </c>
    </row>
    <row r="3606" spans="1:9" x14ac:dyDescent="0.25">
      <c r="A3606" t="s">
        <v>3706</v>
      </c>
      <c r="B3606" s="30">
        <f t="shared" si="133"/>
        <v>6.25E-2</v>
      </c>
      <c r="C3606" t="s">
        <v>99</v>
      </c>
      <c r="D3606" t="s">
        <v>3755</v>
      </c>
      <c r="E3606" s="29">
        <v>46149</v>
      </c>
      <c r="F3606">
        <v>1</v>
      </c>
      <c r="G3606">
        <v>1</v>
      </c>
      <c r="H3606">
        <v>1</v>
      </c>
      <c r="I3606" s="30">
        <f t="shared" si="132"/>
        <v>6.25E-2</v>
      </c>
    </row>
    <row r="3607" spans="1:9" x14ac:dyDescent="0.25">
      <c r="A3607" t="s">
        <v>3706</v>
      </c>
      <c r="B3607" s="30">
        <f t="shared" si="133"/>
        <v>6.25E-2</v>
      </c>
      <c r="C3607" t="s">
        <v>99</v>
      </c>
      <c r="D3607" t="s">
        <v>3756</v>
      </c>
      <c r="E3607" s="29">
        <v>46149</v>
      </c>
      <c r="F3607">
        <v>1</v>
      </c>
      <c r="G3607">
        <v>1</v>
      </c>
      <c r="H3607">
        <v>1</v>
      </c>
      <c r="I3607" s="30">
        <f t="shared" si="132"/>
        <v>6.25E-2</v>
      </c>
    </row>
    <row r="3608" spans="1:9" x14ac:dyDescent="0.25">
      <c r="A3608" t="s">
        <v>3706</v>
      </c>
      <c r="B3608" s="30">
        <f t="shared" si="133"/>
        <v>6.25E-2</v>
      </c>
      <c r="C3608" t="s">
        <v>107</v>
      </c>
      <c r="D3608" t="s">
        <v>3757</v>
      </c>
      <c r="E3608" s="29">
        <v>46148</v>
      </c>
      <c r="F3608">
        <v>1</v>
      </c>
      <c r="G3608">
        <v>1</v>
      </c>
      <c r="H3608">
        <v>1</v>
      </c>
      <c r="I3608" s="30">
        <f t="shared" si="132"/>
        <v>6.25E-2</v>
      </c>
    </row>
    <row r="3609" spans="1:9" x14ac:dyDescent="0.25">
      <c r="A3609" t="s">
        <v>3706</v>
      </c>
      <c r="B3609" s="30">
        <f t="shared" si="133"/>
        <v>6.25E-2</v>
      </c>
      <c r="C3609" t="s">
        <v>107</v>
      </c>
      <c r="D3609" t="s">
        <v>3758</v>
      </c>
      <c r="E3609" s="29">
        <v>46086</v>
      </c>
      <c r="F3609">
        <v>1</v>
      </c>
      <c r="G3609">
        <v>1</v>
      </c>
      <c r="H3609">
        <v>1</v>
      </c>
      <c r="I3609" s="30">
        <f t="shared" si="132"/>
        <v>6.25E-2</v>
      </c>
    </row>
    <row r="3610" spans="1:9" x14ac:dyDescent="0.25">
      <c r="A3610" t="s">
        <v>3706</v>
      </c>
      <c r="B3610" s="30">
        <f t="shared" si="133"/>
        <v>6.25E-2</v>
      </c>
      <c r="C3610" t="s">
        <v>107</v>
      </c>
      <c r="D3610" t="s">
        <v>3759</v>
      </c>
      <c r="E3610" s="29">
        <v>46262</v>
      </c>
      <c r="F3610">
        <v>1</v>
      </c>
      <c r="G3610">
        <v>1</v>
      </c>
      <c r="H3610">
        <v>1</v>
      </c>
      <c r="I3610" s="30">
        <f t="shared" si="132"/>
        <v>6.25E-2</v>
      </c>
    </row>
    <row r="3611" spans="1:9" x14ac:dyDescent="0.25">
      <c r="A3611" t="s">
        <v>3706</v>
      </c>
      <c r="B3611" s="30">
        <f t="shared" si="133"/>
        <v>6.25E-2</v>
      </c>
      <c r="C3611" t="s">
        <v>107</v>
      </c>
      <c r="D3611" t="s">
        <v>3760</v>
      </c>
      <c r="E3611" s="29">
        <v>46227</v>
      </c>
      <c r="F3611">
        <v>1</v>
      </c>
      <c r="G3611">
        <v>1</v>
      </c>
      <c r="H3611">
        <v>1</v>
      </c>
      <c r="I3611" s="30">
        <f t="shared" si="132"/>
        <v>6.25E-2</v>
      </c>
    </row>
    <row r="3612" spans="1:9" x14ac:dyDescent="0.25">
      <c r="A3612" t="s">
        <v>3706</v>
      </c>
      <c r="B3612" s="30">
        <f t="shared" si="133"/>
        <v>6.25E-2</v>
      </c>
      <c r="C3612" t="s">
        <v>107</v>
      </c>
      <c r="D3612" t="s">
        <v>3761</v>
      </c>
      <c r="E3612" s="29">
        <v>46203</v>
      </c>
      <c r="F3612">
        <v>1</v>
      </c>
      <c r="G3612">
        <v>1</v>
      </c>
      <c r="H3612">
        <v>1</v>
      </c>
      <c r="I3612" s="30">
        <f t="shared" si="132"/>
        <v>6.25E-2</v>
      </c>
    </row>
    <row r="3613" spans="1:9" x14ac:dyDescent="0.25">
      <c r="A3613" t="s">
        <v>3706</v>
      </c>
      <c r="B3613" s="30">
        <f t="shared" si="133"/>
        <v>6.25E-2</v>
      </c>
      <c r="C3613" t="s">
        <v>107</v>
      </c>
      <c r="D3613" t="s">
        <v>3762</v>
      </c>
      <c r="E3613" s="29">
        <v>46203</v>
      </c>
      <c r="F3613">
        <v>1</v>
      </c>
      <c r="G3613">
        <v>1</v>
      </c>
      <c r="H3613">
        <v>1</v>
      </c>
      <c r="I3613" s="30">
        <f t="shared" si="132"/>
        <v>6.25E-2</v>
      </c>
    </row>
    <row r="3614" spans="1:9" x14ac:dyDescent="0.25">
      <c r="A3614" t="s">
        <v>3706</v>
      </c>
      <c r="B3614" s="30">
        <f t="shared" si="133"/>
        <v>6.25E-2</v>
      </c>
      <c r="C3614" t="s">
        <v>107</v>
      </c>
      <c r="D3614" t="s">
        <v>3763</v>
      </c>
      <c r="E3614" s="29">
        <v>46203</v>
      </c>
      <c r="F3614">
        <v>1</v>
      </c>
      <c r="G3614">
        <v>1</v>
      </c>
      <c r="H3614">
        <v>1</v>
      </c>
      <c r="I3614" s="30">
        <f t="shared" si="132"/>
        <v>6.25E-2</v>
      </c>
    </row>
    <row r="3615" spans="1:9" x14ac:dyDescent="0.25">
      <c r="A3615" t="s">
        <v>3706</v>
      </c>
      <c r="B3615" s="30">
        <f t="shared" si="133"/>
        <v>6.25E-2</v>
      </c>
      <c r="C3615" t="s">
        <v>107</v>
      </c>
      <c r="D3615" t="s">
        <v>3764</v>
      </c>
      <c r="E3615" s="29">
        <v>46204</v>
      </c>
      <c r="F3615">
        <v>1</v>
      </c>
      <c r="G3615">
        <v>1</v>
      </c>
      <c r="H3615">
        <v>1</v>
      </c>
      <c r="I3615" s="30">
        <f t="shared" si="132"/>
        <v>6.25E-2</v>
      </c>
    </row>
    <row r="3616" spans="1:9" x14ac:dyDescent="0.25">
      <c r="A3616" t="s">
        <v>3706</v>
      </c>
      <c r="B3616" s="30">
        <f t="shared" si="133"/>
        <v>6.25E-2</v>
      </c>
      <c r="C3616" t="s">
        <v>107</v>
      </c>
      <c r="D3616" t="s">
        <v>3765</v>
      </c>
      <c r="E3616" s="29">
        <v>46174</v>
      </c>
      <c r="F3616">
        <v>1</v>
      </c>
      <c r="G3616">
        <v>1</v>
      </c>
      <c r="H3616">
        <v>1</v>
      </c>
      <c r="I3616" s="30">
        <f t="shared" si="132"/>
        <v>6.25E-2</v>
      </c>
    </row>
    <row r="3617" spans="1:9" x14ac:dyDescent="0.25">
      <c r="A3617" t="s">
        <v>3706</v>
      </c>
      <c r="B3617" s="30">
        <f t="shared" si="133"/>
        <v>6.25E-2</v>
      </c>
      <c r="C3617" t="s">
        <v>108</v>
      </c>
      <c r="D3617" t="s">
        <v>3766</v>
      </c>
      <c r="E3617" s="29">
        <v>46216</v>
      </c>
      <c r="F3617">
        <v>1</v>
      </c>
      <c r="G3617">
        <v>1</v>
      </c>
      <c r="H3617">
        <v>1</v>
      </c>
      <c r="I3617" s="30">
        <f t="shared" si="132"/>
        <v>6.25E-2</v>
      </c>
    </row>
    <row r="3618" spans="1:9" x14ac:dyDescent="0.25">
      <c r="A3618" t="s">
        <v>3706</v>
      </c>
      <c r="B3618" s="30">
        <f t="shared" si="133"/>
        <v>6.25E-2</v>
      </c>
      <c r="C3618" t="s">
        <v>114</v>
      </c>
      <c r="D3618" t="s">
        <v>3767</v>
      </c>
      <c r="E3618" s="29">
        <v>46136</v>
      </c>
      <c r="F3618">
        <v>1</v>
      </c>
      <c r="G3618">
        <v>1</v>
      </c>
      <c r="H3618">
        <v>1</v>
      </c>
      <c r="I3618" s="30">
        <f t="shared" si="132"/>
        <v>6.25E-2</v>
      </c>
    </row>
    <row r="3619" spans="1:9" x14ac:dyDescent="0.25">
      <c r="A3619" t="s">
        <v>3706</v>
      </c>
      <c r="B3619" s="30">
        <f t="shared" si="133"/>
        <v>6.25E-2</v>
      </c>
      <c r="C3619" t="s">
        <v>114</v>
      </c>
      <c r="D3619" t="s">
        <v>3768</v>
      </c>
      <c r="E3619" s="29">
        <v>46161</v>
      </c>
      <c r="F3619">
        <v>1</v>
      </c>
      <c r="G3619">
        <v>1</v>
      </c>
      <c r="H3619">
        <v>1</v>
      </c>
      <c r="I3619" s="30">
        <f t="shared" si="132"/>
        <v>6.25E-2</v>
      </c>
    </row>
    <row r="3620" spans="1:9" x14ac:dyDescent="0.25">
      <c r="A3620" t="s">
        <v>3706</v>
      </c>
      <c r="B3620" s="30">
        <f t="shared" si="133"/>
        <v>6.25E-2</v>
      </c>
      <c r="C3620" t="s">
        <v>114</v>
      </c>
      <c r="D3620" t="s">
        <v>3769</v>
      </c>
      <c r="E3620" s="29">
        <v>46134</v>
      </c>
      <c r="F3620">
        <v>1</v>
      </c>
      <c r="G3620">
        <v>1</v>
      </c>
      <c r="H3620">
        <v>1</v>
      </c>
      <c r="I3620" s="30">
        <f t="shared" si="132"/>
        <v>6.25E-2</v>
      </c>
    </row>
    <row r="3621" spans="1:9" x14ac:dyDescent="0.25">
      <c r="A3621" t="s">
        <v>3706</v>
      </c>
      <c r="B3621" s="30">
        <f t="shared" si="133"/>
        <v>6.25E-2</v>
      </c>
      <c r="C3621" t="s">
        <v>114</v>
      </c>
      <c r="D3621" t="s">
        <v>3770</v>
      </c>
      <c r="E3621" s="29">
        <v>46134</v>
      </c>
      <c r="F3621">
        <v>1</v>
      </c>
      <c r="G3621">
        <v>1</v>
      </c>
      <c r="H3621">
        <v>1</v>
      </c>
      <c r="I3621" s="30">
        <f t="shared" si="132"/>
        <v>6.25E-2</v>
      </c>
    </row>
    <row r="3622" spans="1:9" x14ac:dyDescent="0.25">
      <c r="A3622" t="s">
        <v>3706</v>
      </c>
      <c r="B3622" s="30">
        <f t="shared" ref="B3622:B3653" si="134">(1/1600)*100</f>
        <v>6.25E-2</v>
      </c>
      <c r="C3622" t="s">
        <v>114</v>
      </c>
      <c r="D3622" t="s">
        <v>3771</v>
      </c>
      <c r="E3622" s="29">
        <v>46113</v>
      </c>
      <c r="F3622">
        <v>1</v>
      </c>
      <c r="G3622">
        <v>1</v>
      </c>
      <c r="H3622">
        <v>1</v>
      </c>
      <c r="I3622" s="30">
        <f t="shared" si="132"/>
        <v>6.25E-2</v>
      </c>
    </row>
    <row r="3623" spans="1:9" x14ac:dyDescent="0.25">
      <c r="A3623" t="s">
        <v>3706</v>
      </c>
      <c r="B3623" s="30">
        <f t="shared" si="134"/>
        <v>6.25E-2</v>
      </c>
      <c r="C3623" t="s">
        <v>114</v>
      </c>
      <c r="D3623" t="s">
        <v>3772</v>
      </c>
      <c r="E3623" s="29">
        <v>46119</v>
      </c>
      <c r="F3623">
        <v>1</v>
      </c>
      <c r="G3623">
        <v>1</v>
      </c>
      <c r="H3623">
        <v>1</v>
      </c>
      <c r="I3623" s="30">
        <f t="shared" si="132"/>
        <v>6.25E-2</v>
      </c>
    </row>
    <row r="3624" spans="1:9" x14ac:dyDescent="0.25">
      <c r="A3624" t="s">
        <v>3706</v>
      </c>
      <c r="B3624" s="30">
        <f t="shared" si="134"/>
        <v>6.25E-2</v>
      </c>
      <c r="C3624" t="s">
        <v>114</v>
      </c>
      <c r="D3624" t="s">
        <v>3773</v>
      </c>
      <c r="E3624" s="29">
        <v>46106</v>
      </c>
      <c r="F3624">
        <v>1</v>
      </c>
      <c r="G3624">
        <v>1</v>
      </c>
      <c r="H3624">
        <v>1</v>
      </c>
      <c r="I3624" s="30">
        <f t="shared" si="132"/>
        <v>6.25E-2</v>
      </c>
    </row>
    <row r="3625" spans="1:9" x14ac:dyDescent="0.25">
      <c r="A3625" t="s">
        <v>3706</v>
      </c>
      <c r="B3625" s="30">
        <f t="shared" si="134"/>
        <v>6.25E-2</v>
      </c>
      <c r="C3625" t="s">
        <v>114</v>
      </c>
      <c r="D3625" t="s">
        <v>3774</v>
      </c>
      <c r="E3625" s="29">
        <v>46073</v>
      </c>
      <c r="F3625">
        <v>1</v>
      </c>
      <c r="G3625">
        <v>1</v>
      </c>
      <c r="H3625">
        <v>1</v>
      </c>
      <c r="I3625" s="30">
        <f t="shared" si="132"/>
        <v>6.25E-2</v>
      </c>
    </row>
    <row r="3626" spans="1:9" x14ac:dyDescent="0.25">
      <c r="A3626" t="s">
        <v>3706</v>
      </c>
      <c r="B3626" s="30">
        <f t="shared" si="134"/>
        <v>6.25E-2</v>
      </c>
      <c r="C3626" t="s">
        <v>114</v>
      </c>
      <c r="D3626" t="s">
        <v>3775</v>
      </c>
      <c r="E3626" s="29">
        <v>46076</v>
      </c>
      <c r="F3626">
        <v>1</v>
      </c>
      <c r="G3626">
        <v>1</v>
      </c>
      <c r="H3626">
        <v>1</v>
      </c>
      <c r="I3626" s="30">
        <f t="shared" si="132"/>
        <v>6.25E-2</v>
      </c>
    </row>
    <row r="3627" spans="1:9" x14ac:dyDescent="0.25">
      <c r="A3627" t="s">
        <v>3706</v>
      </c>
      <c r="B3627" s="30">
        <f t="shared" si="134"/>
        <v>6.25E-2</v>
      </c>
      <c r="C3627" t="s">
        <v>114</v>
      </c>
      <c r="D3627" t="s">
        <v>3776</v>
      </c>
      <c r="E3627" s="29">
        <v>46251</v>
      </c>
      <c r="F3627">
        <v>1</v>
      </c>
      <c r="G3627">
        <v>1</v>
      </c>
      <c r="H3627">
        <v>1</v>
      </c>
      <c r="I3627" s="30">
        <f t="shared" si="132"/>
        <v>6.25E-2</v>
      </c>
    </row>
    <row r="3628" spans="1:9" x14ac:dyDescent="0.25">
      <c r="A3628" t="s">
        <v>3706</v>
      </c>
      <c r="B3628" s="30">
        <f t="shared" si="134"/>
        <v>6.25E-2</v>
      </c>
      <c r="C3628" t="s">
        <v>114</v>
      </c>
      <c r="D3628" t="s">
        <v>3777</v>
      </c>
      <c r="E3628" s="29">
        <v>46223</v>
      </c>
      <c r="F3628">
        <v>1</v>
      </c>
      <c r="G3628">
        <v>1</v>
      </c>
      <c r="H3628">
        <v>1</v>
      </c>
      <c r="I3628" s="30">
        <f t="shared" si="132"/>
        <v>6.25E-2</v>
      </c>
    </row>
    <row r="3629" spans="1:9" x14ac:dyDescent="0.25">
      <c r="A3629" t="s">
        <v>3706</v>
      </c>
      <c r="B3629" s="30">
        <f t="shared" si="134"/>
        <v>6.25E-2</v>
      </c>
      <c r="C3629" t="s">
        <v>114</v>
      </c>
      <c r="D3629" t="s">
        <v>3778</v>
      </c>
      <c r="E3629" s="29">
        <v>46219</v>
      </c>
      <c r="F3629">
        <v>1</v>
      </c>
      <c r="G3629">
        <v>1</v>
      </c>
      <c r="H3629">
        <v>1</v>
      </c>
      <c r="I3629" s="30">
        <f t="shared" si="132"/>
        <v>6.25E-2</v>
      </c>
    </row>
    <row r="3630" spans="1:9" x14ac:dyDescent="0.25">
      <c r="A3630" t="s">
        <v>3706</v>
      </c>
      <c r="B3630" s="30">
        <f t="shared" si="134"/>
        <v>6.25E-2</v>
      </c>
      <c r="C3630" t="s">
        <v>114</v>
      </c>
      <c r="D3630" t="s">
        <v>3779</v>
      </c>
      <c r="E3630" s="29">
        <v>46219</v>
      </c>
      <c r="F3630">
        <v>1</v>
      </c>
      <c r="G3630">
        <v>1</v>
      </c>
      <c r="H3630">
        <v>1</v>
      </c>
      <c r="I3630" s="30">
        <f t="shared" si="132"/>
        <v>6.25E-2</v>
      </c>
    </row>
    <row r="3631" spans="1:9" x14ac:dyDescent="0.25">
      <c r="A3631" t="s">
        <v>3706</v>
      </c>
      <c r="B3631" s="30">
        <f t="shared" si="134"/>
        <v>6.25E-2</v>
      </c>
      <c r="C3631" t="s">
        <v>114</v>
      </c>
      <c r="D3631" t="s">
        <v>3780</v>
      </c>
      <c r="E3631" s="29">
        <v>46211</v>
      </c>
      <c r="F3631">
        <v>1</v>
      </c>
      <c r="G3631">
        <v>1</v>
      </c>
      <c r="H3631">
        <v>1</v>
      </c>
      <c r="I3631" s="30">
        <f t="shared" si="132"/>
        <v>6.25E-2</v>
      </c>
    </row>
    <row r="3632" spans="1:9" x14ac:dyDescent="0.25">
      <c r="A3632" t="s">
        <v>3706</v>
      </c>
      <c r="B3632" s="30">
        <f t="shared" si="134"/>
        <v>6.25E-2</v>
      </c>
      <c r="C3632" t="s">
        <v>114</v>
      </c>
      <c r="D3632" t="s">
        <v>3781</v>
      </c>
      <c r="E3632" s="29">
        <v>46184</v>
      </c>
      <c r="F3632">
        <v>1</v>
      </c>
      <c r="G3632">
        <v>1</v>
      </c>
      <c r="H3632">
        <v>1</v>
      </c>
      <c r="I3632" s="30">
        <f t="shared" si="132"/>
        <v>6.25E-2</v>
      </c>
    </row>
    <row r="3633" spans="1:9" x14ac:dyDescent="0.25">
      <c r="A3633" t="s">
        <v>3706</v>
      </c>
      <c r="B3633" s="30">
        <f t="shared" si="134"/>
        <v>6.25E-2</v>
      </c>
      <c r="C3633" t="s">
        <v>114</v>
      </c>
      <c r="D3633" t="s">
        <v>3782</v>
      </c>
      <c r="E3633" s="29">
        <v>46174</v>
      </c>
      <c r="F3633">
        <v>1</v>
      </c>
      <c r="G3633">
        <v>1</v>
      </c>
      <c r="H3633">
        <v>1</v>
      </c>
      <c r="I3633" s="30">
        <f t="shared" si="132"/>
        <v>6.25E-2</v>
      </c>
    </row>
    <row r="3634" spans="1:9" x14ac:dyDescent="0.25">
      <c r="A3634" t="s">
        <v>3706</v>
      </c>
      <c r="B3634" s="30">
        <f t="shared" si="134"/>
        <v>6.25E-2</v>
      </c>
      <c r="C3634" t="s">
        <v>114</v>
      </c>
      <c r="D3634" t="s">
        <v>3783</v>
      </c>
      <c r="E3634" s="29">
        <v>46171</v>
      </c>
      <c r="F3634">
        <v>1</v>
      </c>
      <c r="G3634">
        <v>1</v>
      </c>
      <c r="H3634">
        <v>1</v>
      </c>
      <c r="I3634" s="30">
        <f t="shared" si="132"/>
        <v>6.25E-2</v>
      </c>
    </row>
    <row r="3635" spans="1:9" x14ac:dyDescent="0.25">
      <c r="A3635" t="s">
        <v>3706</v>
      </c>
      <c r="B3635" s="30">
        <f t="shared" si="134"/>
        <v>6.25E-2</v>
      </c>
      <c r="C3635" t="s">
        <v>114</v>
      </c>
      <c r="D3635" t="s">
        <v>3784</v>
      </c>
      <c r="E3635" s="29">
        <v>46171</v>
      </c>
      <c r="F3635">
        <v>1</v>
      </c>
      <c r="G3635">
        <v>1</v>
      </c>
      <c r="H3635">
        <v>1</v>
      </c>
      <c r="I3635" s="30">
        <f t="shared" si="132"/>
        <v>6.25E-2</v>
      </c>
    </row>
    <row r="3636" spans="1:9" x14ac:dyDescent="0.25">
      <c r="A3636" t="s">
        <v>3706</v>
      </c>
      <c r="B3636" s="30">
        <f t="shared" si="134"/>
        <v>6.25E-2</v>
      </c>
      <c r="C3636" t="s">
        <v>114</v>
      </c>
      <c r="D3636" t="s">
        <v>3785</v>
      </c>
      <c r="E3636" s="29">
        <v>46171</v>
      </c>
      <c r="F3636">
        <v>1</v>
      </c>
      <c r="G3636">
        <v>1</v>
      </c>
      <c r="H3636">
        <v>1</v>
      </c>
      <c r="I3636" s="30">
        <f t="shared" si="132"/>
        <v>6.25E-2</v>
      </c>
    </row>
    <row r="3637" spans="1:9" x14ac:dyDescent="0.25">
      <c r="A3637" t="s">
        <v>3706</v>
      </c>
      <c r="B3637" s="30">
        <f t="shared" si="134"/>
        <v>6.25E-2</v>
      </c>
      <c r="C3637" t="s">
        <v>114</v>
      </c>
      <c r="D3637" t="s">
        <v>3786</v>
      </c>
      <c r="E3637" s="29">
        <v>46139</v>
      </c>
      <c r="F3637">
        <v>1</v>
      </c>
      <c r="G3637">
        <v>1</v>
      </c>
      <c r="H3637">
        <v>1</v>
      </c>
      <c r="I3637" s="30">
        <f t="shared" si="132"/>
        <v>6.25E-2</v>
      </c>
    </row>
    <row r="3638" spans="1:9" x14ac:dyDescent="0.25">
      <c r="A3638" t="s">
        <v>3706</v>
      </c>
      <c r="B3638" s="30">
        <f t="shared" si="134"/>
        <v>6.25E-2</v>
      </c>
      <c r="C3638" t="s">
        <v>115</v>
      </c>
      <c r="D3638" t="s">
        <v>3787</v>
      </c>
      <c r="E3638" s="29">
        <v>46234</v>
      </c>
      <c r="F3638">
        <v>1</v>
      </c>
      <c r="G3638">
        <v>1</v>
      </c>
      <c r="H3638">
        <v>1</v>
      </c>
      <c r="I3638" s="30">
        <f t="shared" si="132"/>
        <v>6.25E-2</v>
      </c>
    </row>
    <row r="3639" spans="1:9" x14ac:dyDescent="0.25">
      <c r="A3639" t="s">
        <v>3706</v>
      </c>
      <c r="B3639" s="30">
        <f t="shared" si="134"/>
        <v>6.25E-2</v>
      </c>
      <c r="C3639" t="s">
        <v>116</v>
      </c>
      <c r="D3639" t="s">
        <v>3788</v>
      </c>
      <c r="E3639" s="29">
        <v>46142</v>
      </c>
      <c r="F3639">
        <v>1</v>
      </c>
      <c r="G3639">
        <v>1</v>
      </c>
      <c r="H3639">
        <v>1</v>
      </c>
      <c r="I3639" s="30">
        <f t="shared" si="132"/>
        <v>6.25E-2</v>
      </c>
    </row>
    <row r="3640" spans="1:9" x14ac:dyDescent="0.25">
      <c r="A3640" t="s">
        <v>3706</v>
      </c>
      <c r="B3640" s="30">
        <f t="shared" si="134"/>
        <v>6.25E-2</v>
      </c>
      <c r="C3640" t="s">
        <v>116</v>
      </c>
      <c r="D3640" t="s">
        <v>3789</v>
      </c>
      <c r="E3640" s="29">
        <v>46142</v>
      </c>
      <c r="F3640">
        <v>1</v>
      </c>
      <c r="G3640">
        <v>1</v>
      </c>
      <c r="H3640">
        <v>1</v>
      </c>
      <c r="I3640" s="30">
        <f t="shared" si="132"/>
        <v>6.25E-2</v>
      </c>
    </row>
    <row r="3641" spans="1:9" x14ac:dyDescent="0.25">
      <c r="A3641" t="s">
        <v>3706</v>
      </c>
      <c r="B3641" s="30">
        <f t="shared" si="134"/>
        <v>6.25E-2</v>
      </c>
      <c r="C3641" t="s">
        <v>116</v>
      </c>
      <c r="D3641" t="s">
        <v>3790</v>
      </c>
      <c r="E3641" s="29">
        <v>46182</v>
      </c>
      <c r="F3641">
        <v>1</v>
      </c>
      <c r="G3641">
        <v>1</v>
      </c>
      <c r="H3641">
        <v>1</v>
      </c>
      <c r="I3641" s="30">
        <f t="shared" si="132"/>
        <v>6.25E-2</v>
      </c>
    </row>
    <row r="3642" spans="1:9" x14ac:dyDescent="0.25">
      <c r="A3642" t="s">
        <v>3706</v>
      </c>
      <c r="B3642" s="30">
        <f t="shared" si="134"/>
        <v>6.25E-2</v>
      </c>
      <c r="C3642" t="s">
        <v>116</v>
      </c>
      <c r="D3642" t="s">
        <v>3791</v>
      </c>
      <c r="E3642" s="29">
        <v>46142</v>
      </c>
      <c r="F3642">
        <v>1</v>
      </c>
      <c r="G3642">
        <v>1</v>
      </c>
      <c r="H3642">
        <v>1</v>
      </c>
      <c r="I3642" s="30">
        <f t="shared" si="132"/>
        <v>6.25E-2</v>
      </c>
    </row>
    <row r="3643" spans="1:9" x14ac:dyDescent="0.25">
      <c r="A3643" t="s">
        <v>3706</v>
      </c>
      <c r="B3643" s="30">
        <f t="shared" si="134"/>
        <v>6.25E-2</v>
      </c>
      <c r="C3643" t="s">
        <v>116</v>
      </c>
      <c r="D3643" t="s">
        <v>3792</v>
      </c>
      <c r="E3643" s="29">
        <v>46182</v>
      </c>
      <c r="F3643">
        <v>1</v>
      </c>
      <c r="G3643">
        <v>1</v>
      </c>
      <c r="H3643">
        <v>1</v>
      </c>
      <c r="I3643" s="30">
        <f t="shared" si="132"/>
        <v>6.25E-2</v>
      </c>
    </row>
    <row r="3644" spans="1:9" x14ac:dyDescent="0.25">
      <c r="A3644" t="s">
        <v>3706</v>
      </c>
      <c r="B3644" s="30">
        <f t="shared" si="134"/>
        <v>6.25E-2</v>
      </c>
      <c r="C3644" t="s">
        <v>116</v>
      </c>
      <c r="D3644" t="s">
        <v>3793</v>
      </c>
      <c r="E3644" s="29">
        <v>46204</v>
      </c>
      <c r="F3644">
        <v>1</v>
      </c>
      <c r="G3644">
        <v>1</v>
      </c>
      <c r="H3644">
        <v>1</v>
      </c>
      <c r="I3644" s="30">
        <f t="shared" si="132"/>
        <v>6.25E-2</v>
      </c>
    </row>
    <row r="3645" spans="1:9" x14ac:dyDescent="0.25">
      <c r="A3645" t="s">
        <v>3706</v>
      </c>
      <c r="B3645" s="30">
        <f t="shared" si="134"/>
        <v>6.25E-2</v>
      </c>
      <c r="C3645" t="s">
        <v>116</v>
      </c>
      <c r="D3645" t="s">
        <v>3794</v>
      </c>
      <c r="E3645" s="29">
        <v>46204</v>
      </c>
      <c r="F3645">
        <v>1</v>
      </c>
      <c r="G3645">
        <v>1</v>
      </c>
      <c r="H3645">
        <v>1</v>
      </c>
      <c r="I3645" s="30">
        <f t="shared" si="132"/>
        <v>6.25E-2</v>
      </c>
    </row>
    <row r="3646" spans="1:9" x14ac:dyDescent="0.25">
      <c r="A3646" t="s">
        <v>3706</v>
      </c>
      <c r="B3646" s="30">
        <f t="shared" si="134"/>
        <v>6.25E-2</v>
      </c>
      <c r="C3646" t="s">
        <v>116</v>
      </c>
      <c r="D3646" t="s">
        <v>3795</v>
      </c>
      <c r="E3646" s="29">
        <v>46223</v>
      </c>
      <c r="F3646">
        <v>1</v>
      </c>
      <c r="G3646">
        <v>1</v>
      </c>
      <c r="H3646">
        <v>1</v>
      </c>
      <c r="I3646" s="30">
        <f t="shared" si="132"/>
        <v>6.25E-2</v>
      </c>
    </row>
    <row r="3647" spans="1:9" x14ac:dyDescent="0.25">
      <c r="A3647" t="s">
        <v>3706</v>
      </c>
      <c r="B3647" s="30">
        <f t="shared" si="134"/>
        <v>6.25E-2</v>
      </c>
      <c r="C3647" t="s">
        <v>116</v>
      </c>
      <c r="D3647" t="s">
        <v>3796</v>
      </c>
      <c r="E3647" s="29">
        <v>46227</v>
      </c>
      <c r="F3647">
        <v>1</v>
      </c>
      <c r="G3647">
        <v>1</v>
      </c>
      <c r="H3647">
        <v>1</v>
      </c>
      <c r="I3647" s="30">
        <f t="shared" si="132"/>
        <v>6.25E-2</v>
      </c>
    </row>
    <row r="3648" spans="1:9" x14ac:dyDescent="0.25">
      <c r="A3648" t="s">
        <v>3706</v>
      </c>
      <c r="B3648" s="30">
        <f t="shared" si="134"/>
        <v>6.25E-2</v>
      </c>
      <c r="C3648" t="s">
        <v>116</v>
      </c>
      <c r="D3648" t="s">
        <v>3797</v>
      </c>
      <c r="E3648" s="29">
        <v>46233</v>
      </c>
      <c r="F3648">
        <v>1</v>
      </c>
      <c r="G3648">
        <v>1</v>
      </c>
      <c r="H3648">
        <v>1</v>
      </c>
      <c r="I3648" s="30">
        <f t="shared" si="132"/>
        <v>6.25E-2</v>
      </c>
    </row>
    <row r="3649" spans="1:9" x14ac:dyDescent="0.25">
      <c r="A3649" t="s">
        <v>3706</v>
      </c>
      <c r="B3649" s="30">
        <f t="shared" si="134"/>
        <v>6.25E-2</v>
      </c>
      <c r="C3649" t="s">
        <v>116</v>
      </c>
      <c r="D3649" t="s">
        <v>3798</v>
      </c>
      <c r="E3649" s="29">
        <v>46093</v>
      </c>
      <c r="F3649">
        <v>1</v>
      </c>
      <c r="G3649">
        <v>1</v>
      </c>
      <c r="H3649">
        <v>1</v>
      </c>
      <c r="I3649" s="30">
        <f t="shared" si="132"/>
        <v>6.25E-2</v>
      </c>
    </row>
    <row r="3650" spans="1:9" x14ac:dyDescent="0.25">
      <c r="A3650" t="s">
        <v>3706</v>
      </c>
      <c r="B3650" s="30">
        <f t="shared" si="134"/>
        <v>6.25E-2</v>
      </c>
      <c r="C3650" t="s">
        <v>116</v>
      </c>
      <c r="D3650" t="s">
        <v>3799</v>
      </c>
      <c r="E3650" s="29">
        <v>46100</v>
      </c>
      <c r="F3650">
        <v>1</v>
      </c>
      <c r="G3650">
        <v>1</v>
      </c>
      <c r="H3650">
        <v>1</v>
      </c>
      <c r="I3650" s="30">
        <f t="shared" ref="I3650:I3713" si="135">B3650*H3650</f>
        <v>6.25E-2</v>
      </c>
    </row>
    <row r="3651" spans="1:9" x14ac:dyDescent="0.25">
      <c r="A3651" t="s">
        <v>3706</v>
      </c>
      <c r="B3651" s="30">
        <f t="shared" si="134"/>
        <v>6.25E-2</v>
      </c>
      <c r="C3651" t="s">
        <v>116</v>
      </c>
      <c r="D3651" t="s">
        <v>3800</v>
      </c>
      <c r="E3651" s="29">
        <v>46100</v>
      </c>
      <c r="F3651">
        <v>1</v>
      </c>
      <c r="G3651">
        <v>1</v>
      </c>
      <c r="H3651">
        <v>1</v>
      </c>
      <c r="I3651" s="30">
        <f t="shared" si="135"/>
        <v>6.25E-2</v>
      </c>
    </row>
    <row r="3652" spans="1:9" x14ac:dyDescent="0.25">
      <c r="A3652" t="s">
        <v>3706</v>
      </c>
      <c r="B3652" s="30">
        <f t="shared" si="134"/>
        <v>6.25E-2</v>
      </c>
      <c r="C3652" t="s">
        <v>116</v>
      </c>
      <c r="D3652" t="s">
        <v>3801</v>
      </c>
      <c r="E3652" s="29">
        <v>46119</v>
      </c>
      <c r="F3652">
        <v>1</v>
      </c>
      <c r="G3652">
        <v>1</v>
      </c>
      <c r="H3652">
        <v>1</v>
      </c>
      <c r="I3652" s="30">
        <f t="shared" si="135"/>
        <v>6.25E-2</v>
      </c>
    </row>
    <row r="3653" spans="1:9" x14ac:dyDescent="0.25">
      <c r="A3653" t="s">
        <v>3706</v>
      </c>
      <c r="B3653" s="30">
        <f t="shared" si="134"/>
        <v>6.25E-2</v>
      </c>
      <c r="C3653" t="s">
        <v>118</v>
      </c>
      <c r="D3653" t="s">
        <v>3802</v>
      </c>
      <c r="E3653" s="29">
        <v>46084</v>
      </c>
      <c r="F3653">
        <v>1</v>
      </c>
      <c r="G3653">
        <v>1</v>
      </c>
      <c r="H3653">
        <v>1</v>
      </c>
      <c r="I3653" s="30">
        <f t="shared" si="135"/>
        <v>6.25E-2</v>
      </c>
    </row>
    <row r="3654" spans="1:9" x14ac:dyDescent="0.25">
      <c r="A3654" t="s">
        <v>3706</v>
      </c>
      <c r="B3654" s="30">
        <f t="shared" ref="B3654:B3685" si="136">(1/1600)*100</f>
        <v>6.25E-2</v>
      </c>
      <c r="C3654" t="s">
        <v>119</v>
      </c>
      <c r="D3654" t="s">
        <v>3803</v>
      </c>
      <c r="E3654" s="29">
        <v>46140</v>
      </c>
      <c r="F3654">
        <v>1</v>
      </c>
      <c r="G3654">
        <v>1</v>
      </c>
      <c r="H3654">
        <v>1</v>
      </c>
      <c r="I3654" s="30">
        <f t="shared" si="135"/>
        <v>6.25E-2</v>
      </c>
    </row>
    <row r="3655" spans="1:9" x14ac:dyDescent="0.25">
      <c r="A3655" t="s">
        <v>3706</v>
      </c>
      <c r="B3655" s="30">
        <f t="shared" si="136"/>
        <v>6.25E-2</v>
      </c>
      <c r="C3655" t="s">
        <v>119</v>
      </c>
      <c r="D3655" t="s">
        <v>3804</v>
      </c>
      <c r="E3655" s="29">
        <v>46261</v>
      </c>
      <c r="F3655">
        <v>1</v>
      </c>
      <c r="G3655">
        <v>1</v>
      </c>
      <c r="H3655">
        <v>1</v>
      </c>
      <c r="I3655" s="30">
        <f t="shared" si="135"/>
        <v>6.25E-2</v>
      </c>
    </row>
    <row r="3656" spans="1:9" x14ac:dyDescent="0.25">
      <c r="A3656" t="s">
        <v>3706</v>
      </c>
      <c r="B3656" s="30">
        <f t="shared" si="136"/>
        <v>6.25E-2</v>
      </c>
      <c r="C3656" t="s">
        <v>119</v>
      </c>
      <c r="D3656" t="s">
        <v>3805</v>
      </c>
      <c r="E3656" s="29">
        <v>46259</v>
      </c>
      <c r="F3656">
        <v>1</v>
      </c>
      <c r="G3656">
        <v>1</v>
      </c>
      <c r="H3656">
        <v>1</v>
      </c>
      <c r="I3656" s="30">
        <f t="shared" si="135"/>
        <v>6.25E-2</v>
      </c>
    </row>
    <row r="3657" spans="1:9" x14ac:dyDescent="0.25">
      <c r="A3657" t="s">
        <v>3706</v>
      </c>
      <c r="B3657" s="30">
        <f t="shared" si="136"/>
        <v>6.25E-2</v>
      </c>
      <c r="C3657" t="s">
        <v>119</v>
      </c>
      <c r="D3657" t="s">
        <v>3806</v>
      </c>
      <c r="E3657" s="29">
        <v>46063</v>
      </c>
      <c r="F3657">
        <v>1</v>
      </c>
      <c r="G3657">
        <v>1</v>
      </c>
      <c r="H3657">
        <v>1</v>
      </c>
      <c r="I3657" s="30">
        <f t="shared" si="135"/>
        <v>6.25E-2</v>
      </c>
    </row>
    <row r="3658" spans="1:9" x14ac:dyDescent="0.25">
      <c r="A3658" t="s">
        <v>3706</v>
      </c>
      <c r="B3658" s="30">
        <f t="shared" si="136"/>
        <v>6.25E-2</v>
      </c>
      <c r="C3658" t="s">
        <v>119</v>
      </c>
      <c r="D3658" t="s">
        <v>3807</v>
      </c>
      <c r="E3658" s="29">
        <v>46071</v>
      </c>
      <c r="F3658">
        <v>1</v>
      </c>
      <c r="G3658">
        <v>1</v>
      </c>
      <c r="H3658">
        <v>1</v>
      </c>
      <c r="I3658" s="30">
        <f t="shared" si="135"/>
        <v>6.25E-2</v>
      </c>
    </row>
    <row r="3659" spans="1:9" x14ac:dyDescent="0.25">
      <c r="A3659" t="s">
        <v>3706</v>
      </c>
      <c r="B3659" s="30">
        <f t="shared" si="136"/>
        <v>6.25E-2</v>
      </c>
      <c r="C3659" t="s">
        <v>119</v>
      </c>
      <c r="D3659" t="s">
        <v>3808</v>
      </c>
      <c r="E3659" s="29">
        <v>46202</v>
      </c>
      <c r="F3659">
        <v>1</v>
      </c>
      <c r="G3659">
        <v>1</v>
      </c>
      <c r="H3659">
        <v>1</v>
      </c>
      <c r="I3659" s="30">
        <f t="shared" si="135"/>
        <v>6.25E-2</v>
      </c>
    </row>
    <row r="3660" spans="1:9" x14ac:dyDescent="0.25">
      <c r="A3660" t="s">
        <v>3706</v>
      </c>
      <c r="B3660" s="30">
        <f t="shared" si="136"/>
        <v>6.25E-2</v>
      </c>
      <c r="C3660" t="s">
        <v>119</v>
      </c>
      <c r="D3660" t="s">
        <v>3809</v>
      </c>
      <c r="E3660" s="29">
        <v>46065</v>
      </c>
      <c r="F3660">
        <v>1</v>
      </c>
      <c r="G3660">
        <v>1</v>
      </c>
      <c r="H3660">
        <v>1</v>
      </c>
      <c r="I3660" s="30">
        <f t="shared" si="135"/>
        <v>6.25E-2</v>
      </c>
    </row>
    <row r="3661" spans="1:9" x14ac:dyDescent="0.25">
      <c r="A3661" t="s">
        <v>3706</v>
      </c>
      <c r="B3661" s="30">
        <f t="shared" si="136"/>
        <v>6.25E-2</v>
      </c>
      <c r="C3661" t="s">
        <v>119</v>
      </c>
      <c r="D3661" t="s">
        <v>3810</v>
      </c>
      <c r="E3661" s="29">
        <v>46065</v>
      </c>
      <c r="F3661">
        <v>1</v>
      </c>
      <c r="G3661">
        <v>1</v>
      </c>
      <c r="H3661">
        <v>1</v>
      </c>
      <c r="I3661" s="30">
        <f t="shared" si="135"/>
        <v>6.25E-2</v>
      </c>
    </row>
    <row r="3662" spans="1:9" x14ac:dyDescent="0.25">
      <c r="A3662" t="s">
        <v>3706</v>
      </c>
      <c r="B3662" s="30">
        <f t="shared" si="136"/>
        <v>6.25E-2</v>
      </c>
      <c r="C3662" t="s">
        <v>119</v>
      </c>
      <c r="D3662" t="s">
        <v>3811</v>
      </c>
      <c r="E3662" s="29">
        <v>46098</v>
      </c>
      <c r="F3662">
        <v>1</v>
      </c>
      <c r="G3662">
        <v>1</v>
      </c>
      <c r="H3662">
        <v>1</v>
      </c>
      <c r="I3662" s="30">
        <f t="shared" si="135"/>
        <v>6.25E-2</v>
      </c>
    </row>
    <row r="3663" spans="1:9" x14ac:dyDescent="0.25">
      <c r="A3663" t="s">
        <v>3706</v>
      </c>
      <c r="B3663" s="30">
        <f t="shared" si="136"/>
        <v>6.25E-2</v>
      </c>
      <c r="C3663" t="s">
        <v>119</v>
      </c>
      <c r="D3663" t="s">
        <v>3812</v>
      </c>
      <c r="E3663" s="29">
        <v>46141</v>
      </c>
      <c r="F3663">
        <v>1</v>
      </c>
      <c r="G3663">
        <v>1</v>
      </c>
      <c r="H3663">
        <v>1</v>
      </c>
      <c r="I3663" s="30">
        <f t="shared" si="135"/>
        <v>6.25E-2</v>
      </c>
    </row>
    <row r="3664" spans="1:9" x14ac:dyDescent="0.25">
      <c r="A3664" t="s">
        <v>3706</v>
      </c>
      <c r="B3664" s="30">
        <f t="shared" si="136"/>
        <v>6.25E-2</v>
      </c>
      <c r="C3664" t="s">
        <v>119</v>
      </c>
      <c r="D3664" t="s">
        <v>3813</v>
      </c>
      <c r="E3664" s="29">
        <v>46184</v>
      </c>
      <c r="F3664">
        <v>1</v>
      </c>
      <c r="G3664">
        <v>1</v>
      </c>
      <c r="H3664">
        <v>1</v>
      </c>
      <c r="I3664" s="30">
        <f t="shared" si="135"/>
        <v>6.25E-2</v>
      </c>
    </row>
    <row r="3665" spans="1:9" x14ac:dyDescent="0.25">
      <c r="A3665" t="s">
        <v>3706</v>
      </c>
      <c r="B3665" s="30">
        <f t="shared" si="136"/>
        <v>6.25E-2</v>
      </c>
      <c r="C3665" t="s">
        <v>119</v>
      </c>
      <c r="D3665" t="s">
        <v>3814</v>
      </c>
      <c r="E3665" s="29">
        <v>46139</v>
      </c>
      <c r="F3665">
        <v>1</v>
      </c>
      <c r="G3665">
        <v>1</v>
      </c>
      <c r="H3665">
        <v>1</v>
      </c>
      <c r="I3665" s="30">
        <f t="shared" si="135"/>
        <v>6.25E-2</v>
      </c>
    </row>
    <row r="3666" spans="1:9" x14ac:dyDescent="0.25">
      <c r="A3666" t="s">
        <v>3706</v>
      </c>
      <c r="B3666" s="30">
        <f t="shared" si="136"/>
        <v>6.25E-2</v>
      </c>
      <c r="C3666" t="s">
        <v>119</v>
      </c>
      <c r="D3666" t="s">
        <v>3815</v>
      </c>
      <c r="E3666" s="29">
        <v>46136</v>
      </c>
      <c r="F3666">
        <v>1</v>
      </c>
      <c r="G3666">
        <v>1</v>
      </c>
      <c r="H3666">
        <v>1</v>
      </c>
      <c r="I3666" s="30">
        <f t="shared" si="135"/>
        <v>6.25E-2</v>
      </c>
    </row>
    <row r="3667" spans="1:9" x14ac:dyDescent="0.25">
      <c r="A3667" t="s">
        <v>3706</v>
      </c>
      <c r="B3667" s="30">
        <f t="shared" si="136"/>
        <v>6.25E-2</v>
      </c>
      <c r="C3667" t="s">
        <v>120</v>
      </c>
      <c r="D3667" t="s">
        <v>3816</v>
      </c>
      <c r="E3667" s="29">
        <v>46230</v>
      </c>
      <c r="F3667">
        <v>1</v>
      </c>
      <c r="G3667">
        <v>1</v>
      </c>
      <c r="H3667">
        <v>1</v>
      </c>
      <c r="I3667" s="30">
        <f t="shared" si="135"/>
        <v>6.25E-2</v>
      </c>
    </row>
    <row r="3668" spans="1:9" x14ac:dyDescent="0.25">
      <c r="A3668" t="s">
        <v>3706</v>
      </c>
      <c r="B3668" s="30">
        <f t="shared" si="136"/>
        <v>6.25E-2</v>
      </c>
      <c r="C3668" t="s">
        <v>124</v>
      </c>
      <c r="D3668" t="s">
        <v>3817</v>
      </c>
      <c r="E3668" s="29">
        <v>46240</v>
      </c>
      <c r="F3668">
        <v>1</v>
      </c>
      <c r="G3668">
        <v>1</v>
      </c>
      <c r="H3668">
        <v>1</v>
      </c>
      <c r="I3668" s="30">
        <f t="shared" si="135"/>
        <v>6.25E-2</v>
      </c>
    </row>
    <row r="3669" spans="1:9" x14ac:dyDescent="0.25">
      <c r="A3669" t="s">
        <v>3706</v>
      </c>
      <c r="B3669" s="30">
        <f t="shared" si="136"/>
        <v>6.25E-2</v>
      </c>
      <c r="C3669" t="s">
        <v>124</v>
      </c>
      <c r="D3669" t="s">
        <v>3818</v>
      </c>
      <c r="E3669" s="29">
        <v>46154</v>
      </c>
      <c r="F3669">
        <v>1</v>
      </c>
      <c r="G3669">
        <v>1</v>
      </c>
      <c r="H3669">
        <v>1</v>
      </c>
      <c r="I3669" s="30">
        <f t="shared" si="135"/>
        <v>6.25E-2</v>
      </c>
    </row>
    <row r="3670" spans="1:9" x14ac:dyDescent="0.25">
      <c r="A3670" t="s">
        <v>3706</v>
      </c>
      <c r="B3670" s="30">
        <f t="shared" si="136"/>
        <v>6.25E-2</v>
      </c>
      <c r="C3670" t="s">
        <v>124</v>
      </c>
      <c r="D3670" t="s">
        <v>3819</v>
      </c>
      <c r="E3670" s="29">
        <v>46154</v>
      </c>
      <c r="F3670">
        <v>1</v>
      </c>
      <c r="G3670">
        <v>1</v>
      </c>
      <c r="H3670">
        <v>1</v>
      </c>
      <c r="I3670" s="30">
        <f t="shared" si="135"/>
        <v>6.25E-2</v>
      </c>
    </row>
    <row r="3671" spans="1:9" x14ac:dyDescent="0.25">
      <c r="A3671" t="s">
        <v>3706</v>
      </c>
      <c r="B3671" s="30">
        <f t="shared" si="136"/>
        <v>6.25E-2</v>
      </c>
      <c r="C3671" t="s">
        <v>124</v>
      </c>
      <c r="D3671" t="s">
        <v>3820</v>
      </c>
      <c r="E3671" s="29">
        <v>46160</v>
      </c>
      <c r="F3671">
        <v>1</v>
      </c>
      <c r="G3671">
        <v>1</v>
      </c>
      <c r="H3671">
        <v>1</v>
      </c>
      <c r="I3671" s="30">
        <f t="shared" si="135"/>
        <v>6.25E-2</v>
      </c>
    </row>
    <row r="3672" spans="1:9" x14ac:dyDescent="0.25">
      <c r="A3672" t="s">
        <v>3706</v>
      </c>
      <c r="B3672" s="30">
        <f t="shared" si="136"/>
        <v>6.25E-2</v>
      </c>
      <c r="C3672" t="s">
        <v>124</v>
      </c>
      <c r="D3672" t="s">
        <v>3821</v>
      </c>
      <c r="E3672" s="29">
        <v>46164</v>
      </c>
      <c r="F3672">
        <v>1</v>
      </c>
      <c r="G3672">
        <v>1</v>
      </c>
      <c r="H3672">
        <v>1</v>
      </c>
      <c r="I3672" s="30">
        <f t="shared" si="135"/>
        <v>6.25E-2</v>
      </c>
    </row>
    <row r="3673" spans="1:9" x14ac:dyDescent="0.25">
      <c r="A3673" t="s">
        <v>3706</v>
      </c>
      <c r="B3673" s="30">
        <f t="shared" si="136"/>
        <v>6.25E-2</v>
      </c>
      <c r="C3673" t="s">
        <v>124</v>
      </c>
      <c r="D3673" t="s">
        <v>3822</v>
      </c>
      <c r="E3673" s="29">
        <v>46182</v>
      </c>
      <c r="F3673">
        <v>1</v>
      </c>
      <c r="G3673">
        <v>1</v>
      </c>
      <c r="H3673">
        <v>1</v>
      </c>
      <c r="I3673" s="30">
        <f t="shared" si="135"/>
        <v>6.25E-2</v>
      </c>
    </row>
    <row r="3674" spans="1:9" x14ac:dyDescent="0.25">
      <c r="A3674" t="s">
        <v>3706</v>
      </c>
      <c r="B3674" s="30">
        <f t="shared" si="136"/>
        <v>6.25E-2</v>
      </c>
      <c r="C3674" t="s">
        <v>124</v>
      </c>
      <c r="D3674" t="s">
        <v>3823</v>
      </c>
      <c r="E3674" s="29">
        <v>46182</v>
      </c>
      <c r="F3674">
        <v>1</v>
      </c>
      <c r="G3674">
        <v>1</v>
      </c>
      <c r="H3674">
        <v>1</v>
      </c>
      <c r="I3674" s="30">
        <f t="shared" si="135"/>
        <v>6.25E-2</v>
      </c>
    </row>
    <row r="3675" spans="1:9" x14ac:dyDescent="0.25">
      <c r="A3675" t="s">
        <v>3706</v>
      </c>
      <c r="B3675" s="30">
        <f t="shared" si="136"/>
        <v>6.25E-2</v>
      </c>
      <c r="C3675" t="s">
        <v>124</v>
      </c>
      <c r="D3675" t="s">
        <v>3824</v>
      </c>
      <c r="E3675" s="29">
        <v>46198</v>
      </c>
      <c r="F3675">
        <v>1</v>
      </c>
      <c r="G3675">
        <v>1</v>
      </c>
      <c r="H3675">
        <v>1</v>
      </c>
      <c r="I3675" s="30">
        <f t="shared" si="135"/>
        <v>6.25E-2</v>
      </c>
    </row>
    <row r="3676" spans="1:9" x14ac:dyDescent="0.25">
      <c r="A3676" t="s">
        <v>3706</v>
      </c>
      <c r="B3676" s="30">
        <f t="shared" si="136"/>
        <v>6.25E-2</v>
      </c>
      <c r="C3676" t="s">
        <v>124</v>
      </c>
      <c r="D3676" t="s">
        <v>3825</v>
      </c>
      <c r="E3676" s="29">
        <v>46197</v>
      </c>
      <c r="F3676">
        <v>1</v>
      </c>
      <c r="G3676">
        <v>1</v>
      </c>
      <c r="H3676">
        <v>1</v>
      </c>
      <c r="I3676" s="30">
        <f t="shared" si="135"/>
        <v>6.25E-2</v>
      </c>
    </row>
    <row r="3677" spans="1:9" x14ac:dyDescent="0.25">
      <c r="A3677" t="s">
        <v>3706</v>
      </c>
      <c r="B3677" s="30">
        <f t="shared" si="136"/>
        <v>6.25E-2</v>
      </c>
      <c r="C3677" t="s">
        <v>124</v>
      </c>
      <c r="D3677" t="s">
        <v>3826</v>
      </c>
      <c r="E3677" s="29">
        <v>46209</v>
      </c>
      <c r="F3677">
        <v>1</v>
      </c>
      <c r="G3677">
        <v>1</v>
      </c>
      <c r="H3677">
        <v>1</v>
      </c>
      <c r="I3677" s="30">
        <f t="shared" si="135"/>
        <v>6.25E-2</v>
      </c>
    </row>
    <row r="3678" spans="1:9" x14ac:dyDescent="0.25">
      <c r="A3678" t="s">
        <v>3706</v>
      </c>
      <c r="B3678" s="30">
        <f t="shared" si="136"/>
        <v>6.25E-2</v>
      </c>
      <c r="C3678" t="s">
        <v>124</v>
      </c>
      <c r="D3678" t="s">
        <v>3827</v>
      </c>
      <c r="E3678" s="29">
        <v>46217</v>
      </c>
      <c r="F3678">
        <v>1</v>
      </c>
      <c r="G3678">
        <v>1</v>
      </c>
      <c r="H3678">
        <v>1</v>
      </c>
      <c r="I3678" s="30">
        <f t="shared" si="135"/>
        <v>6.25E-2</v>
      </c>
    </row>
    <row r="3679" spans="1:9" x14ac:dyDescent="0.25">
      <c r="A3679" t="s">
        <v>3706</v>
      </c>
      <c r="B3679" s="30">
        <f t="shared" si="136"/>
        <v>6.25E-2</v>
      </c>
      <c r="C3679" t="s">
        <v>124</v>
      </c>
      <c r="D3679" t="s">
        <v>3828</v>
      </c>
      <c r="E3679" s="29">
        <v>46211</v>
      </c>
      <c r="F3679">
        <v>1</v>
      </c>
      <c r="G3679">
        <v>1</v>
      </c>
      <c r="H3679">
        <v>1</v>
      </c>
      <c r="I3679" s="30">
        <f t="shared" si="135"/>
        <v>6.25E-2</v>
      </c>
    </row>
    <row r="3680" spans="1:9" x14ac:dyDescent="0.25">
      <c r="A3680" t="s">
        <v>3706</v>
      </c>
      <c r="B3680" s="30">
        <f t="shared" si="136"/>
        <v>6.25E-2</v>
      </c>
      <c r="C3680" t="s">
        <v>124</v>
      </c>
      <c r="D3680" t="s">
        <v>3829</v>
      </c>
      <c r="E3680" s="29">
        <v>46217</v>
      </c>
      <c r="F3680">
        <v>1</v>
      </c>
      <c r="G3680">
        <v>1</v>
      </c>
      <c r="H3680">
        <v>1</v>
      </c>
      <c r="I3680" s="30">
        <f t="shared" si="135"/>
        <v>6.25E-2</v>
      </c>
    </row>
    <row r="3681" spans="1:9" x14ac:dyDescent="0.25">
      <c r="A3681" t="s">
        <v>3706</v>
      </c>
      <c r="B3681" s="30">
        <f t="shared" si="136"/>
        <v>6.25E-2</v>
      </c>
      <c r="C3681" t="s">
        <v>124</v>
      </c>
      <c r="D3681" t="s">
        <v>3830</v>
      </c>
      <c r="E3681" s="29">
        <v>46223</v>
      </c>
      <c r="F3681">
        <v>1</v>
      </c>
      <c r="G3681">
        <v>1</v>
      </c>
      <c r="H3681">
        <v>1</v>
      </c>
      <c r="I3681" s="30">
        <f t="shared" si="135"/>
        <v>6.25E-2</v>
      </c>
    </row>
    <row r="3682" spans="1:9" x14ac:dyDescent="0.25">
      <c r="A3682" t="s">
        <v>3706</v>
      </c>
      <c r="B3682" s="30">
        <f t="shared" si="136"/>
        <v>6.25E-2</v>
      </c>
      <c r="C3682" t="s">
        <v>124</v>
      </c>
      <c r="D3682" t="s">
        <v>3831</v>
      </c>
      <c r="E3682" s="29">
        <v>46148</v>
      </c>
      <c r="F3682">
        <v>1</v>
      </c>
      <c r="G3682">
        <v>1</v>
      </c>
      <c r="H3682">
        <v>1</v>
      </c>
      <c r="I3682" s="30">
        <f t="shared" si="135"/>
        <v>6.25E-2</v>
      </c>
    </row>
    <row r="3683" spans="1:9" x14ac:dyDescent="0.25">
      <c r="A3683" t="s">
        <v>3706</v>
      </c>
      <c r="B3683" s="30">
        <f t="shared" si="136"/>
        <v>6.25E-2</v>
      </c>
      <c r="C3683" t="s">
        <v>124</v>
      </c>
      <c r="D3683" t="s">
        <v>3832</v>
      </c>
      <c r="E3683" s="29">
        <v>46147</v>
      </c>
      <c r="F3683">
        <v>1</v>
      </c>
      <c r="G3683">
        <v>1</v>
      </c>
      <c r="H3683">
        <v>1</v>
      </c>
      <c r="I3683" s="30">
        <f t="shared" si="135"/>
        <v>6.25E-2</v>
      </c>
    </row>
    <row r="3684" spans="1:9" x14ac:dyDescent="0.25">
      <c r="A3684" t="s">
        <v>3706</v>
      </c>
      <c r="B3684" s="30">
        <f t="shared" si="136"/>
        <v>6.25E-2</v>
      </c>
      <c r="C3684" t="s">
        <v>124</v>
      </c>
      <c r="D3684" t="s">
        <v>3833</v>
      </c>
      <c r="E3684" s="29">
        <v>46245</v>
      </c>
      <c r="F3684">
        <v>1</v>
      </c>
      <c r="G3684">
        <v>1</v>
      </c>
      <c r="H3684">
        <v>1</v>
      </c>
      <c r="I3684" s="30">
        <f t="shared" si="135"/>
        <v>6.25E-2</v>
      </c>
    </row>
    <row r="3685" spans="1:9" x14ac:dyDescent="0.25">
      <c r="A3685" t="s">
        <v>3706</v>
      </c>
      <c r="B3685" s="30">
        <f t="shared" si="136"/>
        <v>6.25E-2</v>
      </c>
      <c r="C3685" t="s">
        <v>124</v>
      </c>
      <c r="D3685" t="s">
        <v>3834</v>
      </c>
      <c r="E3685" s="29">
        <v>46234</v>
      </c>
      <c r="F3685">
        <v>1</v>
      </c>
      <c r="G3685">
        <v>1</v>
      </c>
      <c r="H3685">
        <v>1</v>
      </c>
      <c r="I3685" s="30">
        <f t="shared" si="135"/>
        <v>6.25E-2</v>
      </c>
    </row>
    <row r="3686" spans="1:9" x14ac:dyDescent="0.25">
      <c r="A3686" t="s">
        <v>3706</v>
      </c>
      <c r="B3686" s="30">
        <f t="shared" ref="B3686:B3699" si="137">(1/1600)*100</f>
        <v>6.25E-2</v>
      </c>
      <c r="C3686" t="s">
        <v>126</v>
      </c>
      <c r="D3686" t="s">
        <v>3835</v>
      </c>
      <c r="E3686" s="29">
        <v>46052</v>
      </c>
      <c r="F3686">
        <v>1</v>
      </c>
      <c r="G3686">
        <v>1</v>
      </c>
      <c r="H3686">
        <v>1</v>
      </c>
      <c r="I3686" s="30">
        <f t="shared" si="135"/>
        <v>6.25E-2</v>
      </c>
    </row>
    <row r="3687" spans="1:9" x14ac:dyDescent="0.25">
      <c r="A3687" t="s">
        <v>3706</v>
      </c>
      <c r="B3687" s="30">
        <f t="shared" si="137"/>
        <v>6.25E-2</v>
      </c>
      <c r="C3687" t="s">
        <v>126</v>
      </c>
      <c r="D3687" t="s">
        <v>3836</v>
      </c>
      <c r="E3687" s="29">
        <v>46069</v>
      </c>
      <c r="F3687">
        <v>1</v>
      </c>
      <c r="G3687">
        <v>1</v>
      </c>
      <c r="H3687">
        <v>1</v>
      </c>
      <c r="I3687" s="30">
        <f t="shared" si="135"/>
        <v>6.25E-2</v>
      </c>
    </row>
    <row r="3688" spans="1:9" x14ac:dyDescent="0.25">
      <c r="A3688" t="s">
        <v>3706</v>
      </c>
      <c r="B3688" s="30">
        <f t="shared" si="137"/>
        <v>6.25E-2</v>
      </c>
      <c r="C3688" t="s">
        <v>126</v>
      </c>
      <c r="D3688" t="s">
        <v>3837</v>
      </c>
      <c r="E3688" s="29">
        <v>46077</v>
      </c>
      <c r="F3688">
        <v>1</v>
      </c>
      <c r="G3688">
        <v>1</v>
      </c>
      <c r="H3688">
        <v>1</v>
      </c>
      <c r="I3688" s="30">
        <f t="shared" si="135"/>
        <v>6.25E-2</v>
      </c>
    </row>
    <row r="3689" spans="1:9" x14ac:dyDescent="0.25">
      <c r="A3689" t="s">
        <v>3706</v>
      </c>
      <c r="B3689" s="30">
        <f t="shared" si="137"/>
        <v>6.25E-2</v>
      </c>
      <c r="C3689" t="s">
        <v>126</v>
      </c>
      <c r="D3689" t="s">
        <v>3838</v>
      </c>
      <c r="E3689" s="29">
        <v>46076</v>
      </c>
      <c r="F3689">
        <v>1</v>
      </c>
      <c r="G3689">
        <v>1</v>
      </c>
      <c r="H3689">
        <v>1</v>
      </c>
      <c r="I3689" s="30">
        <f t="shared" si="135"/>
        <v>6.25E-2</v>
      </c>
    </row>
    <row r="3690" spans="1:9" x14ac:dyDescent="0.25">
      <c r="A3690" t="s">
        <v>3706</v>
      </c>
      <c r="B3690" s="30">
        <f t="shared" si="137"/>
        <v>6.25E-2</v>
      </c>
      <c r="C3690" t="s">
        <v>126</v>
      </c>
      <c r="D3690" t="s">
        <v>3839</v>
      </c>
      <c r="E3690" s="29">
        <v>46072</v>
      </c>
      <c r="F3690">
        <v>1</v>
      </c>
      <c r="G3690">
        <v>1</v>
      </c>
      <c r="H3690">
        <v>1</v>
      </c>
      <c r="I3690" s="30">
        <f t="shared" si="135"/>
        <v>6.25E-2</v>
      </c>
    </row>
    <row r="3691" spans="1:9" x14ac:dyDescent="0.25">
      <c r="A3691" t="s">
        <v>3706</v>
      </c>
      <c r="B3691" s="30">
        <f t="shared" si="137"/>
        <v>6.25E-2</v>
      </c>
      <c r="C3691" t="s">
        <v>126</v>
      </c>
      <c r="D3691" t="s">
        <v>3840</v>
      </c>
      <c r="E3691" s="29">
        <v>46052</v>
      </c>
      <c r="F3691">
        <v>1</v>
      </c>
      <c r="G3691">
        <v>1</v>
      </c>
      <c r="H3691">
        <v>1</v>
      </c>
      <c r="I3691" s="30">
        <f t="shared" si="135"/>
        <v>6.25E-2</v>
      </c>
    </row>
    <row r="3692" spans="1:9" x14ac:dyDescent="0.25">
      <c r="A3692" t="s">
        <v>3706</v>
      </c>
      <c r="B3692" s="30">
        <f t="shared" si="137"/>
        <v>6.25E-2</v>
      </c>
      <c r="C3692" t="s">
        <v>126</v>
      </c>
      <c r="D3692" t="s">
        <v>3841</v>
      </c>
      <c r="E3692" s="29">
        <v>46052</v>
      </c>
      <c r="F3692">
        <v>1</v>
      </c>
      <c r="G3692">
        <v>1</v>
      </c>
      <c r="H3692">
        <v>1</v>
      </c>
      <c r="I3692" s="30">
        <f t="shared" si="135"/>
        <v>6.25E-2</v>
      </c>
    </row>
    <row r="3693" spans="1:9" x14ac:dyDescent="0.25">
      <c r="A3693" t="s">
        <v>3706</v>
      </c>
      <c r="B3693" s="30">
        <f t="shared" si="137"/>
        <v>6.25E-2</v>
      </c>
      <c r="C3693" t="s">
        <v>126</v>
      </c>
      <c r="D3693" t="s">
        <v>3842</v>
      </c>
      <c r="E3693" s="29">
        <v>46030</v>
      </c>
      <c r="F3693">
        <v>1</v>
      </c>
      <c r="G3693">
        <v>1</v>
      </c>
      <c r="H3693">
        <v>1</v>
      </c>
      <c r="I3693" s="30">
        <f t="shared" si="135"/>
        <v>6.25E-2</v>
      </c>
    </row>
    <row r="3694" spans="1:9" x14ac:dyDescent="0.25">
      <c r="A3694" t="s">
        <v>3706</v>
      </c>
      <c r="B3694" s="30">
        <f t="shared" si="137"/>
        <v>6.25E-2</v>
      </c>
      <c r="C3694" t="s">
        <v>126</v>
      </c>
      <c r="D3694" t="s">
        <v>3843</v>
      </c>
      <c r="E3694" s="29">
        <v>46052</v>
      </c>
      <c r="F3694">
        <v>1</v>
      </c>
      <c r="G3694">
        <v>1</v>
      </c>
      <c r="H3694">
        <v>1</v>
      </c>
      <c r="I3694" s="30">
        <f t="shared" si="135"/>
        <v>6.25E-2</v>
      </c>
    </row>
    <row r="3695" spans="1:9" x14ac:dyDescent="0.25">
      <c r="A3695" t="s">
        <v>3706</v>
      </c>
      <c r="B3695" s="30">
        <f t="shared" si="137"/>
        <v>6.25E-2</v>
      </c>
      <c r="C3695" t="s">
        <v>126</v>
      </c>
      <c r="D3695" t="s">
        <v>3844</v>
      </c>
      <c r="E3695" s="29">
        <v>46051</v>
      </c>
      <c r="F3695">
        <v>1</v>
      </c>
      <c r="G3695">
        <v>1</v>
      </c>
      <c r="H3695">
        <v>1</v>
      </c>
      <c r="I3695" s="30">
        <f t="shared" si="135"/>
        <v>6.25E-2</v>
      </c>
    </row>
    <row r="3696" spans="1:9" x14ac:dyDescent="0.25">
      <c r="A3696" t="s">
        <v>3706</v>
      </c>
      <c r="B3696" s="30">
        <f t="shared" si="137"/>
        <v>6.25E-2</v>
      </c>
      <c r="C3696" t="s">
        <v>126</v>
      </c>
      <c r="D3696" t="s">
        <v>3845</v>
      </c>
      <c r="E3696" s="29">
        <v>46051</v>
      </c>
      <c r="F3696">
        <v>1</v>
      </c>
      <c r="G3696">
        <v>1</v>
      </c>
      <c r="H3696">
        <v>1</v>
      </c>
      <c r="I3696" s="30">
        <f t="shared" si="135"/>
        <v>6.25E-2</v>
      </c>
    </row>
    <row r="3697" spans="1:9" x14ac:dyDescent="0.25">
      <c r="A3697" t="s">
        <v>3706</v>
      </c>
      <c r="B3697" s="30">
        <f t="shared" si="137"/>
        <v>6.25E-2</v>
      </c>
      <c r="C3697" t="s">
        <v>126</v>
      </c>
      <c r="D3697" t="s">
        <v>3846</v>
      </c>
      <c r="E3697" s="29">
        <v>46057</v>
      </c>
      <c r="F3697">
        <v>1</v>
      </c>
      <c r="G3697">
        <v>1</v>
      </c>
      <c r="H3697">
        <v>1</v>
      </c>
      <c r="I3697" s="30">
        <f t="shared" si="135"/>
        <v>6.25E-2</v>
      </c>
    </row>
    <row r="3698" spans="1:9" x14ac:dyDescent="0.25">
      <c r="A3698" t="s">
        <v>3706</v>
      </c>
      <c r="B3698" s="30">
        <f t="shared" si="137"/>
        <v>6.25E-2</v>
      </c>
      <c r="C3698" t="s">
        <v>126</v>
      </c>
      <c r="D3698" t="s">
        <v>3847</v>
      </c>
      <c r="E3698" s="29">
        <v>46052</v>
      </c>
      <c r="F3698">
        <v>1</v>
      </c>
      <c r="G3698">
        <v>1</v>
      </c>
      <c r="H3698">
        <v>1</v>
      </c>
      <c r="I3698" s="30">
        <f t="shared" si="135"/>
        <v>6.25E-2</v>
      </c>
    </row>
    <row r="3699" spans="1:9" x14ac:dyDescent="0.25">
      <c r="A3699" t="s">
        <v>3706</v>
      </c>
      <c r="B3699" s="30">
        <f t="shared" si="137"/>
        <v>6.25E-2</v>
      </c>
      <c r="C3699" t="s">
        <v>126</v>
      </c>
      <c r="D3699" t="s">
        <v>3848</v>
      </c>
      <c r="E3699" s="29">
        <v>46036</v>
      </c>
      <c r="F3699">
        <v>1</v>
      </c>
      <c r="G3699">
        <v>1</v>
      </c>
      <c r="H3699">
        <v>1</v>
      </c>
      <c r="I3699" s="30">
        <f t="shared" si="135"/>
        <v>6.25E-2</v>
      </c>
    </row>
    <row r="3700" spans="1:9" x14ac:dyDescent="0.25">
      <c r="A3700" t="s">
        <v>3849</v>
      </c>
      <c r="B3700" s="30">
        <f>(1/250)*100</f>
        <v>0.4</v>
      </c>
      <c r="C3700" t="s">
        <v>111</v>
      </c>
      <c r="D3700" t="s">
        <v>3850</v>
      </c>
      <c r="E3700" s="29">
        <v>46055</v>
      </c>
      <c r="F3700">
        <v>1</v>
      </c>
      <c r="G3700">
        <v>1</v>
      </c>
      <c r="H3700">
        <v>1</v>
      </c>
      <c r="I3700" s="30">
        <f t="shared" si="135"/>
        <v>0.4</v>
      </c>
    </row>
    <row r="3701" spans="1:9" x14ac:dyDescent="0.25">
      <c r="A3701" t="s">
        <v>3851</v>
      </c>
      <c r="B3701" s="30">
        <f t="shared" ref="B3701:B3764" si="138">(1/700)*100</f>
        <v>0.14285714285714285</v>
      </c>
      <c r="C3701" t="s">
        <v>92</v>
      </c>
      <c r="D3701" t="s">
        <v>3852</v>
      </c>
      <c r="E3701" s="29">
        <v>46197</v>
      </c>
      <c r="F3701">
        <v>1</v>
      </c>
      <c r="G3701">
        <v>1</v>
      </c>
      <c r="H3701">
        <v>1</v>
      </c>
      <c r="I3701" s="30">
        <f t="shared" si="135"/>
        <v>0.14285714285714285</v>
      </c>
    </row>
    <row r="3702" spans="1:9" x14ac:dyDescent="0.25">
      <c r="A3702" t="s">
        <v>3851</v>
      </c>
      <c r="B3702" s="30">
        <f t="shared" si="138"/>
        <v>0.14285714285714285</v>
      </c>
      <c r="C3702" t="s">
        <v>92</v>
      </c>
      <c r="D3702" t="s">
        <v>3853</v>
      </c>
      <c r="E3702" s="29">
        <v>46197</v>
      </c>
      <c r="F3702">
        <v>1</v>
      </c>
      <c r="G3702">
        <v>1</v>
      </c>
      <c r="H3702">
        <v>1</v>
      </c>
      <c r="I3702" s="30">
        <f t="shared" si="135"/>
        <v>0.14285714285714285</v>
      </c>
    </row>
    <row r="3703" spans="1:9" x14ac:dyDescent="0.25">
      <c r="A3703" t="s">
        <v>3851</v>
      </c>
      <c r="B3703" s="30">
        <f t="shared" si="138"/>
        <v>0.14285714285714285</v>
      </c>
      <c r="C3703" t="s">
        <v>92</v>
      </c>
      <c r="D3703" t="s">
        <v>3854</v>
      </c>
      <c r="E3703" s="29">
        <v>46197</v>
      </c>
      <c r="F3703">
        <v>1</v>
      </c>
      <c r="G3703">
        <v>1</v>
      </c>
      <c r="H3703">
        <v>1</v>
      </c>
      <c r="I3703" s="30">
        <f t="shared" si="135"/>
        <v>0.14285714285714285</v>
      </c>
    </row>
    <row r="3704" spans="1:9" x14ac:dyDescent="0.25">
      <c r="A3704" t="s">
        <v>3851</v>
      </c>
      <c r="B3704" s="30">
        <f t="shared" si="138"/>
        <v>0.14285714285714285</v>
      </c>
      <c r="C3704" t="s">
        <v>92</v>
      </c>
      <c r="D3704" t="s">
        <v>3855</v>
      </c>
      <c r="E3704" s="29">
        <v>46197</v>
      </c>
      <c r="F3704">
        <v>1</v>
      </c>
      <c r="G3704">
        <v>1</v>
      </c>
      <c r="H3704">
        <v>1</v>
      </c>
      <c r="I3704" s="30">
        <f t="shared" si="135"/>
        <v>0.14285714285714285</v>
      </c>
    </row>
    <row r="3705" spans="1:9" x14ac:dyDescent="0.25">
      <c r="A3705" t="s">
        <v>3851</v>
      </c>
      <c r="B3705" s="30">
        <f t="shared" si="138"/>
        <v>0.14285714285714285</v>
      </c>
      <c r="C3705" t="s">
        <v>92</v>
      </c>
      <c r="D3705" t="s">
        <v>3856</v>
      </c>
      <c r="E3705" s="29">
        <v>46197</v>
      </c>
      <c r="F3705">
        <v>1</v>
      </c>
      <c r="G3705">
        <v>1</v>
      </c>
      <c r="H3705">
        <v>1</v>
      </c>
      <c r="I3705" s="30">
        <f t="shared" si="135"/>
        <v>0.14285714285714285</v>
      </c>
    </row>
    <row r="3706" spans="1:9" x14ac:dyDescent="0.25">
      <c r="A3706" t="s">
        <v>3851</v>
      </c>
      <c r="B3706" s="30">
        <f t="shared" si="138"/>
        <v>0.14285714285714285</v>
      </c>
      <c r="C3706" t="s">
        <v>92</v>
      </c>
      <c r="D3706" t="s">
        <v>3857</v>
      </c>
      <c r="E3706" s="29">
        <v>46197</v>
      </c>
      <c r="F3706">
        <v>1</v>
      </c>
      <c r="G3706">
        <v>1</v>
      </c>
      <c r="H3706">
        <v>1</v>
      </c>
      <c r="I3706" s="30">
        <f t="shared" si="135"/>
        <v>0.14285714285714285</v>
      </c>
    </row>
    <row r="3707" spans="1:9" x14ac:dyDescent="0.25">
      <c r="A3707" t="s">
        <v>3851</v>
      </c>
      <c r="B3707" s="30">
        <f t="shared" si="138"/>
        <v>0.14285714285714285</v>
      </c>
      <c r="C3707" t="s">
        <v>96</v>
      </c>
      <c r="D3707" t="s">
        <v>3858</v>
      </c>
      <c r="E3707" s="29">
        <v>46147</v>
      </c>
      <c r="F3707">
        <v>1</v>
      </c>
      <c r="G3707">
        <v>1</v>
      </c>
      <c r="H3707">
        <v>1</v>
      </c>
      <c r="I3707" s="30">
        <f t="shared" si="135"/>
        <v>0.14285714285714285</v>
      </c>
    </row>
    <row r="3708" spans="1:9" x14ac:dyDescent="0.25">
      <c r="A3708" t="s">
        <v>3851</v>
      </c>
      <c r="B3708" s="30">
        <f t="shared" si="138"/>
        <v>0.14285714285714285</v>
      </c>
      <c r="C3708" t="s">
        <v>107</v>
      </c>
      <c r="D3708" t="s">
        <v>3859</v>
      </c>
      <c r="E3708" s="29">
        <v>46073</v>
      </c>
      <c r="F3708">
        <v>1</v>
      </c>
      <c r="G3708">
        <v>1</v>
      </c>
      <c r="H3708">
        <v>1</v>
      </c>
      <c r="I3708" s="30">
        <f t="shared" si="135"/>
        <v>0.14285714285714285</v>
      </c>
    </row>
    <row r="3709" spans="1:9" x14ac:dyDescent="0.25">
      <c r="A3709" t="s">
        <v>3851</v>
      </c>
      <c r="B3709" s="30">
        <f t="shared" si="138"/>
        <v>0.14285714285714285</v>
      </c>
      <c r="C3709" t="s">
        <v>107</v>
      </c>
      <c r="D3709" t="s">
        <v>3860</v>
      </c>
      <c r="E3709" s="29">
        <v>46073</v>
      </c>
      <c r="F3709">
        <v>1</v>
      </c>
      <c r="G3709">
        <v>1</v>
      </c>
      <c r="H3709">
        <v>1</v>
      </c>
      <c r="I3709" s="30">
        <f t="shared" si="135"/>
        <v>0.14285714285714285</v>
      </c>
    </row>
    <row r="3710" spans="1:9" x14ac:dyDescent="0.25">
      <c r="A3710" t="s">
        <v>3851</v>
      </c>
      <c r="B3710" s="30">
        <f t="shared" si="138"/>
        <v>0.14285714285714285</v>
      </c>
      <c r="C3710" t="s">
        <v>107</v>
      </c>
      <c r="D3710" t="s">
        <v>3861</v>
      </c>
      <c r="E3710" s="29">
        <v>46160</v>
      </c>
      <c r="F3710">
        <v>1</v>
      </c>
      <c r="G3710">
        <v>1</v>
      </c>
      <c r="H3710">
        <v>1</v>
      </c>
      <c r="I3710" s="30">
        <f t="shared" si="135"/>
        <v>0.14285714285714285</v>
      </c>
    </row>
    <row r="3711" spans="1:9" x14ac:dyDescent="0.25">
      <c r="A3711" t="s">
        <v>3851</v>
      </c>
      <c r="B3711" s="30">
        <f t="shared" si="138"/>
        <v>0.14285714285714285</v>
      </c>
      <c r="C3711" t="s">
        <v>107</v>
      </c>
      <c r="D3711" t="s">
        <v>3862</v>
      </c>
      <c r="E3711" s="29">
        <v>46160</v>
      </c>
      <c r="F3711">
        <v>1</v>
      </c>
      <c r="G3711">
        <v>1</v>
      </c>
      <c r="H3711">
        <v>1</v>
      </c>
      <c r="I3711" s="30">
        <f t="shared" si="135"/>
        <v>0.14285714285714285</v>
      </c>
    </row>
    <row r="3712" spans="1:9" x14ac:dyDescent="0.25">
      <c r="A3712" t="s">
        <v>3851</v>
      </c>
      <c r="B3712" s="30">
        <f t="shared" si="138"/>
        <v>0.14285714285714285</v>
      </c>
      <c r="C3712" t="s">
        <v>107</v>
      </c>
      <c r="D3712" t="s">
        <v>3863</v>
      </c>
      <c r="E3712" s="29">
        <v>46160</v>
      </c>
      <c r="F3712">
        <v>1</v>
      </c>
      <c r="G3712">
        <v>1</v>
      </c>
      <c r="H3712">
        <v>1</v>
      </c>
      <c r="I3712" s="30">
        <f t="shared" si="135"/>
        <v>0.14285714285714285</v>
      </c>
    </row>
    <row r="3713" spans="1:9" x14ac:dyDescent="0.25">
      <c r="A3713" t="s">
        <v>3851</v>
      </c>
      <c r="B3713" s="30">
        <f t="shared" si="138"/>
        <v>0.14285714285714285</v>
      </c>
      <c r="C3713" t="s">
        <v>107</v>
      </c>
      <c r="D3713" t="s">
        <v>3864</v>
      </c>
      <c r="E3713" s="29">
        <v>46160</v>
      </c>
      <c r="F3713">
        <v>1</v>
      </c>
      <c r="G3713">
        <v>1</v>
      </c>
      <c r="H3713">
        <v>1</v>
      </c>
      <c r="I3713" s="30">
        <f t="shared" si="135"/>
        <v>0.14285714285714285</v>
      </c>
    </row>
    <row r="3714" spans="1:9" x14ac:dyDescent="0.25">
      <c r="A3714" t="s">
        <v>3851</v>
      </c>
      <c r="B3714" s="30">
        <f t="shared" si="138"/>
        <v>0.14285714285714285</v>
      </c>
      <c r="C3714" t="s">
        <v>107</v>
      </c>
      <c r="D3714" t="s">
        <v>3865</v>
      </c>
      <c r="E3714" s="29">
        <v>46161</v>
      </c>
      <c r="F3714">
        <v>1</v>
      </c>
      <c r="G3714">
        <v>1</v>
      </c>
      <c r="H3714">
        <v>1</v>
      </c>
      <c r="I3714" s="30">
        <f t="shared" ref="I3714:I3777" si="139">B3714*H3714</f>
        <v>0.14285714285714285</v>
      </c>
    </row>
    <row r="3715" spans="1:9" x14ac:dyDescent="0.25">
      <c r="A3715" t="s">
        <v>3851</v>
      </c>
      <c r="B3715" s="30">
        <f t="shared" si="138"/>
        <v>0.14285714285714285</v>
      </c>
      <c r="C3715" t="s">
        <v>107</v>
      </c>
      <c r="D3715" t="s">
        <v>3866</v>
      </c>
      <c r="E3715" s="29">
        <v>46160</v>
      </c>
      <c r="F3715">
        <v>1</v>
      </c>
      <c r="G3715">
        <v>1</v>
      </c>
      <c r="H3715">
        <v>1</v>
      </c>
      <c r="I3715" s="30">
        <f t="shared" si="139"/>
        <v>0.14285714285714285</v>
      </c>
    </row>
    <row r="3716" spans="1:9" x14ac:dyDescent="0.25">
      <c r="A3716" t="s">
        <v>3851</v>
      </c>
      <c r="B3716" s="30">
        <f t="shared" si="138"/>
        <v>0.14285714285714285</v>
      </c>
      <c r="C3716" t="s">
        <v>107</v>
      </c>
      <c r="D3716" t="s">
        <v>3867</v>
      </c>
      <c r="E3716" s="29">
        <v>46160</v>
      </c>
      <c r="F3716">
        <v>1</v>
      </c>
      <c r="G3716">
        <v>1</v>
      </c>
      <c r="H3716">
        <v>1</v>
      </c>
      <c r="I3716" s="30">
        <f t="shared" si="139"/>
        <v>0.14285714285714285</v>
      </c>
    </row>
    <row r="3717" spans="1:9" x14ac:dyDescent="0.25">
      <c r="A3717" t="s">
        <v>3851</v>
      </c>
      <c r="B3717" s="30">
        <f t="shared" si="138"/>
        <v>0.14285714285714285</v>
      </c>
      <c r="C3717" t="s">
        <v>107</v>
      </c>
      <c r="D3717" t="s">
        <v>3868</v>
      </c>
      <c r="E3717" s="29">
        <v>46161</v>
      </c>
      <c r="F3717">
        <v>1</v>
      </c>
      <c r="G3717">
        <v>1</v>
      </c>
      <c r="H3717">
        <v>1</v>
      </c>
      <c r="I3717" s="30">
        <f t="shared" si="139"/>
        <v>0.14285714285714285</v>
      </c>
    </row>
    <row r="3718" spans="1:9" x14ac:dyDescent="0.25">
      <c r="A3718" t="s">
        <v>3851</v>
      </c>
      <c r="B3718" s="30">
        <f t="shared" si="138"/>
        <v>0.14285714285714285</v>
      </c>
      <c r="C3718" t="s">
        <v>107</v>
      </c>
      <c r="D3718" t="s">
        <v>3869</v>
      </c>
      <c r="E3718" s="29">
        <v>46161</v>
      </c>
      <c r="F3718">
        <v>1</v>
      </c>
      <c r="G3718">
        <v>1</v>
      </c>
      <c r="H3718">
        <v>1</v>
      </c>
      <c r="I3718" s="30">
        <f t="shared" si="139"/>
        <v>0.14285714285714285</v>
      </c>
    </row>
    <row r="3719" spans="1:9" x14ac:dyDescent="0.25">
      <c r="A3719" t="s">
        <v>3851</v>
      </c>
      <c r="B3719" s="30">
        <f t="shared" si="138"/>
        <v>0.14285714285714285</v>
      </c>
      <c r="C3719" t="s">
        <v>107</v>
      </c>
      <c r="D3719" t="s">
        <v>3870</v>
      </c>
      <c r="E3719" s="29">
        <v>46161</v>
      </c>
      <c r="F3719">
        <v>1</v>
      </c>
      <c r="G3719">
        <v>1</v>
      </c>
      <c r="H3719">
        <v>1</v>
      </c>
      <c r="I3719" s="30">
        <f t="shared" si="139"/>
        <v>0.14285714285714285</v>
      </c>
    </row>
    <row r="3720" spans="1:9" x14ac:dyDescent="0.25">
      <c r="A3720" t="s">
        <v>3851</v>
      </c>
      <c r="B3720" s="30">
        <f t="shared" si="138"/>
        <v>0.14285714285714285</v>
      </c>
      <c r="C3720" t="s">
        <v>107</v>
      </c>
      <c r="D3720" t="s">
        <v>3871</v>
      </c>
      <c r="E3720" s="29">
        <v>46161</v>
      </c>
      <c r="F3720">
        <v>1</v>
      </c>
      <c r="G3720">
        <v>1</v>
      </c>
      <c r="H3720">
        <v>1</v>
      </c>
      <c r="I3720" s="30">
        <f t="shared" si="139"/>
        <v>0.14285714285714285</v>
      </c>
    </row>
    <row r="3721" spans="1:9" x14ac:dyDescent="0.25">
      <c r="A3721" t="s">
        <v>3851</v>
      </c>
      <c r="B3721" s="30">
        <f t="shared" si="138"/>
        <v>0.14285714285714285</v>
      </c>
      <c r="C3721" t="s">
        <v>107</v>
      </c>
      <c r="D3721" t="s">
        <v>3872</v>
      </c>
      <c r="E3721" s="29">
        <v>46160</v>
      </c>
      <c r="F3721">
        <v>1</v>
      </c>
      <c r="G3721">
        <v>1</v>
      </c>
      <c r="H3721">
        <v>1</v>
      </c>
      <c r="I3721" s="30">
        <f t="shared" si="139"/>
        <v>0.14285714285714285</v>
      </c>
    </row>
    <row r="3722" spans="1:9" x14ac:dyDescent="0.25">
      <c r="A3722" t="s">
        <v>3851</v>
      </c>
      <c r="B3722" s="30">
        <f t="shared" si="138"/>
        <v>0.14285714285714285</v>
      </c>
      <c r="C3722" t="s">
        <v>114</v>
      </c>
      <c r="D3722" t="s">
        <v>3873</v>
      </c>
      <c r="E3722" s="29">
        <v>46063</v>
      </c>
      <c r="F3722">
        <v>1</v>
      </c>
      <c r="G3722">
        <v>1</v>
      </c>
      <c r="H3722">
        <v>1</v>
      </c>
      <c r="I3722" s="30">
        <f t="shared" si="139"/>
        <v>0.14285714285714285</v>
      </c>
    </row>
    <row r="3723" spans="1:9" x14ac:dyDescent="0.25">
      <c r="A3723" t="s">
        <v>3851</v>
      </c>
      <c r="B3723" s="30">
        <f t="shared" si="138"/>
        <v>0.14285714285714285</v>
      </c>
      <c r="C3723" t="s">
        <v>114</v>
      </c>
      <c r="D3723" t="s">
        <v>3874</v>
      </c>
      <c r="E3723" s="29">
        <v>46209</v>
      </c>
      <c r="F3723">
        <v>1</v>
      </c>
      <c r="G3723">
        <v>1</v>
      </c>
      <c r="H3723">
        <v>1</v>
      </c>
      <c r="I3723" s="30">
        <f t="shared" si="139"/>
        <v>0.14285714285714285</v>
      </c>
    </row>
    <row r="3724" spans="1:9" x14ac:dyDescent="0.25">
      <c r="A3724" t="s">
        <v>3851</v>
      </c>
      <c r="B3724" s="30">
        <f t="shared" si="138"/>
        <v>0.14285714285714285</v>
      </c>
      <c r="C3724" t="s">
        <v>114</v>
      </c>
      <c r="D3724" t="s">
        <v>3875</v>
      </c>
      <c r="E3724" s="29">
        <v>46133</v>
      </c>
      <c r="F3724">
        <v>1</v>
      </c>
      <c r="G3724">
        <v>1</v>
      </c>
      <c r="H3724">
        <v>1</v>
      </c>
      <c r="I3724" s="30">
        <f t="shared" si="139"/>
        <v>0.14285714285714285</v>
      </c>
    </row>
    <row r="3725" spans="1:9" x14ac:dyDescent="0.25">
      <c r="A3725" t="s">
        <v>3851</v>
      </c>
      <c r="B3725" s="30">
        <f t="shared" si="138"/>
        <v>0.14285714285714285</v>
      </c>
      <c r="C3725" t="s">
        <v>114</v>
      </c>
      <c r="D3725" t="s">
        <v>3876</v>
      </c>
      <c r="E3725" s="29">
        <v>46128</v>
      </c>
      <c r="F3725">
        <v>1</v>
      </c>
      <c r="G3725">
        <v>1</v>
      </c>
      <c r="H3725">
        <v>1</v>
      </c>
      <c r="I3725" s="30">
        <f t="shared" si="139"/>
        <v>0.14285714285714285</v>
      </c>
    </row>
    <row r="3726" spans="1:9" x14ac:dyDescent="0.25">
      <c r="A3726" t="s">
        <v>3851</v>
      </c>
      <c r="B3726" s="30">
        <f t="shared" si="138"/>
        <v>0.14285714285714285</v>
      </c>
      <c r="C3726" t="s">
        <v>114</v>
      </c>
      <c r="D3726" t="s">
        <v>3877</v>
      </c>
      <c r="E3726" s="29">
        <v>46128</v>
      </c>
      <c r="F3726">
        <v>1</v>
      </c>
      <c r="G3726">
        <v>1</v>
      </c>
      <c r="H3726">
        <v>1</v>
      </c>
      <c r="I3726" s="30">
        <f t="shared" si="139"/>
        <v>0.14285714285714285</v>
      </c>
    </row>
    <row r="3727" spans="1:9" x14ac:dyDescent="0.25">
      <c r="A3727" t="s">
        <v>3851</v>
      </c>
      <c r="B3727" s="30">
        <f t="shared" si="138"/>
        <v>0.14285714285714285</v>
      </c>
      <c r="C3727" t="s">
        <v>114</v>
      </c>
      <c r="D3727" t="s">
        <v>3878</v>
      </c>
      <c r="E3727" s="29">
        <v>46128</v>
      </c>
      <c r="F3727">
        <v>1</v>
      </c>
      <c r="G3727">
        <v>1</v>
      </c>
      <c r="H3727">
        <v>1</v>
      </c>
      <c r="I3727" s="30">
        <f t="shared" si="139"/>
        <v>0.14285714285714285</v>
      </c>
    </row>
    <row r="3728" spans="1:9" x14ac:dyDescent="0.25">
      <c r="A3728" t="s">
        <v>3851</v>
      </c>
      <c r="B3728" s="30">
        <f t="shared" si="138"/>
        <v>0.14285714285714285</v>
      </c>
      <c r="C3728" t="s">
        <v>114</v>
      </c>
      <c r="D3728" t="s">
        <v>3879</v>
      </c>
      <c r="E3728" s="29">
        <v>46128</v>
      </c>
      <c r="F3728">
        <v>1</v>
      </c>
      <c r="G3728">
        <v>1</v>
      </c>
      <c r="H3728">
        <v>1</v>
      </c>
      <c r="I3728" s="30">
        <f t="shared" si="139"/>
        <v>0.14285714285714285</v>
      </c>
    </row>
    <row r="3729" spans="1:9" x14ac:dyDescent="0.25">
      <c r="A3729" t="s">
        <v>3851</v>
      </c>
      <c r="B3729" s="30">
        <f t="shared" si="138"/>
        <v>0.14285714285714285</v>
      </c>
      <c r="C3729" t="s">
        <v>114</v>
      </c>
      <c r="D3729" t="s">
        <v>3880</v>
      </c>
      <c r="E3729" s="29">
        <v>46128</v>
      </c>
      <c r="F3729">
        <v>1</v>
      </c>
      <c r="G3729">
        <v>1</v>
      </c>
      <c r="H3729">
        <v>1</v>
      </c>
      <c r="I3729" s="30">
        <f t="shared" si="139"/>
        <v>0.14285714285714285</v>
      </c>
    </row>
    <row r="3730" spans="1:9" x14ac:dyDescent="0.25">
      <c r="A3730" t="s">
        <v>3851</v>
      </c>
      <c r="B3730" s="30">
        <f t="shared" si="138"/>
        <v>0.14285714285714285</v>
      </c>
      <c r="C3730" t="s">
        <v>114</v>
      </c>
      <c r="D3730" t="s">
        <v>3881</v>
      </c>
      <c r="E3730" s="29">
        <v>46128</v>
      </c>
      <c r="F3730">
        <v>1</v>
      </c>
      <c r="G3730">
        <v>1</v>
      </c>
      <c r="H3730">
        <v>1</v>
      </c>
      <c r="I3730" s="30">
        <f t="shared" si="139"/>
        <v>0.14285714285714285</v>
      </c>
    </row>
    <row r="3731" spans="1:9" x14ac:dyDescent="0.25">
      <c r="A3731" t="s">
        <v>3851</v>
      </c>
      <c r="B3731" s="30">
        <f t="shared" si="138"/>
        <v>0.14285714285714285</v>
      </c>
      <c r="C3731" t="s">
        <v>114</v>
      </c>
      <c r="D3731" t="s">
        <v>3882</v>
      </c>
      <c r="E3731" s="29">
        <v>46128</v>
      </c>
      <c r="F3731">
        <v>1</v>
      </c>
      <c r="G3731">
        <v>1</v>
      </c>
      <c r="H3731">
        <v>1</v>
      </c>
      <c r="I3731" s="30">
        <f t="shared" si="139"/>
        <v>0.14285714285714285</v>
      </c>
    </row>
    <row r="3732" spans="1:9" x14ac:dyDescent="0.25">
      <c r="A3732" t="s">
        <v>3851</v>
      </c>
      <c r="B3732" s="30">
        <f t="shared" si="138"/>
        <v>0.14285714285714285</v>
      </c>
      <c r="C3732" t="s">
        <v>114</v>
      </c>
      <c r="D3732" t="s">
        <v>3883</v>
      </c>
      <c r="E3732" s="29">
        <v>46128</v>
      </c>
      <c r="F3732">
        <v>1</v>
      </c>
      <c r="G3732">
        <v>1</v>
      </c>
      <c r="H3732">
        <v>1</v>
      </c>
      <c r="I3732" s="30">
        <f t="shared" si="139"/>
        <v>0.14285714285714285</v>
      </c>
    </row>
    <row r="3733" spans="1:9" x14ac:dyDescent="0.25">
      <c r="A3733" t="s">
        <v>3851</v>
      </c>
      <c r="B3733" s="30">
        <f t="shared" si="138"/>
        <v>0.14285714285714285</v>
      </c>
      <c r="C3733" t="s">
        <v>114</v>
      </c>
      <c r="D3733" t="s">
        <v>3884</v>
      </c>
      <c r="E3733" s="29">
        <v>46128</v>
      </c>
      <c r="F3733">
        <v>1</v>
      </c>
      <c r="G3733">
        <v>1</v>
      </c>
      <c r="H3733">
        <v>1</v>
      </c>
      <c r="I3733" s="30">
        <f t="shared" si="139"/>
        <v>0.14285714285714285</v>
      </c>
    </row>
    <row r="3734" spans="1:9" x14ac:dyDescent="0.25">
      <c r="A3734" t="s">
        <v>3851</v>
      </c>
      <c r="B3734" s="30">
        <f t="shared" si="138"/>
        <v>0.14285714285714285</v>
      </c>
      <c r="C3734" t="s">
        <v>114</v>
      </c>
      <c r="D3734" t="s">
        <v>3885</v>
      </c>
      <c r="E3734" s="29">
        <v>46129</v>
      </c>
      <c r="F3734">
        <v>1</v>
      </c>
      <c r="G3734">
        <v>1</v>
      </c>
      <c r="H3734">
        <v>1</v>
      </c>
      <c r="I3734" s="30">
        <f t="shared" si="139"/>
        <v>0.14285714285714285</v>
      </c>
    </row>
    <row r="3735" spans="1:9" x14ac:dyDescent="0.25">
      <c r="A3735" t="s">
        <v>3851</v>
      </c>
      <c r="B3735" s="30">
        <f t="shared" si="138"/>
        <v>0.14285714285714285</v>
      </c>
      <c r="C3735" t="s">
        <v>114</v>
      </c>
      <c r="D3735" t="s">
        <v>3886</v>
      </c>
      <c r="E3735" s="29">
        <v>46122</v>
      </c>
      <c r="F3735">
        <v>1</v>
      </c>
      <c r="G3735">
        <v>1</v>
      </c>
      <c r="H3735">
        <v>1</v>
      </c>
      <c r="I3735" s="30">
        <f t="shared" si="139"/>
        <v>0.14285714285714285</v>
      </c>
    </row>
    <row r="3736" spans="1:9" x14ac:dyDescent="0.25">
      <c r="A3736" t="s">
        <v>3851</v>
      </c>
      <c r="B3736" s="30">
        <f t="shared" si="138"/>
        <v>0.14285714285714285</v>
      </c>
      <c r="C3736" t="s">
        <v>114</v>
      </c>
      <c r="D3736" t="s">
        <v>3887</v>
      </c>
      <c r="E3736" s="29">
        <v>46122</v>
      </c>
      <c r="F3736">
        <v>1</v>
      </c>
      <c r="G3736">
        <v>1</v>
      </c>
      <c r="H3736">
        <v>1</v>
      </c>
      <c r="I3736" s="30">
        <f t="shared" si="139"/>
        <v>0.14285714285714285</v>
      </c>
    </row>
    <row r="3737" spans="1:9" x14ac:dyDescent="0.25">
      <c r="A3737" t="s">
        <v>3851</v>
      </c>
      <c r="B3737" s="30">
        <f t="shared" si="138"/>
        <v>0.14285714285714285</v>
      </c>
      <c r="C3737" t="s">
        <v>114</v>
      </c>
      <c r="D3737" t="s">
        <v>3888</v>
      </c>
      <c r="E3737" s="29">
        <v>46122</v>
      </c>
      <c r="F3737">
        <v>1</v>
      </c>
      <c r="G3737">
        <v>1</v>
      </c>
      <c r="H3737">
        <v>1</v>
      </c>
      <c r="I3737" s="30">
        <f t="shared" si="139"/>
        <v>0.14285714285714285</v>
      </c>
    </row>
    <row r="3738" spans="1:9" x14ac:dyDescent="0.25">
      <c r="A3738" t="s">
        <v>3851</v>
      </c>
      <c r="B3738" s="30">
        <f t="shared" si="138"/>
        <v>0.14285714285714285</v>
      </c>
      <c r="C3738" t="s">
        <v>114</v>
      </c>
      <c r="D3738" t="s">
        <v>3889</v>
      </c>
      <c r="E3738" s="29">
        <v>46254</v>
      </c>
      <c r="F3738">
        <v>1</v>
      </c>
      <c r="G3738">
        <v>1</v>
      </c>
      <c r="H3738">
        <v>1</v>
      </c>
      <c r="I3738" s="30">
        <f t="shared" si="139"/>
        <v>0.14285714285714285</v>
      </c>
    </row>
    <row r="3739" spans="1:9" x14ac:dyDescent="0.25">
      <c r="A3739" t="s">
        <v>3851</v>
      </c>
      <c r="B3739" s="30">
        <f t="shared" si="138"/>
        <v>0.14285714285714285</v>
      </c>
      <c r="C3739" t="s">
        <v>114</v>
      </c>
      <c r="D3739" t="s">
        <v>3890</v>
      </c>
      <c r="E3739" s="29">
        <v>46254</v>
      </c>
      <c r="F3739">
        <v>1</v>
      </c>
      <c r="G3739">
        <v>1</v>
      </c>
      <c r="H3739">
        <v>1</v>
      </c>
      <c r="I3739" s="30">
        <f t="shared" si="139"/>
        <v>0.14285714285714285</v>
      </c>
    </row>
    <row r="3740" spans="1:9" x14ac:dyDescent="0.25">
      <c r="A3740" t="s">
        <v>3851</v>
      </c>
      <c r="B3740" s="30">
        <f t="shared" si="138"/>
        <v>0.14285714285714285</v>
      </c>
      <c r="C3740" t="s">
        <v>114</v>
      </c>
      <c r="D3740" t="s">
        <v>3891</v>
      </c>
      <c r="E3740" s="29">
        <v>46254</v>
      </c>
      <c r="F3740">
        <v>1</v>
      </c>
      <c r="G3740">
        <v>1</v>
      </c>
      <c r="H3740">
        <v>1</v>
      </c>
      <c r="I3740" s="30">
        <f t="shared" si="139"/>
        <v>0.14285714285714285</v>
      </c>
    </row>
    <row r="3741" spans="1:9" x14ac:dyDescent="0.25">
      <c r="A3741" t="s">
        <v>3851</v>
      </c>
      <c r="B3741" s="30">
        <f t="shared" si="138"/>
        <v>0.14285714285714285</v>
      </c>
      <c r="C3741" t="s">
        <v>114</v>
      </c>
      <c r="D3741" t="s">
        <v>3892</v>
      </c>
      <c r="E3741" s="29">
        <v>46255</v>
      </c>
      <c r="F3741">
        <v>1</v>
      </c>
      <c r="G3741">
        <v>1</v>
      </c>
      <c r="H3741">
        <v>1</v>
      </c>
      <c r="I3741" s="30">
        <f t="shared" si="139"/>
        <v>0.14285714285714285</v>
      </c>
    </row>
    <row r="3742" spans="1:9" x14ac:dyDescent="0.25">
      <c r="A3742" t="s">
        <v>3851</v>
      </c>
      <c r="B3742" s="30">
        <f t="shared" si="138"/>
        <v>0.14285714285714285</v>
      </c>
      <c r="C3742" t="s">
        <v>114</v>
      </c>
      <c r="D3742" t="s">
        <v>3893</v>
      </c>
      <c r="E3742" s="29">
        <v>46255</v>
      </c>
      <c r="F3742">
        <v>1</v>
      </c>
      <c r="G3742">
        <v>1</v>
      </c>
      <c r="H3742">
        <v>1</v>
      </c>
      <c r="I3742" s="30">
        <f t="shared" si="139"/>
        <v>0.14285714285714285</v>
      </c>
    </row>
    <row r="3743" spans="1:9" x14ac:dyDescent="0.25">
      <c r="A3743" t="s">
        <v>3851</v>
      </c>
      <c r="B3743" s="30">
        <f t="shared" si="138"/>
        <v>0.14285714285714285</v>
      </c>
      <c r="C3743" t="s">
        <v>114</v>
      </c>
      <c r="D3743" t="s">
        <v>3894</v>
      </c>
      <c r="E3743" s="29">
        <v>46255</v>
      </c>
      <c r="F3743">
        <v>1</v>
      </c>
      <c r="G3743">
        <v>1</v>
      </c>
      <c r="H3743">
        <v>1</v>
      </c>
      <c r="I3743" s="30">
        <f t="shared" si="139"/>
        <v>0.14285714285714285</v>
      </c>
    </row>
    <row r="3744" spans="1:9" x14ac:dyDescent="0.25">
      <c r="A3744" t="s">
        <v>3851</v>
      </c>
      <c r="B3744" s="30">
        <f t="shared" si="138"/>
        <v>0.14285714285714285</v>
      </c>
      <c r="C3744" t="s">
        <v>114</v>
      </c>
      <c r="D3744" t="s">
        <v>3895</v>
      </c>
      <c r="E3744" s="29">
        <v>46255</v>
      </c>
      <c r="F3744">
        <v>1</v>
      </c>
      <c r="G3744">
        <v>1</v>
      </c>
      <c r="H3744">
        <v>1</v>
      </c>
      <c r="I3744" s="30">
        <f t="shared" si="139"/>
        <v>0.14285714285714285</v>
      </c>
    </row>
    <row r="3745" spans="1:9" x14ac:dyDescent="0.25">
      <c r="A3745" t="s">
        <v>3851</v>
      </c>
      <c r="B3745" s="30">
        <f t="shared" si="138"/>
        <v>0.14285714285714285</v>
      </c>
      <c r="C3745" t="s">
        <v>114</v>
      </c>
      <c r="D3745" t="s">
        <v>3896</v>
      </c>
      <c r="E3745" s="29">
        <v>46253</v>
      </c>
      <c r="F3745">
        <v>1</v>
      </c>
      <c r="G3745">
        <v>1</v>
      </c>
      <c r="H3745">
        <v>1</v>
      </c>
      <c r="I3745" s="30">
        <f t="shared" si="139"/>
        <v>0.14285714285714285</v>
      </c>
    </row>
    <row r="3746" spans="1:9" x14ac:dyDescent="0.25">
      <c r="A3746" t="s">
        <v>3851</v>
      </c>
      <c r="B3746" s="30">
        <f t="shared" si="138"/>
        <v>0.14285714285714285</v>
      </c>
      <c r="C3746" t="s">
        <v>114</v>
      </c>
      <c r="D3746" t="s">
        <v>3897</v>
      </c>
      <c r="E3746" s="29">
        <v>46253</v>
      </c>
      <c r="F3746">
        <v>1</v>
      </c>
      <c r="G3746">
        <v>1</v>
      </c>
      <c r="H3746">
        <v>1</v>
      </c>
      <c r="I3746" s="30">
        <f t="shared" si="139"/>
        <v>0.14285714285714285</v>
      </c>
    </row>
    <row r="3747" spans="1:9" x14ac:dyDescent="0.25">
      <c r="A3747" t="s">
        <v>3851</v>
      </c>
      <c r="B3747" s="30">
        <f t="shared" si="138"/>
        <v>0.14285714285714285</v>
      </c>
      <c r="C3747" t="s">
        <v>114</v>
      </c>
      <c r="D3747" t="s">
        <v>3898</v>
      </c>
      <c r="E3747" s="29">
        <v>46224</v>
      </c>
      <c r="F3747">
        <v>1</v>
      </c>
      <c r="G3747">
        <v>1</v>
      </c>
      <c r="H3747">
        <v>1</v>
      </c>
      <c r="I3747" s="30">
        <f t="shared" si="139"/>
        <v>0.14285714285714285</v>
      </c>
    </row>
    <row r="3748" spans="1:9" x14ac:dyDescent="0.25">
      <c r="A3748" t="s">
        <v>3851</v>
      </c>
      <c r="B3748" s="30">
        <f t="shared" si="138"/>
        <v>0.14285714285714285</v>
      </c>
      <c r="C3748" t="s">
        <v>114</v>
      </c>
      <c r="D3748" t="s">
        <v>3899</v>
      </c>
      <c r="E3748" s="29">
        <v>46224</v>
      </c>
      <c r="F3748">
        <v>1</v>
      </c>
      <c r="G3748">
        <v>1</v>
      </c>
      <c r="H3748">
        <v>1</v>
      </c>
      <c r="I3748" s="30">
        <f t="shared" si="139"/>
        <v>0.14285714285714285</v>
      </c>
    </row>
    <row r="3749" spans="1:9" x14ac:dyDescent="0.25">
      <c r="A3749" t="s">
        <v>3851</v>
      </c>
      <c r="B3749" s="30">
        <f t="shared" si="138"/>
        <v>0.14285714285714285</v>
      </c>
      <c r="C3749" t="s">
        <v>114</v>
      </c>
      <c r="D3749" t="s">
        <v>3900</v>
      </c>
      <c r="E3749" s="29">
        <v>46224</v>
      </c>
      <c r="F3749">
        <v>1</v>
      </c>
      <c r="G3749">
        <v>1</v>
      </c>
      <c r="H3749">
        <v>1</v>
      </c>
      <c r="I3749" s="30">
        <f t="shared" si="139"/>
        <v>0.14285714285714285</v>
      </c>
    </row>
    <row r="3750" spans="1:9" x14ac:dyDescent="0.25">
      <c r="A3750" t="s">
        <v>3851</v>
      </c>
      <c r="B3750" s="30">
        <f t="shared" si="138"/>
        <v>0.14285714285714285</v>
      </c>
      <c r="C3750" t="s">
        <v>114</v>
      </c>
      <c r="D3750" t="s">
        <v>3901</v>
      </c>
      <c r="E3750" s="29">
        <v>46049</v>
      </c>
      <c r="F3750">
        <v>1</v>
      </c>
      <c r="G3750">
        <v>1</v>
      </c>
      <c r="H3750">
        <v>1</v>
      </c>
      <c r="I3750" s="30">
        <f t="shared" si="139"/>
        <v>0.14285714285714285</v>
      </c>
    </row>
    <row r="3751" spans="1:9" x14ac:dyDescent="0.25">
      <c r="A3751" t="s">
        <v>3851</v>
      </c>
      <c r="B3751" s="30">
        <f t="shared" si="138"/>
        <v>0.14285714285714285</v>
      </c>
      <c r="C3751" t="s">
        <v>119</v>
      </c>
      <c r="D3751" t="s">
        <v>3902</v>
      </c>
      <c r="E3751" s="29">
        <v>46076</v>
      </c>
      <c r="F3751">
        <v>1</v>
      </c>
      <c r="G3751">
        <v>1</v>
      </c>
      <c r="H3751">
        <v>1</v>
      </c>
      <c r="I3751" s="30">
        <f t="shared" si="139"/>
        <v>0.14285714285714285</v>
      </c>
    </row>
    <row r="3752" spans="1:9" x14ac:dyDescent="0.25">
      <c r="A3752" t="s">
        <v>3851</v>
      </c>
      <c r="B3752" s="30">
        <f t="shared" si="138"/>
        <v>0.14285714285714285</v>
      </c>
      <c r="C3752" t="s">
        <v>119</v>
      </c>
      <c r="D3752" t="s">
        <v>3903</v>
      </c>
      <c r="E3752" s="29">
        <v>46183</v>
      </c>
      <c r="F3752">
        <v>1</v>
      </c>
      <c r="G3752">
        <v>1</v>
      </c>
      <c r="H3752">
        <v>1</v>
      </c>
      <c r="I3752" s="30">
        <f t="shared" si="139"/>
        <v>0.14285714285714285</v>
      </c>
    </row>
    <row r="3753" spans="1:9" x14ac:dyDescent="0.25">
      <c r="A3753" t="s">
        <v>3851</v>
      </c>
      <c r="B3753" s="30">
        <f t="shared" si="138"/>
        <v>0.14285714285714285</v>
      </c>
      <c r="C3753" t="s">
        <v>119</v>
      </c>
      <c r="D3753" t="s">
        <v>3904</v>
      </c>
      <c r="E3753" s="29">
        <v>46076</v>
      </c>
      <c r="F3753">
        <v>1</v>
      </c>
      <c r="G3753">
        <v>1</v>
      </c>
      <c r="H3753">
        <v>1</v>
      </c>
      <c r="I3753" s="30">
        <f t="shared" si="139"/>
        <v>0.14285714285714285</v>
      </c>
    </row>
    <row r="3754" spans="1:9" x14ac:dyDescent="0.25">
      <c r="A3754" t="s">
        <v>3851</v>
      </c>
      <c r="B3754" s="30">
        <f t="shared" si="138"/>
        <v>0.14285714285714285</v>
      </c>
      <c r="C3754" t="s">
        <v>119</v>
      </c>
      <c r="D3754" t="s">
        <v>3905</v>
      </c>
      <c r="E3754" s="29">
        <v>46076</v>
      </c>
      <c r="F3754">
        <v>1</v>
      </c>
      <c r="G3754">
        <v>1</v>
      </c>
      <c r="H3754">
        <v>1</v>
      </c>
      <c r="I3754" s="30">
        <f t="shared" si="139"/>
        <v>0.14285714285714285</v>
      </c>
    </row>
    <row r="3755" spans="1:9" x14ac:dyDescent="0.25">
      <c r="A3755" t="s">
        <v>3851</v>
      </c>
      <c r="B3755" s="30">
        <f t="shared" si="138"/>
        <v>0.14285714285714285</v>
      </c>
      <c r="C3755" t="s">
        <v>119</v>
      </c>
      <c r="D3755" t="s">
        <v>3906</v>
      </c>
      <c r="E3755" s="29">
        <v>46076</v>
      </c>
      <c r="F3755">
        <v>1</v>
      </c>
      <c r="G3755">
        <v>1</v>
      </c>
      <c r="H3755">
        <v>1</v>
      </c>
      <c r="I3755" s="30">
        <f t="shared" si="139"/>
        <v>0.14285714285714285</v>
      </c>
    </row>
    <row r="3756" spans="1:9" x14ac:dyDescent="0.25">
      <c r="A3756" t="s">
        <v>3851</v>
      </c>
      <c r="B3756" s="30">
        <f t="shared" si="138"/>
        <v>0.14285714285714285</v>
      </c>
      <c r="C3756" t="s">
        <v>119</v>
      </c>
      <c r="D3756" t="s">
        <v>3907</v>
      </c>
      <c r="E3756" s="29">
        <v>46078</v>
      </c>
      <c r="F3756">
        <v>1</v>
      </c>
      <c r="G3756">
        <v>1</v>
      </c>
      <c r="H3756">
        <v>1</v>
      </c>
      <c r="I3756" s="30">
        <f t="shared" si="139"/>
        <v>0.14285714285714285</v>
      </c>
    </row>
    <row r="3757" spans="1:9" x14ac:dyDescent="0.25">
      <c r="A3757" t="s">
        <v>3851</v>
      </c>
      <c r="B3757" s="30">
        <f t="shared" si="138"/>
        <v>0.14285714285714285</v>
      </c>
      <c r="C3757" t="s">
        <v>119</v>
      </c>
      <c r="D3757" t="s">
        <v>3908</v>
      </c>
      <c r="E3757" s="29">
        <v>46069</v>
      </c>
      <c r="F3757">
        <v>1</v>
      </c>
      <c r="G3757">
        <v>1</v>
      </c>
      <c r="H3757">
        <v>1</v>
      </c>
      <c r="I3757" s="30">
        <f t="shared" si="139"/>
        <v>0.14285714285714285</v>
      </c>
    </row>
    <row r="3758" spans="1:9" x14ac:dyDescent="0.25">
      <c r="A3758" t="s">
        <v>3851</v>
      </c>
      <c r="B3758" s="30">
        <f t="shared" si="138"/>
        <v>0.14285714285714285</v>
      </c>
      <c r="C3758" t="s">
        <v>119</v>
      </c>
      <c r="D3758" t="s">
        <v>3909</v>
      </c>
      <c r="E3758" s="29">
        <v>46069</v>
      </c>
      <c r="F3758">
        <v>1</v>
      </c>
      <c r="G3758">
        <v>1</v>
      </c>
      <c r="H3758">
        <v>1</v>
      </c>
      <c r="I3758" s="30">
        <f t="shared" si="139"/>
        <v>0.14285714285714285</v>
      </c>
    </row>
    <row r="3759" spans="1:9" x14ac:dyDescent="0.25">
      <c r="A3759" t="s">
        <v>3851</v>
      </c>
      <c r="B3759" s="30">
        <f t="shared" si="138"/>
        <v>0.14285714285714285</v>
      </c>
      <c r="C3759" t="s">
        <v>119</v>
      </c>
      <c r="D3759" t="s">
        <v>3910</v>
      </c>
      <c r="E3759" s="29">
        <v>46069</v>
      </c>
      <c r="F3759">
        <v>1</v>
      </c>
      <c r="G3759">
        <v>1</v>
      </c>
      <c r="H3759">
        <v>1</v>
      </c>
      <c r="I3759" s="30">
        <f t="shared" si="139"/>
        <v>0.14285714285714285</v>
      </c>
    </row>
    <row r="3760" spans="1:9" x14ac:dyDescent="0.25">
      <c r="A3760" t="s">
        <v>3851</v>
      </c>
      <c r="B3760" s="30">
        <f t="shared" si="138"/>
        <v>0.14285714285714285</v>
      </c>
      <c r="C3760" t="s">
        <v>119</v>
      </c>
      <c r="D3760" t="s">
        <v>3911</v>
      </c>
      <c r="E3760" s="29">
        <v>46070</v>
      </c>
      <c r="F3760">
        <v>1</v>
      </c>
      <c r="G3760">
        <v>1</v>
      </c>
      <c r="H3760">
        <v>1</v>
      </c>
      <c r="I3760" s="30">
        <f t="shared" si="139"/>
        <v>0.14285714285714285</v>
      </c>
    </row>
    <row r="3761" spans="1:9" x14ac:dyDescent="0.25">
      <c r="A3761" t="s">
        <v>3851</v>
      </c>
      <c r="B3761" s="30">
        <f t="shared" si="138"/>
        <v>0.14285714285714285</v>
      </c>
      <c r="C3761" t="s">
        <v>119</v>
      </c>
      <c r="D3761" t="s">
        <v>3912</v>
      </c>
      <c r="E3761" s="29">
        <v>46070</v>
      </c>
      <c r="F3761">
        <v>1</v>
      </c>
      <c r="G3761">
        <v>1</v>
      </c>
      <c r="H3761">
        <v>1</v>
      </c>
      <c r="I3761" s="30">
        <f t="shared" si="139"/>
        <v>0.14285714285714285</v>
      </c>
    </row>
    <row r="3762" spans="1:9" x14ac:dyDescent="0.25">
      <c r="A3762" t="s">
        <v>3851</v>
      </c>
      <c r="B3762" s="30">
        <f t="shared" si="138"/>
        <v>0.14285714285714285</v>
      </c>
      <c r="C3762" t="s">
        <v>119</v>
      </c>
      <c r="D3762" t="s">
        <v>3913</v>
      </c>
      <c r="E3762" s="29">
        <v>46070</v>
      </c>
      <c r="F3762">
        <v>1</v>
      </c>
      <c r="G3762">
        <v>1</v>
      </c>
      <c r="H3762">
        <v>1</v>
      </c>
      <c r="I3762" s="30">
        <f t="shared" si="139"/>
        <v>0.14285714285714285</v>
      </c>
    </row>
    <row r="3763" spans="1:9" x14ac:dyDescent="0.25">
      <c r="A3763" t="s">
        <v>3851</v>
      </c>
      <c r="B3763" s="30">
        <f t="shared" si="138"/>
        <v>0.14285714285714285</v>
      </c>
      <c r="C3763" t="s">
        <v>119</v>
      </c>
      <c r="D3763" t="s">
        <v>3914</v>
      </c>
      <c r="E3763" s="29">
        <v>46070</v>
      </c>
      <c r="F3763">
        <v>1</v>
      </c>
      <c r="G3763">
        <v>1</v>
      </c>
      <c r="H3763">
        <v>1</v>
      </c>
      <c r="I3763" s="30">
        <f t="shared" si="139"/>
        <v>0.14285714285714285</v>
      </c>
    </row>
    <row r="3764" spans="1:9" x14ac:dyDescent="0.25">
      <c r="A3764" t="s">
        <v>3851</v>
      </c>
      <c r="B3764" s="30">
        <f t="shared" si="138"/>
        <v>0.14285714285714285</v>
      </c>
      <c r="C3764" t="s">
        <v>119</v>
      </c>
      <c r="D3764" t="s">
        <v>3915</v>
      </c>
      <c r="E3764" s="29">
        <v>46070</v>
      </c>
      <c r="F3764">
        <v>1</v>
      </c>
      <c r="G3764">
        <v>1</v>
      </c>
      <c r="H3764">
        <v>1</v>
      </c>
      <c r="I3764" s="30">
        <f t="shared" si="139"/>
        <v>0.14285714285714285</v>
      </c>
    </row>
    <row r="3765" spans="1:9" x14ac:dyDescent="0.25">
      <c r="A3765" t="s">
        <v>3851</v>
      </c>
      <c r="B3765" s="30">
        <f t="shared" ref="B3765:B3828" si="140">(1/700)*100</f>
        <v>0.14285714285714285</v>
      </c>
      <c r="C3765" t="s">
        <v>119</v>
      </c>
      <c r="D3765" t="s">
        <v>3916</v>
      </c>
      <c r="E3765" s="29">
        <v>46070</v>
      </c>
      <c r="F3765">
        <v>1</v>
      </c>
      <c r="G3765">
        <v>1</v>
      </c>
      <c r="H3765">
        <v>1</v>
      </c>
      <c r="I3765" s="30">
        <f t="shared" si="139"/>
        <v>0.14285714285714285</v>
      </c>
    </row>
    <row r="3766" spans="1:9" x14ac:dyDescent="0.25">
      <c r="A3766" t="s">
        <v>3851</v>
      </c>
      <c r="B3766" s="30">
        <f t="shared" si="140"/>
        <v>0.14285714285714285</v>
      </c>
      <c r="C3766" t="s">
        <v>119</v>
      </c>
      <c r="D3766" t="s">
        <v>3917</v>
      </c>
      <c r="E3766" s="29">
        <v>46071</v>
      </c>
      <c r="F3766">
        <v>1</v>
      </c>
      <c r="G3766">
        <v>1</v>
      </c>
      <c r="H3766">
        <v>1</v>
      </c>
      <c r="I3766" s="30">
        <f t="shared" si="139"/>
        <v>0.14285714285714285</v>
      </c>
    </row>
    <row r="3767" spans="1:9" x14ac:dyDescent="0.25">
      <c r="A3767" t="s">
        <v>3851</v>
      </c>
      <c r="B3767" s="30">
        <f t="shared" si="140"/>
        <v>0.14285714285714285</v>
      </c>
      <c r="C3767" t="s">
        <v>119</v>
      </c>
      <c r="D3767" t="s">
        <v>3918</v>
      </c>
      <c r="E3767" s="29">
        <v>46071</v>
      </c>
      <c r="F3767">
        <v>1</v>
      </c>
      <c r="G3767">
        <v>1</v>
      </c>
      <c r="H3767">
        <v>1</v>
      </c>
      <c r="I3767" s="30">
        <f t="shared" si="139"/>
        <v>0.14285714285714285</v>
      </c>
    </row>
    <row r="3768" spans="1:9" x14ac:dyDescent="0.25">
      <c r="A3768" t="s">
        <v>3851</v>
      </c>
      <c r="B3768" s="30">
        <f t="shared" si="140"/>
        <v>0.14285714285714285</v>
      </c>
      <c r="C3768" t="s">
        <v>119</v>
      </c>
      <c r="D3768" t="s">
        <v>3919</v>
      </c>
      <c r="E3768" s="29">
        <v>46071</v>
      </c>
      <c r="F3768">
        <v>1</v>
      </c>
      <c r="G3768">
        <v>1</v>
      </c>
      <c r="H3768">
        <v>1</v>
      </c>
      <c r="I3768" s="30">
        <f t="shared" si="139"/>
        <v>0.14285714285714285</v>
      </c>
    </row>
    <row r="3769" spans="1:9" x14ac:dyDescent="0.25">
      <c r="A3769" t="s">
        <v>3851</v>
      </c>
      <c r="B3769" s="30">
        <f t="shared" si="140"/>
        <v>0.14285714285714285</v>
      </c>
      <c r="C3769" t="s">
        <v>119</v>
      </c>
      <c r="D3769" t="s">
        <v>3920</v>
      </c>
      <c r="E3769" s="29">
        <v>46071</v>
      </c>
      <c r="F3769">
        <v>1</v>
      </c>
      <c r="G3769">
        <v>1</v>
      </c>
      <c r="H3769">
        <v>1</v>
      </c>
      <c r="I3769" s="30">
        <f t="shared" si="139"/>
        <v>0.14285714285714285</v>
      </c>
    </row>
    <row r="3770" spans="1:9" x14ac:dyDescent="0.25">
      <c r="A3770" t="s">
        <v>3851</v>
      </c>
      <c r="B3770" s="30">
        <f t="shared" si="140"/>
        <v>0.14285714285714285</v>
      </c>
      <c r="C3770" t="s">
        <v>119</v>
      </c>
      <c r="D3770" t="s">
        <v>3921</v>
      </c>
      <c r="E3770" s="29">
        <v>46071</v>
      </c>
      <c r="F3770">
        <v>1</v>
      </c>
      <c r="G3770">
        <v>1</v>
      </c>
      <c r="H3770">
        <v>1</v>
      </c>
      <c r="I3770" s="30">
        <f t="shared" si="139"/>
        <v>0.14285714285714285</v>
      </c>
    </row>
    <row r="3771" spans="1:9" x14ac:dyDescent="0.25">
      <c r="A3771" t="s">
        <v>3851</v>
      </c>
      <c r="B3771" s="30">
        <f t="shared" si="140"/>
        <v>0.14285714285714285</v>
      </c>
      <c r="C3771" t="s">
        <v>119</v>
      </c>
      <c r="D3771" t="s">
        <v>3922</v>
      </c>
      <c r="E3771" s="29">
        <v>46071</v>
      </c>
      <c r="F3771">
        <v>1</v>
      </c>
      <c r="G3771">
        <v>1</v>
      </c>
      <c r="H3771">
        <v>1</v>
      </c>
      <c r="I3771" s="30">
        <f t="shared" si="139"/>
        <v>0.14285714285714285</v>
      </c>
    </row>
    <row r="3772" spans="1:9" x14ac:dyDescent="0.25">
      <c r="A3772" t="s">
        <v>3851</v>
      </c>
      <c r="B3772" s="30">
        <f t="shared" si="140"/>
        <v>0.14285714285714285</v>
      </c>
      <c r="C3772" t="s">
        <v>119</v>
      </c>
      <c r="D3772" t="s">
        <v>3923</v>
      </c>
      <c r="E3772" s="29">
        <v>46066</v>
      </c>
      <c r="F3772">
        <v>1</v>
      </c>
      <c r="G3772">
        <v>1</v>
      </c>
      <c r="H3772">
        <v>1</v>
      </c>
      <c r="I3772" s="30">
        <f t="shared" si="139"/>
        <v>0.14285714285714285</v>
      </c>
    </row>
    <row r="3773" spans="1:9" x14ac:dyDescent="0.25">
      <c r="A3773" t="s">
        <v>3851</v>
      </c>
      <c r="B3773" s="30">
        <f t="shared" si="140"/>
        <v>0.14285714285714285</v>
      </c>
      <c r="C3773" t="s">
        <v>119</v>
      </c>
      <c r="D3773" t="s">
        <v>3924</v>
      </c>
      <c r="E3773" s="29">
        <v>46157</v>
      </c>
      <c r="F3773">
        <v>1</v>
      </c>
      <c r="G3773">
        <v>1</v>
      </c>
      <c r="H3773">
        <v>1</v>
      </c>
      <c r="I3773" s="30">
        <f t="shared" si="139"/>
        <v>0.14285714285714285</v>
      </c>
    </row>
    <row r="3774" spans="1:9" x14ac:dyDescent="0.25">
      <c r="A3774" t="s">
        <v>3851</v>
      </c>
      <c r="B3774" s="30">
        <f t="shared" si="140"/>
        <v>0.14285714285714285</v>
      </c>
      <c r="C3774" t="s">
        <v>119</v>
      </c>
      <c r="D3774" t="s">
        <v>3925</v>
      </c>
      <c r="E3774" s="29">
        <v>46146</v>
      </c>
      <c r="F3774">
        <v>1</v>
      </c>
      <c r="G3774">
        <v>1</v>
      </c>
      <c r="H3774">
        <v>1</v>
      </c>
      <c r="I3774" s="30">
        <f t="shared" si="139"/>
        <v>0.14285714285714285</v>
      </c>
    </row>
    <row r="3775" spans="1:9" x14ac:dyDescent="0.25">
      <c r="A3775" t="s">
        <v>3851</v>
      </c>
      <c r="B3775" s="30">
        <f t="shared" si="140"/>
        <v>0.14285714285714285</v>
      </c>
      <c r="C3775" t="s">
        <v>119</v>
      </c>
      <c r="D3775" t="s">
        <v>3926</v>
      </c>
      <c r="E3775" s="29">
        <v>46129</v>
      </c>
      <c r="F3775">
        <v>1</v>
      </c>
      <c r="G3775">
        <v>1</v>
      </c>
      <c r="H3775">
        <v>1</v>
      </c>
      <c r="I3775" s="30">
        <f t="shared" si="139"/>
        <v>0.14285714285714285</v>
      </c>
    </row>
    <row r="3776" spans="1:9" x14ac:dyDescent="0.25">
      <c r="A3776" t="s">
        <v>3851</v>
      </c>
      <c r="B3776" s="30">
        <f t="shared" si="140"/>
        <v>0.14285714285714285</v>
      </c>
      <c r="C3776" t="s">
        <v>119</v>
      </c>
      <c r="D3776" t="s">
        <v>3927</v>
      </c>
      <c r="E3776" s="29">
        <v>46122</v>
      </c>
      <c r="F3776">
        <v>1</v>
      </c>
      <c r="G3776">
        <v>1</v>
      </c>
      <c r="H3776">
        <v>1</v>
      </c>
      <c r="I3776" s="30">
        <f t="shared" si="139"/>
        <v>0.14285714285714285</v>
      </c>
    </row>
    <row r="3777" spans="1:9" x14ac:dyDescent="0.25">
      <c r="A3777" t="s">
        <v>3851</v>
      </c>
      <c r="B3777" s="30">
        <f t="shared" si="140"/>
        <v>0.14285714285714285</v>
      </c>
      <c r="C3777" t="s">
        <v>119</v>
      </c>
      <c r="D3777" t="s">
        <v>3928</v>
      </c>
      <c r="E3777" s="29">
        <v>46125</v>
      </c>
      <c r="F3777">
        <v>1</v>
      </c>
      <c r="G3777">
        <v>1</v>
      </c>
      <c r="H3777">
        <v>1</v>
      </c>
      <c r="I3777" s="30">
        <f t="shared" si="139"/>
        <v>0.14285714285714285</v>
      </c>
    </row>
    <row r="3778" spans="1:9" x14ac:dyDescent="0.25">
      <c r="A3778" t="s">
        <v>3851</v>
      </c>
      <c r="B3778" s="30">
        <f t="shared" si="140"/>
        <v>0.14285714285714285</v>
      </c>
      <c r="C3778" t="s">
        <v>119</v>
      </c>
      <c r="D3778" t="s">
        <v>3929</v>
      </c>
      <c r="E3778" s="29">
        <v>46126</v>
      </c>
      <c r="F3778">
        <v>1</v>
      </c>
      <c r="G3778">
        <v>1</v>
      </c>
      <c r="H3778">
        <v>1</v>
      </c>
      <c r="I3778" s="30">
        <f t="shared" ref="I3778:I3841" si="141">B3778*H3778</f>
        <v>0.14285714285714285</v>
      </c>
    </row>
    <row r="3779" spans="1:9" x14ac:dyDescent="0.25">
      <c r="A3779" t="s">
        <v>3851</v>
      </c>
      <c r="B3779" s="30">
        <f t="shared" si="140"/>
        <v>0.14285714285714285</v>
      </c>
      <c r="C3779" t="s">
        <v>119</v>
      </c>
      <c r="D3779" t="s">
        <v>3930</v>
      </c>
      <c r="E3779" s="29">
        <v>46126</v>
      </c>
      <c r="F3779">
        <v>1</v>
      </c>
      <c r="G3779">
        <v>1</v>
      </c>
      <c r="H3779">
        <v>1</v>
      </c>
      <c r="I3779" s="30">
        <f t="shared" si="141"/>
        <v>0.14285714285714285</v>
      </c>
    </row>
    <row r="3780" spans="1:9" x14ac:dyDescent="0.25">
      <c r="A3780" t="s">
        <v>3851</v>
      </c>
      <c r="B3780" s="30">
        <f t="shared" si="140"/>
        <v>0.14285714285714285</v>
      </c>
      <c r="C3780" t="s">
        <v>119</v>
      </c>
      <c r="D3780" t="s">
        <v>3931</v>
      </c>
      <c r="E3780" s="29">
        <v>46115</v>
      </c>
      <c r="F3780">
        <v>1</v>
      </c>
      <c r="G3780">
        <v>1</v>
      </c>
      <c r="H3780">
        <v>1</v>
      </c>
      <c r="I3780" s="30">
        <f t="shared" si="141"/>
        <v>0.14285714285714285</v>
      </c>
    </row>
    <row r="3781" spans="1:9" x14ac:dyDescent="0.25">
      <c r="A3781" t="s">
        <v>3851</v>
      </c>
      <c r="B3781" s="30">
        <f t="shared" si="140"/>
        <v>0.14285714285714285</v>
      </c>
      <c r="C3781" t="s">
        <v>119</v>
      </c>
      <c r="D3781" t="s">
        <v>3932</v>
      </c>
      <c r="E3781" s="29">
        <v>46119</v>
      </c>
      <c r="F3781">
        <v>1</v>
      </c>
      <c r="G3781">
        <v>1</v>
      </c>
      <c r="H3781">
        <v>1</v>
      </c>
      <c r="I3781" s="30">
        <f t="shared" si="141"/>
        <v>0.14285714285714285</v>
      </c>
    </row>
    <row r="3782" spans="1:9" x14ac:dyDescent="0.25">
      <c r="A3782" t="s">
        <v>3851</v>
      </c>
      <c r="B3782" s="30">
        <f t="shared" si="140"/>
        <v>0.14285714285714285</v>
      </c>
      <c r="C3782" t="s">
        <v>119</v>
      </c>
      <c r="D3782" t="s">
        <v>3933</v>
      </c>
      <c r="E3782" s="29">
        <v>46093</v>
      </c>
      <c r="F3782">
        <v>1</v>
      </c>
      <c r="G3782">
        <v>1</v>
      </c>
      <c r="H3782">
        <v>1</v>
      </c>
      <c r="I3782" s="30">
        <f t="shared" si="141"/>
        <v>0.14285714285714285</v>
      </c>
    </row>
    <row r="3783" spans="1:9" x14ac:dyDescent="0.25">
      <c r="A3783" t="s">
        <v>3851</v>
      </c>
      <c r="B3783" s="30">
        <f t="shared" si="140"/>
        <v>0.14285714285714285</v>
      </c>
      <c r="C3783" t="s">
        <v>119</v>
      </c>
      <c r="D3783" t="s">
        <v>3934</v>
      </c>
      <c r="E3783" s="29">
        <v>46098</v>
      </c>
      <c r="F3783">
        <v>1</v>
      </c>
      <c r="G3783">
        <v>1</v>
      </c>
      <c r="H3783">
        <v>1</v>
      </c>
      <c r="I3783" s="30">
        <f t="shared" si="141"/>
        <v>0.14285714285714285</v>
      </c>
    </row>
    <row r="3784" spans="1:9" x14ac:dyDescent="0.25">
      <c r="A3784" t="s">
        <v>3851</v>
      </c>
      <c r="B3784" s="30">
        <f t="shared" si="140"/>
        <v>0.14285714285714285</v>
      </c>
      <c r="C3784" t="s">
        <v>119</v>
      </c>
      <c r="D3784" t="s">
        <v>3935</v>
      </c>
      <c r="E3784" s="29">
        <v>46091</v>
      </c>
      <c r="F3784">
        <v>1</v>
      </c>
      <c r="G3784">
        <v>1</v>
      </c>
      <c r="H3784">
        <v>1</v>
      </c>
      <c r="I3784" s="30">
        <f t="shared" si="141"/>
        <v>0.14285714285714285</v>
      </c>
    </row>
    <row r="3785" spans="1:9" x14ac:dyDescent="0.25">
      <c r="A3785" t="s">
        <v>3851</v>
      </c>
      <c r="B3785" s="30">
        <f t="shared" si="140"/>
        <v>0.14285714285714285</v>
      </c>
      <c r="C3785" t="s">
        <v>119</v>
      </c>
      <c r="D3785" t="s">
        <v>3936</v>
      </c>
      <c r="E3785" s="29">
        <v>46091</v>
      </c>
      <c r="F3785">
        <v>1</v>
      </c>
      <c r="G3785">
        <v>1</v>
      </c>
      <c r="H3785">
        <v>1</v>
      </c>
      <c r="I3785" s="30">
        <f t="shared" si="141"/>
        <v>0.14285714285714285</v>
      </c>
    </row>
    <row r="3786" spans="1:9" x14ac:dyDescent="0.25">
      <c r="A3786" t="s">
        <v>3851</v>
      </c>
      <c r="B3786" s="30">
        <f t="shared" si="140"/>
        <v>0.14285714285714285</v>
      </c>
      <c r="C3786" t="s">
        <v>119</v>
      </c>
      <c r="D3786" t="s">
        <v>3937</v>
      </c>
      <c r="E3786" s="29">
        <v>46080</v>
      </c>
      <c r="F3786">
        <v>1</v>
      </c>
      <c r="G3786">
        <v>1</v>
      </c>
      <c r="H3786">
        <v>1</v>
      </c>
      <c r="I3786" s="30">
        <f t="shared" si="141"/>
        <v>0.14285714285714285</v>
      </c>
    </row>
    <row r="3787" spans="1:9" x14ac:dyDescent="0.25">
      <c r="A3787" t="s">
        <v>3851</v>
      </c>
      <c r="B3787" s="30">
        <f t="shared" si="140"/>
        <v>0.14285714285714285</v>
      </c>
      <c r="C3787" t="s">
        <v>119</v>
      </c>
      <c r="D3787" t="s">
        <v>3938</v>
      </c>
      <c r="E3787" s="29">
        <v>46072</v>
      </c>
      <c r="F3787">
        <v>1</v>
      </c>
      <c r="G3787">
        <v>1</v>
      </c>
      <c r="H3787">
        <v>1</v>
      </c>
      <c r="I3787" s="30">
        <f t="shared" si="141"/>
        <v>0.14285714285714285</v>
      </c>
    </row>
    <row r="3788" spans="1:9" x14ac:dyDescent="0.25">
      <c r="A3788" t="s">
        <v>3851</v>
      </c>
      <c r="B3788" s="30">
        <f t="shared" si="140"/>
        <v>0.14285714285714285</v>
      </c>
      <c r="C3788" t="s">
        <v>119</v>
      </c>
      <c r="D3788" t="s">
        <v>3939</v>
      </c>
      <c r="E3788" s="29">
        <v>46160</v>
      </c>
      <c r="F3788">
        <v>1</v>
      </c>
      <c r="G3788">
        <v>1</v>
      </c>
      <c r="H3788">
        <v>1</v>
      </c>
      <c r="I3788" s="30">
        <f t="shared" si="141"/>
        <v>0.14285714285714285</v>
      </c>
    </row>
    <row r="3789" spans="1:9" x14ac:dyDescent="0.25">
      <c r="A3789" t="s">
        <v>3851</v>
      </c>
      <c r="B3789" s="30">
        <f t="shared" si="140"/>
        <v>0.14285714285714285</v>
      </c>
      <c r="C3789" t="s">
        <v>119</v>
      </c>
      <c r="D3789" t="s">
        <v>3940</v>
      </c>
      <c r="E3789" s="29">
        <v>46161</v>
      </c>
      <c r="F3789">
        <v>1</v>
      </c>
      <c r="G3789">
        <v>1</v>
      </c>
      <c r="H3789">
        <v>1</v>
      </c>
      <c r="I3789" s="30">
        <f t="shared" si="141"/>
        <v>0.14285714285714285</v>
      </c>
    </row>
    <row r="3790" spans="1:9" x14ac:dyDescent="0.25">
      <c r="A3790" t="s">
        <v>3851</v>
      </c>
      <c r="B3790" s="30">
        <f t="shared" si="140"/>
        <v>0.14285714285714285</v>
      </c>
      <c r="C3790" t="s">
        <v>119</v>
      </c>
      <c r="D3790" t="s">
        <v>3941</v>
      </c>
      <c r="E3790" s="29">
        <v>46260</v>
      </c>
      <c r="F3790">
        <v>1</v>
      </c>
      <c r="G3790">
        <v>1</v>
      </c>
      <c r="H3790">
        <v>1</v>
      </c>
      <c r="I3790" s="30">
        <f t="shared" si="141"/>
        <v>0.14285714285714285</v>
      </c>
    </row>
    <row r="3791" spans="1:9" x14ac:dyDescent="0.25">
      <c r="A3791" t="s">
        <v>3851</v>
      </c>
      <c r="B3791" s="30">
        <f t="shared" si="140"/>
        <v>0.14285714285714285</v>
      </c>
      <c r="C3791" t="s">
        <v>119</v>
      </c>
      <c r="D3791" t="s">
        <v>3942</v>
      </c>
      <c r="E3791" s="29">
        <v>46220</v>
      </c>
      <c r="F3791">
        <v>1</v>
      </c>
      <c r="G3791">
        <v>1</v>
      </c>
      <c r="H3791">
        <v>1</v>
      </c>
      <c r="I3791" s="30">
        <f t="shared" si="141"/>
        <v>0.14285714285714285</v>
      </c>
    </row>
    <row r="3792" spans="1:9" x14ac:dyDescent="0.25">
      <c r="A3792" t="s">
        <v>3851</v>
      </c>
      <c r="B3792" s="30">
        <f t="shared" si="140"/>
        <v>0.14285714285714285</v>
      </c>
      <c r="C3792" t="s">
        <v>119</v>
      </c>
      <c r="D3792" t="s">
        <v>3943</v>
      </c>
      <c r="E3792" s="29">
        <v>46217</v>
      </c>
      <c r="F3792">
        <v>1</v>
      </c>
      <c r="G3792">
        <v>1</v>
      </c>
      <c r="H3792">
        <v>1</v>
      </c>
      <c r="I3792" s="30">
        <f t="shared" si="141"/>
        <v>0.14285714285714285</v>
      </c>
    </row>
    <row r="3793" spans="1:9" x14ac:dyDescent="0.25">
      <c r="A3793" t="s">
        <v>3851</v>
      </c>
      <c r="B3793" s="30">
        <f t="shared" si="140"/>
        <v>0.14285714285714285</v>
      </c>
      <c r="C3793" t="s">
        <v>119</v>
      </c>
      <c r="D3793" t="s">
        <v>3944</v>
      </c>
      <c r="E3793" s="29">
        <v>46206</v>
      </c>
      <c r="F3793">
        <v>1</v>
      </c>
      <c r="G3793">
        <v>1</v>
      </c>
      <c r="H3793">
        <v>1</v>
      </c>
      <c r="I3793" s="30">
        <f t="shared" si="141"/>
        <v>0.14285714285714285</v>
      </c>
    </row>
    <row r="3794" spans="1:9" x14ac:dyDescent="0.25">
      <c r="A3794" t="s">
        <v>3851</v>
      </c>
      <c r="B3794" s="30">
        <f t="shared" si="140"/>
        <v>0.14285714285714285</v>
      </c>
      <c r="C3794" t="s">
        <v>119</v>
      </c>
      <c r="D3794" t="s">
        <v>3945</v>
      </c>
      <c r="E3794" s="29">
        <v>46191</v>
      </c>
      <c r="F3794">
        <v>1</v>
      </c>
      <c r="G3794">
        <v>1</v>
      </c>
      <c r="H3794">
        <v>1</v>
      </c>
      <c r="I3794" s="30">
        <f t="shared" si="141"/>
        <v>0.14285714285714285</v>
      </c>
    </row>
    <row r="3795" spans="1:9" x14ac:dyDescent="0.25">
      <c r="A3795" t="s">
        <v>3851</v>
      </c>
      <c r="B3795" s="30">
        <f t="shared" si="140"/>
        <v>0.14285714285714285</v>
      </c>
      <c r="C3795" t="s">
        <v>119</v>
      </c>
      <c r="D3795" t="s">
        <v>3946</v>
      </c>
      <c r="E3795" s="29">
        <v>46191</v>
      </c>
      <c r="F3795">
        <v>1</v>
      </c>
      <c r="G3795">
        <v>1</v>
      </c>
      <c r="H3795">
        <v>1</v>
      </c>
      <c r="I3795" s="30">
        <f t="shared" si="141"/>
        <v>0.14285714285714285</v>
      </c>
    </row>
    <row r="3796" spans="1:9" x14ac:dyDescent="0.25">
      <c r="A3796" t="s">
        <v>3851</v>
      </c>
      <c r="B3796" s="30">
        <f t="shared" si="140"/>
        <v>0.14285714285714285</v>
      </c>
      <c r="C3796" t="s">
        <v>119</v>
      </c>
      <c r="D3796" t="s">
        <v>3947</v>
      </c>
      <c r="E3796" s="29">
        <v>46192</v>
      </c>
      <c r="F3796">
        <v>1</v>
      </c>
      <c r="G3796">
        <v>1</v>
      </c>
      <c r="H3796">
        <v>1</v>
      </c>
      <c r="I3796" s="30">
        <f t="shared" si="141"/>
        <v>0.14285714285714285</v>
      </c>
    </row>
    <row r="3797" spans="1:9" x14ac:dyDescent="0.25">
      <c r="A3797" t="s">
        <v>3851</v>
      </c>
      <c r="B3797" s="30">
        <f t="shared" si="140"/>
        <v>0.14285714285714285</v>
      </c>
      <c r="C3797" t="s">
        <v>119</v>
      </c>
      <c r="D3797" t="s">
        <v>3948</v>
      </c>
      <c r="E3797" s="29">
        <v>46076</v>
      </c>
      <c r="F3797">
        <v>1</v>
      </c>
      <c r="G3797">
        <v>1</v>
      </c>
      <c r="H3797">
        <v>1</v>
      </c>
      <c r="I3797" s="30">
        <f t="shared" si="141"/>
        <v>0.14285714285714285</v>
      </c>
    </row>
    <row r="3798" spans="1:9" x14ac:dyDescent="0.25">
      <c r="A3798" t="s">
        <v>3851</v>
      </c>
      <c r="B3798" s="30">
        <f t="shared" si="140"/>
        <v>0.14285714285714285</v>
      </c>
      <c r="C3798" t="s">
        <v>124</v>
      </c>
      <c r="D3798" t="s">
        <v>3949</v>
      </c>
      <c r="E3798" s="29">
        <v>46162</v>
      </c>
      <c r="F3798">
        <v>1</v>
      </c>
      <c r="G3798">
        <v>1</v>
      </c>
      <c r="H3798">
        <v>1</v>
      </c>
      <c r="I3798" s="30">
        <f t="shared" si="141"/>
        <v>0.14285714285714285</v>
      </c>
    </row>
    <row r="3799" spans="1:9" x14ac:dyDescent="0.25">
      <c r="A3799" t="s">
        <v>3851</v>
      </c>
      <c r="B3799" s="30">
        <f t="shared" si="140"/>
        <v>0.14285714285714285</v>
      </c>
      <c r="C3799" t="s">
        <v>124</v>
      </c>
      <c r="D3799" t="s">
        <v>3950</v>
      </c>
      <c r="E3799" s="29">
        <v>46162</v>
      </c>
      <c r="F3799">
        <v>1</v>
      </c>
      <c r="G3799">
        <v>1</v>
      </c>
      <c r="H3799">
        <v>1</v>
      </c>
      <c r="I3799" s="30">
        <f t="shared" si="141"/>
        <v>0.14285714285714285</v>
      </c>
    </row>
    <row r="3800" spans="1:9" x14ac:dyDescent="0.25">
      <c r="A3800" t="s">
        <v>3851</v>
      </c>
      <c r="B3800" s="30">
        <f t="shared" si="140"/>
        <v>0.14285714285714285</v>
      </c>
      <c r="C3800" t="s">
        <v>124</v>
      </c>
      <c r="D3800" t="s">
        <v>3951</v>
      </c>
      <c r="E3800" s="29">
        <v>46162</v>
      </c>
      <c r="F3800">
        <v>1</v>
      </c>
      <c r="G3800">
        <v>1</v>
      </c>
      <c r="H3800">
        <v>1</v>
      </c>
      <c r="I3800" s="30">
        <f t="shared" si="141"/>
        <v>0.14285714285714285</v>
      </c>
    </row>
    <row r="3801" spans="1:9" x14ac:dyDescent="0.25">
      <c r="A3801" t="s">
        <v>3851</v>
      </c>
      <c r="B3801" s="30">
        <f t="shared" si="140"/>
        <v>0.14285714285714285</v>
      </c>
      <c r="C3801" t="s">
        <v>124</v>
      </c>
      <c r="D3801" t="s">
        <v>3952</v>
      </c>
      <c r="E3801" s="29">
        <v>46162</v>
      </c>
      <c r="F3801">
        <v>1</v>
      </c>
      <c r="G3801">
        <v>1</v>
      </c>
      <c r="H3801">
        <v>1</v>
      </c>
      <c r="I3801" s="30">
        <f t="shared" si="141"/>
        <v>0.14285714285714285</v>
      </c>
    </row>
    <row r="3802" spans="1:9" x14ac:dyDescent="0.25">
      <c r="A3802" t="s">
        <v>3851</v>
      </c>
      <c r="B3802" s="30">
        <f t="shared" si="140"/>
        <v>0.14285714285714285</v>
      </c>
      <c r="C3802" t="s">
        <v>124</v>
      </c>
      <c r="D3802" t="s">
        <v>3953</v>
      </c>
      <c r="E3802" s="29">
        <v>46157</v>
      </c>
      <c r="F3802">
        <v>1</v>
      </c>
      <c r="G3802">
        <v>1</v>
      </c>
      <c r="H3802">
        <v>1</v>
      </c>
      <c r="I3802" s="30">
        <f t="shared" si="141"/>
        <v>0.14285714285714285</v>
      </c>
    </row>
    <row r="3803" spans="1:9" x14ac:dyDescent="0.25">
      <c r="A3803" t="s">
        <v>3851</v>
      </c>
      <c r="B3803" s="30">
        <f t="shared" si="140"/>
        <v>0.14285714285714285</v>
      </c>
      <c r="C3803" t="s">
        <v>124</v>
      </c>
      <c r="D3803" t="s">
        <v>3954</v>
      </c>
      <c r="E3803" s="29">
        <v>46157</v>
      </c>
      <c r="F3803">
        <v>1</v>
      </c>
      <c r="G3803">
        <v>1</v>
      </c>
      <c r="H3803">
        <v>1</v>
      </c>
      <c r="I3803" s="30">
        <f t="shared" si="141"/>
        <v>0.14285714285714285</v>
      </c>
    </row>
    <row r="3804" spans="1:9" x14ac:dyDescent="0.25">
      <c r="A3804" t="s">
        <v>3851</v>
      </c>
      <c r="B3804" s="30">
        <f t="shared" si="140"/>
        <v>0.14285714285714285</v>
      </c>
      <c r="C3804" t="s">
        <v>124</v>
      </c>
      <c r="D3804" t="s">
        <v>3955</v>
      </c>
      <c r="E3804" s="29">
        <v>46174</v>
      </c>
      <c r="F3804">
        <v>1</v>
      </c>
      <c r="G3804">
        <v>1</v>
      </c>
      <c r="H3804">
        <v>1</v>
      </c>
      <c r="I3804" s="30">
        <f t="shared" si="141"/>
        <v>0.14285714285714285</v>
      </c>
    </row>
    <row r="3805" spans="1:9" x14ac:dyDescent="0.25">
      <c r="A3805" t="s">
        <v>3851</v>
      </c>
      <c r="B3805" s="30">
        <f t="shared" si="140"/>
        <v>0.14285714285714285</v>
      </c>
      <c r="C3805" t="s">
        <v>124</v>
      </c>
      <c r="D3805" t="s">
        <v>3956</v>
      </c>
      <c r="E3805" s="29">
        <v>46174</v>
      </c>
      <c r="F3805">
        <v>1</v>
      </c>
      <c r="G3805">
        <v>1</v>
      </c>
      <c r="H3805">
        <v>1</v>
      </c>
      <c r="I3805" s="30">
        <f t="shared" si="141"/>
        <v>0.14285714285714285</v>
      </c>
    </row>
    <row r="3806" spans="1:9" x14ac:dyDescent="0.25">
      <c r="A3806" t="s">
        <v>3851</v>
      </c>
      <c r="B3806" s="30">
        <f t="shared" si="140"/>
        <v>0.14285714285714285</v>
      </c>
      <c r="C3806" t="s">
        <v>124</v>
      </c>
      <c r="D3806" t="s">
        <v>3957</v>
      </c>
      <c r="E3806" s="29">
        <v>46174</v>
      </c>
      <c r="F3806">
        <v>1</v>
      </c>
      <c r="G3806">
        <v>1</v>
      </c>
      <c r="H3806">
        <v>1</v>
      </c>
      <c r="I3806" s="30">
        <f t="shared" si="141"/>
        <v>0.14285714285714285</v>
      </c>
    </row>
    <row r="3807" spans="1:9" x14ac:dyDescent="0.25">
      <c r="A3807" t="s">
        <v>3851</v>
      </c>
      <c r="B3807" s="30">
        <f t="shared" si="140"/>
        <v>0.14285714285714285</v>
      </c>
      <c r="C3807" t="s">
        <v>124</v>
      </c>
      <c r="D3807" t="s">
        <v>3958</v>
      </c>
      <c r="E3807" s="29">
        <v>46178</v>
      </c>
      <c r="F3807">
        <v>1</v>
      </c>
      <c r="G3807">
        <v>1</v>
      </c>
      <c r="H3807">
        <v>1</v>
      </c>
      <c r="I3807" s="30">
        <f t="shared" si="141"/>
        <v>0.14285714285714285</v>
      </c>
    </row>
    <row r="3808" spans="1:9" x14ac:dyDescent="0.25">
      <c r="A3808" t="s">
        <v>3851</v>
      </c>
      <c r="B3808" s="30">
        <f t="shared" si="140"/>
        <v>0.14285714285714285</v>
      </c>
      <c r="C3808" t="s">
        <v>124</v>
      </c>
      <c r="D3808" t="s">
        <v>3959</v>
      </c>
      <c r="E3808" s="29">
        <v>46170</v>
      </c>
      <c r="F3808">
        <v>1</v>
      </c>
      <c r="G3808">
        <v>1</v>
      </c>
      <c r="H3808">
        <v>1</v>
      </c>
      <c r="I3808" s="30">
        <f t="shared" si="141"/>
        <v>0.14285714285714285</v>
      </c>
    </row>
    <row r="3809" spans="1:9" x14ac:dyDescent="0.25">
      <c r="A3809" t="s">
        <v>3851</v>
      </c>
      <c r="B3809" s="30">
        <f t="shared" si="140"/>
        <v>0.14285714285714285</v>
      </c>
      <c r="C3809" t="s">
        <v>124</v>
      </c>
      <c r="D3809" t="s">
        <v>3960</v>
      </c>
      <c r="E3809" s="29">
        <v>46171</v>
      </c>
      <c r="F3809">
        <v>1</v>
      </c>
      <c r="G3809">
        <v>1</v>
      </c>
      <c r="H3809">
        <v>1</v>
      </c>
      <c r="I3809" s="30">
        <f t="shared" si="141"/>
        <v>0.14285714285714285</v>
      </c>
    </row>
    <row r="3810" spans="1:9" x14ac:dyDescent="0.25">
      <c r="A3810" t="s">
        <v>3851</v>
      </c>
      <c r="B3810" s="30">
        <f t="shared" si="140"/>
        <v>0.14285714285714285</v>
      </c>
      <c r="C3810" t="s">
        <v>124</v>
      </c>
      <c r="D3810" t="s">
        <v>3961</v>
      </c>
      <c r="E3810" s="29">
        <v>46171</v>
      </c>
      <c r="F3810">
        <v>1</v>
      </c>
      <c r="G3810">
        <v>1</v>
      </c>
      <c r="H3810">
        <v>1</v>
      </c>
      <c r="I3810" s="30">
        <f t="shared" si="141"/>
        <v>0.14285714285714285</v>
      </c>
    </row>
    <row r="3811" spans="1:9" x14ac:dyDescent="0.25">
      <c r="A3811" t="s">
        <v>3851</v>
      </c>
      <c r="B3811" s="30">
        <f t="shared" si="140"/>
        <v>0.14285714285714285</v>
      </c>
      <c r="C3811" t="s">
        <v>124</v>
      </c>
      <c r="D3811" t="s">
        <v>3962</v>
      </c>
      <c r="E3811" s="29">
        <v>46171</v>
      </c>
      <c r="F3811">
        <v>1</v>
      </c>
      <c r="G3811">
        <v>1</v>
      </c>
      <c r="H3811">
        <v>1</v>
      </c>
      <c r="I3811" s="30">
        <f t="shared" si="141"/>
        <v>0.14285714285714285</v>
      </c>
    </row>
    <row r="3812" spans="1:9" x14ac:dyDescent="0.25">
      <c r="A3812" t="s">
        <v>3851</v>
      </c>
      <c r="B3812" s="30">
        <f t="shared" si="140"/>
        <v>0.14285714285714285</v>
      </c>
      <c r="C3812" t="s">
        <v>124</v>
      </c>
      <c r="D3812" t="s">
        <v>3963</v>
      </c>
      <c r="E3812" s="29">
        <v>46174</v>
      </c>
      <c r="F3812">
        <v>1</v>
      </c>
      <c r="G3812">
        <v>1</v>
      </c>
      <c r="H3812">
        <v>1</v>
      </c>
      <c r="I3812" s="30">
        <f t="shared" si="141"/>
        <v>0.14285714285714285</v>
      </c>
    </row>
    <row r="3813" spans="1:9" x14ac:dyDescent="0.25">
      <c r="A3813" t="s">
        <v>3851</v>
      </c>
      <c r="B3813" s="30">
        <f t="shared" si="140"/>
        <v>0.14285714285714285</v>
      </c>
      <c r="C3813" t="s">
        <v>124</v>
      </c>
      <c r="D3813" t="s">
        <v>3964</v>
      </c>
      <c r="E3813" s="29">
        <v>46174</v>
      </c>
      <c r="F3813">
        <v>1</v>
      </c>
      <c r="G3813">
        <v>1</v>
      </c>
      <c r="H3813">
        <v>1</v>
      </c>
      <c r="I3813" s="30">
        <f t="shared" si="141"/>
        <v>0.14285714285714285</v>
      </c>
    </row>
    <row r="3814" spans="1:9" x14ac:dyDescent="0.25">
      <c r="A3814" t="s">
        <v>3851</v>
      </c>
      <c r="B3814" s="30">
        <f t="shared" si="140"/>
        <v>0.14285714285714285</v>
      </c>
      <c r="C3814" t="s">
        <v>124</v>
      </c>
      <c r="D3814" t="s">
        <v>3965</v>
      </c>
      <c r="E3814" s="29">
        <v>46164</v>
      </c>
      <c r="F3814">
        <v>1</v>
      </c>
      <c r="G3814">
        <v>1</v>
      </c>
      <c r="H3814">
        <v>1</v>
      </c>
      <c r="I3814" s="30">
        <f t="shared" si="141"/>
        <v>0.14285714285714285</v>
      </c>
    </row>
    <row r="3815" spans="1:9" x14ac:dyDescent="0.25">
      <c r="A3815" t="s">
        <v>3851</v>
      </c>
      <c r="B3815" s="30">
        <f t="shared" si="140"/>
        <v>0.14285714285714285</v>
      </c>
      <c r="C3815" t="s">
        <v>124</v>
      </c>
      <c r="D3815" t="s">
        <v>3966</v>
      </c>
      <c r="E3815" s="29">
        <v>46164</v>
      </c>
      <c r="F3815">
        <v>1</v>
      </c>
      <c r="G3815">
        <v>1</v>
      </c>
      <c r="H3815">
        <v>1</v>
      </c>
      <c r="I3815" s="30">
        <f t="shared" si="141"/>
        <v>0.14285714285714285</v>
      </c>
    </row>
    <row r="3816" spans="1:9" x14ac:dyDescent="0.25">
      <c r="A3816" t="s">
        <v>3851</v>
      </c>
      <c r="B3816" s="30">
        <f t="shared" si="140"/>
        <v>0.14285714285714285</v>
      </c>
      <c r="C3816" t="s">
        <v>124</v>
      </c>
      <c r="D3816" t="s">
        <v>3967</v>
      </c>
      <c r="E3816" s="29">
        <v>46164</v>
      </c>
      <c r="F3816">
        <v>1</v>
      </c>
      <c r="G3816">
        <v>1</v>
      </c>
      <c r="H3816">
        <v>1</v>
      </c>
      <c r="I3816" s="30">
        <f t="shared" si="141"/>
        <v>0.14285714285714285</v>
      </c>
    </row>
    <row r="3817" spans="1:9" x14ac:dyDescent="0.25">
      <c r="A3817" t="s">
        <v>3851</v>
      </c>
      <c r="B3817" s="30">
        <f t="shared" si="140"/>
        <v>0.14285714285714285</v>
      </c>
      <c r="C3817" t="s">
        <v>124</v>
      </c>
      <c r="D3817" t="s">
        <v>3968</v>
      </c>
      <c r="E3817" s="29">
        <v>46169</v>
      </c>
      <c r="F3817">
        <v>1</v>
      </c>
      <c r="G3817">
        <v>1</v>
      </c>
      <c r="H3817">
        <v>1</v>
      </c>
      <c r="I3817" s="30">
        <f t="shared" si="141"/>
        <v>0.14285714285714285</v>
      </c>
    </row>
    <row r="3818" spans="1:9" x14ac:dyDescent="0.25">
      <c r="A3818" t="s">
        <v>3851</v>
      </c>
      <c r="B3818" s="30">
        <f t="shared" si="140"/>
        <v>0.14285714285714285</v>
      </c>
      <c r="C3818" t="s">
        <v>124</v>
      </c>
      <c r="D3818" t="s">
        <v>3969</v>
      </c>
      <c r="E3818" s="29">
        <v>46169</v>
      </c>
      <c r="F3818">
        <v>1</v>
      </c>
      <c r="G3818">
        <v>1.6</v>
      </c>
      <c r="H3818">
        <v>1.6</v>
      </c>
      <c r="I3818" s="30">
        <f t="shared" si="141"/>
        <v>0.22857142857142856</v>
      </c>
    </row>
    <row r="3819" spans="1:9" x14ac:dyDescent="0.25">
      <c r="A3819" t="s">
        <v>3851</v>
      </c>
      <c r="B3819" s="30">
        <f t="shared" si="140"/>
        <v>0.14285714285714285</v>
      </c>
      <c r="C3819" t="s">
        <v>124</v>
      </c>
      <c r="D3819" t="s">
        <v>3970</v>
      </c>
      <c r="E3819" s="29">
        <v>46169</v>
      </c>
      <c r="F3819">
        <v>1</v>
      </c>
      <c r="G3819">
        <v>1</v>
      </c>
      <c r="H3819">
        <v>1</v>
      </c>
      <c r="I3819" s="30">
        <f t="shared" si="141"/>
        <v>0.14285714285714285</v>
      </c>
    </row>
    <row r="3820" spans="1:9" x14ac:dyDescent="0.25">
      <c r="A3820" t="s">
        <v>3851</v>
      </c>
      <c r="B3820" s="30">
        <f t="shared" si="140"/>
        <v>0.14285714285714285</v>
      </c>
      <c r="C3820" t="s">
        <v>124</v>
      </c>
      <c r="D3820" t="s">
        <v>3971</v>
      </c>
      <c r="E3820" s="29">
        <v>46162</v>
      </c>
      <c r="F3820">
        <v>1</v>
      </c>
      <c r="G3820">
        <v>1</v>
      </c>
      <c r="H3820">
        <v>1</v>
      </c>
      <c r="I3820" s="30">
        <f t="shared" si="141"/>
        <v>0.14285714285714285</v>
      </c>
    </row>
    <row r="3821" spans="1:9" x14ac:dyDescent="0.25">
      <c r="A3821" t="s">
        <v>3851</v>
      </c>
      <c r="B3821" s="30">
        <f t="shared" si="140"/>
        <v>0.14285714285714285</v>
      </c>
      <c r="C3821" t="s">
        <v>124</v>
      </c>
      <c r="D3821" t="s">
        <v>3972</v>
      </c>
      <c r="E3821" s="29">
        <v>46162</v>
      </c>
      <c r="F3821">
        <v>1</v>
      </c>
      <c r="G3821">
        <v>1</v>
      </c>
      <c r="H3821">
        <v>1</v>
      </c>
      <c r="I3821" s="30">
        <f t="shared" si="141"/>
        <v>0.14285714285714285</v>
      </c>
    </row>
    <row r="3822" spans="1:9" x14ac:dyDescent="0.25">
      <c r="A3822" t="s">
        <v>3851</v>
      </c>
      <c r="B3822" s="30">
        <f t="shared" si="140"/>
        <v>0.14285714285714285</v>
      </c>
      <c r="C3822" t="s">
        <v>124</v>
      </c>
      <c r="D3822" t="s">
        <v>3973</v>
      </c>
      <c r="E3822" s="29">
        <v>46162</v>
      </c>
      <c r="F3822">
        <v>1</v>
      </c>
      <c r="G3822">
        <v>1</v>
      </c>
      <c r="H3822">
        <v>1</v>
      </c>
      <c r="I3822" s="30">
        <f t="shared" si="141"/>
        <v>0.14285714285714285</v>
      </c>
    </row>
    <row r="3823" spans="1:9" x14ac:dyDescent="0.25">
      <c r="A3823" t="s">
        <v>3851</v>
      </c>
      <c r="B3823" s="30">
        <f t="shared" si="140"/>
        <v>0.14285714285714285</v>
      </c>
      <c r="C3823" t="s">
        <v>124</v>
      </c>
      <c r="D3823" t="s">
        <v>3974</v>
      </c>
      <c r="E3823" s="29">
        <v>46162</v>
      </c>
      <c r="F3823">
        <v>1</v>
      </c>
      <c r="G3823">
        <v>1</v>
      </c>
      <c r="H3823">
        <v>1</v>
      </c>
      <c r="I3823" s="30">
        <f t="shared" si="141"/>
        <v>0.14285714285714285</v>
      </c>
    </row>
    <row r="3824" spans="1:9" x14ac:dyDescent="0.25">
      <c r="A3824" t="s">
        <v>3851</v>
      </c>
      <c r="B3824" s="30">
        <f t="shared" si="140"/>
        <v>0.14285714285714285</v>
      </c>
      <c r="C3824" t="s">
        <v>124</v>
      </c>
      <c r="D3824" t="s">
        <v>3975</v>
      </c>
      <c r="E3824" s="29">
        <v>46163</v>
      </c>
      <c r="F3824">
        <v>1</v>
      </c>
      <c r="G3824">
        <v>1</v>
      </c>
      <c r="H3824">
        <v>1</v>
      </c>
      <c r="I3824" s="30">
        <f t="shared" si="141"/>
        <v>0.14285714285714285</v>
      </c>
    </row>
    <row r="3825" spans="1:9" x14ac:dyDescent="0.25">
      <c r="A3825" t="s">
        <v>3851</v>
      </c>
      <c r="B3825" s="30">
        <f t="shared" si="140"/>
        <v>0.14285714285714285</v>
      </c>
      <c r="C3825" t="s">
        <v>124</v>
      </c>
      <c r="D3825" t="s">
        <v>3976</v>
      </c>
      <c r="E3825" s="29">
        <v>46163</v>
      </c>
      <c r="F3825">
        <v>1</v>
      </c>
      <c r="G3825">
        <v>1</v>
      </c>
      <c r="H3825">
        <v>1</v>
      </c>
      <c r="I3825" s="30">
        <f t="shared" si="141"/>
        <v>0.14285714285714285</v>
      </c>
    </row>
    <row r="3826" spans="1:9" x14ac:dyDescent="0.25">
      <c r="A3826" t="s">
        <v>3851</v>
      </c>
      <c r="B3826" s="30">
        <f t="shared" si="140"/>
        <v>0.14285714285714285</v>
      </c>
      <c r="C3826" t="s">
        <v>124</v>
      </c>
      <c r="D3826" t="s">
        <v>3977</v>
      </c>
      <c r="E3826" s="29">
        <v>46163</v>
      </c>
      <c r="F3826">
        <v>1</v>
      </c>
      <c r="G3826">
        <v>1</v>
      </c>
      <c r="H3826">
        <v>1</v>
      </c>
      <c r="I3826" s="30">
        <f t="shared" si="141"/>
        <v>0.14285714285714285</v>
      </c>
    </row>
    <row r="3827" spans="1:9" x14ac:dyDescent="0.25">
      <c r="A3827" t="s">
        <v>3851</v>
      </c>
      <c r="B3827" s="30">
        <f t="shared" si="140"/>
        <v>0.14285714285714285</v>
      </c>
      <c r="C3827" t="s">
        <v>124</v>
      </c>
      <c r="D3827" t="s">
        <v>3978</v>
      </c>
      <c r="E3827" s="29">
        <v>46163</v>
      </c>
      <c r="F3827">
        <v>1</v>
      </c>
      <c r="G3827">
        <v>1</v>
      </c>
      <c r="H3827">
        <v>1</v>
      </c>
      <c r="I3827" s="30">
        <f t="shared" si="141"/>
        <v>0.14285714285714285</v>
      </c>
    </row>
    <row r="3828" spans="1:9" x14ac:dyDescent="0.25">
      <c r="A3828" t="s">
        <v>3851</v>
      </c>
      <c r="B3828" s="30">
        <f t="shared" si="140"/>
        <v>0.14285714285714285</v>
      </c>
      <c r="C3828" t="s">
        <v>124</v>
      </c>
      <c r="D3828" t="s">
        <v>3979</v>
      </c>
      <c r="E3828" s="29">
        <v>46163</v>
      </c>
      <c r="F3828">
        <v>1</v>
      </c>
      <c r="G3828">
        <v>1</v>
      </c>
      <c r="H3828">
        <v>1</v>
      </c>
      <c r="I3828" s="30">
        <f t="shared" si="141"/>
        <v>0.14285714285714285</v>
      </c>
    </row>
    <row r="3829" spans="1:9" x14ac:dyDescent="0.25">
      <c r="A3829" t="s">
        <v>3851</v>
      </c>
      <c r="B3829" s="30">
        <f t="shared" ref="B3829:B3892" si="142">(1/700)*100</f>
        <v>0.14285714285714285</v>
      </c>
      <c r="C3829" t="s">
        <v>124</v>
      </c>
      <c r="D3829" t="s">
        <v>3980</v>
      </c>
      <c r="E3829" s="29">
        <v>46163</v>
      </c>
      <c r="F3829">
        <v>1</v>
      </c>
      <c r="G3829">
        <v>1</v>
      </c>
      <c r="H3829">
        <v>1</v>
      </c>
      <c r="I3829" s="30">
        <f t="shared" si="141"/>
        <v>0.14285714285714285</v>
      </c>
    </row>
    <row r="3830" spans="1:9" x14ac:dyDescent="0.25">
      <c r="A3830" t="s">
        <v>3851</v>
      </c>
      <c r="B3830" s="30">
        <f t="shared" si="142"/>
        <v>0.14285714285714285</v>
      </c>
      <c r="C3830" t="s">
        <v>124</v>
      </c>
      <c r="D3830" t="s">
        <v>3981</v>
      </c>
      <c r="E3830" s="29">
        <v>46163</v>
      </c>
      <c r="F3830">
        <v>1</v>
      </c>
      <c r="G3830">
        <v>1</v>
      </c>
      <c r="H3830">
        <v>1</v>
      </c>
      <c r="I3830" s="30">
        <f t="shared" si="141"/>
        <v>0.14285714285714285</v>
      </c>
    </row>
    <row r="3831" spans="1:9" x14ac:dyDescent="0.25">
      <c r="A3831" t="s">
        <v>3851</v>
      </c>
      <c r="B3831" s="30">
        <f t="shared" si="142"/>
        <v>0.14285714285714285</v>
      </c>
      <c r="C3831" t="s">
        <v>124</v>
      </c>
      <c r="D3831" t="s">
        <v>3982</v>
      </c>
      <c r="E3831" s="29">
        <v>46163</v>
      </c>
      <c r="F3831">
        <v>1</v>
      </c>
      <c r="G3831">
        <v>1</v>
      </c>
      <c r="H3831">
        <v>1</v>
      </c>
      <c r="I3831" s="30">
        <f t="shared" si="141"/>
        <v>0.14285714285714285</v>
      </c>
    </row>
    <row r="3832" spans="1:9" x14ac:dyDescent="0.25">
      <c r="A3832" t="s">
        <v>3851</v>
      </c>
      <c r="B3832" s="30">
        <f t="shared" si="142"/>
        <v>0.14285714285714285</v>
      </c>
      <c r="C3832" t="s">
        <v>124</v>
      </c>
      <c r="D3832" t="s">
        <v>3983</v>
      </c>
      <c r="E3832" s="29">
        <v>46163</v>
      </c>
      <c r="F3832">
        <v>1</v>
      </c>
      <c r="G3832">
        <v>1</v>
      </c>
      <c r="H3832">
        <v>1</v>
      </c>
      <c r="I3832" s="30">
        <f t="shared" si="141"/>
        <v>0.14285714285714285</v>
      </c>
    </row>
    <row r="3833" spans="1:9" x14ac:dyDescent="0.25">
      <c r="A3833" t="s">
        <v>3851</v>
      </c>
      <c r="B3833" s="30">
        <f t="shared" si="142"/>
        <v>0.14285714285714285</v>
      </c>
      <c r="C3833" t="s">
        <v>124</v>
      </c>
      <c r="D3833" t="s">
        <v>3984</v>
      </c>
      <c r="E3833" s="29">
        <v>46164</v>
      </c>
      <c r="F3833">
        <v>1</v>
      </c>
      <c r="G3833">
        <v>1</v>
      </c>
      <c r="H3833">
        <v>1</v>
      </c>
      <c r="I3833" s="30">
        <f t="shared" si="141"/>
        <v>0.14285714285714285</v>
      </c>
    </row>
    <row r="3834" spans="1:9" x14ac:dyDescent="0.25">
      <c r="A3834" t="s">
        <v>3851</v>
      </c>
      <c r="B3834" s="30">
        <f t="shared" si="142"/>
        <v>0.14285714285714285</v>
      </c>
      <c r="C3834" t="s">
        <v>124</v>
      </c>
      <c r="D3834" t="s">
        <v>3985</v>
      </c>
      <c r="E3834" s="29">
        <v>46164</v>
      </c>
      <c r="F3834">
        <v>1</v>
      </c>
      <c r="G3834">
        <v>1</v>
      </c>
      <c r="H3834">
        <v>1</v>
      </c>
      <c r="I3834" s="30">
        <f t="shared" si="141"/>
        <v>0.14285714285714285</v>
      </c>
    </row>
    <row r="3835" spans="1:9" x14ac:dyDescent="0.25">
      <c r="A3835" t="s">
        <v>3851</v>
      </c>
      <c r="B3835" s="30">
        <f t="shared" si="142"/>
        <v>0.14285714285714285</v>
      </c>
      <c r="C3835" t="s">
        <v>124</v>
      </c>
      <c r="D3835" t="s">
        <v>3986</v>
      </c>
      <c r="E3835" s="29">
        <v>46164</v>
      </c>
      <c r="F3835">
        <v>1</v>
      </c>
      <c r="G3835">
        <v>1</v>
      </c>
      <c r="H3835">
        <v>1</v>
      </c>
      <c r="I3835" s="30">
        <f t="shared" si="141"/>
        <v>0.14285714285714285</v>
      </c>
    </row>
    <row r="3836" spans="1:9" x14ac:dyDescent="0.25">
      <c r="A3836" t="s">
        <v>3851</v>
      </c>
      <c r="B3836" s="30">
        <f t="shared" si="142"/>
        <v>0.14285714285714285</v>
      </c>
      <c r="C3836" t="s">
        <v>124</v>
      </c>
      <c r="D3836" t="s">
        <v>3987</v>
      </c>
      <c r="E3836" s="29">
        <v>46164</v>
      </c>
      <c r="F3836">
        <v>1</v>
      </c>
      <c r="G3836">
        <v>1</v>
      </c>
      <c r="H3836">
        <v>1</v>
      </c>
      <c r="I3836" s="30">
        <f t="shared" si="141"/>
        <v>0.14285714285714285</v>
      </c>
    </row>
    <row r="3837" spans="1:9" x14ac:dyDescent="0.25">
      <c r="A3837" t="s">
        <v>3851</v>
      </c>
      <c r="B3837" s="30">
        <f t="shared" si="142"/>
        <v>0.14285714285714285</v>
      </c>
      <c r="C3837" t="s">
        <v>124</v>
      </c>
      <c r="D3837" t="s">
        <v>3988</v>
      </c>
      <c r="E3837" s="29">
        <v>46164</v>
      </c>
      <c r="F3837">
        <v>1</v>
      </c>
      <c r="G3837">
        <v>1</v>
      </c>
      <c r="H3837">
        <v>1</v>
      </c>
      <c r="I3837" s="30">
        <f t="shared" si="141"/>
        <v>0.14285714285714285</v>
      </c>
    </row>
    <row r="3838" spans="1:9" x14ac:dyDescent="0.25">
      <c r="A3838" t="s">
        <v>3851</v>
      </c>
      <c r="B3838" s="30">
        <f t="shared" si="142"/>
        <v>0.14285714285714285</v>
      </c>
      <c r="C3838" t="s">
        <v>124</v>
      </c>
      <c r="D3838" t="s">
        <v>3989</v>
      </c>
      <c r="E3838" s="29">
        <v>46164</v>
      </c>
      <c r="F3838">
        <v>1</v>
      </c>
      <c r="G3838">
        <v>1</v>
      </c>
      <c r="H3838">
        <v>1</v>
      </c>
      <c r="I3838" s="30">
        <f t="shared" si="141"/>
        <v>0.14285714285714285</v>
      </c>
    </row>
    <row r="3839" spans="1:9" x14ac:dyDescent="0.25">
      <c r="A3839" t="s">
        <v>3851</v>
      </c>
      <c r="B3839" s="30">
        <f t="shared" si="142"/>
        <v>0.14285714285714285</v>
      </c>
      <c r="C3839" t="s">
        <v>124</v>
      </c>
      <c r="D3839" t="s">
        <v>3990</v>
      </c>
      <c r="E3839" s="29">
        <v>46164</v>
      </c>
      <c r="F3839">
        <v>1</v>
      </c>
      <c r="G3839">
        <v>1</v>
      </c>
      <c r="H3839">
        <v>1</v>
      </c>
      <c r="I3839" s="30">
        <f t="shared" si="141"/>
        <v>0.14285714285714285</v>
      </c>
    </row>
    <row r="3840" spans="1:9" x14ac:dyDescent="0.25">
      <c r="A3840" t="s">
        <v>3851</v>
      </c>
      <c r="B3840" s="30">
        <f t="shared" si="142"/>
        <v>0.14285714285714285</v>
      </c>
      <c r="C3840" t="s">
        <v>124</v>
      </c>
      <c r="D3840" t="s">
        <v>3991</v>
      </c>
      <c r="E3840" s="29">
        <v>46161</v>
      </c>
      <c r="F3840">
        <v>1</v>
      </c>
      <c r="G3840">
        <v>1</v>
      </c>
      <c r="H3840">
        <v>1</v>
      </c>
      <c r="I3840" s="30">
        <f t="shared" si="141"/>
        <v>0.14285714285714285</v>
      </c>
    </row>
    <row r="3841" spans="1:9" x14ac:dyDescent="0.25">
      <c r="A3841" t="s">
        <v>3851</v>
      </c>
      <c r="B3841" s="30">
        <f t="shared" si="142"/>
        <v>0.14285714285714285</v>
      </c>
      <c r="C3841" t="s">
        <v>124</v>
      </c>
      <c r="D3841" t="s">
        <v>3992</v>
      </c>
      <c r="E3841" s="29">
        <v>46162</v>
      </c>
      <c r="F3841">
        <v>1</v>
      </c>
      <c r="G3841">
        <v>1</v>
      </c>
      <c r="H3841">
        <v>1</v>
      </c>
      <c r="I3841" s="30">
        <f t="shared" si="141"/>
        <v>0.14285714285714285</v>
      </c>
    </row>
    <row r="3842" spans="1:9" x14ac:dyDescent="0.25">
      <c r="A3842" t="s">
        <v>3851</v>
      </c>
      <c r="B3842" s="30">
        <f t="shared" si="142"/>
        <v>0.14285714285714285</v>
      </c>
      <c r="C3842" t="s">
        <v>124</v>
      </c>
      <c r="D3842" t="s">
        <v>3993</v>
      </c>
      <c r="E3842" s="29">
        <v>46162</v>
      </c>
      <c r="F3842">
        <v>1</v>
      </c>
      <c r="G3842">
        <v>1</v>
      </c>
      <c r="H3842">
        <v>1</v>
      </c>
      <c r="I3842" s="30">
        <f t="shared" ref="I3842:I3905" si="143">B3842*H3842</f>
        <v>0.14285714285714285</v>
      </c>
    </row>
    <row r="3843" spans="1:9" x14ac:dyDescent="0.25">
      <c r="A3843" t="s">
        <v>3851</v>
      </c>
      <c r="B3843" s="30">
        <f t="shared" si="142"/>
        <v>0.14285714285714285</v>
      </c>
      <c r="C3843" t="s">
        <v>124</v>
      </c>
      <c r="D3843" t="s">
        <v>3994</v>
      </c>
      <c r="E3843" s="29">
        <v>46162</v>
      </c>
      <c r="F3843">
        <v>1</v>
      </c>
      <c r="G3843">
        <v>1</v>
      </c>
      <c r="H3843">
        <v>1</v>
      </c>
      <c r="I3843" s="30">
        <f t="shared" si="143"/>
        <v>0.14285714285714285</v>
      </c>
    </row>
    <row r="3844" spans="1:9" x14ac:dyDescent="0.25">
      <c r="A3844" t="s">
        <v>3851</v>
      </c>
      <c r="B3844" s="30">
        <f t="shared" si="142"/>
        <v>0.14285714285714285</v>
      </c>
      <c r="C3844" t="s">
        <v>124</v>
      </c>
      <c r="D3844" t="s">
        <v>3995</v>
      </c>
      <c r="E3844" s="29">
        <v>46162</v>
      </c>
      <c r="F3844">
        <v>1</v>
      </c>
      <c r="G3844">
        <v>1</v>
      </c>
      <c r="H3844">
        <v>1</v>
      </c>
      <c r="I3844" s="30">
        <f t="shared" si="143"/>
        <v>0.14285714285714285</v>
      </c>
    </row>
    <row r="3845" spans="1:9" x14ac:dyDescent="0.25">
      <c r="A3845" t="s">
        <v>3851</v>
      </c>
      <c r="B3845" s="30">
        <f t="shared" si="142"/>
        <v>0.14285714285714285</v>
      </c>
      <c r="C3845" t="s">
        <v>124</v>
      </c>
      <c r="D3845" t="s">
        <v>3996</v>
      </c>
      <c r="E3845" s="29">
        <v>46252</v>
      </c>
      <c r="F3845">
        <v>1</v>
      </c>
      <c r="G3845">
        <v>1</v>
      </c>
      <c r="H3845">
        <v>1</v>
      </c>
      <c r="I3845" s="30">
        <f t="shared" si="143"/>
        <v>0.14285714285714285</v>
      </c>
    </row>
    <row r="3846" spans="1:9" x14ac:dyDescent="0.25">
      <c r="A3846" t="s">
        <v>3851</v>
      </c>
      <c r="B3846" s="30">
        <f t="shared" si="142"/>
        <v>0.14285714285714285</v>
      </c>
      <c r="C3846" t="s">
        <v>124</v>
      </c>
      <c r="D3846" t="s">
        <v>3997</v>
      </c>
      <c r="E3846" s="29">
        <v>46252</v>
      </c>
      <c r="F3846">
        <v>1</v>
      </c>
      <c r="G3846">
        <v>1</v>
      </c>
      <c r="H3846">
        <v>1</v>
      </c>
      <c r="I3846" s="30">
        <f t="shared" si="143"/>
        <v>0.14285714285714285</v>
      </c>
    </row>
    <row r="3847" spans="1:9" x14ac:dyDescent="0.25">
      <c r="A3847" t="s">
        <v>3851</v>
      </c>
      <c r="B3847" s="30">
        <f t="shared" si="142"/>
        <v>0.14285714285714285</v>
      </c>
      <c r="C3847" t="s">
        <v>124</v>
      </c>
      <c r="D3847" t="s">
        <v>3998</v>
      </c>
      <c r="E3847" s="29">
        <v>46252</v>
      </c>
      <c r="F3847">
        <v>1</v>
      </c>
      <c r="G3847">
        <v>1</v>
      </c>
      <c r="H3847">
        <v>1</v>
      </c>
      <c r="I3847" s="30">
        <f t="shared" si="143"/>
        <v>0.14285714285714285</v>
      </c>
    </row>
    <row r="3848" spans="1:9" x14ac:dyDescent="0.25">
      <c r="A3848" t="s">
        <v>3851</v>
      </c>
      <c r="B3848" s="30">
        <f t="shared" si="142"/>
        <v>0.14285714285714285</v>
      </c>
      <c r="C3848" t="s">
        <v>124</v>
      </c>
      <c r="D3848" t="s">
        <v>3999</v>
      </c>
      <c r="E3848" s="29">
        <v>46252</v>
      </c>
      <c r="F3848">
        <v>1</v>
      </c>
      <c r="G3848">
        <v>1</v>
      </c>
      <c r="H3848">
        <v>1</v>
      </c>
      <c r="I3848" s="30">
        <f t="shared" si="143"/>
        <v>0.14285714285714285</v>
      </c>
    </row>
    <row r="3849" spans="1:9" x14ac:dyDescent="0.25">
      <c r="A3849" t="s">
        <v>3851</v>
      </c>
      <c r="B3849" s="30">
        <f t="shared" si="142"/>
        <v>0.14285714285714285</v>
      </c>
      <c r="C3849" t="s">
        <v>124</v>
      </c>
      <c r="D3849" t="s">
        <v>4000</v>
      </c>
      <c r="E3849" s="29">
        <v>46252</v>
      </c>
      <c r="F3849">
        <v>1</v>
      </c>
      <c r="G3849">
        <v>1</v>
      </c>
      <c r="H3849">
        <v>1</v>
      </c>
      <c r="I3849" s="30">
        <f t="shared" si="143"/>
        <v>0.14285714285714285</v>
      </c>
    </row>
    <row r="3850" spans="1:9" x14ac:dyDescent="0.25">
      <c r="A3850" t="s">
        <v>3851</v>
      </c>
      <c r="B3850" s="30">
        <f t="shared" si="142"/>
        <v>0.14285714285714285</v>
      </c>
      <c r="C3850" t="s">
        <v>124</v>
      </c>
      <c r="D3850" t="s">
        <v>4001</v>
      </c>
      <c r="E3850" s="29">
        <v>46252</v>
      </c>
      <c r="F3850">
        <v>1</v>
      </c>
      <c r="G3850">
        <v>1</v>
      </c>
      <c r="H3850">
        <v>1</v>
      </c>
      <c r="I3850" s="30">
        <f t="shared" si="143"/>
        <v>0.14285714285714285</v>
      </c>
    </row>
    <row r="3851" spans="1:9" x14ac:dyDescent="0.25">
      <c r="A3851" t="s">
        <v>3851</v>
      </c>
      <c r="B3851" s="30">
        <f t="shared" si="142"/>
        <v>0.14285714285714285</v>
      </c>
      <c r="C3851" t="s">
        <v>124</v>
      </c>
      <c r="D3851" t="s">
        <v>4002</v>
      </c>
      <c r="E3851" s="29">
        <v>46252</v>
      </c>
      <c r="F3851">
        <v>1</v>
      </c>
      <c r="G3851">
        <v>1</v>
      </c>
      <c r="H3851">
        <v>1</v>
      </c>
      <c r="I3851" s="30">
        <f t="shared" si="143"/>
        <v>0.14285714285714285</v>
      </c>
    </row>
    <row r="3852" spans="1:9" x14ac:dyDescent="0.25">
      <c r="A3852" t="s">
        <v>3851</v>
      </c>
      <c r="B3852" s="30">
        <f t="shared" si="142"/>
        <v>0.14285714285714285</v>
      </c>
      <c r="C3852" t="s">
        <v>124</v>
      </c>
      <c r="D3852" t="s">
        <v>4003</v>
      </c>
      <c r="E3852" s="29">
        <v>46252</v>
      </c>
      <c r="F3852">
        <v>1</v>
      </c>
      <c r="G3852">
        <v>1</v>
      </c>
      <c r="H3852">
        <v>1</v>
      </c>
      <c r="I3852" s="30">
        <f t="shared" si="143"/>
        <v>0.14285714285714285</v>
      </c>
    </row>
    <row r="3853" spans="1:9" x14ac:dyDescent="0.25">
      <c r="A3853" t="s">
        <v>3851</v>
      </c>
      <c r="B3853" s="30">
        <f t="shared" si="142"/>
        <v>0.14285714285714285</v>
      </c>
      <c r="C3853" t="s">
        <v>124</v>
      </c>
      <c r="D3853" t="s">
        <v>4004</v>
      </c>
      <c r="E3853" s="29">
        <v>46252</v>
      </c>
      <c r="F3853">
        <v>1</v>
      </c>
      <c r="G3853">
        <v>1</v>
      </c>
      <c r="H3853">
        <v>1</v>
      </c>
      <c r="I3853" s="30">
        <f t="shared" si="143"/>
        <v>0.14285714285714285</v>
      </c>
    </row>
    <row r="3854" spans="1:9" x14ac:dyDescent="0.25">
      <c r="A3854" t="s">
        <v>3851</v>
      </c>
      <c r="B3854" s="30">
        <f t="shared" si="142"/>
        <v>0.14285714285714285</v>
      </c>
      <c r="C3854" t="s">
        <v>124</v>
      </c>
      <c r="D3854" t="s">
        <v>4005</v>
      </c>
      <c r="E3854" s="29">
        <v>46252</v>
      </c>
      <c r="F3854">
        <v>1</v>
      </c>
      <c r="G3854">
        <v>1</v>
      </c>
      <c r="H3854">
        <v>1</v>
      </c>
      <c r="I3854" s="30">
        <f t="shared" si="143"/>
        <v>0.14285714285714285</v>
      </c>
    </row>
    <row r="3855" spans="1:9" x14ac:dyDescent="0.25">
      <c r="A3855" t="s">
        <v>3851</v>
      </c>
      <c r="B3855" s="30">
        <f t="shared" si="142"/>
        <v>0.14285714285714285</v>
      </c>
      <c r="C3855" t="s">
        <v>124</v>
      </c>
      <c r="D3855" t="s">
        <v>4006</v>
      </c>
      <c r="E3855" s="29">
        <v>46252</v>
      </c>
      <c r="F3855">
        <v>1</v>
      </c>
      <c r="G3855">
        <v>1</v>
      </c>
      <c r="H3855">
        <v>1</v>
      </c>
      <c r="I3855" s="30">
        <f t="shared" si="143"/>
        <v>0.14285714285714285</v>
      </c>
    </row>
    <row r="3856" spans="1:9" x14ac:dyDescent="0.25">
      <c r="A3856" t="s">
        <v>3851</v>
      </c>
      <c r="B3856" s="30">
        <f t="shared" si="142"/>
        <v>0.14285714285714285</v>
      </c>
      <c r="C3856" t="s">
        <v>124</v>
      </c>
      <c r="D3856" t="s">
        <v>4007</v>
      </c>
      <c r="E3856" s="29">
        <v>46237</v>
      </c>
      <c r="F3856">
        <v>1</v>
      </c>
      <c r="G3856">
        <v>1</v>
      </c>
      <c r="H3856">
        <v>1</v>
      </c>
      <c r="I3856" s="30">
        <f t="shared" si="143"/>
        <v>0.14285714285714285</v>
      </c>
    </row>
    <row r="3857" spans="1:9" x14ac:dyDescent="0.25">
      <c r="A3857" t="s">
        <v>3851</v>
      </c>
      <c r="B3857" s="30">
        <f t="shared" si="142"/>
        <v>0.14285714285714285</v>
      </c>
      <c r="C3857" t="s">
        <v>124</v>
      </c>
      <c r="D3857" t="s">
        <v>4008</v>
      </c>
      <c r="E3857" s="29">
        <v>46233</v>
      </c>
      <c r="F3857">
        <v>1</v>
      </c>
      <c r="G3857">
        <v>1</v>
      </c>
      <c r="H3857">
        <v>1</v>
      </c>
      <c r="I3857" s="30">
        <f t="shared" si="143"/>
        <v>0.14285714285714285</v>
      </c>
    </row>
    <row r="3858" spans="1:9" x14ac:dyDescent="0.25">
      <c r="A3858" t="s">
        <v>3851</v>
      </c>
      <c r="B3858" s="30">
        <f t="shared" si="142"/>
        <v>0.14285714285714285</v>
      </c>
      <c r="C3858" t="s">
        <v>124</v>
      </c>
      <c r="D3858" t="s">
        <v>4009</v>
      </c>
      <c r="E3858" s="29">
        <v>46233</v>
      </c>
      <c r="F3858">
        <v>1</v>
      </c>
      <c r="G3858">
        <v>1</v>
      </c>
      <c r="H3858">
        <v>1</v>
      </c>
      <c r="I3858" s="30">
        <f t="shared" si="143"/>
        <v>0.14285714285714285</v>
      </c>
    </row>
    <row r="3859" spans="1:9" x14ac:dyDescent="0.25">
      <c r="A3859" t="s">
        <v>3851</v>
      </c>
      <c r="B3859" s="30">
        <f t="shared" si="142"/>
        <v>0.14285714285714285</v>
      </c>
      <c r="C3859" t="s">
        <v>124</v>
      </c>
      <c r="D3859" t="s">
        <v>4010</v>
      </c>
      <c r="E3859" s="29">
        <v>46233</v>
      </c>
      <c r="F3859">
        <v>1</v>
      </c>
      <c r="G3859">
        <v>1</v>
      </c>
      <c r="H3859">
        <v>1</v>
      </c>
      <c r="I3859" s="30">
        <f t="shared" si="143"/>
        <v>0.14285714285714285</v>
      </c>
    </row>
    <row r="3860" spans="1:9" x14ac:dyDescent="0.25">
      <c r="A3860" t="s">
        <v>3851</v>
      </c>
      <c r="B3860" s="30">
        <f t="shared" si="142"/>
        <v>0.14285714285714285</v>
      </c>
      <c r="C3860" t="s">
        <v>124</v>
      </c>
      <c r="D3860" t="s">
        <v>4011</v>
      </c>
      <c r="E3860" s="29">
        <v>46233</v>
      </c>
      <c r="F3860">
        <v>1</v>
      </c>
      <c r="G3860">
        <v>1</v>
      </c>
      <c r="H3860">
        <v>1</v>
      </c>
      <c r="I3860" s="30">
        <f t="shared" si="143"/>
        <v>0.14285714285714285</v>
      </c>
    </row>
    <row r="3861" spans="1:9" x14ac:dyDescent="0.25">
      <c r="A3861" t="s">
        <v>3851</v>
      </c>
      <c r="B3861" s="30">
        <f t="shared" si="142"/>
        <v>0.14285714285714285</v>
      </c>
      <c r="C3861" t="s">
        <v>124</v>
      </c>
      <c r="D3861" t="s">
        <v>4012</v>
      </c>
      <c r="E3861" s="29">
        <v>46233</v>
      </c>
      <c r="F3861">
        <v>1</v>
      </c>
      <c r="G3861">
        <v>1</v>
      </c>
      <c r="H3861">
        <v>1</v>
      </c>
      <c r="I3861" s="30">
        <f t="shared" si="143"/>
        <v>0.14285714285714285</v>
      </c>
    </row>
    <row r="3862" spans="1:9" x14ac:dyDescent="0.25">
      <c r="A3862" t="s">
        <v>3851</v>
      </c>
      <c r="B3862" s="30">
        <f t="shared" si="142"/>
        <v>0.14285714285714285</v>
      </c>
      <c r="C3862" t="s">
        <v>124</v>
      </c>
      <c r="D3862" t="s">
        <v>4013</v>
      </c>
      <c r="E3862" s="29">
        <v>46234</v>
      </c>
      <c r="F3862">
        <v>1</v>
      </c>
      <c r="G3862">
        <v>1</v>
      </c>
      <c r="H3862">
        <v>1</v>
      </c>
      <c r="I3862" s="30">
        <f t="shared" si="143"/>
        <v>0.14285714285714285</v>
      </c>
    </row>
    <row r="3863" spans="1:9" x14ac:dyDescent="0.25">
      <c r="A3863" t="s">
        <v>3851</v>
      </c>
      <c r="B3863" s="30">
        <f t="shared" si="142"/>
        <v>0.14285714285714285</v>
      </c>
      <c r="C3863" t="s">
        <v>124</v>
      </c>
      <c r="D3863" t="s">
        <v>4014</v>
      </c>
      <c r="E3863" s="29">
        <v>46234</v>
      </c>
      <c r="F3863">
        <v>1</v>
      </c>
      <c r="G3863">
        <v>1</v>
      </c>
      <c r="H3863">
        <v>1</v>
      </c>
      <c r="I3863" s="30">
        <f t="shared" si="143"/>
        <v>0.14285714285714285</v>
      </c>
    </row>
    <row r="3864" spans="1:9" x14ac:dyDescent="0.25">
      <c r="A3864" t="s">
        <v>3851</v>
      </c>
      <c r="B3864" s="30">
        <f t="shared" si="142"/>
        <v>0.14285714285714285</v>
      </c>
      <c r="C3864" t="s">
        <v>124</v>
      </c>
      <c r="D3864" t="s">
        <v>4015</v>
      </c>
      <c r="E3864" s="29">
        <v>46234</v>
      </c>
      <c r="F3864">
        <v>1</v>
      </c>
      <c r="G3864">
        <v>1</v>
      </c>
      <c r="H3864">
        <v>1</v>
      </c>
      <c r="I3864" s="30">
        <f t="shared" si="143"/>
        <v>0.14285714285714285</v>
      </c>
    </row>
    <row r="3865" spans="1:9" x14ac:dyDescent="0.25">
      <c r="A3865" t="s">
        <v>3851</v>
      </c>
      <c r="B3865" s="30">
        <f t="shared" si="142"/>
        <v>0.14285714285714285</v>
      </c>
      <c r="C3865" t="s">
        <v>124</v>
      </c>
      <c r="D3865" t="s">
        <v>4016</v>
      </c>
      <c r="E3865" s="29">
        <v>46237</v>
      </c>
      <c r="F3865">
        <v>1</v>
      </c>
      <c r="G3865">
        <v>1</v>
      </c>
      <c r="H3865">
        <v>1</v>
      </c>
      <c r="I3865" s="30">
        <f t="shared" si="143"/>
        <v>0.14285714285714285</v>
      </c>
    </row>
    <row r="3866" spans="1:9" x14ac:dyDescent="0.25">
      <c r="A3866" t="s">
        <v>3851</v>
      </c>
      <c r="B3866" s="30">
        <f t="shared" si="142"/>
        <v>0.14285714285714285</v>
      </c>
      <c r="C3866" t="s">
        <v>124</v>
      </c>
      <c r="D3866" t="s">
        <v>4017</v>
      </c>
      <c r="E3866" s="29">
        <v>46237</v>
      </c>
      <c r="F3866">
        <v>1</v>
      </c>
      <c r="G3866">
        <v>1</v>
      </c>
      <c r="H3866">
        <v>1</v>
      </c>
      <c r="I3866" s="30">
        <f t="shared" si="143"/>
        <v>0.14285714285714285</v>
      </c>
    </row>
    <row r="3867" spans="1:9" x14ac:dyDescent="0.25">
      <c r="A3867" t="s">
        <v>3851</v>
      </c>
      <c r="B3867" s="30">
        <f t="shared" si="142"/>
        <v>0.14285714285714285</v>
      </c>
      <c r="C3867" t="s">
        <v>124</v>
      </c>
      <c r="D3867" t="s">
        <v>4018</v>
      </c>
      <c r="E3867" s="29">
        <v>46233</v>
      </c>
      <c r="F3867">
        <v>1</v>
      </c>
      <c r="G3867">
        <v>1</v>
      </c>
      <c r="H3867">
        <v>1</v>
      </c>
      <c r="I3867" s="30">
        <f t="shared" si="143"/>
        <v>0.14285714285714285</v>
      </c>
    </row>
    <row r="3868" spans="1:9" x14ac:dyDescent="0.25">
      <c r="A3868" t="s">
        <v>3851</v>
      </c>
      <c r="B3868" s="30">
        <f t="shared" si="142"/>
        <v>0.14285714285714285</v>
      </c>
      <c r="C3868" t="s">
        <v>124</v>
      </c>
      <c r="D3868" t="s">
        <v>4019</v>
      </c>
      <c r="E3868" s="29">
        <v>46233</v>
      </c>
      <c r="F3868">
        <v>1</v>
      </c>
      <c r="G3868">
        <v>1.6</v>
      </c>
      <c r="H3868">
        <v>1.6</v>
      </c>
      <c r="I3868" s="30">
        <f t="shared" si="143"/>
        <v>0.22857142857142856</v>
      </c>
    </row>
    <row r="3869" spans="1:9" x14ac:dyDescent="0.25">
      <c r="A3869" t="s">
        <v>3851</v>
      </c>
      <c r="B3869" s="30">
        <f t="shared" si="142"/>
        <v>0.14285714285714285</v>
      </c>
      <c r="C3869" t="s">
        <v>124</v>
      </c>
      <c r="D3869" t="s">
        <v>4020</v>
      </c>
      <c r="E3869" s="29">
        <v>46233</v>
      </c>
      <c r="F3869">
        <v>1</v>
      </c>
      <c r="G3869">
        <v>1</v>
      </c>
      <c r="H3869">
        <v>1</v>
      </c>
      <c r="I3869" s="30">
        <f t="shared" si="143"/>
        <v>0.14285714285714285</v>
      </c>
    </row>
    <row r="3870" spans="1:9" x14ac:dyDescent="0.25">
      <c r="A3870" t="s">
        <v>3851</v>
      </c>
      <c r="B3870" s="30">
        <f t="shared" si="142"/>
        <v>0.14285714285714285</v>
      </c>
      <c r="C3870" t="s">
        <v>124</v>
      </c>
      <c r="D3870" t="s">
        <v>4021</v>
      </c>
      <c r="E3870" s="29">
        <v>46233</v>
      </c>
      <c r="F3870">
        <v>1</v>
      </c>
      <c r="G3870">
        <v>1</v>
      </c>
      <c r="H3870">
        <v>1</v>
      </c>
      <c r="I3870" s="30">
        <f t="shared" si="143"/>
        <v>0.14285714285714285</v>
      </c>
    </row>
    <row r="3871" spans="1:9" x14ac:dyDescent="0.25">
      <c r="A3871" t="s">
        <v>3851</v>
      </c>
      <c r="B3871" s="30">
        <f t="shared" si="142"/>
        <v>0.14285714285714285</v>
      </c>
      <c r="C3871" t="s">
        <v>124</v>
      </c>
      <c r="D3871" t="s">
        <v>4022</v>
      </c>
      <c r="E3871" s="29">
        <v>46211</v>
      </c>
      <c r="F3871">
        <v>1</v>
      </c>
      <c r="G3871">
        <v>1</v>
      </c>
      <c r="H3871">
        <v>1</v>
      </c>
      <c r="I3871" s="30">
        <f t="shared" si="143"/>
        <v>0.14285714285714285</v>
      </c>
    </row>
    <row r="3872" spans="1:9" x14ac:dyDescent="0.25">
      <c r="A3872" t="s">
        <v>3851</v>
      </c>
      <c r="B3872" s="30">
        <f t="shared" si="142"/>
        <v>0.14285714285714285</v>
      </c>
      <c r="C3872" t="s">
        <v>124</v>
      </c>
      <c r="D3872" t="s">
        <v>4023</v>
      </c>
      <c r="E3872" s="29">
        <v>46206</v>
      </c>
      <c r="F3872">
        <v>1</v>
      </c>
      <c r="G3872">
        <v>1</v>
      </c>
      <c r="H3872">
        <v>1</v>
      </c>
      <c r="I3872" s="30">
        <f t="shared" si="143"/>
        <v>0.14285714285714285</v>
      </c>
    </row>
    <row r="3873" spans="1:9" x14ac:dyDescent="0.25">
      <c r="A3873" t="s">
        <v>3851</v>
      </c>
      <c r="B3873" s="30">
        <f t="shared" si="142"/>
        <v>0.14285714285714285</v>
      </c>
      <c r="C3873" t="s">
        <v>124</v>
      </c>
      <c r="D3873" t="s">
        <v>4024</v>
      </c>
      <c r="E3873" s="29">
        <v>46206</v>
      </c>
      <c r="F3873">
        <v>1</v>
      </c>
      <c r="G3873">
        <v>1</v>
      </c>
      <c r="H3873">
        <v>1</v>
      </c>
      <c r="I3873" s="30">
        <f t="shared" si="143"/>
        <v>0.14285714285714285</v>
      </c>
    </row>
    <row r="3874" spans="1:9" x14ac:dyDescent="0.25">
      <c r="A3874" t="s">
        <v>3851</v>
      </c>
      <c r="B3874" s="30">
        <f t="shared" si="142"/>
        <v>0.14285714285714285</v>
      </c>
      <c r="C3874" t="s">
        <v>124</v>
      </c>
      <c r="D3874" t="s">
        <v>4025</v>
      </c>
      <c r="E3874" s="29">
        <v>46203</v>
      </c>
      <c r="F3874">
        <v>1</v>
      </c>
      <c r="G3874">
        <v>1</v>
      </c>
      <c r="H3874">
        <v>1</v>
      </c>
      <c r="I3874" s="30">
        <f t="shared" si="143"/>
        <v>0.14285714285714285</v>
      </c>
    </row>
    <row r="3875" spans="1:9" x14ac:dyDescent="0.25">
      <c r="A3875" t="s">
        <v>3851</v>
      </c>
      <c r="B3875" s="30">
        <f t="shared" si="142"/>
        <v>0.14285714285714285</v>
      </c>
      <c r="C3875" t="s">
        <v>124</v>
      </c>
      <c r="D3875" t="s">
        <v>4026</v>
      </c>
      <c r="E3875" s="29">
        <v>46203</v>
      </c>
      <c r="F3875">
        <v>1</v>
      </c>
      <c r="G3875">
        <v>1</v>
      </c>
      <c r="H3875">
        <v>1</v>
      </c>
      <c r="I3875" s="30">
        <f t="shared" si="143"/>
        <v>0.14285714285714285</v>
      </c>
    </row>
    <row r="3876" spans="1:9" x14ac:dyDescent="0.25">
      <c r="A3876" t="s">
        <v>3851</v>
      </c>
      <c r="B3876" s="30">
        <f t="shared" si="142"/>
        <v>0.14285714285714285</v>
      </c>
      <c r="C3876" t="s">
        <v>124</v>
      </c>
      <c r="D3876" t="s">
        <v>4027</v>
      </c>
      <c r="E3876" s="29">
        <v>46203</v>
      </c>
      <c r="F3876">
        <v>1</v>
      </c>
      <c r="G3876">
        <v>1</v>
      </c>
      <c r="H3876">
        <v>1</v>
      </c>
      <c r="I3876" s="30">
        <f t="shared" si="143"/>
        <v>0.14285714285714285</v>
      </c>
    </row>
    <row r="3877" spans="1:9" x14ac:dyDescent="0.25">
      <c r="A3877" t="s">
        <v>3851</v>
      </c>
      <c r="B3877" s="30">
        <f t="shared" si="142"/>
        <v>0.14285714285714285</v>
      </c>
      <c r="C3877" t="s">
        <v>124</v>
      </c>
      <c r="D3877" t="s">
        <v>4028</v>
      </c>
      <c r="E3877" s="29">
        <v>46203</v>
      </c>
      <c r="F3877">
        <v>1</v>
      </c>
      <c r="G3877">
        <v>1</v>
      </c>
      <c r="H3877">
        <v>1</v>
      </c>
      <c r="I3877" s="30">
        <f t="shared" si="143"/>
        <v>0.14285714285714285</v>
      </c>
    </row>
    <row r="3878" spans="1:9" x14ac:dyDescent="0.25">
      <c r="A3878" t="s">
        <v>3851</v>
      </c>
      <c r="B3878" s="30">
        <f t="shared" si="142"/>
        <v>0.14285714285714285</v>
      </c>
      <c r="C3878" t="s">
        <v>124</v>
      </c>
      <c r="D3878" t="s">
        <v>4029</v>
      </c>
      <c r="E3878" s="29">
        <v>46202</v>
      </c>
      <c r="F3878">
        <v>1</v>
      </c>
      <c r="G3878">
        <v>1</v>
      </c>
      <c r="H3878">
        <v>1</v>
      </c>
      <c r="I3878" s="30">
        <f t="shared" si="143"/>
        <v>0.14285714285714285</v>
      </c>
    </row>
    <row r="3879" spans="1:9" x14ac:dyDescent="0.25">
      <c r="A3879" t="s">
        <v>3851</v>
      </c>
      <c r="B3879" s="30">
        <f t="shared" si="142"/>
        <v>0.14285714285714285</v>
      </c>
      <c r="C3879" t="s">
        <v>124</v>
      </c>
      <c r="D3879" t="s">
        <v>4030</v>
      </c>
      <c r="E3879" s="29">
        <v>46202</v>
      </c>
      <c r="F3879">
        <v>1</v>
      </c>
      <c r="G3879">
        <v>1</v>
      </c>
      <c r="H3879">
        <v>1</v>
      </c>
      <c r="I3879" s="30">
        <f t="shared" si="143"/>
        <v>0.14285714285714285</v>
      </c>
    </row>
    <row r="3880" spans="1:9" x14ac:dyDescent="0.25">
      <c r="A3880" t="s">
        <v>3851</v>
      </c>
      <c r="B3880" s="30">
        <f t="shared" si="142"/>
        <v>0.14285714285714285</v>
      </c>
      <c r="C3880" t="s">
        <v>124</v>
      </c>
      <c r="D3880" t="s">
        <v>4031</v>
      </c>
      <c r="E3880" s="29">
        <v>46202</v>
      </c>
      <c r="F3880">
        <v>1</v>
      </c>
      <c r="G3880">
        <v>1</v>
      </c>
      <c r="H3880">
        <v>1</v>
      </c>
      <c r="I3880" s="30">
        <f t="shared" si="143"/>
        <v>0.14285714285714285</v>
      </c>
    </row>
    <row r="3881" spans="1:9" x14ac:dyDescent="0.25">
      <c r="A3881" t="s">
        <v>3851</v>
      </c>
      <c r="B3881" s="30">
        <f t="shared" si="142"/>
        <v>0.14285714285714285</v>
      </c>
      <c r="C3881" t="s">
        <v>124</v>
      </c>
      <c r="D3881" t="s">
        <v>4032</v>
      </c>
      <c r="E3881" s="29">
        <v>46178</v>
      </c>
      <c r="F3881">
        <v>1</v>
      </c>
      <c r="G3881">
        <v>1</v>
      </c>
      <c r="H3881">
        <v>1</v>
      </c>
      <c r="I3881" s="30">
        <f t="shared" si="143"/>
        <v>0.14285714285714285</v>
      </c>
    </row>
    <row r="3882" spans="1:9" x14ac:dyDescent="0.25">
      <c r="A3882" t="s">
        <v>3851</v>
      </c>
      <c r="B3882" s="30">
        <f t="shared" si="142"/>
        <v>0.14285714285714285</v>
      </c>
      <c r="C3882" t="s">
        <v>126</v>
      </c>
      <c r="D3882" t="s">
        <v>4033</v>
      </c>
      <c r="E3882" s="29">
        <v>46051</v>
      </c>
      <c r="F3882">
        <v>1</v>
      </c>
      <c r="G3882">
        <v>1</v>
      </c>
      <c r="H3882">
        <v>1</v>
      </c>
      <c r="I3882" s="30">
        <f t="shared" si="143"/>
        <v>0.14285714285714285</v>
      </c>
    </row>
    <row r="3883" spans="1:9" x14ac:dyDescent="0.25">
      <c r="A3883" t="s">
        <v>3851</v>
      </c>
      <c r="B3883" s="30">
        <f t="shared" si="142"/>
        <v>0.14285714285714285</v>
      </c>
      <c r="C3883" t="s">
        <v>126</v>
      </c>
      <c r="D3883" t="s">
        <v>4034</v>
      </c>
      <c r="E3883" s="29">
        <v>46148</v>
      </c>
      <c r="F3883">
        <v>1</v>
      </c>
      <c r="G3883">
        <v>1</v>
      </c>
      <c r="H3883">
        <v>1</v>
      </c>
      <c r="I3883" s="30">
        <f t="shared" si="143"/>
        <v>0.14285714285714285</v>
      </c>
    </row>
    <row r="3884" spans="1:9" x14ac:dyDescent="0.25">
      <c r="A3884" t="s">
        <v>3851</v>
      </c>
      <c r="B3884" s="30">
        <f t="shared" si="142"/>
        <v>0.14285714285714285</v>
      </c>
      <c r="C3884" t="s">
        <v>126</v>
      </c>
      <c r="D3884" t="s">
        <v>4035</v>
      </c>
      <c r="E3884" s="29">
        <v>46132</v>
      </c>
      <c r="F3884">
        <v>1</v>
      </c>
      <c r="G3884">
        <v>1</v>
      </c>
      <c r="H3884">
        <v>1</v>
      </c>
      <c r="I3884" s="30">
        <f t="shared" si="143"/>
        <v>0.14285714285714285</v>
      </c>
    </row>
    <row r="3885" spans="1:9" x14ac:dyDescent="0.25">
      <c r="A3885" t="s">
        <v>3851</v>
      </c>
      <c r="B3885" s="30">
        <f t="shared" si="142"/>
        <v>0.14285714285714285</v>
      </c>
      <c r="C3885" t="s">
        <v>126</v>
      </c>
      <c r="D3885" t="s">
        <v>4036</v>
      </c>
      <c r="E3885" s="29">
        <v>46125</v>
      </c>
      <c r="F3885">
        <v>1</v>
      </c>
      <c r="G3885">
        <v>1</v>
      </c>
      <c r="H3885">
        <v>1</v>
      </c>
      <c r="I3885" s="30">
        <f t="shared" si="143"/>
        <v>0.14285714285714285</v>
      </c>
    </row>
    <row r="3886" spans="1:9" x14ac:dyDescent="0.25">
      <c r="A3886" t="s">
        <v>3851</v>
      </c>
      <c r="B3886" s="30">
        <f t="shared" si="142"/>
        <v>0.14285714285714285</v>
      </c>
      <c r="C3886" t="s">
        <v>126</v>
      </c>
      <c r="D3886" t="s">
        <v>4037</v>
      </c>
      <c r="E3886" s="29">
        <v>46113</v>
      </c>
      <c r="F3886">
        <v>1</v>
      </c>
      <c r="G3886">
        <v>1</v>
      </c>
      <c r="H3886">
        <v>1</v>
      </c>
      <c r="I3886" s="30">
        <f t="shared" si="143"/>
        <v>0.14285714285714285</v>
      </c>
    </row>
    <row r="3887" spans="1:9" x14ac:dyDescent="0.25">
      <c r="A3887" t="s">
        <v>3851</v>
      </c>
      <c r="B3887" s="30">
        <f t="shared" si="142"/>
        <v>0.14285714285714285</v>
      </c>
      <c r="C3887" t="s">
        <v>126</v>
      </c>
      <c r="D3887" t="s">
        <v>4038</v>
      </c>
      <c r="E3887" s="29">
        <v>46113</v>
      </c>
      <c r="F3887">
        <v>1</v>
      </c>
      <c r="G3887">
        <v>1</v>
      </c>
      <c r="H3887">
        <v>1</v>
      </c>
      <c r="I3887" s="30">
        <f t="shared" si="143"/>
        <v>0.14285714285714285</v>
      </c>
    </row>
    <row r="3888" spans="1:9" x14ac:dyDescent="0.25">
      <c r="A3888" t="s">
        <v>3851</v>
      </c>
      <c r="B3888" s="30">
        <f t="shared" si="142"/>
        <v>0.14285714285714285</v>
      </c>
      <c r="C3888" t="s">
        <v>126</v>
      </c>
      <c r="D3888" t="s">
        <v>4039</v>
      </c>
      <c r="E3888" s="29">
        <v>46113</v>
      </c>
      <c r="F3888">
        <v>1</v>
      </c>
      <c r="G3888">
        <v>1</v>
      </c>
      <c r="H3888">
        <v>1</v>
      </c>
      <c r="I3888" s="30">
        <f t="shared" si="143"/>
        <v>0.14285714285714285</v>
      </c>
    </row>
    <row r="3889" spans="1:9" x14ac:dyDescent="0.25">
      <c r="A3889" t="s">
        <v>3851</v>
      </c>
      <c r="B3889" s="30">
        <f t="shared" si="142"/>
        <v>0.14285714285714285</v>
      </c>
      <c r="C3889" t="s">
        <v>126</v>
      </c>
      <c r="D3889" t="s">
        <v>4040</v>
      </c>
      <c r="E3889" s="29">
        <v>46105</v>
      </c>
      <c r="F3889">
        <v>1</v>
      </c>
      <c r="G3889">
        <v>1</v>
      </c>
      <c r="H3889">
        <v>1</v>
      </c>
      <c r="I3889" s="30">
        <f t="shared" si="143"/>
        <v>0.14285714285714285</v>
      </c>
    </row>
    <row r="3890" spans="1:9" x14ac:dyDescent="0.25">
      <c r="A3890" t="s">
        <v>3851</v>
      </c>
      <c r="B3890" s="30">
        <f t="shared" si="142"/>
        <v>0.14285714285714285</v>
      </c>
      <c r="C3890" t="s">
        <v>126</v>
      </c>
      <c r="D3890" t="s">
        <v>4041</v>
      </c>
      <c r="E3890" s="29">
        <v>46105</v>
      </c>
      <c r="F3890">
        <v>1</v>
      </c>
      <c r="G3890">
        <v>1</v>
      </c>
      <c r="H3890">
        <v>1</v>
      </c>
      <c r="I3890" s="30">
        <f t="shared" si="143"/>
        <v>0.14285714285714285</v>
      </c>
    </row>
    <row r="3891" spans="1:9" x14ac:dyDescent="0.25">
      <c r="A3891" t="s">
        <v>3851</v>
      </c>
      <c r="B3891" s="30">
        <f t="shared" si="142"/>
        <v>0.14285714285714285</v>
      </c>
      <c r="C3891" t="s">
        <v>126</v>
      </c>
      <c r="D3891" t="s">
        <v>4042</v>
      </c>
      <c r="E3891" s="29">
        <v>46105</v>
      </c>
      <c r="F3891">
        <v>1</v>
      </c>
      <c r="G3891">
        <v>1</v>
      </c>
      <c r="H3891">
        <v>1</v>
      </c>
      <c r="I3891" s="30">
        <f t="shared" si="143"/>
        <v>0.14285714285714285</v>
      </c>
    </row>
    <row r="3892" spans="1:9" x14ac:dyDescent="0.25">
      <c r="A3892" t="s">
        <v>3851</v>
      </c>
      <c r="B3892" s="30">
        <f t="shared" si="142"/>
        <v>0.14285714285714285</v>
      </c>
      <c r="C3892" t="s">
        <v>126</v>
      </c>
      <c r="D3892" t="s">
        <v>4043</v>
      </c>
      <c r="E3892" s="29">
        <v>46105</v>
      </c>
      <c r="F3892">
        <v>1</v>
      </c>
      <c r="G3892">
        <v>1</v>
      </c>
      <c r="H3892">
        <v>1</v>
      </c>
      <c r="I3892" s="30">
        <f t="shared" si="143"/>
        <v>0.14285714285714285</v>
      </c>
    </row>
    <row r="3893" spans="1:9" x14ac:dyDescent="0.25">
      <c r="A3893" t="s">
        <v>3851</v>
      </c>
      <c r="B3893" s="30">
        <f t="shared" ref="B3893:B3956" si="144">(1/700)*100</f>
        <v>0.14285714285714285</v>
      </c>
      <c r="C3893" t="s">
        <v>126</v>
      </c>
      <c r="D3893" t="s">
        <v>4044</v>
      </c>
      <c r="E3893" s="29">
        <v>46106</v>
      </c>
      <c r="F3893">
        <v>1</v>
      </c>
      <c r="G3893">
        <v>1</v>
      </c>
      <c r="H3893">
        <v>1</v>
      </c>
      <c r="I3893" s="30">
        <f t="shared" si="143"/>
        <v>0.14285714285714285</v>
      </c>
    </row>
    <row r="3894" spans="1:9" x14ac:dyDescent="0.25">
      <c r="A3894" t="s">
        <v>3851</v>
      </c>
      <c r="B3894" s="30">
        <f t="shared" si="144"/>
        <v>0.14285714285714285</v>
      </c>
      <c r="C3894" t="s">
        <v>126</v>
      </c>
      <c r="D3894" t="s">
        <v>4045</v>
      </c>
      <c r="E3894" s="29">
        <v>46107</v>
      </c>
      <c r="F3894">
        <v>1</v>
      </c>
      <c r="G3894">
        <v>1</v>
      </c>
      <c r="H3894">
        <v>1</v>
      </c>
      <c r="I3894" s="30">
        <f t="shared" si="143"/>
        <v>0.14285714285714285</v>
      </c>
    </row>
    <row r="3895" spans="1:9" x14ac:dyDescent="0.25">
      <c r="A3895" t="s">
        <v>3851</v>
      </c>
      <c r="B3895" s="30">
        <f t="shared" si="144"/>
        <v>0.14285714285714285</v>
      </c>
      <c r="C3895" t="s">
        <v>126</v>
      </c>
      <c r="D3895" t="s">
        <v>4046</v>
      </c>
      <c r="E3895" s="29">
        <v>46107</v>
      </c>
      <c r="F3895">
        <v>1</v>
      </c>
      <c r="G3895">
        <v>1</v>
      </c>
      <c r="H3895">
        <v>1</v>
      </c>
      <c r="I3895" s="30">
        <f t="shared" si="143"/>
        <v>0.14285714285714285</v>
      </c>
    </row>
    <row r="3896" spans="1:9" x14ac:dyDescent="0.25">
      <c r="A3896" t="s">
        <v>3851</v>
      </c>
      <c r="B3896" s="30">
        <f t="shared" si="144"/>
        <v>0.14285714285714285</v>
      </c>
      <c r="C3896" t="s">
        <v>126</v>
      </c>
      <c r="D3896" t="s">
        <v>4047</v>
      </c>
      <c r="E3896" s="29">
        <v>46107</v>
      </c>
      <c r="F3896">
        <v>1</v>
      </c>
      <c r="G3896">
        <v>1</v>
      </c>
      <c r="H3896">
        <v>1</v>
      </c>
      <c r="I3896" s="30">
        <f t="shared" si="143"/>
        <v>0.14285714285714285</v>
      </c>
    </row>
    <row r="3897" spans="1:9" x14ac:dyDescent="0.25">
      <c r="A3897" t="s">
        <v>3851</v>
      </c>
      <c r="B3897" s="30">
        <f t="shared" si="144"/>
        <v>0.14285714285714285</v>
      </c>
      <c r="C3897" t="s">
        <v>126</v>
      </c>
      <c r="D3897" t="s">
        <v>4048</v>
      </c>
      <c r="E3897" s="29">
        <v>46108</v>
      </c>
      <c r="F3897">
        <v>1</v>
      </c>
      <c r="G3897">
        <v>1</v>
      </c>
      <c r="H3897">
        <v>1</v>
      </c>
      <c r="I3897" s="30">
        <f t="shared" si="143"/>
        <v>0.14285714285714285</v>
      </c>
    </row>
    <row r="3898" spans="1:9" x14ac:dyDescent="0.25">
      <c r="A3898" t="s">
        <v>3851</v>
      </c>
      <c r="B3898" s="30">
        <f t="shared" si="144"/>
        <v>0.14285714285714285</v>
      </c>
      <c r="C3898" t="s">
        <v>126</v>
      </c>
      <c r="D3898" t="s">
        <v>4049</v>
      </c>
      <c r="E3898" s="29">
        <v>46113</v>
      </c>
      <c r="F3898">
        <v>1</v>
      </c>
      <c r="G3898">
        <v>1</v>
      </c>
      <c r="H3898">
        <v>1</v>
      </c>
      <c r="I3898" s="30">
        <f t="shared" si="143"/>
        <v>0.14285714285714285</v>
      </c>
    </row>
    <row r="3899" spans="1:9" x14ac:dyDescent="0.25">
      <c r="A3899" t="s">
        <v>3851</v>
      </c>
      <c r="B3899" s="30">
        <f t="shared" si="144"/>
        <v>0.14285714285714285</v>
      </c>
      <c r="C3899" t="s">
        <v>126</v>
      </c>
      <c r="D3899" t="s">
        <v>4050</v>
      </c>
      <c r="E3899" s="29">
        <v>46097</v>
      </c>
      <c r="F3899">
        <v>1</v>
      </c>
      <c r="G3899">
        <v>1</v>
      </c>
      <c r="H3899">
        <v>1</v>
      </c>
      <c r="I3899" s="30">
        <f t="shared" si="143"/>
        <v>0.14285714285714285</v>
      </c>
    </row>
    <row r="3900" spans="1:9" x14ac:dyDescent="0.25">
      <c r="A3900" t="s">
        <v>3851</v>
      </c>
      <c r="B3900" s="30">
        <f t="shared" si="144"/>
        <v>0.14285714285714285</v>
      </c>
      <c r="C3900" t="s">
        <v>126</v>
      </c>
      <c r="D3900" t="s">
        <v>4051</v>
      </c>
      <c r="E3900" s="29">
        <v>46097</v>
      </c>
      <c r="F3900">
        <v>1</v>
      </c>
      <c r="G3900">
        <v>1</v>
      </c>
      <c r="H3900">
        <v>1</v>
      </c>
      <c r="I3900" s="30">
        <f t="shared" si="143"/>
        <v>0.14285714285714285</v>
      </c>
    </row>
    <row r="3901" spans="1:9" x14ac:dyDescent="0.25">
      <c r="A3901" t="s">
        <v>3851</v>
      </c>
      <c r="B3901" s="30">
        <f t="shared" si="144"/>
        <v>0.14285714285714285</v>
      </c>
      <c r="C3901" t="s">
        <v>126</v>
      </c>
      <c r="D3901" t="s">
        <v>4052</v>
      </c>
      <c r="E3901" s="29">
        <v>46097</v>
      </c>
      <c r="F3901">
        <v>1</v>
      </c>
      <c r="G3901">
        <v>1</v>
      </c>
      <c r="H3901">
        <v>1</v>
      </c>
      <c r="I3901" s="30">
        <f t="shared" si="143"/>
        <v>0.14285714285714285</v>
      </c>
    </row>
    <row r="3902" spans="1:9" x14ac:dyDescent="0.25">
      <c r="A3902" t="s">
        <v>3851</v>
      </c>
      <c r="B3902" s="30">
        <f t="shared" si="144"/>
        <v>0.14285714285714285</v>
      </c>
      <c r="C3902" t="s">
        <v>126</v>
      </c>
      <c r="D3902" t="s">
        <v>4053</v>
      </c>
      <c r="E3902" s="29">
        <v>46097</v>
      </c>
      <c r="F3902">
        <v>1</v>
      </c>
      <c r="G3902">
        <v>1</v>
      </c>
      <c r="H3902">
        <v>1</v>
      </c>
      <c r="I3902" s="30">
        <f t="shared" si="143"/>
        <v>0.14285714285714285</v>
      </c>
    </row>
    <row r="3903" spans="1:9" x14ac:dyDescent="0.25">
      <c r="A3903" t="s">
        <v>3851</v>
      </c>
      <c r="B3903" s="30">
        <f t="shared" si="144"/>
        <v>0.14285714285714285</v>
      </c>
      <c r="C3903" t="s">
        <v>126</v>
      </c>
      <c r="D3903" t="s">
        <v>4054</v>
      </c>
      <c r="E3903" s="29">
        <v>46097</v>
      </c>
      <c r="F3903">
        <v>1</v>
      </c>
      <c r="G3903">
        <v>1</v>
      </c>
      <c r="H3903">
        <v>1</v>
      </c>
      <c r="I3903" s="30">
        <f t="shared" si="143"/>
        <v>0.14285714285714285</v>
      </c>
    </row>
    <row r="3904" spans="1:9" x14ac:dyDescent="0.25">
      <c r="A3904" t="s">
        <v>3851</v>
      </c>
      <c r="B3904" s="30">
        <f t="shared" si="144"/>
        <v>0.14285714285714285</v>
      </c>
      <c r="C3904" t="s">
        <v>126</v>
      </c>
      <c r="D3904" t="s">
        <v>4055</v>
      </c>
      <c r="E3904" s="29">
        <v>46097</v>
      </c>
      <c r="F3904">
        <v>1</v>
      </c>
      <c r="G3904">
        <v>1</v>
      </c>
      <c r="H3904">
        <v>1</v>
      </c>
      <c r="I3904" s="30">
        <f t="shared" si="143"/>
        <v>0.14285714285714285</v>
      </c>
    </row>
    <row r="3905" spans="1:9" x14ac:dyDescent="0.25">
      <c r="A3905" t="s">
        <v>3851</v>
      </c>
      <c r="B3905" s="30">
        <f t="shared" si="144"/>
        <v>0.14285714285714285</v>
      </c>
      <c r="C3905" t="s">
        <v>126</v>
      </c>
      <c r="D3905" t="s">
        <v>4056</v>
      </c>
      <c r="E3905" s="29">
        <v>46093</v>
      </c>
      <c r="F3905">
        <v>1</v>
      </c>
      <c r="G3905">
        <v>1</v>
      </c>
      <c r="H3905">
        <v>1</v>
      </c>
      <c r="I3905" s="30">
        <f t="shared" si="143"/>
        <v>0.14285714285714285</v>
      </c>
    </row>
    <row r="3906" spans="1:9" x14ac:dyDescent="0.25">
      <c r="A3906" t="s">
        <v>3851</v>
      </c>
      <c r="B3906" s="30">
        <f t="shared" si="144"/>
        <v>0.14285714285714285</v>
      </c>
      <c r="C3906" t="s">
        <v>126</v>
      </c>
      <c r="D3906" t="s">
        <v>4057</v>
      </c>
      <c r="E3906" s="29">
        <v>46084</v>
      </c>
      <c r="F3906">
        <v>1</v>
      </c>
      <c r="G3906">
        <v>1</v>
      </c>
      <c r="H3906">
        <v>1</v>
      </c>
      <c r="I3906" s="30">
        <f t="shared" ref="I3906:I3969" si="145">B3906*H3906</f>
        <v>0.14285714285714285</v>
      </c>
    </row>
    <row r="3907" spans="1:9" x14ac:dyDescent="0.25">
      <c r="A3907" t="s">
        <v>3851</v>
      </c>
      <c r="B3907" s="30">
        <f t="shared" si="144"/>
        <v>0.14285714285714285</v>
      </c>
      <c r="C3907" t="s">
        <v>126</v>
      </c>
      <c r="D3907" t="s">
        <v>4058</v>
      </c>
      <c r="E3907" s="29">
        <v>46084</v>
      </c>
      <c r="F3907">
        <v>1</v>
      </c>
      <c r="G3907">
        <v>1</v>
      </c>
      <c r="H3907">
        <v>1</v>
      </c>
      <c r="I3907" s="30">
        <f t="shared" si="145"/>
        <v>0.14285714285714285</v>
      </c>
    </row>
    <row r="3908" spans="1:9" x14ac:dyDescent="0.25">
      <c r="A3908" t="s">
        <v>3851</v>
      </c>
      <c r="B3908" s="30">
        <f t="shared" si="144"/>
        <v>0.14285714285714285</v>
      </c>
      <c r="C3908" t="s">
        <v>126</v>
      </c>
      <c r="D3908" t="s">
        <v>4059</v>
      </c>
      <c r="E3908" s="29">
        <v>46084</v>
      </c>
      <c r="F3908">
        <v>1</v>
      </c>
      <c r="G3908">
        <v>1</v>
      </c>
      <c r="H3908">
        <v>1</v>
      </c>
      <c r="I3908" s="30">
        <f t="shared" si="145"/>
        <v>0.14285714285714285</v>
      </c>
    </row>
    <row r="3909" spans="1:9" x14ac:dyDescent="0.25">
      <c r="A3909" t="s">
        <v>3851</v>
      </c>
      <c r="B3909" s="30">
        <f t="shared" si="144"/>
        <v>0.14285714285714285</v>
      </c>
      <c r="C3909" t="s">
        <v>126</v>
      </c>
      <c r="D3909" t="s">
        <v>4060</v>
      </c>
      <c r="E3909" s="29">
        <v>46167</v>
      </c>
      <c r="F3909">
        <v>1</v>
      </c>
      <c r="G3909">
        <v>1</v>
      </c>
      <c r="H3909">
        <v>1</v>
      </c>
      <c r="I3909" s="30">
        <f t="shared" si="145"/>
        <v>0.14285714285714285</v>
      </c>
    </row>
    <row r="3910" spans="1:9" x14ac:dyDescent="0.25">
      <c r="A3910" t="s">
        <v>3851</v>
      </c>
      <c r="B3910" s="30">
        <f t="shared" si="144"/>
        <v>0.14285714285714285</v>
      </c>
      <c r="C3910" t="s">
        <v>126</v>
      </c>
      <c r="D3910" t="s">
        <v>4061</v>
      </c>
      <c r="E3910" s="29">
        <v>46167</v>
      </c>
      <c r="F3910">
        <v>1</v>
      </c>
      <c r="G3910">
        <v>1</v>
      </c>
      <c r="H3910">
        <v>1</v>
      </c>
      <c r="I3910" s="30">
        <f t="shared" si="145"/>
        <v>0.14285714285714285</v>
      </c>
    </row>
    <row r="3911" spans="1:9" x14ac:dyDescent="0.25">
      <c r="A3911" t="s">
        <v>3851</v>
      </c>
      <c r="B3911" s="30">
        <f t="shared" si="144"/>
        <v>0.14285714285714285</v>
      </c>
      <c r="C3911" t="s">
        <v>126</v>
      </c>
      <c r="D3911" t="s">
        <v>4062</v>
      </c>
      <c r="E3911" s="29">
        <v>46167</v>
      </c>
      <c r="F3911">
        <v>1</v>
      </c>
      <c r="G3911">
        <v>1</v>
      </c>
      <c r="H3911">
        <v>1</v>
      </c>
      <c r="I3911" s="30">
        <f t="shared" si="145"/>
        <v>0.14285714285714285</v>
      </c>
    </row>
    <row r="3912" spans="1:9" x14ac:dyDescent="0.25">
      <c r="A3912" t="s">
        <v>3851</v>
      </c>
      <c r="B3912" s="30">
        <f t="shared" si="144"/>
        <v>0.14285714285714285</v>
      </c>
      <c r="C3912" t="s">
        <v>126</v>
      </c>
      <c r="D3912" t="s">
        <v>4063</v>
      </c>
      <c r="E3912" s="29">
        <v>46163</v>
      </c>
      <c r="F3912">
        <v>1</v>
      </c>
      <c r="G3912">
        <v>1</v>
      </c>
      <c r="H3912">
        <v>1</v>
      </c>
      <c r="I3912" s="30">
        <f t="shared" si="145"/>
        <v>0.14285714285714285</v>
      </c>
    </row>
    <row r="3913" spans="1:9" x14ac:dyDescent="0.25">
      <c r="A3913" t="s">
        <v>3851</v>
      </c>
      <c r="B3913" s="30">
        <f t="shared" si="144"/>
        <v>0.14285714285714285</v>
      </c>
      <c r="C3913" t="s">
        <v>126</v>
      </c>
      <c r="D3913" t="s">
        <v>4064</v>
      </c>
      <c r="E3913" s="29">
        <v>46163</v>
      </c>
      <c r="F3913">
        <v>1</v>
      </c>
      <c r="G3913">
        <v>1</v>
      </c>
      <c r="H3913">
        <v>1</v>
      </c>
      <c r="I3913" s="30">
        <f t="shared" si="145"/>
        <v>0.14285714285714285</v>
      </c>
    </row>
    <row r="3914" spans="1:9" x14ac:dyDescent="0.25">
      <c r="A3914" t="s">
        <v>3851</v>
      </c>
      <c r="B3914" s="30">
        <f t="shared" si="144"/>
        <v>0.14285714285714285</v>
      </c>
      <c r="C3914" t="s">
        <v>126</v>
      </c>
      <c r="D3914" t="s">
        <v>4065</v>
      </c>
      <c r="E3914" s="29">
        <v>46163</v>
      </c>
      <c r="F3914">
        <v>1</v>
      </c>
      <c r="G3914">
        <v>1</v>
      </c>
      <c r="H3914">
        <v>1</v>
      </c>
      <c r="I3914" s="30">
        <f t="shared" si="145"/>
        <v>0.14285714285714285</v>
      </c>
    </row>
    <row r="3915" spans="1:9" x14ac:dyDescent="0.25">
      <c r="A3915" t="s">
        <v>3851</v>
      </c>
      <c r="B3915" s="30">
        <f t="shared" si="144"/>
        <v>0.14285714285714285</v>
      </c>
      <c r="C3915" t="s">
        <v>126</v>
      </c>
      <c r="D3915" t="s">
        <v>4066</v>
      </c>
      <c r="E3915" s="29">
        <v>46163</v>
      </c>
      <c r="F3915">
        <v>1</v>
      </c>
      <c r="G3915">
        <v>1</v>
      </c>
      <c r="H3915">
        <v>1</v>
      </c>
      <c r="I3915" s="30">
        <f t="shared" si="145"/>
        <v>0.14285714285714285</v>
      </c>
    </row>
    <row r="3916" spans="1:9" x14ac:dyDescent="0.25">
      <c r="A3916" t="s">
        <v>3851</v>
      </c>
      <c r="B3916" s="30">
        <f t="shared" si="144"/>
        <v>0.14285714285714285</v>
      </c>
      <c r="C3916" t="s">
        <v>126</v>
      </c>
      <c r="D3916" t="s">
        <v>4067</v>
      </c>
      <c r="E3916" s="29">
        <v>46163</v>
      </c>
      <c r="F3916">
        <v>1</v>
      </c>
      <c r="G3916">
        <v>1</v>
      </c>
      <c r="H3916">
        <v>1</v>
      </c>
      <c r="I3916" s="30">
        <f t="shared" si="145"/>
        <v>0.14285714285714285</v>
      </c>
    </row>
    <row r="3917" spans="1:9" x14ac:dyDescent="0.25">
      <c r="A3917" t="s">
        <v>3851</v>
      </c>
      <c r="B3917" s="30">
        <f t="shared" si="144"/>
        <v>0.14285714285714285</v>
      </c>
      <c r="C3917" t="s">
        <v>126</v>
      </c>
      <c r="D3917" t="s">
        <v>4068</v>
      </c>
      <c r="E3917" s="29">
        <v>46163</v>
      </c>
      <c r="F3917">
        <v>1</v>
      </c>
      <c r="G3917">
        <v>1</v>
      </c>
      <c r="H3917">
        <v>1</v>
      </c>
      <c r="I3917" s="30">
        <f t="shared" si="145"/>
        <v>0.14285714285714285</v>
      </c>
    </row>
    <row r="3918" spans="1:9" x14ac:dyDescent="0.25">
      <c r="A3918" t="s">
        <v>3851</v>
      </c>
      <c r="B3918" s="30">
        <f t="shared" si="144"/>
        <v>0.14285714285714285</v>
      </c>
      <c r="C3918" t="s">
        <v>126</v>
      </c>
      <c r="D3918" t="s">
        <v>4069</v>
      </c>
      <c r="E3918" s="29">
        <v>46051</v>
      </c>
      <c r="F3918">
        <v>1</v>
      </c>
      <c r="G3918">
        <v>1</v>
      </c>
      <c r="H3918">
        <v>1</v>
      </c>
      <c r="I3918" s="30">
        <f t="shared" si="145"/>
        <v>0.14285714285714285</v>
      </c>
    </row>
    <row r="3919" spans="1:9" x14ac:dyDescent="0.25">
      <c r="A3919" t="s">
        <v>3851</v>
      </c>
      <c r="B3919" s="30">
        <f t="shared" si="144"/>
        <v>0.14285714285714285</v>
      </c>
      <c r="C3919" t="s">
        <v>126</v>
      </c>
      <c r="D3919" t="s">
        <v>4070</v>
      </c>
      <c r="E3919" s="29">
        <v>46051</v>
      </c>
      <c r="F3919">
        <v>1</v>
      </c>
      <c r="G3919">
        <v>1</v>
      </c>
      <c r="H3919">
        <v>1</v>
      </c>
      <c r="I3919" s="30">
        <f t="shared" si="145"/>
        <v>0.14285714285714285</v>
      </c>
    </row>
    <row r="3920" spans="1:9" x14ac:dyDescent="0.25">
      <c r="A3920" t="s">
        <v>3851</v>
      </c>
      <c r="B3920" s="30">
        <f t="shared" si="144"/>
        <v>0.14285714285714285</v>
      </c>
      <c r="C3920" t="s">
        <v>126</v>
      </c>
      <c r="D3920" t="s">
        <v>4071</v>
      </c>
      <c r="E3920" s="29">
        <v>46051</v>
      </c>
      <c r="F3920">
        <v>1</v>
      </c>
      <c r="G3920">
        <v>1</v>
      </c>
      <c r="H3920">
        <v>1</v>
      </c>
      <c r="I3920" s="30">
        <f t="shared" si="145"/>
        <v>0.14285714285714285</v>
      </c>
    </row>
    <row r="3921" spans="1:9" x14ac:dyDescent="0.25">
      <c r="A3921" t="s">
        <v>3851</v>
      </c>
      <c r="B3921" s="30">
        <f t="shared" si="144"/>
        <v>0.14285714285714285</v>
      </c>
      <c r="C3921" t="s">
        <v>126</v>
      </c>
      <c r="D3921" t="s">
        <v>4072</v>
      </c>
      <c r="E3921" s="29">
        <v>46051</v>
      </c>
      <c r="F3921">
        <v>1</v>
      </c>
      <c r="G3921">
        <v>1</v>
      </c>
      <c r="H3921">
        <v>1</v>
      </c>
      <c r="I3921" s="30">
        <f t="shared" si="145"/>
        <v>0.14285714285714285</v>
      </c>
    </row>
    <row r="3922" spans="1:9" x14ac:dyDescent="0.25">
      <c r="A3922" t="s">
        <v>3851</v>
      </c>
      <c r="B3922" s="30">
        <f t="shared" si="144"/>
        <v>0.14285714285714285</v>
      </c>
      <c r="C3922" t="s">
        <v>126</v>
      </c>
      <c r="D3922" t="s">
        <v>4073</v>
      </c>
      <c r="E3922" s="29">
        <v>46042</v>
      </c>
      <c r="F3922">
        <v>1</v>
      </c>
      <c r="G3922">
        <v>1</v>
      </c>
      <c r="H3922">
        <v>1</v>
      </c>
      <c r="I3922" s="30">
        <f t="shared" si="145"/>
        <v>0.14285714285714285</v>
      </c>
    </row>
    <row r="3923" spans="1:9" x14ac:dyDescent="0.25">
      <c r="A3923" t="s">
        <v>3851</v>
      </c>
      <c r="B3923" s="30">
        <f t="shared" si="144"/>
        <v>0.14285714285714285</v>
      </c>
      <c r="C3923" t="s">
        <v>126</v>
      </c>
      <c r="D3923" t="s">
        <v>4074</v>
      </c>
      <c r="E3923" s="29">
        <v>46043</v>
      </c>
      <c r="F3923">
        <v>1</v>
      </c>
      <c r="G3923">
        <v>1</v>
      </c>
      <c r="H3923">
        <v>1</v>
      </c>
      <c r="I3923" s="30">
        <f t="shared" si="145"/>
        <v>0.14285714285714285</v>
      </c>
    </row>
    <row r="3924" spans="1:9" x14ac:dyDescent="0.25">
      <c r="A3924" t="s">
        <v>3851</v>
      </c>
      <c r="B3924" s="30">
        <f t="shared" si="144"/>
        <v>0.14285714285714285</v>
      </c>
      <c r="C3924" t="s">
        <v>126</v>
      </c>
      <c r="D3924" t="s">
        <v>4075</v>
      </c>
      <c r="E3924" s="29">
        <v>46043</v>
      </c>
      <c r="F3924">
        <v>1</v>
      </c>
      <c r="G3924">
        <v>1</v>
      </c>
      <c r="H3924">
        <v>1</v>
      </c>
      <c r="I3924" s="30">
        <f t="shared" si="145"/>
        <v>0.14285714285714285</v>
      </c>
    </row>
    <row r="3925" spans="1:9" x14ac:dyDescent="0.25">
      <c r="A3925" t="s">
        <v>3851</v>
      </c>
      <c r="B3925" s="30">
        <f t="shared" si="144"/>
        <v>0.14285714285714285</v>
      </c>
      <c r="C3925" t="s">
        <v>126</v>
      </c>
      <c r="D3925" t="s">
        <v>4076</v>
      </c>
      <c r="E3925" s="29">
        <v>46043</v>
      </c>
      <c r="F3925">
        <v>1</v>
      </c>
      <c r="G3925">
        <v>1</v>
      </c>
      <c r="H3925">
        <v>1</v>
      </c>
      <c r="I3925" s="30">
        <f t="shared" si="145"/>
        <v>0.14285714285714285</v>
      </c>
    </row>
    <row r="3926" spans="1:9" x14ac:dyDescent="0.25">
      <c r="A3926" t="s">
        <v>3851</v>
      </c>
      <c r="B3926" s="30">
        <f t="shared" si="144"/>
        <v>0.14285714285714285</v>
      </c>
      <c r="C3926" t="s">
        <v>126</v>
      </c>
      <c r="D3926" t="s">
        <v>4077</v>
      </c>
      <c r="E3926" s="29">
        <v>46043</v>
      </c>
      <c r="F3926">
        <v>1</v>
      </c>
      <c r="G3926">
        <v>1</v>
      </c>
      <c r="H3926">
        <v>1</v>
      </c>
      <c r="I3926" s="30">
        <f t="shared" si="145"/>
        <v>0.14285714285714285</v>
      </c>
    </row>
    <row r="3927" spans="1:9" x14ac:dyDescent="0.25">
      <c r="A3927" t="s">
        <v>3851</v>
      </c>
      <c r="B3927" s="30">
        <f t="shared" si="144"/>
        <v>0.14285714285714285</v>
      </c>
      <c r="C3927" t="s">
        <v>126</v>
      </c>
      <c r="D3927" t="s">
        <v>4078</v>
      </c>
      <c r="E3927" s="29">
        <v>46043</v>
      </c>
      <c r="F3927">
        <v>1</v>
      </c>
      <c r="G3927">
        <v>1</v>
      </c>
      <c r="H3927">
        <v>1</v>
      </c>
      <c r="I3927" s="30">
        <f t="shared" si="145"/>
        <v>0.14285714285714285</v>
      </c>
    </row>
    <row r="3928" spans="1:9" x14ac:dyDescent="0.25">
      <c r="A3928" t="s">
        <v>3851</v>
      </c>
      <c r="B3928" s="30">
        <f t="shared" si="144"/>
        <v>0.14285714285714285</v>
      </c>
      <c r="C3928" t="s">
        <v>126</v>
      </c>
      <c r="D3928" t="s">
        <v>4079</v>
      </c>
      <c r="E3928" s="29">
        <v>46043</v>
      </c>
      <c r="F3928">
        <v>1</v>
      </c>
      <c r="G3928">
        <v>1</v>
      </c>
      <c r="H3928">
        <v>1</v>
      </c>
      <c r="I3928" s="30">
        <f t="shared" si="145"/>
        <v>0.14285714285714285</v>
      </c>
    </row>
    <row r="3929" spans="1:9" x14ac:dyDescent="0.25">
      <c r="A3929" t="s">
        <v>3851</v>
      </c>
      <c r="B3929" s="30">
        <f t="shared" si="144"/>
        <v>0.14285714285714285</v>
      </c>
      <c r="C3929" t="s">
        <v>126</v>
      </c>
      <c r="D3929" t="s">
        <v>4080</v>
      </c>
      <c r="E3929" s="29">
        <v>46044</v>
      </c>
      <c r="F3929">
        <v>1</v>
      </c>
      <c r="G3929">
        <v>1</v>
      </c>
      <c r="H3929">
        <v>1</v>
      </c>
      <c r="I3929" s="30">
        <f t="shared" si="145"/>
        <v>0.14285714285714285</v>
      </c>
    </row>
    <row r="3930" spans="1:9" x14ac:dyDescent="0.25">
      <c r="A3930" t="s">
        <v>3851</v>
      </c>
      <c r="B3930" s="30">
        <f t="shared" si="144"/>
        <v>0.14285714285714285</v>
      </c>
      <c r="C3930" t="s">
        <v>126</v>
      </c>
      <c r="D3930" t="s">
        <v>4081</v>
      </c>
      <c r="E3930" s="29">
        <v>46044</v>
      </c>
      <c r="F3930">
        <v>1</v>
      </c>
      <c r="G3930">
        <v>1</v>
      </c>
      <c r="H3930">
        <v>1</v>
      </c>
      <c r="I3930" s="30">
        <f t="shared" si="145"/>
        <v>0.14285714285714285</v>
      </c>
    </row>
    <row r="3931" spans="1:9" x14ac:dyDescent="0.25">
      <c r="A3931" t="s">
        <v>3851</v>
      </c>
      <c r="B3931" s="30">
        <f t="shared" si="144"/>
        <v>0.14285714285714285</v>
      </c>
      <c r="C3931" t="s">
        <v>126</v>
      </c>
      <c r="D3931" t="s">
        <v>4082</v>
      </c>
      <c r="E3931" s="29">
        <v>46044</v>
      </c>
      <c r="F3931">
        <v>1</v>
      </c>
      <c r="G3931">
        <v>1</v>
      </c>
      <c r="H3931">
        <v>1</v>
      </c>
      <c r="I3931" s="30">
        <f t="shared" si="145"/>
        <v>0.14285714285714285</v>
      </c>
    </row>
    <row r="3932" spans="1:9" x14ac:dyDescent="0.25">
      <c r="A3932" t="s">
        <v>3851</v>
      </c>
      <c r="B3932" s="30">
        <f t="shared" si="144"/>
        <v>0.14285714285714285</v>
      </c>
      <c r="C3932" t="s">
        <v>126</v>
      </c>
      <c r="D3932" t="s">
        <v>4083</v>
      </c>
      <c r="E3932" s="29">
        <v>46044</v>
      </c>
      <c r="F3932">
        <v>1</v>
      </c>
      <c r="G3932">
        <v>1</v>
      </c>
      <c r="H3932">
        <v>1</v>
      </c>
      <c r="I3932" s="30">
        <f t="shared" si="145"/>
        <v>0.14285714285714285</v>
      </c>
    </row>
    <row r="3933" spans="1:9" x14ac:dyDescent="0.25">
      <c r="A3933" t="s">
        <v>3851</v>
      </c>
      <c r="B3933" s="30">
        <f t="shared" si="144"/>
        <v>0.14285714285714285</v>
      </c>
      <c r="C3933" t="s">
        <v>126</v>
      </c>
      <c r="D3933" t="s">
        <v>4084</v>
      </c>
      <c r="E3933" s="29">
        <v>46044</v>
      </c>
      <c r="F3933">
        <v>1</v>
      </c>
      <c r="G3933">
        <v>1</v>
      </c>
      <c r="H3933">
        <v>1</v>
      </c>
      <c r="I3933" s="30">
        <f t="shared" si="145"/>
        <v>0.14285714285714285</v>
      </c>
    </row>
    <row r="3934" spans="1:9" x14ac:dyDescent="0.25">
      <c r="A3934" t="s">
        <v>3851</v>
      </c>
      <c r="B3934" s="30">
        <f t="shared" si="144"/>
        <v>0.14285714285714285</v>
      </c>
      <c r="C3934" t="s">
        <v>126</v>
      </c>
      <c r="D3934" t="s">
        <v>4085</v>
      </c>
      <c r="E3934" s="29">
        <v>46044</v>
      </c>
      <c r="F3934">
        <v>1</v>
      </c>
      <c r="G3934">
        <v>1</v>
      </c>
      <c r="H3934">
        <v>1</v>
      </c>
      <c r="I3934" s="30">
        <f t="shared" si="145"/>
        <v>0.14285714285714285</v>
      </c>
    </row>
    <row r="3935" spans="1:9" x14ac:dyDescent="0.25">
      <c r="A3935" t="s">
        <v>3851</v>
      </c>
      <c r="B3935" s="30">
        <f t="shared" si="144"/>
        <v>0.14285714285714285</v>
      </c>
      <c r="C3935" t="s">
        <v>126</v>
      </c>
      <c r="D3935" t="s">
        <v>4086</v>
      </c>
      <c r="E3935" s="29">
        <v>46044</v>
      </c>
      <c r="F3935">
        <v>1</v>
      </c>
      <c r="G3935">
        <v>1</v>
      </c>
      <c r="H3935">
        <v>1</v>
      </c>
      <c r="I3935" s="30">
        <f t="shared" si="145"/>
        <v>0.14285714285714285</v>
      </c>
    </row>
    <row r="3936" spans="1:9" x14ac:dyDescent="0.25">
      <c r="A3936" t="s">
        <v>3851</v>
      </c>
      <c r="B3936" s="30">
        <f t="shared" si="144"/>
        <v>0.14285714285714285</v>
      </c>
      <c r="C3936" t="s">
        <v>126</v>
      </c>
      <c r="D3936" t="s">
        <v>4087</v>
      </c>
      <c r="E3936" s="29">
        <v>46044</v>
      </c>
      <c r="F3936">
        <v>1</v>
      </c>
      <c r="G3936">
        <v>1</v>
      </c>
      <c r="H3936">
        <v>1</v>
      </c>
      <c r="I3936" s="30">
        <f t="shared" si="145"/>
        <v>0.14285714285714285</v>
      </c>
    </row>
    <row r="3937" spans="1:9" x14ac:dyDescent="0.25">
      <c r="A3937" t="s">
        <v>3851</v>
      </c>
      <c r="B3937" s="30">
        <f t="shared" si="144"/>
        <v>0.14285714285714285</v>
      </c>
      <c r="C3937" t="s">
        <v>126</v>
      </c>
      <c r="D3937" t="s">
        <v>4088</v>
      </c>
      <c r="E3937" s="29">
        <v>46044</v>
      </c>
      <c r="F3937">
        <v>1</v>
      </c>
      <c r="G3937">
        <v>1</v>
      </c>
      <c r="H3937">
        <v>1</v>
      </c>
      <c r="I3937" s="30">
        <f t="shared" si="145"/>
        <v>0.14285714285714285</v>
      </c>
    </row>
    <row r="3938" spans="1:9" x14ac:dyDescent="0.25">
      <c r="A3938" t="s">
        <v>3851</v>
      </c>
      <c r="B3938" s="30">
        <f t="shared" si="144"/>
        <v>0.14285714285714285</v>
      </c>
      <c r="C3938" t="s">
        <v>126</v>
      </c>
      <c r="D3938" t="s">
        <v>4089</v>
      </c>
      <c r="E3938" s="29">
        <v>46045</v>
      </c>
      <c r="F3938">
        <v>1</v>
      </c>
      <c r="G3938">
        <v>1</v>
      </c>
      <c r="H3938">
        <v>1</v>
      </c>
      <c r="I3938" s="30">
        <f t="shared" si="145"/>
        <v>0.14285714285714285</v>
      </c>
    </row>
    <row r="3939" spans="1:9" x14ac:dyDescent="0.25">
      <c r="A3939" t="s">
        <v>3851</v>
      </c>
      <c r="B3939" s="30">
        <f t="shared" si="144"/>
        <v>0.14285714285714285</v>
      </c>
      <c r="C3939" t="s">
        <v>126</v>
      </c>
      <c r="D3939" t="s">
        <v>4090</v>
      </c>
      <c r="E3939" s="29">
        <v>46045</v>
      </c>
      <c r="F3939">
        <v>1</v>
      </c>
      <c r="G3939">
        <v>1</v>
      </c>
      <c r="H3939">
        <v>1</v>
      </c>
      <c r="I3939" s="30">
        <f t="shared" si="145"/>
        <v>0.14285714285714285</v>
      </c>
    </row>
    <row r="3940" spans="1:9" x14ac:dyDescent="0.25">
      <c r="A3940" t="s">
        <v>3851</v>
      </c>
      <c r="B3940" s="30">
        <f t="shared" si="144"/>
        <v>0.14285714285714285</v>
      </c>
      <c r="C3940" t="s">
        <v>126</v>
      </c>
      <c r="D3940" t="s">
        <v>4091</v>
      </c>
      <c r="E3940" s="29">
        <v>46045</v>
      </c>
      <c r="F3940">
        <v>1</v>
      </c>
      <c r="G3940">
        <v>1</v>
      </c>
      <c r="H3940">
        <v>1</v>
      </c>
      <c r="I3940" s="30">
        <f t="shared" si="145"/>
        <v>0.14285714285714285</v>
      </c>
    </row>
    <row r="3941" spans="1:9" x14ac:dyDescent="0.25">
      <c r="A3941" t="s">
        <v>3851</v>
      </c>
      <c r="B3941" s="30">
        <f t="shared" si="144"/>
        <v>0.14285714285714285</v>
      </c>
      <c r="C3941" t="s">
        <v>126</v>
      </c>
      <c r="D3941" t="s">
        <v>4092</v>
      </c>
      <c r="E3941" s="29">
        <v>46045</v>
      </c>
      <c r="F3941">
        <v>1</v>
      </c>
      <c r="G3941">
        <v>1</v>
      </c>
      <c r="H3941">
        <v>1</v>
      </c>
      <c r="I3941" s="30">
        <f t="shared" si="145"/>
        <v>0.14285714285714285</v>
      </c>
    </row>
    <row r="3942" spans="1:9" x14ac:dyDescent="0.25">
      <c r="A3942" t="s">
        <v>3851</v>
      </c>
      <c r="B3942" s="30">
        <f t="shared" si="144"/>
        <v>0.14285714285714285</v>
      </c>
      <c r="C3942" t="s">
        <v>126</v>
      </c>
      <c r="D3942" t="s">
        <v>4093</v>
      </c>
      <c r="E3942" s="29">
        <v>46045</v>
      </c>
      <c r="F3942">
        <v>1</v>
      </c>
      <c r="G3942">
        <v>1</v>
      </c>
      <c r="H3942">
        <v>1</v>
      </c>
      <c r="I3942" s="30">
        <f t="shared" si="145"/>
        <v>0.14285714285714285</v>
      </c>
    </row>
    <row r="3943" spans="1:9" x14ac:dyDescent="0.25">
      <c r="A3943" t="s">
        <v>3851</v>
      </c>
      <c r="B3943" s="30">
        <f t="shared" si="144"/>
        <v>0.14285714285714285</v>
      </c>
      <c r="C3943" t="s">
        <v>126</v>
      </c>
      <c r="D3943" t="s">
        <v>4094</v>
      </c>
      <c r="E3943" s="29">
        <v>46058</v>
      </c>
      <c r="F3943">
        <v>1</v>
      </c>
      <c r="G3943">
        <v>1</v>
      </c>
      <c r="H3943">
        <v>1</v>
      </c>
      <c r="I3943" s="30">
        <f t="shared" si="145"/>
        <v>0.14285714285714285</v>
      </c>
    </row>
    <row r="3944" spans="1:9" x14ac:dyDescent="0.25">
      <c r="A3944" t="s">
        <v>3851</v>
      </c>
      <c r="B3944" s="30">
        <f t="shared" si="144"/>
        <v>0.14285714285714285</v>
      </c>
      <c r="C3944" t="s">
        <v>126</v>
      </c>
      <c r="D3944" t="s">
        <v>4095</v>
      </c>
      <c r="E3944" s="29">
        <v>46058</v>
      </c>
      <c r="F3944">
        <v>1</v>
      </c>
      <c r="G3944">
        <v>1</v>
      </c>
      <c r="H3944">
        <v>1</v>
      </c>
      <c r="I3944" s="30">
        <f t="shared" si="145"/>
        <v>0.14285714285714285</v>
      </c>
    </row>
    <row r="3945" spans="1:9" x14ac:dyDescent="0.25">
      <c r="A3945" t="s">
        <v>3851</v>
      </c>
      <c r="B3945" s="30">
        <f t="shared" si="144"/>
        <v>0.14285714285714285</v>
      </c>
      <c r="C3945" t="s">
        <v>126</v>
      </c>
      <c r="D3945" t="s">
        <v>4096</v>
      </c>
      <c r="E3945" s="29">
        <v>46055</v>
      </c>
      <c r="F3945">
        <v>1</v>
      </c>
      <c r="G3945">
        <v>1</v>
      </c>
      <c r="H3945">
        <v>1</v>
      </c>
      <c r="I3945" s="30">
        <f t="shared" si="145"/>
        <v>0.14285714285714285</v>
      </c>
    </row>
    <row r="3946" spans="1:9" x14ac:dyDescent="0.25">
      <c r="A3946" t="s">
        <v>3851</v>
      </c>
      <c r="B3946" s="30">
        <f t="shared" si="144"/>
        <v>0.14285714285714285</v>
      </c>
      <c r="C3946" t="s">
        <v>126</v>
      </c>
      <c r="D3946" t="s">
        <v>4097</v>
      </c>
      <c r="E3946" s="29">
        <v>46055</v>
      </c>
      <c r="F3946">
        <v>1</v>
      </c>
      <c r="G3946">
        <v>1</v>
      </c>
      <c r="H3946">
        <v>1</v>
      </c>
      <c r="I3946" s="30">
        <f t="shared" si="145"/>
        <v>0.14285714285714285</v>
      </c>
    </row>
    <row r="3947" spans="1:9" x14ac:dyDescent="0.25">
      <c r="A3947" t="s">
        <v>3851</v>
      </c>
      <c r="B3947" s="30">
        <f t="shared" si="144"/>
        <v>0.14285714285714285</v>
      </c>
      <c r="C3947" t="s">
        <v>126</v>
      </c>
      <c r="D3947" t="s">
        <v>4098</v>
      </c>
      <c r="E3947" s="29">
        <v>46055</v>
      </c>
      <c r="F3947">
        <v>1</v>
      </c>
      <c r="G3947">
        <v>1</v>
      </c>
      <c r="H3947">
        <v>1</v>
      </c>
      <c r="I3947" s="30">
        <f t="shared" si="145"/>
        <v>0.14285714285714285</v>
      </c>
    </row>
    <row r="3948" spans="1:9" x14ac:dyDescent="0.25">
      <c r="A3948" t="s">
        <v>3851</v>
      </c>
      <c r="B3948" s="30">
        <f t="shared" si="144"/>
        <v>0.14285714285714285</v>
      </c>
      <c r="C3948" t="s">
        <v>126</v>
      </c>
      <c r="D3948" t="s">
        <v>4099</v>
      </c>
      <c r="E3948" s="29">
        <v>46055</v>
      </c>
      <c r="F3948">
        <v>1</v>
      </c>
      <c r="G3948">
        <v>1</v>
      </c>
      <c r="H3948">
        <v>1</v>
      </c>
      <c r="I3948" s="30">
        <f t="shared" si="145"/>
        <v>0.14285714285714285</v>
      </c>
    </row>
    <row r="3949" spans="1:9" x14ac:dyDescent="0.25">
      <c r="A3949" t="s">
        <v>3851</v>
      </c>
      <c r="B3949" s="30">
        <f t="shared" si="144"/>
        <v>0.14285714285714285</v>
      </c>
      <c r="C3949" t="s">
        <v>126</v>
      </c>
      <c r="D3949" t="s">
        <v>4100</v>
      </c>
      <c r="E3949" s="29">
        <v>46055</v>
      </c>
      <c r="F3949">
        <v>1</v>
      </c>
      <c r="G3949">
        <v>1</v>
      </c>
      <c r="H3949">
        <v>1</v>
      </c>
      <c r="I3949" s="30">
        <f t="shared" si="145"/>
        <v>0.14285714285714285</v>
      </c>
    </row>
    <row r="3950" spans="1:9" x14ac:dyDescent="0.25">
      <c r="A3950" t="s">
        <v>3851</v>
      </c>
      <c r="B3950" s="30">
        <f t="shared" si="144"/>
        <v>0.14285714285714285</v>
      </c>
      <c r="C3950" t="s">
        <v>126</v>
      </c>
      <c r="D3950" t="s">
        <v>4101</v>
      </c>
      <c r="E3950" s="29">
        <v>46055</v>
      </c>
      <c r="F3950">
        <v>1</v>
      </c>
      <c r="G3950">
        <v>1</v>
      </c>
      <c r="H3950">
        <v>1</v>
      </c>
      <c r="I3950" s="30">
        <f t="shared" si="145"/>
        <v>0.14285714285714285</v>
      </c>
    </row>
    <row r="3951" spans="1:9" x14ac:dyDescent="0.25">
      <c r="A3951" t="s">
        <v>3851</v>
      </c>
      <c r="B3951" s="30">
        <f t="shared" si="144"/>
        <v>0.14285714285714285</v>
      </c>
      <c r="C3951" t="s">
        <v>126</v>
      </c>
      <c r="D3951" t="s">
        <v>4102</v>
      </c>
      <c r="E3951" s="29">
        <v>46056</v>
      </c>
      <c r="F3951">
        <v>1</v>
      </c>
      <c r="G3951">
        <v>1</v>
      </c>
      <c r="H3951">
        <v>1</v>
      </c>
      <c r="I3951" s="30">
        <f t="shared" si="145"/>
        <v>0.14285714285714285</v>
      </c>
    </row>
    <row r="3952" spans="1:9" x14ac:dyDescent="0.25">
      <c r="A3952" t="s">
        <v>3851</v>
      </c>
      <c r="B3952" s="30">
        <f t="shared" si="144"/>
        <v>0.14285714285714285</v>
      </c>
      <c r="C3952" t="s">
        <v>126</v>
      </c>
      <c r="D3952" t="s">
        <v>4103</v>
      </c>
      <c r="E3952" s="29">
        <v>46056</v>
      </c>
      <c r="F3952">
        <v>1</v>
      </c>
      <c r="G3952">
        <v>1</v>
      </c>
      <c r="H3952">
        <v>1</v>
      </c>
      <c r="I3952" s="30">
        <f t="shared" si="145"/>
        <v>0.14285714285714285</v>
      </c>
    </row>
    <row r="3953" spans="1:9" x14ac:dyDescent="0.25">
      <c r="A3953" t="s">
        <v>3851</v>
      </c>
      <c r="B3953" s="30">
        <f t="shared" si="144"/>
        <v>0.14285714285714285</v>
      </c>
      <c r="C3953" t="s">
        <v>126</v>
      </c>
      <c r="D3953" t="s">
        <v>4104</v>
      </c>
      <c r="E3953" s="29">
        <v>46056</v>
      </c>
      <c r="F3953">
        <v>1</v>
      </c>
      <c r="G3953">
        <v>1</v>
      </c>
      <c r="H3953">
        <v>1</v>
      </c>
      <c r="I3953" s="30">
        <f t="shared" si="145"/>
        <v>0.14285714285714285</v>
      </c>
    </row>
    <row r="3954" spans="1:9" x14ac:dyDescent="0.25">
      <c r="A3954" t="s">
        <v>3851</v>
      </c>
      <c r="B3954" s="30">
        <f t="shared" si="144"/>
        <v>0.14285714285714285</v>
      </c>
      <c r="C3954" t="s">
        <v>126</v>
      </c>
      <c r="D3954" t="s">
        <v>4105</v>
      </c>
      <c r="E3954" s="29">
        <v>46056</v>
      </c>
      <c r="F3954">
        <v>1</v>
      </c>
      <c r="G3954">
        <v>1</v>
      </c>
      <c r="H3954">
        <v>1</v>
      </c>
      <c r="I3954" s="30">
        <f t="shared" si="145"/>
        <v>0.14285714285714285</v>
      </c>
    </row>
    <row r="3955" spans="1:9" x14ac:dyDescent="0.25">
      <c r="A3955" t="s">
        <v>3851</v>
      </c>
      <c r="B3955" s="30">
        <f t="shared" si="144"/>
        <v>0.14285714285714285</v>
      </c>
      <c r="C3955" t="s">
        <v>126</v>
      </c>
      <c r="D3955" t="s">
        <v>4106</v>
      </c>
      <c r="E3955" s="29">
        <v>46049</v>
      </c>
      <c r="F3955">
        <v>1</v>
      </c>
      <c r="G3955">
        <v>1</v>
      </c>
      <c r="H3955">
        <v>1</v>
      </c>
      <c r="I3955" s="30">
        <f t="shared" si="145"/>
        <v>0.14285714285714285</v>
      </c>
    </row>
    <row r="3956" spans="1:9" x14ac:dyDescent="0.25">
      <c r="A3956" t="s">
        <v>3851</v>
      </c>
      <c r="B3956" s="30">
        <f t="shared" si="144"/>
        <v>0.14285714285714285</v>
      </c>
      <c r="C3956" t="s">
        <v>126</v>
      </c>
      <c r="D3956" t="s">
        <v>4107</v>
      </c>
      <c r="E3956" s="29">
        <v>46049</v>
      </c>
      <c r="F3956">
        <v>1</v>
      </c>
      <c r="G3956">
        <v>1</v>
      </c>
      <c r="H3956">
        <v>1</v>
      </c>
      <c r="I3956" s="30">
        <f t="shared" si="145"/>
        <v>0.14285714285714285</v>
      </c>
    </row>
    <row r="3957" spans="1:9" x14ac:dyDescent="0.25">
      <c r="A3957" t="s">
        <v>3851</v>
      </c>
      <c r="B3957" s="30">
        <f t="shared" ref="B3957:B3981" si="146">(1/700)*100</f>
        <v>0.14285714285714285</v>
      </c>
      <c r="C3957" t="s">
        <v>126</v>
      </c>
      <c r="D3957" t="s">
        <v>4108</v>
      </c>
      <c r="E3957" s="29">
        <v>46049</v>
      </c>
      <c r="F3957">
        <v>1</v>
      </c>
      <c r="G3957">
        <v>1</v>
      </c>
      <c r="H3957">
        <v>1</v>
      </c>
      <c r="I3957" s="30">
        <f t="shared" si="145"/>
        <v>0.14285714285714285</v>
      </c>
    </row>
    <row r="3958" spans="1:9" x14ac:dyDescent="0.25">
      <c r="A3958" t="s">
        <v>3851</v>
      </c>
      <c r="B3958" s="30">
        <f t="shared" si="146"/>
        <v>0.14285714285714285</v>
      </c>
      <c r="C3958" t="s">
        <v>126</v>
      </c>
      <c r="D3958" t="s">
        <v>4109</v>
      </c>
      <c r="E3958" s="29">
        <v>46049</v>
      </c>
      <c r="F3958">
        <v>1</v>
      </c>
      <c r="G3958">
        <v>1</v>
      </c>
      <c r="H3958">
        <v>1</v>
      </c>
      <c r="I3958" s="30">
        <f t="shared" si="145"/>
        <v>0.14285714285714285</v>
      </c>
    </row>
    <row r="3959" spans="1:9" x14ac:dyDescent="0.25">
      <c r="A3959" t="s">
        <v>3851</v>
      </c>
      <c r="B3959" s="30">
        <f t="shared" si="146"/>
        <v>0.14285714285714285</v>
      </c>
      <c r="C3959" t="s">
        <v>126</v>
      </c>
      <c r="D3959" t="s">
        <v>4110</v>
      </c>
      <c r="E3959" s="29">
        <v>46049</v>
      </c>
      <c r="F3959">
        <v>1</v>
      </c>
      <c r="G3959">
        <v>1</v>
      </c>
      <c r="H3959">
        <v>1</v>
      </c>
      <c r="I3959" s="30">
        <f t="shared" si="145"/>
        <v>0.14285714285714285</v>
      </c>
    </row>
    <row r="3960" spans="1:9" x14ac:dyDescent="0.25">
      <c r="A3960" t="s">
        <v>3851</v>
      </c>
      <c r="B3960" s="30">
        <f t="shared" si="146"/>
        <v>0.14285714285714285</v>
      </c>
      <c r="C3960" t="s">
        <v>126</v>
      </c>
      <c r="D3960" t="s">
        <v>4111</v>
      </c>
      <c r="E3960" s="29">
        <v>46049</v>
      </c>
      <c r="F3960">
        <v>1</v>
      </c>
      <c r="G3960">
        <v>1</v>
      </c>
      <c r="H3960">
        <v>1</v>
      </c>
      <c r="I3960" s="30">
        <f t="shared" si="145"/>
        <v>0.14285714285714285</v>
      </c>
    </row>
    <row r="3961" spans="1:9" x14ac:dyDescent="0.25">
      <c r="A3961" t="s">
        <v>3851</v>
      </c>
      <c r="B3961" s="30">
        <f t="shared" si="146"/>
        <v>0.14285714285714285</v>
      </c>
      <c r="C3961" t="s">
        <v>126</v>
      </c>
      <c r="D3961" t="s">
        <v>4112</v>
      </c>
      <c r="E3961" s="29">
        <v>46049</v>
      </c>
      <c r="F3961">
        <v>1</v>
      </c>
      <c r="G3961">
        <v>1</v>
      </c>
      <c r="H3961">
        <v>1</v>
      </c>
      <c r="I3961" s="30">
        <f t="shared" si="145"/>
        <v>0.14285714285714285</v>
      </c>
    </row>
    <row r="3962" spans="1:9" x14ac:dyDescent="0.25">
      <c r="A3962" t="s">
        <v>3851</v>
      </c>
      <c r="B3962" s="30">
        <f t="shared" si="146"/>
        <v>0.14285714285714285</v>
      </c>
      <c r="C3962" t="s">
        <v>126</v>
      </c>
      <c r="D3962" t="s">
        <v>4113</v>
      </c>
      <c r="E3962" s="29">
        <v>46049</v>
      </c>
      <c r="F3962">
        <v>1</v>
      </c>
      <c r="G3962">
        <v>1</v>
      </c>
      <c r="H3962">
        <v>1</v>
      </c>
      <c r="I3962" s="30">
        <f t="shared" si="145"/>
        <v>0.14285714285714285</v>
      </c>
    </row>
    <row r="3963" spans="1:9" x14ac:dyDescent="0.25">
      <c r="A3963" t="s">
        <v>3851</v>
      </c>
      <c r="B3963" s="30">
        <f t="shared" si="146"/>
        <v>0.14285714285714285</v>
      </c>
      <c r="C3963" t="s">
        <v>126</v>
      </c>
      <c r="D3963" t="s">
        <v>4114</v>
      </c>
      <c r="E3963" s="29">
        <v>46049</v>
      </c>
      <c r="F3963">
        <v>1</v>
      </c>
      <c r="G3963">
        <v>1</v>
      </c>
      <c r="H3963">
        <v>1</v>
      </c>
      <c r="I3963" s="30">
        <f t="shared" si="145"/>
        <v>0.14285714285714285</v>
      </c>
    </row>
    <row r="3964" spans="1:9" x14ac:dyDescent="0.25">
      <c r="A3964" t="s">
        <v>3851</v>
      </c>
      <c r="B3964" s="30">
        <f t="shared" si="146"/>
        <v>0.14285714285714285</v>
      </c>
      <c r="C3964" t="s">
        <v>126</v>
      </c>
      <c r="D3964" t="s">
        <v>4115</v>
      </c>
      <c r="E3964" s="29">
        <v>46049</v>
      </c>
      <c r="F3964">
        <v>1</v>
      </c>
      <c r="G3964">
        <v>1</v>
      </c>
      <c r="H3964">
        <v>1</v>
      </c>
      <c r="I3964" s="30">
        <f t="shared" si="145"/>
        <v>0.14285714285714285</v>
      </c>
    </row>
    <row r="3965" spans="1:9" x14ac:dyDescent="0.25">
      <c r="A3965" t="s">
        <v>3851</v>
      </c>
      <c r="B3965" s="30">
        <f t="shared" si="146"/>
        <v>0.14285714285714285</v>
      </c>
      <c r="C3965" t="s">
        <v>126</v>
      </c>
      <c r="D3965" t="s">
        <v>4116</v>
      </c>
      <c r="E3965" s="29">
        <v>46049</v>
      </c>
      <c r="F3965">
        <v>1</v>
      </c>
      <c r="G3965">
        <v>1</v>
      </c>
      <c r="H3965">
        <v>1</v>
      </c>
      <c r="I3965" s="30">
        <f t="shared" si="145"/>
        <v>0.14285714285714285</v>
      </c>
    </row>
    <row r="3966" spans="1:9" x14ac:dyDescent="0.25">
      <c r="A3966" t="s">
        <v>3851</v>
      </c>
      <c r="B3966" s="30">
        <f t="shared" si="146"/>
        <v>0.14285714285714285</v>
      </c>
      <c r="C3966" t="s">
        <v>126</v>
      </c>
      <c r="D3966" t="s">
        <v>4117</v>
      </c>
      <c r="E3966" s="29">
        <v>46049</v>
      </c>
      <c r="F3966">
        <v>1</v>
      </c>
      <c r="G3966">
        <v>1</v>
      </c>
      <c r="H3966">
        <v>1</v>
      </c>
      <c r="I3966" s="30">
        <f t="shared" si="145"/>
        <v>0.14285714285714285</v>
      </c>
    </row>
    <row r="3967" spans="1:9" x14ac:dyDescent="0.25">
      <c r="A3967" t="s">
        <v>3851</v>
      </c>
      <c r="B3967" s="30">
        <f t="shared" si="146"/>
        <v>0.14285714285714285</v>
      </c>
      <c r="C3967" t="s">
        <v>126</v>
      </c>
      <c r="D3967" t="s">
        <v>4118</v>
      </c>
      <c r="E3967" s="29">
        <v>46050</v>
      </c>
      <c r="F3967">
        <v>1</v>
      </c>
      <c r="G3967">
        <v>1</v>
      </c>
      <c r="H3967">
        <v>1</v>
      </c>
      <c r="I3967" s="30">
        <f t="shared" si="145"/>
        <v>0.14285714285714285</v>
      </c>
    </row>
    <row r="3968" spans="1:9" x14ac:dyDescent="0.25">
      <c r="A3968" t="s">
        <v>3851</v>
      </c>
      <c r="B3968" s="30">
        <f t="shared" si="146"/>
        <v>0.14285714285714285</v>
      </c>
      <c r="C3968" t="s">
        <v>126</v>
      </c>
      <c r="D3968" t="s">
        <v>4119</v>
      </c>
      <c r="E3968" s="29">
        <v>46050</v>
      </c>
      <c r="F3968">
        <v>1</v>
      </c>
      <c r="G3968">
        <v>1</v>
      </c>
      <c r="H3968">
        <v>1</v>
      </c>
      <c r="I3968" s="30">
        <f t="shared" si="145"/>
        <v>0.14285714285714285</v>
      </c>
    </row>
    <row r="3969" spans="1:9" x14ac:dyDescent="0.25">
      <c r="A3969" t="s">
        <v>3851</v>
      </c>
      <c r="B3969" s="30">
        <f t="shared" si="146"/>
        <v>0.14285714285714285</v>
      </c>
      <c r="C3969" t="s">
        <v>126</v>
      </c>
      <c r="D3969" t="s">
        <v>4120</v>
      </c>
      <c r="E3969" s="29">
        <v>46050</v>
      </c>
      <c r="F3969">
        <v>1</v>
      </c>
      <c r="G3969">
        <v>1</v>
      </c>
      <c r="H3969">
        <v>1</v>
      </c>
      <c r="I3969" s="30">
        <f t="shared" si="145"/>
        <v>0.14285714285714285</v>
      </c>
    </row>
    <row r="3970" spans="1:9" x14ac:dyDescent="0.25">
      <c r="A3970" t="s">
        <v>3851</v>
      </c>
      <c r="B3970" s="30">
        <f t="shared" si="146"/>
        <v>0.14285714285714285</v>
      </c>
      <c r="C3970" t="s">
        <v>126</v>
      </c>
      <c r="D3970" t="s">
        <v>4121</v>
      </c>
      <c r="E3970" s="29">
        <v>46050</v>
      </c>
      <c r="F3970">
        <v>1</v>
      </c>
      <c r="G3970">
        <v>1</v>
      </c>
      <c r="H3970">
        <v>1</v>
      </c>
      <c r="I3970" s="30">
        <f t="shared" ref="I3970:I4033" si="147">B3970*H3970</f>
        <v>0.14285714285714285</v>
      </c>
    </row>
    <row r="3971" spans="1:9" x14ac:dyDescent="0.25">
      <c r="A3971" t="s">
        <v>3851</v>
      </c>
      <c r="B3971" s="30">
        <f t="shared" si="146"/>
        <v>0.14285714285714285</v>
      </c>
      <c r="C3971" t="s">
        <v>126</v>
      </c>
      <c r="D3971" t="s">
        <v>4122</v>
      </c>
      <c r="E3971" s="29">
        <v>46050</v>
      </c>
      <c r="F3971">
        <v>1</v>
      </c>
      <c r="G3971">
        <v>1</v>
      </c>
      <c r="H3971">
        <v>1</v>
      </c>
      <c r="I3971" s="30">
        <f t="shared" si="147"/>
        <v>0.14285714285714285</v>
      </c>
    </row>
    <row r="3972" spans="1:9" x14ac:dyDescent="0.25">
      <c r="A3972" t="s">
        <v>3851</v>
      </c>
      <c r="B3972" s="30">
        <f t="shared" si="146"/>
        <v>0.14285714285714285</v>
      </c>
      <c r="C3972" t="s">
        <v>126</v>
      </c>
      <c r="D3972" t="s">
        <v>4123</v>
      </c>
      <c r="E3972" s="29">
        <v>46050</v>
      </c>
      <c r="F3972">
        <v>1</v>
      </c>
      <c r="G3972">
        <v>1</v>
      </c>
      <c r="H3972">
        <v>1</v>
      </c>
      <c r="I3972" s="30">
        <f t="shared" si="147"/>
        <v>0.14285714285714285</v>
      </c>
    </row>
    <row r="3973" spans="1:9" x14ac:dyDescent="0.25">
      <c r="A3973" t="s">
        <v>3851</v>
      </c>
      <c r="B3973" s="30">
        <f t="shared" si="146"/>
        <v>0.14285714285714285</v>
      </c>
      <c r="C3973" t="s">
        <v>126</v>
      </c>
      <c r="D3973" t="s">
        <v>4124</v>
      </c>
      <c r="E3973" s="29">
        <v>46050</v>
      </c>
      <c r="F3973">
        <v>1</v>
      </c>
      <c r="G3973">
        <v>1</v>
      </c>
      <c r="H3973">
        <v>1</v>
      </c>
      <c r="I3973" s="30">
        <f t="shared" si="147"/>
        <v>0.14285714285714285</v>
      </c>
    </row>
    <row r="3974" spans="1:9" x14ac:dyDescent="0.25">
      <c r="A3974" t="s">
        <v>3851</v>
      </c>
      <c r="B3974" s="30">
        <f t="shared" si="146"/>
        <v>0.14285714285714285</v>
      </c>
      <c r="C3974" t="s">
        <v>126</v>
      </c>
      <c r="D3974" t="s">
        <v>4125</v>
      </c>
      <c r="E3974" s="29">
        <v>46050</v>
      </c>
      <c r="F3974">
        <v>1</v>
      </c>
      <c r="G3974">
        <v>1</v>
      </c>
      <c r="H3974">
        <v>1</v>
      </c>
      <c r="I3974" s="30">
        <f t="shared" si="147"/>
        <v>0.14285714285714285</v>
      </c>
    </row>
    <row r="3975" spans="1:9" x14ac:dyDescent="0.25">
      <c r="A3975" t="s">
        <v>3851</v>
      </c>
      <c r="B3975" s="30">
        <f t="shared" si="146"/>
        <v>0.14285714285714285</v>
      </c>
      <c r="C3975" t="s">
        <v>126</v>
      </c>
      <c r="D3975" t="s">
        <v>4126</v>
      </c>
      <c r="E3975" s="29">
        <v>46050</v>
      </c>
      <c r="F3975">
        <v>1</v>
      </c>
      <c r="G3975">
        <v>1</v>
      </c>
      <c r="H3975">
        <v>1</v>
      </c>
      <c r="I3975" s="30">
        <f t="shared" si="147"/>
        <v>0.14285714285714285</v>
      </c>
    </row>
    <row r="3976" spans="1:9" x14ac:dyDescent="0.25">
      <c r="A3976" t="s">
        <v>3851</v>
      </c>
      <c r="B3976" s="30">
        <f t="shared" si="146"/>
        <v>0.14285714285714285</v>
      </c>
      <c r="C3976" t="s">
        <v>126</v>
      </c>
      <c r="D3976" t="s">
        <v>4127</v>
      </c>
      <c r="E3976" s="29">
        <v>46051</v>
      </c>
      <c r="F3976">
        <v>1</v>
      </c>
      <c r="G3976">
        <v>1</v>
      </c>
      <c r="H3976">
        <v>1</v>
      </c>
      <c r="I3976" s="30">
        <f t="shared" si="147"/>
        <v>0.14285714285714285</v>
      </c>
    </row>
    <row r="3977" spans="1:9" x14ac:dyDescent="0.25">
      <c r="A3977" t="s">
        <v>3851</v>
      </c>
      <c r="B3977" s="30">
        <f t="shared" si="146"/>
        <v>0.14285714285714285</v>
      </c>
      <c r="C3977" t="s">
        <v>126</v>
      </c>
      <c r="D3977" t="s">
        <v>4128</v>
      </c>
      <c r="E3977" s="29">
        <v>46051</v>
      </c>
      <c r="F3977">
        <v>1</v>
      </c>
      <c r="G3977">
        <v>1</v>
      </c>
      <c r="H3977">
        <v>1</v>
      </c>
      <c r="I3977" s="30">
        <f t="shared" si="147"/>
        <v>0.14285714285714285</v>
      </c>
    </row>
    <row r="3978" spans="1:9" x14ac:dyDescent="0.25">
      <c r="A3978" t="s">
        <v>3851</v>
      </c>
      <c r="B3978" s="30">
        <f t="shared" si="146"/>
        <v>0.14285714285714285</v>
      </c>
      <c r="C3978" t="s">
        <v>126</v>
      </c>
      <c r="D3978" t="s">
        <v>4129</v>
      </c>
      <c r="E3978" s="29">
        <v>46051</v>
      </c>
      <c r="F3978">
        <v>1</v>
      </c>
      <c r="G3978">
        <v>1</v>
      </c>
      <c r="H3978">
        <v>1</v>
      </c>
      <c r="I3978" s="30">
        <f t="shared" si="147"/>
        <v>0.14285714285714285</v>
      </c>
    </row>
    <row r="3979" spans="1:9" x14ac:dyDescent="0.25">
      <c r="A3979" t="s">
        <v>3851</v>
      </c>
      <c r="B3979" s="30">
        <f t="shared" si="146"/>
        <v>0.14285714285714285</v>
      </c>
      <c r="C3979" t="s">
        <v>126</v>
      </c>
      <c r="D3979" t="s">
        <v>4130</v>
      </c>
      <c r="E3979" s="29">
        <v>46051</v>
      </c>
      <c r="F3979">
        <v>1</v>
      </c>
      <c r="G3979">
        <v>1</v>
      </c>
      <c r="H3979">
        <v>1</v>
      </c>
      <c r="I3979" s="30">
        <f t="shared" si="147"/>
        <v>0.14285714285714285</v>
      </c>
    </row>
    <row r="3980" spans="1:9" x14ac:dyDescent="0.25">
      <c r="A3980" t="s">
        <v>3851</v>
      </c>
      <c r="B3980" s="30">
        <f t="shared" si="146"/>
        <v>0.14285714285714285</v>
      </c>
      <c r="C3980" t="s">
        <v>126</v>
      </c>
      <c r="D3980" t="s">
        <v>4131</v>
      </c>
      <c r="E3980" s="29">
        <v>46051</v>
      </c>
      <c r="F3980">
        <v>1</v>
      </c>
      <c r="G3980">
        <v>1</v>
      </c>
      <c r="H3980">
        <v>1</v>
      </c>
      <c r="I3980" s="30">
        <f t="shared" si="147"/>
        <v>0.14285714285714285</v>
      </c>
    </row>
    <row r="3981" spans="1:9" x14ac:dyDescent="0.25">
      <c r="A3981" t="s">
        <v>3851</v>
      </c>
      <c r="B3981" s="30">
        <f t="shared" si="146"/>
        <v>0.14285714285714285</v>
      </c>
      <c r="C3981" t="s">
        <v>126</v>
      </c>
      <c r="D3981" t="s">
        <v>4132</v>
      </c>
      <c r="E3981" s="29">
        <v>46051</v>
      </c>
      <c r="F3981">
        <v>1</v>
      </c>
      <c r="G3981">
        <v>1</v>
      </c>
      <c r="H3981">
        <v>1</v>
      </c>
      <c r="I3981" s="30">
        <f t="shared" si="147"/>
        <v>0.14285714285714285</v>
      </c>
    </row>
    <row r="3982" spans="1:9" x14ac:dyDescent="0.25">
      <c r="A3982" t="s">
        <v>4133</v>
      </c>
      <c r="B3982" s="30">
        <f t="shared" ref="B3982:B3989" si="148">(1/1500)*100</f>
        <v>6.6666666666666666E-2</v>
      </c>
      <c r="C3982" t="s">
        <v>92</v>
      </c>
      <c r="D3982" t="s">
        <v>4134</v>
      </c>
      <c r="E3982" s="29">
        <v>46254</v>
      </c>
      <c r="F3982">
        <v>1</v>
      </c>
      <c r="G3982">
        <v>1</v>
      </c>
      <c r="H3982">
        <v>1</v>
      </c>
      <c r="I3982" s="30">
        <f t="shared" si="147"/>
        <v>6.6666666666666666E-2</v>
      </c>
    </row>
    <row r="3983" spans="1:9" x14ac:dyDescent="0.25">
      <c r="A3983" t="s">
        <v>4133</v>
      </c>
      <c r="B3983" s="30">
        <f t="shared" si="148"/>
        <v>6.6666666666666666E-2</v>
      </c>
      <c r="C3983" t="s">
        <v>92</v>
      </c>
      <c r="D3983" t="s">
        <v>4135</v>
      </c>
      <c r="E3983" s="29">
        <v>46224</v>
      </c>
      <c r="F3983">
        <v>1</v>
      </c>
      <c r="G3983">
        <v>1</v>
      </c>
      <c r="H3983">
        <v>1</v>
      </c>
      <c r="I3983" s="30">
        <f t="shared" si="147"/>
        <v>6.6666666666666666E-2</v>
      </c>
    </row>
    <row r="3984" spans="1:9" x14ac:dyDescent="0.25">
      <c r="A3984" t="s">
        <v>4133</v>
      </c>
      <c r="B3984" s="30">
        <f t="shared" si="148"/>
        <v>6.6666666666666666E-2</v>
      </c>
      <c r="C3984" t="s">
        <v>99</v>
      </c>
      <c r="D3984" t="s">
        <v>4136</v>
      </c>
      <c r="E3984" s="29">
        <v>46094</v>
      </c>
      <c r="F3984">
        <v>1</v>
      </c>
      <c r="G3984">
        <v>1</v>
      </c>
      <c r="H3984">
        <v>1</v>
      </c>
      <c r="I3984" s="30">
        <f t="shared" si="147"/>
        <v>6.6666666666666666E-2</v>
      </c>
    </row>
    <row r="3985" spans="1:9" x14ac:dyDescent="0.25">
      <c r="A3985" t="s">
        <v>4133</v>
      </c>
      <c r="B3985" s="30">
        <f t="shared" si="148"/>
        <v>6.6666666666666666E-2</v>
      </c>
      <c r="C3985" t="s">
        <v>105</v>
      </c>
      <c r="D3985" t="s">
        <v>4137</v>
      </c>
      <c r="E3985" s="29">
        <v>46175</v>
      </c>
      <c r="F3985">
        <v>1</v>
      </c>
      <c r="G3985">
        <v>1</v>
      </c>
      <c r="H3985">
        <v>1</v>
      </c>
      <c r="I3985" s="30">
        <f t="shared" si="147"/>
        <v>6.6666666666666666E-2</v>
      </c>
    </row>
    <row r="3986" spans="1:9" x14ac:dyDescent="0.25">
      <c r="A3986" t="s">
        <v>4133</v>
      </c>
      <c r="B3986" s="30">
        <f t="shared" si="148"/>
        <v>6.6666666666666666E-2</v>
      </c>
      <c r="C3986" t="s">
        <v>111</v>
      </c>
      <c r="D3986" t="s">
        <v>4138</v>
      </c>
      <c r="E3986" s="29">
        <v>46055</v>
      </c>
      <c r="F3986">
        <v>1</v>
      </c>
      <c r="G3986">
        <v>1</v>
      </c>
      <c r="H3986">
        <v>1</v>
      </c>
      <c r="I3986" s="30">
        <f t="shared" si="147"/>
        <v>6.6666666666666666E-2</v>
      </c>
    </row>
    <row r="3987" spans="1:9" x14ac:dyDescent="0.25">
      <c r="A3987" t="s">
        <v>4133</v>
      </c>
      <c r="B3987" s="30">
        <f t="shared" si="148"/>
        <v>6.6666666666666666E-2</v>
      </c>
      <c r="C3987" t="s">
        <v>120</v>
      </c>
      <c r="D3987" t="s">
        <v>4139</v>
      </c>
      <c r="E3987" s="29">
        <v>46240</v>
      </c>
      <c r="F3987">
        <v>1</v>
      </c>
      <c r="G3987">
        <v>1</v>
      </c>
      <c r="H3987">
        <v>1</v>
      </c>
      <c r="I3987" s="30">
        <f t="shared" si="147"/>
        <v>6.6666666666666666E-2</v>
      </c>
    </row>
    <row r="3988" spans="1:9" x14ac:dyDescent="0.25">
      <c r="A3988" t="s">
        <v>4133</v>
      </c>
      <c r="B3988" s="30">
        <f t="shared" si="148"/>
        <v>6.6666666666666666E-2</v>
      </c>
      <c r="C3988" t="s">
        <v>122</v>
      </c>
      <c r="D3988" t="s">
        <v>4140</v>
      </c>
      <c r="E3988" s="29">
        <v>46142</v>
      </c>
      <c r="F3988">
        <v>1</v>
      </c>
      <c r="G3988">
        <v>1</v>
      </c>
      <c r="H3988">
        <v>1</v>
      </c>
      <c r="I3988" s="30">
        <f t="shared" si="147"/>
        <v>6.6666666666666666E-2</v>
      </c>
    </row>
    <row r="3989" spans="1:9" x14ac:dyDescent="0.25">
      <c r="A3989" t="s">
        <v>4133</v>
      </c>
      <c r="B3989" s="30">
        <f t="shared" si="148"/>
        <v>6.6666666666666666E-2</v>
      </c>
      <c r="C3989" t="s">
        <v>127</v>
      </c>
      <c r="D3989" t="s">
        <v>4141</v>
      </c>
      <c r="E3989" s="29">
        <v>46034</v>
      </c>
      <c r="F3989">
        <v>1</v>
      </c>
      <c r="G3989">
        <v>1</v>
      </c>
      <c r="H3989">
        <v>1</v>
      </c>
      <c r="I3989" s="30">
        <f t="shared" si="147"/>
        <v>6.6666666666666666E-2</v>
      </c>
    </row>
    <row r="3990" spans="1:9" x14ac:dyDescent="0.25">
      <c r="A3990" t="s">
        <v>4142</v>
      </c>
      <c r="B3990" s="30">
        <f t="shared" ref="B3990:B4021" si="149">(1/400)*100</f>
        <v>0.25</v>
      </c>
      <c r="C3990" t="s">
        <v>92</v>
      </c>
      <c r="D3990" t="s">
        <v>4143</v>
      </c>
      <c r="E3990" s="29">
        <v>46254</v>
      </c>
      <c r="F3990">
        <v>1</v>
      </c>
      <c r="G3990">
        <v>1</v>
      </c>
      <c r="H3990">
        <v>1</v>
      </c>
      <c r="I3990" s="30">
        <f t="shared" si="147"/>
        <v>0.25</v>
      </c>
    </row>
    <row r="3991" spans="1:9" x14ac:dyDescent="0.25">
      <c r="A3991" t="s">
        <v>4142</v>
      </c>
      <c r="B3991" s="30">
        <f t="shared" si="149"/>
        <v>0.25</v>
      </c>
      <c r="C3991" t="s">
        <v>92</v>
      </c>
      <c r="D3991" t="s">
        <v>4144</v>
      </c>
      <c r="E3991" s="29">
        <v>46247</v>
      </c>
      <c r="F3991">
        <v>1</v>
      </c>
      <c r="G3991">
        <v>1</v>
      </c>
      <c r="H3991">
        <v>1</v>
      </c>
      <c r="I3991" s="30">
        <f t="shared" si="147"/>
        <v>0.25</v>
      </c>
    </row>
    <row r="3992" spans="1:9" x14ac:dyDescent="0.25">
      <c r="A3992" t="s">
        <v>4142</v>
      </c>
      <c r="B3992" s="30">
        <f t="shared" si="149"/>
        <v>0.25</v>
      </c>
      <c r="C3992" t="s">
        <v>92</v>
      </c>
      <c r="D3992" t="s">
        <v>4145</v>
      </c>
      <c r="E3992" s="29">
        <v>46041</v>
      </c>
      <c r="F3992">
        <v>1</v>
      </c>
      <c r="G3992">
        <v>1</v>
      </c>
      <c r="H3992">
        <v>1</v>
      </c>
      <c r="I3992" s="30">
        <f t="shared" si="147"/>
        <v>0.25</v>
      </c>
    </row>
    <row r="3993" spans="1:9" x14ac:dyDescent="0.25">
      <c r="A3993" t="s">
        <v>4142</v>
      </c>
      <c r="B3993" s="30">
        <f t="shared" si="149"/>
        <v>0.25</v>
      </c>
      <c r="C3993" t="s">
        <v>92</v>
      </c>
      <c r="D3993" t="s">
        <v>4146</v>
      </c>
      <c r="E3993" s="29">
        <v>46224</v>
      </c>
      <c r="F3993">
        <v>1</v>
      </c>
      <c r="G3993">
        <v>1</v>
      </c>
      <c r="H3993">
        <v>1</v>
      </c>
      <c r="I3993" s="30">
        <f t="shared" si="147"/>
        <v>0.25</v>
      </c>
    </row>
    <row r="3994" spans="1:9" x14ac:dyDescent="0.25">
      <c r="A3994" t="s">
        <v>4142</v>
      </c>
      <c r="B3994" s="30">
        <f t="shared" si="149"/>
        <v>0.25</v>
      </c>
      <c r="C3994" t="s">
        <v>96</v>
      </c>
      <c r="D3994" t="s">
        <v>4147</v>
      </c>
      <c r="E3994" s="29">
        <v>46069</v>
      </c>
      <c r="F3994">
        <v>1</v>
      </c>
      <c r="G3994">
        <v>1</v>
      </c>
      <c r="H3994">
        <v>1</v>
      </c>
      <c r="I3994" s="30">
        <f t="shared" si="147"/>
        <v>0.25</v>
      </c>
    </row>
    <row r="3995" spans="1:9" x14ac:dyDescent="0.25">
      <c r="A3995" t="s">
        <v>4142</v>
      </c>
      <c r="B3995" s="30">
        <f t="shared" si="149"/>
        <v>0.25</v>
      </c>
      <c r="C3995" t="s">
        <v>96</v>
      </c>
      <c r="D3995" t="s">
        <v>4148</v>
      </c>
      <c r="E3995" s="29">
        <v>46202</v>
      </c>
      <c r="F3995">
        <v>1</v>
      </c>
      <c r="G3995">
        <v>1.6</v>
      </c>
      <c r="H3995">
        <v>1.6</v>
      </c>
      <c r="I3995" s="30">
        <f t="shared" si="147"/>
        <v>0.4</v>
      </c>
    </row>
    <row r="3996" spans="1:9" x14ac:dyDescent="0.25">
      <c r="A3996" t="s">
        <v>4142</v>
      </c>
      <c r="B3996" s="30">
        <f t="shared" si="149"/>
        <v>0.25</v>
      </c>
      <c r="C3996" t="s">
        <v>96</v>
      </c>
      <c r="D3996" t="s">
        <v>4149</v>
      </c>
      <c r="E3996" s="29">
        <v>46185</v>
      </c>
      <c r="F3996">
        <v>1</v>
      </c>
      <c r="G3996">
        <v>1</v>
      </c>
      <c r="H3996">
        <v>1</v>
      </c>
      <c r="I3996" s="30">
        <f t="shared" si="147"/>
        <v>0.25</v>
      </c>
    </row>
    <row r="3997" spans="1:9" x14ac:dyDescent="0.25">
      <c r="A3997" t="s">
        <v>4142</v>
      </c>
      <c r="B3997" s="30">
        <f t="shared" si="149"/>
        <v>0.25</v>
      </c>
      <c r="C3997" t="s">
        <v>96</v>
      </c>
      <c r="D3997" t="s">
        <v>4150</v>
      </c>
      <c r="E3997" s="29">
        <v>46105</v>
      </c>
      <c r="F3997">
        <v>1</v>
      </c>
      <c r="G3997">
        <v>1.6</v>
      </c>
      <c r="H3997">
        <v>1.6</v>
      </c>
      <c r="I3997" s="30">
        <f t="shared" si="147"/>
        <v>0.4</v>
      </c>
    </row>
    <row r="3998" spans="1:9" x14ac:dyDescent="0.25">
      <c r="A3998" t="s">
        <v>4142</v>
      </c>
      <c r="B3998" s="30">
        <f t="shared" si="149"/>
        <v>0.25</v>
      </c>
      <c r="C3998" t="s">
        <v>96</v>
      </c>
      <c r="D3998" t="s">
        <v>4151</v>
      </c>
      <c r="E3998" s="29">
        <v>46176</v>
      </c>
      <c r="F3998">
        <v>1</v>
      </c>
      <c r="G3998">
        <v>1</v>
      </c>
      <c r="H3998">
        <v>1</v>
      </c>
      <c r="I3998" s="30">
        <f t="shared" si="147"/>
        <v>0.25</v>
      </c>
    </row>
    <row r="3999" spans="1:9" x14ac:dyDescent="0.25">
      <c r="A3999" t="s">
        <v>4142</v>
      </c>
      <c r="B3999" s="30">
        <f t="shared" si="149"/>
        <v>0.25</v>
      </c>
      <c r="C3999" t="s">
        <v>96</v>
      </c>
      <c r="D3999" t="s">
        <v>4152</v>
      </c>
      <c r="E3999" s="29">
        <v>46072</v>
      </c>
      <c r="F3999">
        <v>1</v>
      </c>
      <c r="G3999">
        <v>1</v>
      </c>
      <c r="H3999">
        <v>1</v>
      </c>
      <c r="I3999" s="30">
        <f t="shared" si="147"/>
        <v>0.25</v>
      </c>
    </row>
    <row r="4000" spans="1:9" x14ac:dyDescent="0.25">
      <c r="A4000" t="s">
        <v>4142</v>
      </c>
      <c r="B4000" s="30">
        <f t="shared" si="149"/>
        <v>0.25</v>
      </c>
      <c r="C4000" t="s">
        <v>96</v>
      </c>
      <c r="D4000" t="s">
        <v>4153</v>
      </c>
      <c r="E4000" s="29">
        <v>46069</v>
      </c>
      <c r="F4000">
        <v>1</v>
      </c>
      <c r="G4000">
        <v>1</v>
      </c>
      <c r="H4000">
        <v>1</v>
      </c>
      <c r="I4000" s="30">
        <f t="shared" si="147"/>
        <v>0.25</v>
      </c>
    </row>
    <row r="4001" spans="1:9" x14ac:dyDescent="0.25">
      <c r="A4001" t="s">
        <v>4142</v>
      </c>
      <c r="B4001" s="30">
        <f t="shared" si="149"/>
        <v>0.25</v>
      </c>
      <c r="C4001" t="s">
        <v>96</v>
      </c>
      <c r="D4001" t="s">
        <v>4154</v>
      </c>
      <c r="E4001" s="29">
        <v>46055</v>
      </c>
      <c r="F4001">
        <v>1</v>
      </c>
      <c r="G4001">
        <v>1</v>
      </c>
      <c r="H4001">
        <v>1</v>
      </c>
      <c r="I4001" s="30">
        <f t="shared" si="147"/>
        <v>0.25</v>
      </c>
    </row>
    <row r="4002" spans="1:9" x14ac:dyDescent="0.25">
      <c r="A4002" t="s">
        <v>4142</v>
      </c>
      <c r="B4002" s="30">
        <f t="shared" si="149"/>
        <v>0.25</v>
      </c>
      <c r="C4002" t="s">
        <v>96</v>
      </c>
      <c r="D4002" t="s">
        <v>4155</v>
      </c>
      <c r="E4002" s="29">
        <v>46049</v>
      </c>
      <c r="F4002">
        <v>1</v>
      </c>
      <c r="G4002">
        <v>1</v>
      </c>
      <c r="H4002">
        <v>1</v>
      </c>
      <c r="I4002" s="30">
        <f t="shared" si="147"/>
        <v>0.25</v>
      </c>
    </row>
    <row r="4003" spans="1:9" x14ac:dyDescent="0.25">
      <c r="A4003" t="s">
        <v>4142</v>
      </c>
      <c r="B4003" s="30">
        <f t="shared" si="149"/>
        <v>0.25</v>
      </c>
      <c r="C4003" t="s">
        <v>96</v>
      </c>
      <c r="D4003" t="s">
        <v>4156</v>
      </c>
      <c r="E4003" s="29">
        <v>46202</v>
      </c>
      <c r="F4003">
        <v>1</v>
      </c>
      <c r="G4003">
        <v>1.6</v>
      </c>
      <c r="H4003">
        <v>1.6</v>
      </c>
      <c r="I4003" s="30">
        <f t="shared" si="147"/>
        <v>0.4</v>
      </c>
    </row>
    <row r="4004" spans="1:9" x14ac:dyDescent="0.25">
      <c r="A4004" t="s">
        <v>4142</v>
      </c>
      <c r="B4004" s="30">
        <f t="shared" si="149"/>
        <v>0.25</v>
      </c>
      <c r="C4004" t="s">
        <v>96</v>
      </c>
      <c r="D4004" t="s">
        <v>4157</v>
      </c>
      <c r="E4004" s="29">
        <v>46071</v>
      </c>
      <c r="F4004">
        <v>1</v>
      </c>
      <c r="G4004">
        <v>1</v>
      </c>
      <c r="H4004">
        <v>1</v>
      </c>
      <c r="I4004" s="30">
        <f t="shared" si="147"/>
        <v>0.25</v>
      </c>
    </row>
    <row r="4005" spans="1:9" x14ac:dyDescent="0.25">
      <c r="A4005" t="s">
        <v>4142</v>
      </c>
      <c r="B4005" s="30">
        <f t="shared" si="149"/>
        <v>0.25</v>
      </c>
      <c r="C4005" t="s">
        <v>96</v>
      </c>
      <c r="D4005" t="s">
        <v>4158</v>
      </c>
      <c r="E4005" s="29">
        <v>46105</v>
      </c>
      <c r="F4005">
        <v>1</v>
      </c>
      <c r="G4005">
        <v>1</v>
      </c>
      <c r="H4005">
        <v>1</v>
      </c>
      <c r="I4005" s="30">
        <f t="shared" si="147"/>
        <v>0.25</v>
      </c>
    </row>
    <row r="4006" spans="1:9" x14ac:dyDescent="0.25">
      <c r="A4006" t="s">
        <v>4142</v>
      </c>
      <c r="B4006" s="30">
        <f t="shared" si="149"/>
        <v>0.25</v>
      </c>
      <c r="C4006" t="s">
        <v>96</v>
      </c>
      <c r="D4006" t="s">
        <v>4159</v>
      </c>
      <c r="E4006" s="29">
        <v>46154</v>
      </c>
      <c r="F4006">
        <v>1</v>
      </c>
      <c r="G4006">
        <v>1</v>
      </c>
      <c r="H4006">
        <v>1</v>
      </c>
      <c r="I4006" s="30">
        <f t="shared" si="147"/>
        <v>0.25</v>
      </c>
    </row>
    <row r="4007" spans="1:9" x14ac:dyDescent="0.25">
      <c r="A4007" t="s">
        <v>4142</v>
      </c>
      <c r="B4007" s="30">
        <f t="shared" si="149"/>
        <v>0.25</v>
      </c>
      <c r="C4007" t="s">
        <v>96</v>
      </c>
      <c r="D4007" t="s">
        <v>4160</v>
      </c>
      <c r="E4007" s="29">
        <v>46140</v>
      </c>
      <c r="F4007">
        <v>1</v>
      </c>
      <c r="G4007">
        <v>1</v>
      </c>
      <c r="H4007">
        <v>1</v>
      </c>
      <c r="I4007" s="30">
        <f t="shared" si="147"/>
        <v>0.25</v>
      </c>
    </row>
    <row r="4008" spans="1:9" x14ac:dyDescent="0.25">
      <c r="A4008" t="s">
        <v>4142</v>
      </c>
      <c r="B4008" s="30">
        <f t="shared" si="149"/>
        <v>0.25</v>
      </c>
      <c r="C4008" t="s">
        <v>96</v>
      </c>
      <c r="D4008" t="s">
        <v>4161</v>
      </c>
      <c r="E4008" s="29">
        <v>46135</v>
      </c>
      <c r="F4008">
        <v>1</v>
      </c>
      <c r="G4008">
        <v>1.6</v>
      </c>
      <c r="H4008">
        <v>1.6</v>
      </c>
      <c r="I4008" s="30">
        <f t="shared" si="147"/>
        <v>0.4</v>
      </c>
    </row>
    <row r="4009" spans="1:9" x14ac:dyDescent="0.25">
      <c r="A4009" t="s">
        <v>4142</v>
      </c>
      <c r="B4009" s="30">
        <f t="shared" si="149"/>
        <v>0.25</v>
      </c>
      <c r="C4009" t="s">
        <v>96</v>
      </c>
      <c r="D4009" t="s">
        <v>4162</v>
      </c>
      <c r="E4009" s="29">
        <v>46079</v>
      </c>
      <c r="F4009">
        <v>1</v>
      </c>
      <c r="G4009">
        <v>1</v>
      </c>
      <c r="H4009">
        <v>1</v>
      </c>
      <c r="I4009" s="30">
        <f t="shared" si="147"/>
        <v>0.25</v>
      </c>
    </row>
    <row r="4010" spans="1:9" x14ac:dyDescent="0.25">
      <c r="A4010" t="s">
        <v>4142</v>
      </c>
      <c r="B4010" s="30">
        <f t="shared" si="149"/>
        <v>0.25</v>
      </c>
      <c r="C4010" t="s">
        <v>96</v>
      </c>
      <c r="D4010" t="s">
        <v>4163</v>
      </c>
      <c r="E4010" s="29">
        <v>46093</v>
      </c>
      <c r="F4010">
        <v>1</v>
      </c>
      <c r="G4010">
        <v>1</v>
      </c>
      <c r="H4010">
        <v>1</v>
      </c>
      <c r="I4010" s="30">
        <f t="shared" si="147"/>
        <v>0.25</v>
      </c>
    </row>
    <row r="4011" spans="1:9" x14ac:dyDescent="0.25">
      <c r="A4011" t="s">
        <v>4142</v>
      </c>
      <c r="B4011" s="30">
        <f t="shared" si="149"/>
        <v>0.25</v>
      </c>
      <c r="C4011" t="s">
        <v>96</v>
      </c>
      <c r="D4011" t="s">
        <v>4164</v>
      </c>
      <c r="E4011" s="29">
        <v>46104</v>
      </c>
      <c r="F4011">
        <v>1</v>
      </c>
      <c r="G4011">
        <v>1</v>
      </c>
      <c r="H4011">
        <v>1</v>
      </c>
      <c r="I4011" s="30">
        <f t="shared" si="147"/>
        <v>0.25</v>
      </c>
    </row>
    <row r="4012" spans="1:9" x14ac:dyDescent="0.25">
      <c r="A4012" t="s">
        <v>4142</v>
      </c>
      <c r="B4012" s="30">
        <f t="shared" si="149"/>
        <v>0.25</v>
      </c>
      <c r="C4012" t="s">
        <v>107</v>
      </c>
      <c r="D4012" t="s">
        <v>4165</v>
      </c>
      <c r="E4012" s="29">
        <v>46141</v>
      </c>
      <c r="F4012">
        <v>1</v>
      </c>
      <c r="G4012">
        <v>1</v>
      </c>
      <c r="H4012">
        <v>1</v>
      </c>
      <c r="I4012" s="30">
        <f t="shared" si="147"/>
        <v>0.25</v>
      </c>
    </row>
    <row r="4013" spans="1:9" x14ac:dyDescent="0.25">
      <c r="A4013" t="s">
        <v>4142</v>
      </c>
      <c r="B4013" s="30">
        <f t="shared" si="149"/>
        <v>0.25</v>
      </c>
      <c r="C4013" t="s">
        <v>109</v>
      </c>
      <c r="D4013" t="s">
        <v>4166</v>
      </c>
      <c r="E4013" s="29">
        <v>46171</v>
      </c>
      <c r="F4013">
        <v>1</v>
      </c>
      <c r="G4013">
        <v>1</v>
      </c>
      <c r="H4013">
        <v>1</v>
      </c>
      <c r="I4013" s="30">
        <f t="shared" si="147"/>
        <v>0.25</v>
      </c>
    </row>
    <row r="4014" spans="1:9" x14ac:dyDescent="0.25">
      <c r="A4014" t="s">
        <v>4142</v>
      </c>
      <c r="B4014" s="30">
        <f t="shared" si="149"/>
        <v>0.25</v>
      </c>
      <c r="C4014" t="s">
        <v>114</v>
      </c>
      <c r="D4014" t="s">
        <v>4167</v>
      </c>
      <c r="E4014" s="29">
        <v>46178</v>
      </c>
      <c r="F4014">
        <v>1</v>
      </c>
      <c r="G4014">
        <v>1</v>
      </c>
      <c r="H4014">
        <v>1</v>
      </c>
      <c r="I4014" s="30">
        <f t="shared" si="147"/>
        <v>0.25</v>
      </c>
    </row>
    <row r="4015" spans="1:9" x14ac:dyDescent="0.25">
      <c r="A4015" t="s">
        <v>4142</v>
      </c>
      <c r="B4015" s="30">
        <f t="shared" si="149"/>
        <v>0.25</v>
      </c>
      <c r="C4015" t="s">
        <v>114</v>
      </c>
      <c r="D4015" t="s">
        <v>4168</v>
      </c>
      <c r="E4015" s="29">
        <v>46225</v>
      </c>
      <c r="F4015">
        <v>1</v>
      </c>
      <c r="G4015">
        <v>1</v>
      </c>
      <c r="H4015">
        <v>1</v>
      </c>
      <c r="I4015" s="30">
        <f t="shared" si="147"/>
        <v>0.25</v>
      </c>
    </row>
    <row r="4016" spans="1:9" x14ac:dyDescent="0.25">
      <c r="A4016" t="s">
        <v>4142</v>
      </c>
      <c r="B4016" s="30">
        <f t="shared" si="149"/>
        <v>0.25</v>
      </c>
      <c r="C4016" t="s">
        <v>114</v>
      </c>
      <c r="D4016" t="s">
        <v>4169</v>
      </c>
      <c r="E4016" s="29">
        <v>46044</v>
      </c>
      <c r="F4016">
        <v>1</v>
      </c>
      <c r="G4016">
        <v>1</v>
      </c>
      <c r="H4016">
        <v>1</v>
      </c>
      <c r="I4016" s="30">
        <f t="shared" si="147"/>
        <v>0.25</v>
      </c>
    </row>
    <row r="4017" spans="1:9" x14ac:dyDescent="0.25">
      <c r="A4017" t="s">
        <v>4142</v>
      </c>
      <c r="B4017" s="30">
        <f t="shared" si="149"/>
        <v>0.25</v>
      </c>
      <c r="C4017" t="s">
        <v>114</v>
      </c>
      <c r="D4017" t="s">
        <v>4170</v>
      </c>
      <c r="E4017" s="29">
        <v>46070</v>
      </c>
      <c r="F4017">
        <v>1</v>
      </c>
      <c r="G4017">
        <v>1</v>
      </c>
      <c r="H4017">
        <v>1</v>
      </c>
      <c r="I4017" s="30">
        <f t="shared" si="147"/>
        <v>0.25</v>
      </c>
    </row>
    <row r="4018" spans="1:9" x14ac:dyDescent="0.25">
      <c r="A4018" t="s">
        <v>4142</v>
      </c>
      <c r="B4018" s="30">
        <f t="shared" si="149"/>
        <v>0.25</v>
      </c>
      <c r="C4018" t="s">
        <v>114</v>
      </c>
      <c r="D4018" t="s">
        <v>4171</v>
      </c>
      <c r="E4018" s="29">
        <v>46098</v>
      </c>
      <c r="F4018">
        <v>1</v>
      </c>
      <c r="G4018">
        <v>1</v>
      </c>
      <c r="H4018">
        <v>1</v>
      </c>
      <c r="I4018" s="30">
        <f t="shared" si="147"/>
        <v>0.25</v>
      </c>
    </row>
    <row r="4019" spans="1:9" x14ac:dyDescent="0.25">
      <c r="A4019" t="s">
        <v>4142</v>
      </c>
      <c r="B4019" s="30">
        <f t="shared" si="149"/>
        <v>0.25</v>
      </c>
      <c r="C4019" t="s">
        <v>114</v>
      </c>
      <c r="D4019" t="s">
        <v>4172</v>
      </c>
      <c r="E4019" s="29">
        <v>46099</v>
      </c>
      <c r="F4019">
        <v>1</v>
      </c>
      <c r="G4019">
        <v>1.6</v>
      </c>
      <c r="H4019">
        <v>1.6</v>
      </c>
      <c r="I4019" s="30">
        <f t="shared" si="147"/>
        <v>0.4</v>
      </c>
    </row>
    <row r="4020" spans="1:9" x14ac:dyDescent="0.25">
      <c r="A4020" t="s">
        <v>4142</v>
      </c>
      <c r="B4020" s="30">
        <f t="shared" si="149"/>
        <v>0.25</v>
      </c>
      <c r="C4020" t="s">
        <v>116</v>
      </c>
      <c r="D4020" t="s">
        <v>4173</v>
      </c>
      <c r="E4020" s="29">
        <v>46104</v>
      </c>
      <c r="F4020">
        <v>1</v>
      </c>
      <c r="G4020">
        <v>1</v>
      </c>
      <c r="H4020">
        <v>1</v>
      </c>
      <c r="I4020" s="30">
        <f t="shared" si="147"/>
        <v>0.25</v>
      </c>
    </row>
    <row r="4021" spans="1:9" x14ac:dyDescent="0.25">
      <c r="A4021" t="s">
        <v>4142</v>
      </c>
      <c r="B4021" s="30">
        <f t="shared" si="149"/>
        <v>0.25</v>
      </c>
      <c r="C4021" t="s">
        <v>116</v>
      </c>
      <c r="D4021" t="s">
        <v>4174</v>
      </c>
      <c r="E4021" s="29">
        <v>46238</v>
      </c>
      <c r="F4021">
        <v>1</v>
      </c>
      <c r="G4021">
        <v>1</v>
      </c>
      <c r="H4021">
        <v>1</v>
      </c>
      <c r="I4021" s="30">
        <f t="shared" si="147"/>
        <v>0.25</v>
      </c>
    </row>
    <row r="4022" spans="1:9" x14ac:dyDescent="0.25">
      <c r="A4022" t="s">
        <v>4142</v>
      </c>
      <c r="B4022" s="30">
        <f t="shared" ref="B4022:B4041" si="150">(1/400)*100</f>
        <v>0.25</v>
      </c>
      <c r="C4022" t="s">
        <v>116</v>
      </c>
      <c r="D4022" t="s">
        <v>4175</v>
      </c>
      <c r="E4022" s="29">
        <v>46233</v>
      </c>
      <c r="F4022">
        <v>1</v>
      </c>
      <c r="G4022">
        <v>1</v>
      </c>
      <c r="H4022">
        <v>1</v>
      </c>
      <c r="I4022" s="30">
        <f t="shared" si="147"/>
        <v>0.25</v>
      </c>
    </row>
    <row r="4023" spans="1:9" x14ac:dyDescent="0.25">
      <c r="A4023" t="s">
        <v>4142</v>
      </c>
      <c r="B4023" s="30">
        <f t="shared" si="150"/>
        <v>0.25</v>
      </c>
      <c r="C4023" t="s">
        <v>119</v>
      </c>
      <c r="D4023" t="s">
        <v>4176</v>
      </c>
      <c r="E4023" s="29">
        <v>46077</v>
      </c>
      <c r="F4023">
        <v>1</v>
      </c>
      <c r="G4023">
        <v>1</v>
      </c>
      <c r="H4023">
        <v>1</v>
      </c>
      <c r="I4023" s="30">
        <f t="shared" si="147"/>
        <v>0.25</v>
      </c>
    </row>
    <row r="4024" spans="1:9" x14ac:dyDescent="0.25">
      <c r="A4024" t="s">
        <v>4142</v>
      </c>
      <c r="B4024" s="30">
        <f t="shared" si="150"/>
        <v>0.25</v>
      </c>
      <c r="C4024" t="s">
        <v>119</v>
      </c>
      <c r="D4024" t="s">
        <v>4177</v>
      </c>
      <c r="E4024" s="29">
        <v>46127</v>
      </c>
      <c r="F4024">
        <v>1</v>
      </c>
      <c r="G4024">
        <v>1</v>
      </c>
      <c r="H4024">
        <v>1</v>
      </c>
      <c r="I4024" s="30">
        <f t="shared" si="147"/>
        <v>0.25</v>
      </c>
    </row>
    <row r="4025" spans="1:9" x14ac:dyDescent="0.25">
      <c r="A4025" t="s">
        <v>4142</v>
      </c>
      <c r="B4025" s="30">
        <f t="shared" si="150"/>
        <v>0.25</v>
      </c>
      <c r="C4025" t="s">
        <v>119</v>
      </c>
      <c r="D4025" t="s">
        <v>4178</v>
      </c>
      <c r="E4025" s="29">
        <v>46262</v>
      </c>
      <c r="F4025">
        <v>1</v>
      </c>
      <c r="G4025">
        <v>1</v>
      </c>
      <c r="H4025">
        <v>1</v>
      </c>
      <c r="I4025" s="30">
        <f t="shared" si="147"/>
        <v>0.25</v>
      </c>
    </row>
    <row r="4026" spans="1:9" x14ac:dyDescent="0.25">
      <c r="A4026" t="s">
        <v>4142</v>
      </c>
      <c r="B4026" s="30">
        <f t="shared" si="150"/>
        <v>0.25</v>
      </c>
      <c r="C4026" t="s">
        <v>119</v>
      </c>
      <c r="D4026" t="s">
        <v>4179</v>
      </c>
      <c r="E4026" s="29">
        <v>46052</v>
      </c>
      <c r="F4026">
        <v>1</v>
      </c>
      <c r="G4026">
        <v>1</v>
      </c>
      <c r="H4026">
        <v>1</v>
      </c>
      <c r="I4026" s="30">
        <f t="shared" si="147"/>
        <v>0.25</v>
      </c>
    </row>
    <row r="4027" spans="1:9" x14ac:dyDescent="0.25">
      <c r="A4027" t="s">
        <v>4142</v>
      </c>
      <c r="B4027" s="30">
        <f t="shared" si="150"/>
        <v>0.25</v>
      </c>
      <c r="C4027" t="s">
        <v>119</v>
      </c>
      <c r="D4027" t="s">
        <v>4180</v>
      </c>
      <c r="E4027" s="29">
        <v>46170</v>
      </c>
      <c r="F4027">
        <v>1</v>
      </c>
      <c r="G4027">
        <v>1</v>
      </c>
      <c r="H4027">
        <v>1</v>
      </c>
      <c r="I4027" s="30">
        <f t="shared" si="147"/>
        <v>0.25</v>
      </c>
    </row>
    <row r="4028" spans="1:9" x14ac:dyDescent="0.25">
      <c r="A4028" t="s">
        <v>4142</v>
      </c>
      <c r="B4028" s="30">
        <f t="shared" si="150"/>
        <v>0.25</v>
      </c>
      <c r="C4028" t="s">
        <v>119</v>
      </c>
      <c r="D4028" t="s">
        <v>4181</v>
      </c>
      <c r="E4028" s="29">
        <v>46052</v>
      </c>
      <c r="F4028">
        <v>1</v>
      </c>
      <c r="G4028">
        <v>1</v>
      </c>
      <c r="H4028">
        <v>1</v>
      </c>
      <c r="I4028" s="30">
        <f t="shared" si="147"/>
        <v>0.25</v>
      </c>
    </row>
    <row r="4029" spans="1:9" x14ac:dyDescent="0.25">
      <c r="A4029" t="s">
        <v>4142</v>
      </c>
      <c r="B4029" s="30">
        <f t="shared" si="150"/>
        <v>0.25</v>
      </c>
      <c r="C4029" t="s">
        <v>119</v>
      </c>
      <c r="D4029" t="s">
        <v>4182</v>
      </c>
      <c r="E4029" s="29">
        <v>46099</v>
      </c>
      <c r="F4029">
        <v>1</v>
      </c>
      <c r="G4029">
        <v>1</v>
      </c>
      <c r="H4029">
        <v>1</v>
      </c>
      <c r="I4029" s="30">
        <f t="shared" si="147"/>
        <v>0.25</v>
      </c>
    </row>
    <row r="4030" spans="1:9" x14ac:dyDescent="0.25">
      <c r="A4030" t="s">
        <v>4142</v>
      </c>
      <c r="B4030" s="30">
        <f t="shared" si="150"/>
        <v>0.25</v>
      </c>
      <c r="C4030" t="s">
        <v>124</v>
      </c>
      <c r="D4030" t="s">
        <v>4183</v>
      </c>
      <c r="E4030" s="29">
        <v>46139</v>
      </c>
      <c r="F4030">
        <v>1</v>
      </c>
      <c r="G4030">
        <v>1</v>
      </c>
      <c r="H4030">
        <v>1</v>
      </c>
      <c r="I4030" s="30">
        <f t="shared" si="147"/>
        <v>0.25</v>
      </c>
    </row>
    <row r="4031" spans="1:9" x14ac:dyDescent="0.25">
      <c r="A4031" t="s">
        <v>4142</v>
      </c>
      <c r="B4031" s="30">
        <f t="shared" si="150"/>
        <v>0.25</v>
      </c>
      <c r="C4031" t="s">
        <v>124</v>
      </c>
      <c r="D4031" t="s">
        <v>4184</v>
      </c>
      <c r="E4031" s="29">
        <v>46231</v>
      </c>
      <c r="F4031">
        <v>1</v>
      </c>
      <c r="G4031">
        <v>1</v>
      </c>
      <c r="H4031">
        <v>1</v>
      </c>
      <c r="I4031" s="30">
        <f t="shared" si="147"/>
        <v>0.25</v>
      </c>
    </row>
    <row r="4032" spans="1:9" x14ac:dyDescent="0.25">
      <c r="A4032" t="s">
        <v>4142</v>
      </c>
      <c r="B4032" s="30">
        <f t="shared" si="150"/>
        <v>0.25</v>
      </c>
      <c r="C4032" t="s">
        <v>126</v>
      </c>
      <c r="D4032" t="s">
        <v>4185</v>
      </c>
      <c r="E4032" s="29">
        <v>46048</v>
      </c>
      <c r="F4032">
        <v>1</v>
      </c>
      <c r="G4032">
        <v>1.6</v>
      </c>
      <c r="H4032">
        <v>1.6</v>
      </c>
      <c r="I4032" s="30">
        <f t="shared" si="147"/>
        <v>0.4</v>
      </c>
    </row>
    <row r="4033" spans="1:9" x14ac:dyDescent="0.25">
      <c r="A4033" t="s">
        <v>4142</v>
      </c>
      <c r="B4033" s="30">
        <f t="shared" si="150"/>
        <v>0.25</v>
      </c>
      <c r="C4033" t="s">
        <v>126</v>
      </c>
      <c r="D4033" t="s">
        <v>4186</v>
      </c>
      <c r="E4033" s="29">
        <v>46041</v>
      </c>
      <c r="F4033">
        <v>1</v>
      </c>
      <c r="G4033">
        <v>1</v>
      </c>
      <c r="H4033">
        <v>1</v>
      </c>
      <c r="I4033" s="30">
        <f t="shared" si="147"/>
        <v>0.25</v>
      </c>
    </row>
    <row r="4034" spans="1:9" x14ac:dyDescent="0.25">
      <c r="A4034" t="s">
        <v>4142</v>
      </c>
      <c r="B4034" s="30">
        <f t="shared" si="150"/>
        <v>0.25</v>
      </c>
      <c r="C4034" t="s">
        <v>126</v>
      </c>
      <c r="D4034" t="s">
        <v>4187</v>
      </c>
      <c r="E4034" s="29">
        <v>46038</v>
      </c>
      <c r="F4034">
        <v>1</v>
      </c>
      <c r="G4034">
        <v>1</v>
      </c>
      <c r="H4034">
        <v>1</v>
      </c>
      <c r="I4034" s="30">
        <f t="shared" ref="I4034:I4097" si="151">B4034*H4034</f>
        <v>0.25</v>
      </c>
    </row>
    <row r="4035" spans="1:9" x14ac:dyDescent="0.25">
      <c r="A4035" t="s">
        <v>4142</v>
      </c>
      <c r="B4035" s="30">
        <f t="shared" si="150"/>
        <v>0.25</v>
      </c>
      <c r="C4035" t="s">
        <v>126</v>
      </c>
      <c r="D4035" t="s">
        <v>4188</v>
      </c>
      <c r="E4035" s="29">
        <v>46077</v>
      </c>
      <c r="F4035">
        <v>1</v>
      </c>
      <c r="G4035">
        <v>1</v>
      </c>
      <c r="H4035">
        <v>1</v>
      </c>
      <c r="I4035" s="30">
        <f t="shared" si="151"/>
        <v>0.25</v>
      </c>
    </row>
    <row r="4036" spans="1:9" x14ac:dyDescent="0.25">
      <c r="A4036" t="s">
        <v>4142</v>
      </c>
      <c r="B4036" s="30">
        <f t="shared" si="150"/>
        <v>0.25</v>
      </c>
      <c r="C4036" t="s">
        <v>126</v>
      </c>
      <c r="D4036" t="s">
        <v>4189</v>
      </c>
      <c r="E4036" s="29">
        <v>46080</v>
      </c>
      <c r="F4036">
        <v>1</v>
      </c>
      <c r="G4036">
        <v>1</v>
      </c>
      <c r="H4036">
        <v>1</v>
      </c>
      <c r="I4036" s="30">
        <f t="shared" si="151"/>
        <v>0.25</v>
      </c>
    </row>
    <row r="4037" spans="1:9" x14ac:dyDescent="0.25">
      <c r="A4037" t="s">
        <v>4142</v>
      </c>
      <c r="B4037" s="30">
        <f t="shared" si="150"/>
        <v>0.25</v>
      </c>
      <c r="C4037" t="s">
        <v>126</v>
      </c>
      <c r="D4037" t="s">
        <v>4190</v>
      </c>
      <c r="E4037" s="29">
        <v>46086</v>
      </c>
      <c r="F4037">
        <v>1</v>
      </c>
      <c r="G4037">
        <v>1</v>
      </c>
      <c r="H4037">
        <v>1</v>
      </c>
      <c r="I4037" s="30">
        <f t="shared" si="151"/>
        <v>0.25</v>
      </c>
    </row>
    <row r="4038" spans="1:9" x14ac:dyDescent="0.25">
      <c r="A4038" t="s">
        <v>4142</v>
      </c>
      <c r="B4038" s="30">
        <f t="shared" si="150"/>
        <v>0.25</v>
      </c>
      <c r="C4038" t="s">
        <v>126</v>
      </c>
      <c r="D4038" t="s">
        <v>4191</v>
      </c>
      <c r="E4038" s="29">
        <v>46029</v>
      </c>
      <c r="F4038">
        <v>1</v>
      </c>
      <c r="G4038">
        <v>1</v>
      </c>
      <c r="H4038">
        <v>1</v>
      </c>
      <c r="I4038" s="30">
        <f t="shared" si="151"/>
        <v>0.25</v>
      </c>
    </row>
    <row r="4039" spans="1:9" x14ac:dyDescent="0.25">
      <c r="A4039" t="s">
        <v>4142</v>
      </c>
      <c r="B4039" s="30">
        <f t="shared" si="150"/>
        <v>0.25</v>
      </c>
      <c r="C4039" t="s">
        <v>126</v>
      </c>
      <c r="D4039" t="s">
        <v>4192</v>
      </c>
      <c r="E4039" s="29">
        <v>46106</v>
      </c>
      <c r="F4039">
        <v>1</v>
      </c>
      <c r="G4039">
        <v>1</v>
      </c>
      <c r="H4039">
        <v>1</v>
      </c>
      <c r="I4039" s="30">
        <f t="shared" si="151"/>
        <v>0.25</v>
      </c>
    </row>
    <row r="4040" spans="1:9" x14ac:dyDescent="0.25">
      <c r="A4040" t="s">
        <v>4142</v>
      </c>
      <c r="B4040" s="30">
        <f t="shared" si="150"/>
        <v>0.25</v>
      </c>
      <c r="C4040" t="s">
        <v>126</v>
      </c>
      <c r="D4040" t="s">
        <v>4193</v>
      </c>
      <c r="E4040" s="29">
        <v>46133</v>
      </c>
      <c r="F4040">
        <v>1</v>
      </c>
      <c r="G4040">
        <v>1</v>
      </c>
      <c r="H4040">
        <v>1</v>
      </c>
      <c r="I4040" s="30">
        <f t="shared" si="151"/>
        <v>0.25</v>
      </c>
    </row>
    <row r="4041" spans="1:9" x14ac:dyDescent="0.25">
      <c r="A4041" t="s">
        <v>4142</v>
      </c>
      <c r="B4041" s="30">
        <f t="shared" si="150"/>
        <v>0.25</v>
      </c>
      <c r="C4041" t="s">
        <v>126</v>
      </c>
      <c r="D4041" t="s">
        <v>4194</v>
      </c>
      <c r="E4041" s="29">
        <v>46108</v>
      </c>
      <c r="F4041">
        <v>1</v>
      </c>
      <c r="G4041">
        <v>1</v>
      </c>
      <c r="H4041">
        <v>1</v>
      </c>
      <c r="I4041" s="30">
        <f t="shared" si="151"/>
        <v>0.25</v>
      </c>
    </row>
    <row r="4042" spans="1:9" x14ac:dyDescent="0.25">
      <c r="A4042" t="s">
        <v>4195</v>
      </c>
      <c r="B4042" s="30">
        <f t="shared" ref="B4042:B4073" si="152">(1/650)*100</f>
        <v>0.15384615384615385</v>
      </c>
      <c r="C4042" t="s">
        <v>92</v>
      </c>
      <c r="D4042" t="s">
        <v>4196</v>
      </c>
      <c r="E4042" s="29">
        <v>46114</v>
      </c>
      <c r="F4042">
        <v>1</v>
      </c>
      <c r="G4042">
        <v>1</v>
      </c>
      <c r="H4042">
        <v>1</v>
      </c>
      <c r="I4042" s="30">
        <f t="shared" si="151"/>
        <v>0.15384615384615385</v>
      </c>
    </row>
    <row r="4043" spans="1:9" x14ac:dyDescent="0.25">
      <c r="A4043" t="s">
        <v>4195</v>
      </c>
      <c r="B4043" s="30">
        <f t="shared" si="152"/>
        <v>0.15384615384615385</v>
      </c>
      <c r="C4043" t="s">
        <v>92</v>
      </c>
      <c r="D4043" t="s">
        <v>4197</v>
      </c>
      <c r="E4043" s="29">
        <v>46139</v>
      </c>
      <c r="F4043">
        <v>1</v>
      </c>
      <c r="G4043">
        <v>1</v>
      </c>
      <c r="H4043">
        <v>1</v>
      </c>
      <c r="I4043" s="30">
        <f t="shared" si="151"/>
        <v>0.15384615384615385</v>
      </c>
    </row>
    <row r="4044" spans="1:9" x14ac:dyDescent="0.25">
      <c r="A4044" t="s">
        <v>4195</v>
      </c>
      <c r="B4044" s="30">
        <f t="shared" si="152"/>
        <v>0.15384615384615385</v>
      </c>
      <c r="C4044" t="s">
        <v>92</v>
      </c>
      <c r="D4044" t="s">
        <v>4198</v>
      </c>
      <c r="E4044" s="29">
        <v>46094</v>
      </c>
      <c r="F4044">
        <v>1</v>
      </c>
      <c r="G4044">
        <v>1</v>
      </c>
      <c r="H4044">
        <v>1</v>
      </c>
      <c r="I4044" s="30">
        <f t="shared" si="151"/>
        <v>0.15384615384615385</v>
      </c>
    </row>
    <row r="4045" spans="1:9" x14ac:dyDescent="0.25">
      <c r="A4045" t="s">
        <v>4195</v>
      </c>
      <c r="B4045" s="30">
        <f t="shared" si="152"/>
        <v>0.15384615384615385</v>
      </c>
      <c r="C4045" t="s">
        <v>92</v>
      </c>
      <c r="D4045" t="s">
        <v>4199</v>
      </c>
      <c r="E4045" s="29">
        <v>46085</v>
      </c>
      <c r="F4045">
        <v>1</v>
      </c>
      <c r="G4045">
        <v>1</v>
      </c>
      <c r="H4045">
        <v>1</v>
      </c>
      <c r="I4045" s="30">
        <f t="shared" si="151"/>
        <v>0.15384615384615385</v>
      </c>
    </row>
    <row r="4046" spans="1:9" x14ac:dyDescent="0.25">
      <c r="A4046" t="s">
        <v>4195</v>
      </c>
      <c r="B4046" s="30">
        <f t="shared" si="152"/>
        <v>0.15384615384615385</v>
      </c>
      <c r="C4046" t="s">
        <v>92</v>
      </c>
      <c r="D4046" t="s">
        <v>4200</v>
      </c>
      <c r="E4046" s="29">
        <v>46066</v>
      </c>
      <c r="F4046">
        <v>1</v>
      </c>
      <c r="G4046">
        <v>1</v>
      </c>
      <c r="H4046">
        <v>1</v>
      </c>
      <c r="I4046" s="30">
        <f t="shared" si="151"/>
        <v>0.15384615384615385</v>
      </c>
    </row>
    <row r="4047" spans="1:9" x14ac:dyDescent="0.25">
      <c r="A4047" t="s">
        <v>4195</v>
      </c>
      <c r="B4047" s="30">
        <f t="shared" si="152"/>
        <v>0.15384615384615385</v>
      </c>
      <c r="C4047" t="s">
        <v>92</v>
      </c>
      <c r="D4047" t="s">
        <v>4201</v>
      </c>
      <c r="E4047" s="29">
        <v>46066</v>
      </c>
      <c r="F4047">
        <v>1</v>
      </c>
      <c r="G4047">
        <v>1</v>
      </c>
      <c r="H4047">
        <v>1</v>
      </c>
      <c r="I4047" s="30">
        <f t="shared" si="151"/>
        <v>0.15384615384615385</v>
      </c>
    </row>
    <row r="4048" spans="1:9" x14ac:dyDescent="0.25">
      <c r="A4048" t="s">
        <v>4195</v>
      </c>
      <c r="B4048" s="30">
        <f t="shared" si="152"/>
        <v>0.15384615384615385</v>
      </c>
      <c r="C4048" t="s">
        <v>92</v>
      </c>
      <c r="D4048" t="s">
        <v>4202</v>
      </c>
      <c r="E4048" s="29">
        <v>46066</v>
      </c>
      <c r="F4048">
        <v>1</v>
      </c>
      <c r="G4048">
        <v>1</v>
      </c>
      <c r="H4048">
        <v>1</v>
      </c>
      <c r="I4048" s="30">
        <f t="shared" si="151"/>
        <v>0.15384615384615385</v>
      </c>
    </row>
    <row r="4049" spans="1:9" x14ac:dyDescent="0.25">
      <c r="A4049" t="s">
        <v>4195</v>
      </c>
      <c r="B4049" s="30">
        <f t="shared" si="152"/>
        <v>0.15384615384615385</v>
      </c>
      <c r="C4049" t="s">
        <v>92</v>
      </c>
      <c r="D4049" t="s">
        <v>4203</v>
      </c>
      <c r="E4049" s="29">
        <v>46066</v>
      </c>
      <c r="F4049">
        <v>1</v>
      </c>
      <c r="G4049">
        <v>1</v>
      </c>
      <c r="H4049">
        <v>1</v>
      </c>
      <c r="I4049" s="30">
        <f t="shared" si="151"/>
        <v>0.15384615384615385</v>
      </c>
    </row>
    <row r="4050" spans="1:9" x14ac:dyDescent="0.25">
      <c r="A4050" t="s">
        <v>4195</v>
      </c>
      <c r="B4050" s="30">
        <f t="shared" si="152"/>
        <v>0.15384615384615385</v>
      </c>
      <c r="C4050" t="s">
        <v>92</v>
      </c>
      <c r="D4050" t="s">
        <v>4204</v>
      </c>
      <c r="E4050" s="29">
        <v>46057</v>
      </c>
      <c r="F4050">
        <v>1</v>
      </c>
      <c r="G4050">
        <v>1</v>
      </c>
      <c r="H4050">
        <v>1</v>
      </c>
      <c r="I4050" s="30">
        <f t="shared" si="151"/>
        <v>0.15384615384615385</v>
      </c>
    </row>
    <row r="4051" spans="1:9" x14ac:dyDescent="0.25">
      <c r="A4051" t="s">
        <v>4195</v>
      </c>
      <c r="B4051" s="30">
        <f t="shared" si="152"/>
        <v>0.15384615384615385</v>
      </c>
      <c r="C4051" t="s">
        <v>92</v>
      </c>
      <c r="D4051" t="s">
        <v>4205</v>
      </c>
      <c r="E4051" s="29">
        <v>46041</v>
      </c>
      <c r="F4051">
        <v>1</v>
      </c>
      <c r="G4051">
        <v>1</v>
      </c>
      <c r="H4051">
        <v>1</v>
      </c>
      <c r="I4051" s="30">
        <f t="shared" si="151"/>
        <v>0.15384615384615385</v>
      </c>
    </row>
    <row r="4052" spans="1:9" x14ac:dyDescent="0.25">
      <c r="A4052" t="s">
        <v>4195</v>
      </c>
      <c r="B4052" s="30">
        <f t="shared" si="152"/>
        <v>0.15384615384615385</v>
      </c>
      <c r="C4052" t="s">
        <v>92</v>
      </c>
      <c r="D4052" t="s">
        <v>4206</v>
      </c>
      <c r="E4052" s="29">
        <v>46245</v>
      </c>
      <c r="F4052">
        <v>1</v>
      </c>
      <c r="G4052">
        <v>1</v>
      </c>
      <c r="H4052">
        <v>1</v>
      </c>
      <c r="I4052" s="30">
        <f t="shared" si="151"/>
        <v>0.15384615384615385</v>
      </c>
    </row>
    <row r="4053" spans="1:9" x14ac:dyDescent="0.25">
      <c r="A4053" t="s">
        <v>4195</v>
      </c>
      <c r="B4053" s="30">
        <f t="shared" si="152"/>
        <v>0.15384615384615385</v>
      </c>
      <c r="C4053" t="s">
        <v>92</v>
      </c>
      <c r="D4053" t="s">
        <v>4207</v>
      </c>
      <c r="E4053" s="29">
        <v>46245</v>
      </c>
      <c r="F4053">
        <v>1</v>
      </c>
      <c r="G4053">
        <v>1</v>
      </c>
      <c r="H4053">
        <v>1</v>
      </c>
      <c r="I4053" s="30">
        <f t="shared" si="151"/>
        <v>0.15384615384615385</v>
      </c>
    </row>
    <row r="4054" spans="1:9" x14ac:dyDescent="0.25">
      <c r="A4054" t="s">
        <v>4195</v>
      </c>
      <c r="B4054" s="30">
        <f t="shared" si="152"/>
        <v>0.15384615384615385</v>
      </c>
      <c r="C4054" t="s">
        <v>92</v>
      </c>
      <c r="D4054" t="s">
        <v>4208</v>
      </c>
      <c r="E4054" s="29">
        <v>46247</v>
      </c>
      <c r="F4054">
        <v>1</v>
      </c>
      <c r="G4054">
        <v>1</v>
      </c>
      <c r="H4054">
        <v>1</v>
      </c>
      <c r="I4054" s="30">
        <f t="shared" si="151"/>
        <v>0.15384615384615385</v>
      </c>
    </row>
    <row r="4055" spans="1:9" x14ac:dyDescent="0.25">
      <c r="A4055" t="s">
        <v>4195</v>
      </c>
      <c r="B4055" s="30">
        <f t="shared" si="152"/>
        <v>0.15384615384615385</v>
      </c>
      <c r="C4055" t="s">
        <v>92</v>
      </c>
      <c r="D4055" t="s">
        <v>4209</v>
      </c>
      <c r="E4055" s="29">
        <v>46247</v>
      </c>
      <c r="F4055">
        <v>1</v>
      </c>
      <c r="G4055">
        <v>1</v>
      </c>
      <c r="H4055">
        <v>1</v>
      </c>
      <c r="I4055" s="30">
        <f t="shared" si="151"/>
        <v>0.15384615384615385</v>
      </c>
    </row>
    <row r="4056" spans="1:9" x14ac:dyDescent="0.25">
      <c r="A4056" t="s">
        <v>4195</v>
      </c>
      <c r="B4056" s="30">
        <f t="shared" si="152"/>
        <v>0.15384615384615385</v>
      </c>
      <c r="C4056" t="s">
        <v>92</v>
      </c>
      <c r="D4056" t="s">
        <v>4210</v>
      </c>
      <c r="E4056" s="29">
        <v>46223</v>
      </c>
      <c r="F4056">
        <v>1</v>
      </c>
      <c r="G4056">
        <v>1</v>
      </c>
      <c r="H4056">
        <v>1</v>
      </c>
      <c r="I4056" s="30">
        <f t="shared" si="151"/>
        <v>0.15384615384615385</v>
      </c>
    </row>
    <row r="4057" spans="1:9" x14ac:dyDescent="0.25">
      <c r="A4057" t="s">
        <v>4195</v>
      </c>
      <c r="B4057" s="30">
        <f t="shared" si="152"/>
        <v>0.15384615384615385</v>
      </c>
      <c r="C4057" t="s">
        <v>92</v>
      </c>
      <c r="D4057" t="s">
        <v>4211</v>
      </c>
      <c r="E4057" s="29">
        <v>46223</v>
      </c>
      <c r="F4057">
        <v>1</v>
      </c>
      <c r="G4057">
        <v>1</v>
      </c>
      <c r="H4057">
        <v>1</v>
      </c>
      <c r="I4057" s="30">
        <f t="shared" si="151"/>
        <v>0.15384615384615385</v>
      </c>
    </row>
    <row r="4058" spans="1:9" x14ac:dyDescent="0.25">
      <c r="A4058" t="s">
        <v>4195</v>
      </c>
      <c r="B4058" s="30">
        <f t="shared" si="152"/>
        <v>0.15384615384615385</v>
      </c>
      <c r="C4058" t="s">
        <v>92</v>
      </c>
      <c r="D4058" t="s">
        <v>4212</v>
      </c>
      <c r="E4058" s="29">
        <v>46223</v>
      </c>
      <c r="F4058">
        <v>1</v>
      </c>
      <c r="G4058">
        <v>1</v>
      </c>
      <c r="H4058">
        <v>1</v>
      </c>
      <c r="I4058" s="30">
        <f t="shared" si="151"/>
        <v>0.15384615384615385</v>
      </c>
    </row>
    <row r="4059" spans="1:9" x14ac:dyDescent="0.25">
      <c r="A4059" t="s">
        <v>4195</v>
      </c>
      <c r="B4059" s="30">
        <f t="shared" si="152"/>
        <v>0.15384615384615385</v>
      </c>
      <c r="C4059" t="s">
        <v>92</v>
      </c>
      <c r="D4059" t="s">
        <v>4213</v>
      </c>
      <c r="E4059" s="29">
        <v>46203</v>
      </c>
      <c r="F4059">
        <v>1</v>
      </c>
      <c r="G4059">
        <v>1</v>
      </c>
      <c r="H4059">
        <v>1</v>
      </c>
      <c r="I4059" s="30">
        <f t="shared" si="151"/>
        <v>0.15384615384615385</v>
      </c>
    </row>
    <row r="4060" spans="1:9" x14ac:dyDescent="0.25">
      <c r="A4060" t="s">
        <v>4195</v>
      </c>
      <c r="B4060" s="30">
        <f t="shared" si="152"/>
        <v>0.15384615384615385</v>
      </c>
      <c r="C4060" t="s">
        <v>92</v>
      </c>
      <c r="D4060" t="s">
        <v>4214</v>
      </c>
      <c r="E4060" s="29">
        <v>46203</v>
      </c>
      <c r="F4060">
        <v>1</v>
      </c>
      <c r="G4060">
        <v>1</v>
      </c>
      <c r="H4060">
        <v>1</v>
      </c>
      <c r="I4060" s="30">
        <f t="shared" si="151"/>
        <v>0.15384615384615385</v>
      </c>
    </row>
    <row r="4061" spans="1:9" x14ac:dyDescent="0.25">
      <c r="A4061" t="s">
        <v>4195</v>
      </c>
      <c r="B4061" s="30">
        <f t="shared" si="152"/>
        <v>0.15384615384615385</v>
      </c>
      <c r="C4061" t="s">
        <v>92</v>
      </c>
      <c r="D4061" t="s">
        <v>4215</v>
      </c>
      <c r="E4061" s="29">
        <v>46204</v>
      </c>
      <c r="F4061">
        <v>1</v>
      </c>
      <c r="G4061">
        <v>1</v>
      </c>
      <c r="H4061">
        <v>1</v>
      </c>
      <c r="I4061" s="30">
        <f t="shared" si="151"/>
        <v>0.15384615384615385</v>
      </c>
    </row>
    <row r="4062" spans="1:9" x14ac:dyDescent="0.25">
      <c r="A4062" t="s">
        <v>4195</v>
      </c>
      <c r="B4062" s="30">
        <f t="shared" si="152"/>
        <v>0.15384615384615385</v>
      </c>
      <c r="C4062" t="s">
        <v>92</v>
      </c>
      <c r="D4062" t="s">
        <v>4216</v>
      </c>
      <c r="E4062" s="29">
        <v>46183</v>
      </c>
      <c r="F4062">
        <v>1</v>
      </c>
      <c r="G4062">
        <v>1</v>
      </c>
      <c r="H4062">
        <v>1</v>
      </c>
      <c r="I4062" s="30">
        <f t="shared" si="151"/>
        <v>0.15384615384615385</v>
      </c>
    </row>
    <row r="4063" spans="1:9" x14ac:dyDescent="0.25">
      <c r="A4063" t="s">
        <v>4195</v>
      </c>
      <c r="B4063" s="30">
        <f t="shared" si="152"/>
        <v>0.15384615384615385</v>
      </c>
      <c r="C4063" t="s">
        <v>92</v>
      </c>
      <c r="D4063" t="s">
        <v>4217</v>
      </c>
      <c r="E4063" s="29">
        <v>46162</v>
      </c>
      <c r="F4063">
        <v>1</v>
      </c>
      <c r="G4063">
        <v>1</v>
      </c>
      <c r="H4063">
        <v>1</v>
      </c>
      <c r="I4063" s="30">
        <f t="shared" si="151"/>
        <v>0.15384615384615385</v>
      </c>
    </row>
    <row r="4064" spans="1:9" x14ac:dyDescent="0.25">
      <c r="A4064" t="s">
        <v>4195</v>
      </c>
      <c r="B4064" s="30">
        <f t="shared" si="152"/>
        <v>0.15384615384615385</v>
      </c>
      <c r="C4064" t="s">
        <v>92</v>
      </c>
      <c r="D4064" t="s">
        <v>4218</v>
      </c>
      <c r="E4064" s="29">
        <v>46162</v>
      </c>
      <c r="F4064">
        <v>1</v>
      </c>
      <c r="G4064">
        <v>1</v>
      </c>
      <c r="H4064">
        <v>1</v>
      </c>
      <c r="I4064" s="30">
        <f t="shared" si="151"/>
        <v>0.15384615384615385</v>
      </c>
    </row>
    <row r="4065" spans="1:9" x14ac:dyDescent="0.25">
      <c r="A4065" t="s">
        <v>4195</v>
      </c>
      <c r="B4065" s="30">
        <f t="shared" si="152"/>
        <v>0.15384615384615385</v>
      </c>
      <c r="C4065" t="s">
        <v>92</v>
      </c>
      <c r="D4065" t="s">
        <v>4219</v>
      </c>
      <c r="E4065" s="29">
        <v>46150</v>
      </c>
      <c r="F4065">
        <v>1</v>
      </c>
      <c r="G4065">
        <v>1</v>
      </c>
      <c r="H4065">
        <v>1</v>
      </c>
      <c r="I4065" s="30">
        <f t="shared" si="151"/>
        <v>0.15384615384615385</v>
      </c>
    </row>
    <row r="4066" spans="1:9" x14ac:dyDescent="0.25">
      <c r="A4066" t="s">
        <v>4195</v>
      </c>
      <c r="B4066" s="30">
        <f t="shared" si="152"/>
        <v>0.15384615384615385</v>
      </c>
      <c r="C4066" t="s">
        <v>92</v>
      </c>
      <c r="D4066" t="s">
        <v>4220</v>
      </c>
      <c r="E4066" s="29">
        <v>46139</v>
      </c>
      <c r="F4066">
        <v>1</v>
      </c>
      <c r="G4066">
        <v>1</v>
      </c>
      <c r="H4066">
        <v>1</v>
      </c>
      <c r="I4066" s="30">
        <f t="shared" si="151"/>
        <v>0.15384615384615385</v>
      </c>
    </row>
    <row r="4067" spans="1:9" x14ac:dyDescent="0.25">
      <c r="A4067" t="s">
        <v>4195</v>
      </c>
      <c r="B4067" s="30">
        <f t="shared" si="152"/>
        <v>0.15384615384615385</v>
      </c>
      <c r="C4067" t="s">
        <v>92</v>
      </c>
      <c r="D4067" t="s">
        <v>4221</v>
      </c>
      <c r="E4067" s="29">
        <v>46139</v>
      </c>
      <c r="F4067">
        <v>1</v>
      </c>
      <c r="G4067">
        <v>1</v>
      </c>
      <c r="H4067">
        <v>1</v>
      </c>
      <c r="I4067" s="30">
        <f t="shared" si="151"/>
        <v>0.15384615384615385</v>
      </c>
    </row>
    <row r="4068" spans="1:9" x14ac:dyDescent="0.25">
      <c r="A4068" t="s">
        <v>4195</v>
      </c>
      <c r="B4068" s="30">
        <f t="shared" si="152"/>
        <v>0.15384615384615385</v>
      </c>
      <c r="C4068" t="s">
        <v>92</v>
      </c>
      <c r="D4068" t="s">
        <v>4222</v>
      </c>
      <c r="E4068" s="29">
        <v>46094</v>
      </c>
      <c r="F4068">
        <v>1</v>
      </c>
      <c r="G4068">
        <v>1</v>
      </c>
      <c r="H4068">
        <v>1</v>
      </c>
      <c r="I4068" s="30">
        <f t="shared" si="151"/>
        <v>0.15384615384615385</v>
      </c>
    </row>
    <row r="4069" spans="1:9" x14ac:dyDescent="0.25">
      <c r="A4069" t="s">
        <v>4195</v>
      </c>
      <c r="B4069" s="30">
        <f t="shared" si="152"/>
        <v>0.15384615384615385</v>
      </c>
      <c r="C4069" t="s">
        <v>96</v>
      </c>
      <c r="D4069" t="s">
        <v>4223</v>
      </c>
      <c r="E4069" s="29">
        <v>46104</v>
      </c>
      <c r="F4069">
        <v>1</v>
      </c>
      <c r="G4069">
        <v>1</v>
      </c>
      <c r="H4069">
        <v>1</v>
      </c>
      <c r="I4069" s="30">
        <f t="shared" si="151"/>
        <v>0.15384615384615385</v>
      </c>
    </row>
    <row r="4070" spans="1:9" x14ac:dyDescent="0.25">
      <c r="A4070" t="s">
        <v>4195</v>
      </c>
      <c r="B4070" s="30">
        <f t="shared" si="152"/>
        <v>0.15384615384615385</v>
      </c>
      <c r="C4070" t="s">
        <v>96</v>
      </c>
      <c r="D4070" t="s">
        <v>4224</v>
      </c>
      <c r="E4070" s="29">
        <v>46139</v>
      </c>
      <c r="F4070">
        <v>1</v>
      </c>
      <c r="G4070">
        <v>1</v>
      </c>
      <c r="H4070">
        <v>1</v>
      </c>
      <c r="I4070" s="30">
        <f t="shared" si="151"/>
        <v>0.15384615384615385</v>
      </c>
    </row>
    <row r="4071" spans="1:9" x14ac:dyDescent="0.25">
      <c r="A4071" t="s">
        <v>4195</v>
      </c>
      <c r="B4071" s="30">
        <f t="shared" si="152"/>
        <v>0.15384615384615385</v>
      </c>
      <c r="C4071" t="s">
        <v>96</v>
      </c>
      <c r="D4071" t="s">
        <v>4225</v>
      </c>
      <c r="E4071" s="29">
        <v>46112</v>
      </c>
      <c r="F4071">
        <v>1</v>
      </c>
      <c r="G4071">
        <v>1</v>
      </c>
      <c r="H4071">
        <v>1</v>
      </c>
      <c r="I4071" s="30">
        <f t="shared" si="151"/>
        <v>0.15384615384615385</v>
      </c>
    </row>
    <row r="4072" spans="1:9" x14ac:dyDescent="0.25">
      <c r="A4072" t="s">
        <v>4195</v>
      </c>
      <c r="B4072" s="30">
        <f t="shared" si="152"/>
        <v>0.15384615384615385</v>
      </c>
      <c r="C4072" t="s">
        <v>96</v>
      </c>
      <c r="D4072" t="s">
        <v>4226</v>
      </c>
      <c r="E4072" s="29">
        <v>46104</v>
      </c>
      <c r="F4072">
        <v>1</v>
      </c>
      <c r="G4072">
        <v>1</v>
      </c>
      <c r="H4072">
        <v>1</v>
      </c>
      <c r="I4072" s="30">
        <f t="shared" si="151"/>
        <v>0.15384615384615385</v>
      </c>
    </row>
    <row r="4073" spans="1:9" x14ac:dyDescent="0.25">
      <c r="A4073" t="s">
        <v>4195</v>
      </c>
      <c r="B4073" s="30">
        <f t="shared" si="152"/>
        <v>0.15384615384615385</v>
      </c>
      <c r="C4073" t="s">
        <v>96</v>
      </c>
      <c r="D4073" t="s">
        <v>4227</v>
      </c>
      <c r="E4073" s="29">
        <v>46104</v>
      </c>
      <c r="F4073">
        <v>1</v>
      </c>
      <c r="G4073">
        <v>1</v>
      </c>
      <c r="H4073">
        <v>1</v>
      </c>
      <c r="I4073" s="30">
        <f t="shared" si="151"/>
        <v>0.15384615384615385</v>
      </c>
    </row>
    <row r="4074" spans="1:9" x14ac:dyDescent="0.25">
      <c r="A4074" t="s">
        <v>4195</v>
      </c>
      <c r="B4074" s="30">
        <f t="shared" ref="B4074:B4105" si="153">(1/650)*100</f>
        <v>0.15384615384615385</v>
      </c>
      <c r="C4074" t="s">
        <v>96</v>
      </c>
      <c r="D4074" t="s">
        <v>4228</v>
      </c>
      <c r="E4074" s="29">
        <v>46104</v>
      </c>
      <c r="F4074">
        <v>1</v>
      </c>
      <c r="G4074">
        <v>1</v>
      </c>
      <c r="H4074">
        <v>1</v>
      </c>
      <c r="I4074" s="30">
        <f t="shared" si="151"/>
        <v>0.15384615384615385</v>
      </c>
    </row>
    <row r="4075" spans="1:9" x14ac:dyDescent="0.25">
      <c r="A4075" t="s">
        <v>4195</v>
      </c>
      <c r="B4075" s="30">
        <f t="shared" si="153"/>
        <v>0.15384615384615385</v>
      </c>
      <c r="C4075" t="s">
        <v>96</v>
      </c>
      <c r="D4075" t="s">
        <v>4229</v>
      </c>
      <c r="E4075" s="29">
        <v>46104</v>
      </c>
      <c r="F4075">
        <v>1</v>
      </c>
      <c r="G4075">
        <v>1</v>
      </c>
      <c r="H4075">
        <v>1</v>
      </c>
      <c r="I4075" s="30">
        <f t="shared" si="151"/>
        <v>0.15384615384615385</v>
      </c>
    </row>
    <row r="4076" spans="1:9" x14ac:dyDescent="0.25">
      <c r="A4076" t="s">
        <v>4195</v>
      </c>
      <c r="B4076" s="30">
        <f t="shared" si="153"/>
        <v>0.15384615384615385</v>
      </c>
      <c r="C4076" t="s">
        <v>96</v>
      </c>
      <c r="D4076" t="s">
        <v>4230</v>
      </c>
      <c r="E4076" s="29">
        <v>46084</v>
      </c>
      <c r="F4076">
        <v>1</v>
      </c>
      <c r="G4076">
        <v>1</v>
      </c>
      <c r="H4076">
        <v>1</v>
      </c>
      <c r="I4076" s="30">
        <f t="shared" si="151"/>
        <v>0.15384615384615385</v>
      </c>
    </row>
    <row r="4077" spans="1:9" x14ac:dyDescent="0.25">
      <c r="A4077" t="s">
        <v>4195</v>
      </c>
      <c r="B4077" s="30">
        <f t="shared" si="153"/>
        <v>0.15384615384615385</v>
      </c>
      <c r="C4077" t="s">
        <v>96</v>
      </c>
      <c r="D4077" t="s">
        <v>4231</v>
      </c>
      <c r="E4077" s="29">
        <v>46084</v>
      </c>
      <c r="F4077">
        <v>1</v>
      </c>
      <c r="G4077">
        <v>1</v>
      </c>
      <c r="H4077">
        <v>1</v>
      </c>
      <c r="I4077" s="30">
        <f t="shared" si="151"/>
        <v>0.15384615384615385</v>
      </c>
    </row>
    <row r="4078" spans="1:9" x14ac:dyDescent="0.25">
      <c r="A4078" t="s">
        <v>4195</v>
      </c>
      <c r="B4078" s="30">
        <f t="shared" si="153"/>
        <v>0.15384615384615385</v>
      </c>
      <c r="C4078" t="s">
        <v>96</v>
      </c>
      <c r="D4078" t="s">
        <v>4232</v>
      </c>
      <c r="E4078" s="29">
        <v>46071</v>
      </c>
      <c r="F4078">
        <v>1</v>
      </c>
      <c r="G4078">
        <v>1</v>
      </c>
      <c r="H4078">
        <v>1</v>
      </c>
      <c r="I4078" s="30">
        <f t="shared" si="151"/>
        <v>0.15384615384615385</v>
      </c>
    </row>
    <row r="4079" spans="1:9" x14ac:dyDescent="0.25">
      <c r="A4079" t="s">
        <v>4195</v>
      </c>
      <c r="B4079" s="30">
        <f t="shared" si="153"/>
        <v>0.15384615384615385</v>
      </c>
      <c r="C4079" t="s">
        <v>96</v>
      </c>
      <c r="D4079" t="s">
        <v>4233</v>
      </c>
      <c r="E4079" s="29">
        <v>46059</v>
      </c>
      <c r="F4079">
        <v>1</v>
      </c>
      <c r="G4079">
        <v>1</v>
      </c>
      <c r="H4079">
        <v>1</v>
      </c>
      <c r="I4079" s="30">
        <f t="shared" si="151"/>
        <v>0.15384615384615385</v>
      </c>
    </row>
    <row r="4080" spans="1:9" x14ac:dyDescent="0.25">
      <c r="A4080" t="s">
        <v>4195</v>
      </c>
      <c r="B4080" s="30">
        <f t="shared" si="153"/>
        <v>0.15384615384615385</v>
      </c>
      <c r="C4080" t="s">
        <v>96</v>
      </c>
      <c r="D4080" t="s">
        <v>4234</v>
      </c>
      <c r="E4080" s="29">
        <v>46059</v>
      </c>
      <c r="F4080">
        <v>1</v>
      </c>
      <c r="G4080">
        <v>1</v>
      </c>
      <c r="H4080">
        <v>1</v>
      </c>
      <c r="I4080" s="30">
        <f t="shared" si="151"/>
        <v>0.15384615384615385</v>
      </c>
    </row>
    <row r="4081" spans="1:9" x14ac:dyDescent="0.25">
      <c r="A4081" t="s">
        <v>4195</v>
      </c>
      <c r="B4081" s="30">
        <f t="shared" si="153"/>
        <v>0.15384615384615385</v>
      </c>
      <c r="C4081" t="s">
        <v>96</v>
      </c>
      <c r="D4081" t="s">
        <v>4235</v>
      </c>
      <c r="E4081" s="29">
        <v>46059</v>
      </c>
      <c r="F4081">
        <v>1</v>
      </c>
      <c r="G4081">
        <v>1</v>
      </c>
      <c r="H4081">
        <v>1</v>
      </c>
      <c r="I4081" s="30">
        <f t="shared" si="151"/>
        <v>0.15384615384615385</v>
      </c>
    </row>
    <row r="4082" spans="1:9" x14ac:dyDescent="0.25">
      <c r="A4082" t="s">
        <v>4195</v>
      </c>
      <c r="B4082" s="30">
        <f t="shared" si="153"/>
        <v>0.15384615384615385</v>
      </c>
      <c r="C4082" t="s">
        <v>96</v>
      </c>
      <c r="D4082" t="s">
        <v>4236</v>
      </c>
      <c r="E4082" s="29">
        <v>46049</v>
      </c>
      <c r="F4082">
        <v>1</v>
      </c>
      <c r="G4082">
        <v>1</v>
      </c>
      <c r="H4082">
        <v>1</v>
      </c>
      <c r="I4082" s="30">
        <f t="shared" si="151"/>
        <v>0.15384615384615385</v>
      </c>
    </row>
    <row r="4083" spans="1:9" x14ac:dyDescent="0.25">
      <c r="A4083" t="s">
        <v>4195</v>
      </c>
      <c r="B4083" s="30">
        <f t="shared" si="153"/>
        <v>0.15384615384615385</v>
      </c>
      <c r="C4083" t="s">
        <v>96</v>
      </c>
      <c r="D4083" t="s">
        <v>4237</v>
      </c>
      <c r="E4083" s="29">
        <v>46029</v>
      </c>
      <c r="F4083">
        <v>1</v>
      </c>
      <c r="G4083">
        <v>1</v>
      </c>
      <c r="H4083">
        <v>1</v>
      </c>
      <c r="I4083" s="30">
        <f t="shared" si="151"/>
        <v>0.15384615384615385</v>
      </c>
    </row>
    <row r="4084" spans="1:9" x14ac:dyDescent="0.25">
      <c r="A4084" t="s">
        <v>4195</v>
      </c>
      <c r="B4084" s="30">
        <f t="shared" si="153"/>
        <v>0.15384615384615385</v>
      </c>
      <c r="C4084" t="s">
        <v>96</v>
      </c>
      <c r="D4084" t="s">
        <v>4238</v>
      </c>
      <c r="E4084" s="29">
        <v>46031</v>
      </c>
      <c r="F4084">
        <v>1</v>
      </c>
      <c r="G4084">
        <v>1</v>
      </c>
      <c r="H4084">
        <v>1</v>
      </c>
      <c r="I4084" s="30">
        <f t="shared" si="151"/>
        <v>0.15384615384615385</v>
      </c>
    </row>
    <row r="4085" spans="1:9" x14ac:dyDescent="0.25">
      <c r="A4085" t="s">
        <v>4195</v>
      </c>
      <c r="B4085" s="30">
        <f t="shared" si="153"/>
        <v>0.15384615384615385</v>
      </c>
      <c r="C4085" t="s">
        <v>96</v>
      </c>
      <c r="D4085" t="s">
        <v>4239</v>
      </c>
      <c r="E4085" s="29">
        <v>46182</v>
      </c>
      <c r="F4085">
        <v>1</v>
      </c>
      <c r="G4085">
        <v>1</v>
      </c>
      <c r="H4085">
        <v>1</v>
      </c>
      <c r="I4085" s="30">
        <f t="shared" si="151"/>
        <v>0.15384615384615385</v>
      </c>
    </row>
    <row r="4086" spans="1:9" x14ac:dyDescent="0.25">
      <c r="A4086" t="s">
        <v>4195</v>
      </c>
      <c r="B4086" s="30">
        <f t="shared" si="153"/>
        <v>0.15384615384615385</v>
      </c>
      <c r="C4086" t="s">
        <v>96</v>
      </c>
      <c r="D4086" t="s">
        <v>4240</v>
      </c>
      <c r="E4086" s="29">
        <v>46183</v>
      </c>
      <c r="F4086">
        <v>1</v>
      </c>
      <c r="G4086">
        <v>1</v>
      </c>
      <c r="H4086">
        <v>1</v>
      </c>
      <c r="I4086" s="30">
        <f t="shared" si="151"/>
        <v>0.15384615384615385</v>
      </c>
    </row>
    <row r="4087" spans="1:9" x14ac:dyDescent="0.25">
      <c r="A4087" t="s">
        <v>4195</v>
      </c>
      <c r="B4087" s="30">
        <f t="shared" si="153"/>
        <v>0.15384615384615385</v>
      </c>
      <c r="C4087" t="s">
        <v>96</v>
      </c>
      <c r="D4087" t="s">
        <v>4241</v>
      </c>
      <c r="E4087" s="29">
        <v>46171</v>
      </c>
      <c r="F4087">
        <v>1</v>
      </c>
      <c r="G4087">
        <v>1</v>
      </c>
      <c r="H4087">
        <v>1</v>
      </c>
      <c r="I4087" s="30">
        <f t="shared" si="151"/>
        <v>0.15384615384615385</v>
      </c>
    </row>
    <row r="4088" spans="1:9" x14ac:dyDescent="0.25">
      <c r="A4088" t="s">
        <v>4195</v>
      </c>
      <c r="B4088" s="30">
        <f t="shared" si="153"/>
        <v>0.15384615384615385</v>
      </c>
      <c r="C4088" t="s">
        <v>96</v>
      </c>
      <c r="D4088" t="s">
        <v>4242</v>
      </c>
      <c r="E4088" s="29">
        <v>46171</v>
      </c>
      <c r="F4088">
        <v>1</v>
      </c>
      <c r="G4088">
        <v>1</v>
      </c>
      <c r="H4088">
        <v>1</v>
      </c>
      <c r="I4088" s="30">
        <f t="shared" si="151"/>
        <v>0.15384615384615385</v>
      </c>
    </row>
    <row r="4089" spans="1:9" x14ac:dyDescent="0.25">
      <c r="A4089" t="s">
        <v>4195</v>
      </c>
      <c r="B4089" s="30">
        <f t="shared" si="153"/>
        <v>0.15384615384615385</v>
      </c>
      <c r="C4089" t="s">
        <v>96</v>
      </c>
      <c r="D4089" t="s">
        <v>4243</v>
      </c>
      <c r="E4089" s="29">
        <v>46171</v>
      </c>
      <c r="F4089">
        <v>1</v>
      </c>
      <c r="G4089">
        <v>1</v>
      </c>
      <c r="H4089">
        <v>1</v>
      </c>
      <c r="I4089" s="30">
        <f t="shared" si="151"/>
        <v>0.15384615384615385</v>
      </c>
    </row>
    <row r="4090" spans="1:9" x14ac:dyDescent="0.25">
      <c r="A4090" t="s">
        <v>4195</v>
      </c>
      <c r="B4090" s="30">
        <f t="shared" si="153"/>
        <v>0.15384615384615385</v>
      </c>
      <c r="C4090" t="s">
        <v>96</v>
      </c>
      <c r="D4090" t="s">
        <v>4244</v>
      </c>
      <c r="E4090" s="29">
        <v>46154</v>
      </c>
      <c r="F4090">
        <v>1</v>
      </c>
      <c r="G4090">
        <v>1</v>
      </c>
      <c r="H4090">
        <v>1</v>
      </c>
      <c r="I4090" s="30">
        <f t="shared" si="151"/>
        <v>0.15384615384615385</v>
      </c>
    </row>
    <row r="4091" spans="1:9" x14ac:dyDescent="0.25">
      <c r="A4091" t="s">
        <v>4195</v>
      </c>
      <c r="B4091" s="30">
        <f t="shared" si="153"/>
        <v>0.15384615384615385</v>
      </c>
      <c r="C4091" t="s">
        <v>96</v>
      </c>
      <c r="D4091" t="s">
        <v>4245</v>
      </c>
      <c r="E4091" s="29">
        <v>46139</v>
      </c>
      <c r="F4091">
        <v>1</v>
      </c>
      <c r="G4091">
        <v>1</v>
      </c>
      <c r="H4091">
        <v>1</v>
      </c>
      <c r="I4091" s="30">
        <f t="shared" si="151"/>
        <v>0.15384615384615385</v>
      </c>
    </row>
    <row r="4092" spans="1:9" x14ac:dyDescent="0.25">
      <c r="A4092" t="s">
        <v>4195</v>
      </c>
      <c r="B4092" s="30">
        <f t="shared" si="153"/>
        <v>0.15384615384615385</v>
      </c>
      <c r="C4092" t="s">
        <v>96</v>
      </c>
      <c r="D4092" t="s">
        <v>4246</v>
      </c>
      <c r="E4092" s="29">
        <v>46139</v>
      </c>
      <c r="F4092">
        <v>1</v>
      </c>
      <c r="G4092">
        <v>1</v>
      </c>
      <c r="H4092">
        <v>1</v>
      </c>
      <c r="I4092" s="30">
        <f t="shared" si="151"/>
        <v>0.15384615384615385</v>
      </c>
    </row>
    <row r="4093" spans="1:9" x14ac:dyDescent="0.25">
      <c r="A4093" t="s">
        <v>4195</v>
      </c>
      <c r="B4093" s="30">
        <f t="shared" si="153"/>
        <v>0.15384615384615385</v>
      </c>
      <c r="C4093" t="s">
        <v>96</v>
      </c>
      <c r="D4093" t="s">
        <v>4247</v>
      </c>
      <c r="E4093" s="29">
        <v>46112</v>
      </c>
      <c r="F4093">
        <v>1</v>
      </c>
      <c r="G4093">
        <v>1</v>
      </c>
      <c r="H4093">
        <v>1</v>
      </c>
      <c r="I4093" s="30">
        <f t="shared" si="151"/>
        <v>0.15384615384615385</v>
      </c>
    </row>
    <row r="4094" spans="1:9" x14ac:dyDescent="0.25">
      <c r="A4094" t="s">
        <v>4195</v>
      </c>
      <c r="B4094" s="30">
        <f t="shared" si="153"/>
        <v>0.15384615384615385</v>
      </c>
      <c r="C4094" t="s">
        <v>107</v>
      </c>
      <c r="D4094" t="s">
        <v>4248</v>
      </c>
      <c r="E4094" s="29">
        <v>46087</v>
      </c>
      <c r="F4094">
        <v>1</v>
      </c>
      <c r="G4094">
        <v>1</v>
      </c>
      <c r="H4094">
        <v>1</v>
      </c>
      <c r="I4094" s="30">
        <f t="shared" si="151"/>
        <v>0.15384615384615385</v>
      </c>
    </row>
    <row r="4095" spans="1:9" x14ac:dyDescent="0.25">
      <c r="A4095" t="s">
        <v>4195</v>
      </c>
      <c r="B4095" s="30">
        <f t="shared" si="153"/>
        <v>0.15384615384615385</v>
      </c>
      <c r="C4095" t="s">
        <v>114</v>
      </c>
      <c r="D4095" t="s">
        <v>4249</v>
      </c>
      <c r="E4095" s="29">
        <v>46069</v>
      </c>
      <c r="F4095">
        <v>1</v>
      </c>
      <c r="G4095">
        <v>1</v>
      </c>
      <c r="H4095">
        <v>1</v>
      </c>
      <c r="I4095" s="30">
        <f t="shared" si="151"/>
        <v>0.15384615384615385</v>
      </c>
    </row>
    <row r="4096" spans="1:9" x14ac:dyDescent="0.25">
      <c r="A4096" t="s">
        <v>4195</v>
      </c>
      <c r="B4096" s="30">
        <f t="shared" si="153"/>
        <v>0.15384615384615385</v>
      </c>
      <c r="C4096" t="s">
        <v>114</v>
      </c>
      <c r="D4096" t="s">
        <v>4250</v>
      </c>
      <c r="E4096" s="29">
        <v>46064</v>
      </c>
      <c r="F4096">
        <v>1</v>
      </c>
      <c r="G4096">
        <v>1</v>
      </c>
      <c r="H4096">
        <v>1</v>
      </c>
      <c r="I4096" s="30">
        <f t="shared" si="151"/>
        <v>0.15384615384615385</v>
      </c>
    </row>
    <row r="4097" spans="1:9" x14ac:dyDescent="0.25">
      <c r="A4097" t="s">
        <v>4195</v>
      </c>
      <c r="B4097" s="30">
        <f t="shared" si="153"/>
        <v>0.15384615384615385</v>
      </c>
      <c r="C4097" t="s">
        <v>114</v>
      </c>
      <c r="D4097" t="s">
        <v>4251</v>
      </c>
      <c r="E4097" s="29">
        <v>46052</v>
      </c>
      <c r="F4097">
        <v>1</v>
      </c>
      <c r="G4097">
        <v>1</v>
      </c>
      <c r="H4097">
        <v>1</v>
      </c>
      <c r="I4097" s="30">
        <f t="shared" si="151"/>
        <v>0.15384615384615385</v>
      </c>
    </row>
    <row r="4098" spans="1:9" x14ac:dyDescent="0.25">
      <c r="A4098" t="s">
        <v>4195</v>
      </c>
      <c r="B4098" s="30">
        <f t="shared" si="153"/>
        <v>0.15384615384615385</v>
      </c>
      <c r="C4098" t="s">
        <v>114</v>
      </c>
      <c r="D4098" t="s">
        <v>4252</v>
      </c>
      <c r="E4098" s="29">
        <v>46049</v>
      </c>
      <c r="F4098">
        <v>1</v>
      </c>
      <c r="G4098">
        <v>1</v>
      </c>
      <c r="H4098">
        <v>1</v>
      </c>
      <c r="I4098" s="30">
        <f t="shared" ref="I4098:I4161" si="154">B4098*H4098</f>
        <v>0.15384615384615385</v>
      </c>
    </row>
    <row r="4099" spans="1:9" x14ac:dyDescent="0.25">
      <c r="A4099" t="s">
        <v>4195</v>
      </c>
      <c r="B4099" s="30">
        <f t="shared" si="153"/>
        <v>0.15384615384615385</v>
      </c>
      <c r="C4099" t="s">
        <v>114</v>
      </c>
      <c r="D4099" t="s">
        <v>4253</v>
      </c>
      <c r="E4099" s="29">
        <v>46041</v>
      </c>
      <c r="F4099">
        <v>1</v>
      </c>
      <c r="G4099">
        <v>1</v>
      </c>
      <c r="H4099">
        <v>1</v>
      </c>
      <c r="I4099" s="30">
        <f t="shared" si="154"/>
        <v>0.15384615384615385</v>
      </c>
    </row>
    <row r="4100" spans="1:9" x14ac:dyDescent="0.25">
      <c r="A4100" t="s">
        <v>4195</v>
      </c>
      <c r="B4100" s="30">
        <f t="shared" si="153"/>
        <v>0.15384615384615385</v>
      </c>
      <c r="C4100" t="s">
        <v>114</v>
      </c>
      <c r="D4100" t="s">
        <v>4254</v>
      </c>
      <c r="E4100" s="29">
        <v>46169</v>
      </c>
      <c r="F4100">
        <v>1</v>
      </c>
      <c r="G4100">
        <v>1</v>
      </c>
      <c r="H4100">
        <v>1</v>
      </c>
      <c r="I4100" s="30">
        <f t="shared" si="154"/>
        <v>0.15384615384615385</v>
      </c>
    </row>
    <row r="4101" spans="1:9" x14ac:dyDescent="0.25">
      <c r="A4101" t="s">
        <v>4195</v>
      </c>
      <c r="B4101" s="30">
        <f t="shared" si="153"/>
        <v>0.15384615384615385</v>
      </c>
      <c r="C4101" t="s">
        <v>114</v>
      </c>
      <c r="D4101" t="s">
        <v>4255</v>
      </c>
      <c r="E4101" s="29">
        <v>46253</v>
      </c>
      <c r="F4101">
        <v>1</v>
      </c>
      <c r="G4101">
        <v>1</v>
      </c>
      <c r="H4101">
        <v>1</v>
      </c>
      <c r="I4101" s="30">
        <f t="shared" si="154"/>
        <v>0.15384615384615385</v>
      </c>
    </row>
    <row r="4102" spans="1:9" x14ac:dyDescent="0.25">
      <c r="A4102" t="s">
        <v>4195</v>
      </c>
      <c r="B4102" s="30">
        <f t="shared" si="153"/>
        <v>0.15384615384615385</v>
      </c>
      <c r="C4102" t="s">
        <v>114</v>
      </c>
      <c r="D4102" t="s">
        <v>4256</v>
      </c>
      <c r="E4102" s="29">
        <v>46254</v>
      </c>
      <c r="F4102">
        <v>1</v>
      </c>
      <c r="G4102">
        <v>1.6</v>
      </c>
      <c r="H4102">
        <v>1.6</v>
      </c>
      <c r="I4102" s="30">
        <f t="shared" si="154"/>
        <v>0.24615384615384617</v>
      </c>
    </row>
    <row r="4103" spans="1:9" x14ac:dyDescent="0.25">
      <c r="A4103" t="s">
        <v>4195</v>
      </c>
      <c r="B4103" s="30">
        <f t="shared" si="153"/>
        <v>0.15384615384615385</v>
      </c>
      <c r="C4103" t="s">
        <v>114</v>
      </c>
      <c r="D4103" t="s">
        <v>4257</v>
      </c>
      <c r="E4103" s="29">
        <v>46212</v>
      </c>
      <c r="F4103">
        <v>1</v>
      </c>
      <c r="G4103">
        <v>1</v>
      </c>
      <c r="H4103">
        <v>1</v>
      </c>
      <c r="I4103" s="30">
        <f t="shared" si="154"/>
        <v>0.15384615384615385</v>
      </c>
    </row>
    <row r="4104" spans="1:9" x14ac:dyDescent="0.25">
      <c r="A4104" t="s">
        <v>4195</v>
      </c>
      <c r="B4104" s="30">
        <f t="shared" si="153"/>
        <v>0.15384615384615385</v>
      </c>
      <c r="C4104" t="s">
        <v>114</v>
      </c>
      <c r="D4104" t="s">
        <v>4258</v>
      </c>
      <c r="E4104" s="29">
        <v>46213</v>
      </c>
      <c r="F4104">
        <v>1</v>
      </c>
      <c r="G4104">
        <v>1</v>
      </c>
      <c r="H4104">
        <v>1</v>
      </c>
      <c r="I4104" s="30">
        <f t="shared" si="154"/>
        <v>0.15384615384615385</v>
      </c>
    </row>
    <row r="4105" spans="1:9" x14ac:dyDescent="0.25">
      <c r="A4105" t="s">
        <v>4195</v>
      </c>
      <c r="B4105" s="30">
        <f t="shared" si="153"/>
        <v>0.15384615384615385</v>
      </c>
      <c r="C4105" t="s">
        <v>114</v>
      </c>
      <c r="D4105" t="s">
        <v>4259</v>
      </c>
      <c r="E4105" s="29">
        <v>46174</v>
      </c>
      <c r="F4105">
        <v>1</v>
      </c>
      <c r="G4105">
        <v>1</v>
      </c>
      <c r="H4105">
        <v>1</v>
      </c>
      <c r="I4105" s="30">
        <f t="shared" si="154"/>
        <v>0.15384615384615385</v>
      </c>
    </row>
    <row r="4106" spans="1:9" x14ac:dyDescent="0.25">
      <c r="A4106" t="s">
        <v>4195</v>
      </c>
      <c r="B4106" s="30">
        <f t="shared" ref="B4106:B4137" si="155">(1/650)*100</f>
        <v>0.15384615384615385</v>
      </c>
      <c r="C4106" t="s">
        <v>114</v>
      </c>
      <c r="D4106" t="s">
        <v>4260</v>
      </c>
      <c r="E4106" s="29">
        <v>46043</v>
      </c>
      <c r="F4106">
        <v>1</v>
      </c>
      <c r="G4106">
        <v>1</v>
      </c>
      <c r="H4106">
        <v>1</v>
      </c>
      <c r="I4106" s="30">
        <f t="shared" si="154"/>
        <v>0.15384615384615385</v>
      </c>
    </row>
    <row r="4107" spans="1:9" x14ac:dyDescent="0.25">
      <c r="A4107" t="s">
        <v>4195</v>
      </c>
      <c r="B4107" s="30">
        <f t="shared" si="155"/>
        <v>0.15384615384615385</v>
      </c>
      <c r="C4107" t="s">
        <v>116</v>
      </c>
      <c r="D4107" t="s">
        <v>4261</v>
      </c>
      <c r="E4107" s="29">
        <v>46238</v>
      </c>
      <c r="F4107">
        <v>1</v>
      </c>
      <c r="G4107">
        <v>1</v>
      </c>
      <c r="H4107">
        <v>1</v>
      </c>
      <c r="I4107" s="30">
        <f t="shared" si="154"/>
        <v>0.15384615384615385</v>
      </c>
    </row>
    <row r="4108" spans="1:9" x14ac:dyDescent="0.25">
      <c r="A4108" t="s">
        <v>4195</v>
      </c>
      <c r="B4108" s="30">
        <f t="shared" si="155"/>
        <v>0.15384615384615385</v>
      </c>
      <c r="C4108" t="s">
        <v>116</v>
      </c>
      <c r="D4108" t="s">
        <v>4262</v>
      </c>
      <c r="E4108" s="29">
        <v>46238</v>
      </c>
      <c r="F4108">
        <v>1</v>
      </c>
      <c r="G4108">
        <v>1</v>
      </c>
      <c r="H4108">
        <v>1</v>
      </c>
      <c r="I4108" s="30">
        <f t="shared" si="154"/>
        <v>0.15384615384615385</v>
      </c>
    </row>
    <row r="4109" spans="1:9" x14ac:dyDescent="0.25">
      <c r="A4109" t="s">
        <v>4195</v>
      </c>
      <c r="B4109" s="30">
        <f t="shared" si="155"/>
        <v>0.15384615384615385</v>
      </c>
      <c r="C4109" t="s">
        <v>116</v>
      </c>
      <c r="D4109" t="s">
        <v>4263</v>
      </c>
      <c r="E4109" s="29">
        <v>46258</v>
      </c>
      <c r="F4109">
        <v>1</v>
      </c>
      <c r="G4109">
        <v>1</v>
      </c>
      <c r="H4109">
        <v>1</v>
      </c>
      <c r="I4109" s="30">
        <f t="shared" si="154"/>
        <v>0.15384615384615385</v>
      </c>
    </row>
    <row r="4110" spans="1:9" x14ac:dyDescent="0.25">
      <c r="A4110" t="s">
        <v>4195</v>
      </c>
      <c r="B4110" s="30">
        <f t="shared" si="155"/>
        <v>0.15384615384615385</v>
      </c>
      <c r="C4110" t="s">
        <v>116</v>
      </c>
      <c r="D4110" t="s">
        <v>4264</v>
      </c>
      <c r="E4110" s="29">
        <v>46135</v>
      </c>
      <c r="F4110">
        <v>1</v>
      </c>
      <c r="G4110">
        <v>1</v>
      </c>
      <c r="H4110">
        <v>1</v>
      </c>
      <c r="I4110" s="30">
        <f t="shared" si="154"/>
        <v>0.15384615384615385</v>
      </c>
    </row>
    <row r="4111" spans="1:9" x14ac:dyDescent="0.25">
      <c r="A4111" t="s">
        <v>4195</v>
      </c>
      <c r="B4111" s="30">
        <f t="shared" si="155"/>
        <v>0.15384615384615385</v>
      </c>
      <c r="C4111" t="s">
        <v>116</v>
      </c>
      <c r="D4111" t="s">
        <v>4265</v>
      </c>
      <c r="E4111" s="29">
        <v>46167</v>
      </c>
      <c r="F4111">
        <v>1</v>
      </c>
      <c r="G4111">
        <v>1</v>
      </c>
      <c r="H4111">
        <v>1</v>
      </c>
      <c r="I4111" s="30">
        <f t="shared" si="154"/>
        <v>0.15384615384615385</v>
      </c>
    </row>
    <row r="4112" spans="1:9" x14ac:dyDescent="0.25">
      <c r="A4112" t="s">
        <v>4195</v>
      </c>
      <c r="B4112" s="30">
        <f t="shared" si="155"/>
        <v>0.15384615384615385</v>
      </c>
      <c r="C4112" t="s">
        <v>116</v>
      </c>
      <c r="D4112" t="s">
        <v>4266</v>
      </c>
      <c r="E4112" s="29">
        <v>46167</v>
      </c>
      <c r="F4112">
        <v>1</v>
      </c>
      <c r="G4112">
        <v>1.6</v>
      </c>
      <c r="H4112">
        <v>1.6</v>
      </c>
      <c r="I4112" s="30">
        <f t="shared" si="154"/>
        <v>0.24615384615384617</v>
      </c>
    </row>
    <row r="4113" spans="1:9" x14ac:dyDescent="0.25">
      <c r="A4113" t="s">
        <v>4195</v>
      </c>
      <c r="B4113" s="30">
        <f t="shared" si="155"/>
        <v>0.15384615384615385</v>
      </c>
      <c r="C4113" t="s">
        <v>116</v>
      </c>
      <c r="D4113" t="s">
        <v>4267</v>
      </c>
      <c r="E4113" s="29">
        <v>46238</v>
      </c>
      <c r="F4113">
        <v>1</v>
      </c>
      <c r="G4113">
        <v>1</v>
      </c>
      <c r="H4113">
        <v>1</v>
      </c>
      <c r="I4113" s="30">
        <f t="shared" si="154"/>
        <v>0.15384615384615385</v>
      </c>
    </row>
    <row r="4114" spans="1:9" x14ac:dyDescent="0.25">
      <c r="A4114" t="s">
        <v>4195</v>
      </c>
      <c r="B4114" s="30">
        <f t="shared" si="155"/>
        <v>0.15384615384615385</v>
      </c>
      <c r="C4114" t="s">
        <v>116</v>
      </c>
      <c r="D4114" t="s">
        <v>4268</v>
      </c>
      <c r="E4114" s="29">
        <v>46204</v>
      </c>
      <c r="F4114">
        <v>1</v>
      </c>
      <c r="G4114">
        <v>1</v>
      </c>
      <c r="H4114">
        <v>1</v>
      </c>
      <c r="I4114" s="30">
        <f t="shared" si="154"/>
        <v>0.15384615384615385</v>
      </c>
    </row>
    <row r="4115" spans="1:9" x14ac:dyDescent="0.25">
      <c r="A4115" t="s">
        <v>4195</v>
      </c>
      <c r="B4115" s="30">
        <f t="shared" si="155"/>
        <v>0.15384615384615385</v>
      </c>
      <c r="C4115" t="s">
        <v>116</v>
      </c>
      <c r="D4115" t="s">
        <v>4269</v>
      </c>
      <c r="E4115" s="29">
        <v>46211</v>
      </c>
      <c r="F4115">
        <v>1</v>
      </c>
      <c r="G4115">
        <v>1</v>
      </c>
      <c r="H4115">
        <v>1</v>
      </c>
      <c r="I4115" s="30">
        <f t="shared" si="154"/>
        <v>0.15384615384615385</v>
      </c>
    </row>
    <row r="4116" spans="1:9" x14ac:dyDescent="0.25">
      <c r="A4116" t="s">
        <v>4195</v>
      </c>
      <c r="B4116" s="30">
        <f t="shared" si="155"/>
        <v>0.15384615384615385</v>
      </c>
      <c r="C4116" t="s">
        <v>116</v>
      </c>
      <c r="D4116" t="s">
        <v>4270</v>
      </c>
      <c r="E4116" s="29">
        <v>46231</v>
      </c>
      <c r="F4116">
        <v>1</v>
      </c>
      <c r="G4116">
        <v>1</v>
      </c>
      <c r="H4116">
        <v>1</v>
      </c>
      <c r="I4116" s="30">
        <f t="shared" si="154"/>
        <v>0.15384615384615385</v>
      </c>
    </row>
    <row r="4117" spans="1:9" x14ac:dyDescent="0.25">
      <c r="A4117" t="s">
        <v>4195</v>
      </c>
      <c r="B4117" s="30">
        <f t="shared" si="155"/>
        <v>0.15384615384615385</v>
      </c>
      <c r="C4117" t="s">
        <v>116</v>
      </c>
      <c r="D4117" t="s">
        <v>4271</v>
      </c>
      <c r="E4117" s="29">
        <v>46231</v>
      </c>
      <c r="F4117">
        <v>1</v>
      </c>
      <c r="G4117">
        <v>1</v>
      </c>
      <c r="H4117">
        <v>1</v>
      </c>
      <c r="I4117" s="30">
        <f t="shared" si="154"/>
        <v>0.15384615384615385</v>
      </c>
    </row>
    <row r="4118" spans="1:9" x14ac:dyDescent="0.25">
      <c r="A4118" t="s">
        <v>4195</v>
      </c>
      <c r="B4118" s="30">
        <f t="shared" si="155"/>
        <v>0.15384615384615385</v>
      </c>
      <c r="C4118" t="s">
        <v>116</v>
      </c>
      <c r="D4118" t="s">
        <v>4272</v>
      </c>
      <c r="E4118" s="29">
        <v>46231</v>
      </c>
      <c r="F4118">
        <v>1</v>
      </c>
      <c r="G4118">
        <v>1</v>
      </c>
      <c r="H4118">
        <v>1</v>
      </c>
      <c r="I4118" s="30">
        <f t="shared" si="154"/>
        <v>0.15384615384615385</v>
      </c>
    </row>
    <row r="4119" spans="1:9" x14ac:dyDescent="0.25">
      <c r="A4119" t="s">
        <v>4195</v>
      </c>
      <c r="B4119" s="30">
        <f t="shared" si="155"/>
        <v>0.15384615384615385</v>
      </c>
      <c r="C4119" t="s">
        <v>116</v>
      </c>
      <c r="D4119" t="s">
        <v>4273</v>
      </c>
      <c r="E4119" s="29">
        <v>46227</v>
      </c>
      <c r="F4119">
        <v>1</v>
      </c>
      <c r="G4119">
        <v>1</v>
      </c>
      <c r="H4119">
        <v>1</v>
      </c>
      <c r="I4119" s="30">
        <f t="shared" si="154"/>
        <v>0.15384615384615385</v>
      </c>
    </row>
    <row r="4120" spans="1:9" x14ac:dyDescent="0.25">
      <c r="A4120" t="s">
        <v>4195</v>
      </c>
      <c r="B4120" s="30">
        <f t="shared" si="155"/>
        <v>0.15384615384615385</v>
      </c>
      <c r="C4120" t="s">
        <v>116</v>
      </c>
      <c r="D4120" t="s">
        <v>4274</v>
      </c>
      <c r="E4120" s="29">
        <v>46185</v>
      </c>
      <c r="F4120">
        <v>1</v>
      </c>
      <c r="G4120">
        <v>1</v>
      </c>
      <c r="H4120">
        <v>1</v>
      </c>
      <c r="I4120" s="30">
        <f t="shared" si="154"/>
        <v>0.15384615384615385</v>
      </c>
    </row>
    <row r="4121" spans="1:9" x14ac:dyDescent="0.25">
      <c r="A4121" t="s">
        <v>4195</v>
      </c>
      <c r="B4121" s="30">
        <f t="shared" si="155"/>
        <v>0.15384615384615385</v>
      </c>
      <c r="C4121" t="s">
        <v>119</v>
      </c>
      <c r="D4121" t="s">
        <v>4275</v>
      </c>
      <c r="E4121" s="29">
        <v>46141</v>
      </c>
      <c r="F4121">
        <v>1</v>
      </c>
      <c r="G4121">
        <v>1</v>
      </c>
      <c r="H4121">
        <v>1</v>
      </c>
      <c r="I4121" s="30">
        <f t="shared" si="154"/>
        <v>0.15384615384615385</v>
      </c>
    </row>
    <row r="4122" spans="1:9" x14ac:dyDescent="0.25">
      <c r="A4122" t="s">
        <v>4195</v>
      </c>
      <c r="B4122" s="30">
        <f t="shared" si="155"/>
        <v>0.15384615384615385</v>
      </c>
      <c r="C4122" t="s">
        <v>119</v>
      </c>
      <c r="D4122" t="s">
        <v>4276</v>
      </c>
      <c r="E4122" s="29">
        <v>46141</v>
      </c>
      <c r="F4122">
        <v>1</v>
      </c>
      <c r="G4122">
        <v>1</v>
      </c>
      <c r="H4122">
        <v>1</v>
      </c>
      <c r="I4122" s="30">
        <f t="shared" si="154"/>
        <v>0.15384615384615385</v>
      </c>
    </row>
    <row r="4123" spans="1:9" x14ac:dyDescent="0.25">
      <c r="A4123" t="s">
        <v>4195</v>
      </c>
      <c r="B4123" s="30">
        <f t="shared" si="155"/>
        <v>0.15384615384615385</v>
      </c>
      <c r="C4123" t="s">
        <v>119</v>
      </c>
      <c r="D4123" t="s">
        <v>4277</v>
      </c>
      <c r="E4123" s="29">
        <v>46141</v>
      </c>
      <c r="F4123">
        <v>1</v>
      </c>
      <c r="G4123">
        <v>1</v>
      </c>
      <c r="H4123">
        <v>1</v>
      </c>
      <c r="I4123" s="30">
        <f t="shared" si="154"/>
        <v>0.15384615384615385</v>
      </c>
    </row>
    <row r="4124" spans="1:9" x14ac:dyDescent="0.25">
      <c r="A4124" t="s">
        <v>4195</v>
      </c>
      <c r="B4124" s="30">
        <f t="shared" si="155"/>
        <v>0.15384615384615385</v>
      </c>
      <c r="C4124" t="s">
        <v>119</v>
      </c>
      <c r="D4124" t="s">
        <v>4278</v>
      </c>
      <c r="E4124" s="29">
        <v>46149</v>
      </c>
      <c r="F4124">
        <v>1</v>
      </c>
      <c r="G4124">
        <v>1.6</v>
      </c>
      <c r="H4124">
        <v>1.6</v>
      </c>
      <c r="I4124" s="30">
        <f t="shared" si="154"/>
        <v>0.24615384615384617</v>
      </c>
    </row>
    <row r="4125" spans="1:9" x14ac:dyDescent="0.25">
      <c r="A4125" t="s">
        <v>4195</v>
      </c>
      <c r="B4125" s="30">
        <f t="shared" si="155"/>
        <v>0.15384615384615385</v>
      </c>
      <c r="C4125" t="s">
        <v>119</v>
      </c>
      <c r="D4125" t="s">
        <v>4279</v>
      </c>
      <c r="E4125" s="29">
        <v>46045</v>
      </c>
      <c r="F4125">
        <v>1</v>
      </c>
      <c r="G4125">
        <v>1</v>
      </c>
      <c r="H4125">
        <v>1</v>
      </c>
      <c r="I4125" s="30">
        <f t="shared" si="154"/>
        <v>0.15384615384615385</v>
      </c>
    </row>
    <row r="4126" spans="1:9" x14ac:dyDescent="0.25">
      <c r="A4126" t="s">
        <v>4195</v>
      </c>
      <c r="B4126" s="30">
        <f t="shared" si="155"/>
        <v>0.15384615384615385</v>
      </c>
      <c r="C4126" t="s">
        <v>119</v>
      </c>
      <c r="D4126" t="s">
        <v>4280</v>
      </c>
      <c r="E4126" s="29">
        <v>46059</v>
      </c>
      <c r="F4126">
        <v>1</v>
      </c>
      <c r="G4126">
        <v>1</v>
      </c>
      <c r="H4126">
        <v>1</v>
      </c>
      <c r="I4126" s="30">
        <f t="shared" si="154"/>
        <v>0.15384615384615385</v>
      </c>
    </row>
    <row r="4127" spans="1:9" x14ac:dyDescent="0.25">
      <c r="A4127" t="s">
        <v>4195</v>
      </c>
      <c r="B4127" s="30">
        <f t="shared" si="155"/>
        <v>0.15384615384615385</v>
      </c>
      <c r="C4127" t="s">
        <v>119</v>
      </c>
      <c r="D4127" t="s">
        <v>4281</v>
      </c>
      <c r="E4127" s="29">
        <v>46077</v>
      </c>
      <c r="F4127">
        <v>1</v>
      </c>
      <c r="G4127">
        <v>1</v>
      </c>
      <c r="H4127">
        <v>1</v>
      </c>
      <c r="I4127" s="30">
        <f t="shared" si="154"/>
        <v>0.15384615384615385</v>
      </c>
    </row>
    <row r="4128" spans="1:9" x14ac:dyDescent="0.25">
      <c r="A4128" t="s">
        <v>4195</v>
      </c>
      <c r="B4128" s="30">
        <f t="shared" si="155"/>
        <v>0.15384615384615385</v>
      </c>
      <c r="C4128" t="s">
        <v>119</v>
      </c>
      <c r="D4128" t="s">
        <v>4282</v>
      </c>
      <c r="E4128" s="29">
        <v>46077</v>
      </c>
      <c r="F4128">
        <v>1</v>
      </c>
      <c r="G4128">
        <v>1</v>
      </c>
      <c r="H4128">
        <v>1</v>
      </c>
      <c r="I4128" s="30">
        <f t="shared" si="154"/>
        <v>0.15384615384615385</v>
      </c>
    </row>
    <row r="4129" spans="1:9" x14ac:dyDescent="0.25">
      <c r="A4129" t="s">
        <v>4195</v>
      </c>
      <c r="B4129" s="30">
        <f t="shared" si="155"/>
        <v>0.15384615384615385</v>
      </c>
      <c r="C4129" t="s">
        <v>119</v>
      </c>
      <c r="D4129" t="s">
        <v>4283</v>
      </c>
      <c r="E4129" s="29">
        <v>46076</v>
      </c>
      <c r="F4129">
        <v>1</v>
      </c>
      <c r="G4129">
        <v>1</v>
      </c>
      <c r="H4129">
        <v>1</v>
      </c>
      <c r="I4129" s="30">
        <f t="shared" si="154"/>
        <v>0.15384615384615385</v>
      </c>
    </row>
    <row r="4130" spans="1:9" x14ac:dyDescent="0.25">
      <c r="A4130" t="s">
        <v>4195</v>
      </c>
      <c r="B4130" s="30">
        <f t="shared" si="155"/>
        <v>0.15384615384615385</v>
      </c>
      <c r="C4130" t="s">
        <v>119</v>
      </c>
      <c r="D4130" t="s">
        <v>4284</v>
      </c>
      <c r="E4130" s="29">
        <v>46078</v>
      </c>
      <c r="F4130">
        <v>1</v>
      </c>
      <c r="G4130">
        <v>1</v>
      </c>
      <c r="H4130">
        <v>1</v>
      </c>
      <c r="I4130" s="30">
        <f t="shared" si="154"/>
        <v>0.15384615384615385</v>
      </c>
    </row>
    <row r="4131" spans="1:9" x14ac:dyDescent="0.25">
      <c r="A4131" t="s">
        <v>4195</v>
      </c>
      <c r="B4131" s="30">
        <f t="shared" si="155"/>
        <v>0.15384615384615385</v>
      </c>
      <c r="C4131" t="s">
        <v>119</v>
      </c>
      <c r="D4131" t="s">
        <v>4285</v>
      </c>
      <c r="E4131" s="29">
        <v>46099</v>
      </c>
      <c r="F4131">
        <v>1</v>
      </c>
      <c r="G4131">
        <v>1</v>
      </c>
      <c r="H4131">
        <v>1</v>
      </c>
      <c r="I4131" s="30">
        <f t="shared" si="154"/>
        <v>0.15384615384615385</v>
      </c>
    </row>
    <row r="4132" spans="1:9" x14ac:dyDescent="0.25">
      <c r="A4132" t="s">
        <v>4195</v>
      </c>
      <c r="B4132" s="30">
        <f t="shared" si="155"/>
        <v>0.15384615384615385</v>
      </c>
      <c r="C4132" t="s">
        <v>119</v>
      </c>
      <c r="D4132" t="s">
        <v>4286</v>
      </c>
      <c r="E4132" s="29">
        <v>46104</v>
      </c>
      <c r="F4132">
        <v>1</v>
      </c>
      <c r="G4132">
        <v>1</v>
      </c>
      <c r="H4132">
        <v>1</v>
      </c>
      <c r="I4132" s="30">
        <f t="shared" si="154"/>
        <v>0.15384615384615385</v>
      </c>
    </row>
    <row r="4133" spans="1:9" x14ac:dyDescent="0.25">
      <c r="A4133" t="s">
        <v>4195</v>
      </c>
      <c r="B4133" s="30">
        <f t="shared" si="155"/>
        <v>0.15384615384615385</v>
      </c>
      <c r="C4133" t="s">
        <v>119</v>
      </c>
      <c r="D4133" t="s">
        <v>4287</v>
      </c>
      <c r="E4133" s="29">
        <v>46112</v>
      </c>
      <c r="F4133">
        <v>1</v>
      </c>
      <c r="G4133">
        <v>1</v>
      </c>
      <c r="H4133">
        <v>1</v>
      </c>
      <c r="I4133" s="30">
        <f t="shared" si="154"/>
        <v>0.15384615384615385</v>
      </c>
    </row>
    <row r="4134" spans="1:9" x14ac:dyDescent="0.25">
      <c r="A4134" t="s">
        <v>4195</v>
      </c>
      <c r="B4134" s="30">
        <f t="shared" si="155"/>
        <v>0.15384615384615385</v>
      </c>
      <c r="C4134" t="s">
        <v>119</v>
      </c>
      <c r="D4134" t="s">
        <v>4288</v>
      </c>
      <c r="E4134" s="29">
        <v>46104</v>
      </c>
      <c r="F4134">
        <v>1</v>
      </c>
      <c r="G4134">
        <v>1</v>
      </c>
      <c r="H4134">
        <v>1</v>
      </c>
      <c r="I4134" s="30">
        <f t="shared" si="154"/>
        <v>0.15384615384615385</v>
      </c>
    </row>
    <row r="4135" spans="1:9" x14ac:dyDescent="0.25">
      <c r="A4135" t="s">
        <v>4195</v>
      </c>
      <c r="B4135" s="30">
        <f t="shared" si="155"/>
        <v>0.15384615384615385</v>
      </c>
      <c r="C4135" t="s">
        <v>124</v>
      </c>
      <c r="D4135" t="s">
        <v>4289</v>
      </c>
      <c r="E4135" s="29">
        <v>46248</v>
      </c>
      <c r="F4135">
        <v>1</v>
      </c>
      <c r="G4135">
        <v>1</v>
      </c>
      <c r="H4135">
        <v>1</v>
      </c>
      <c r="I4135" s="30">
        <f t="shared" si="154"/>
        <v>0.15384615384615385</v>
      </c>
    </row>
    <row r="4136" spans="1:9" x14ac:dyDescent="0.25">
      <c r="A4136" t="s">
        <v>4195</v>
      </c>
      <c r="B4136" s="30">
        <f t="shared" si="155"/>
        <v>0.15384615384615385</v>
      </c>
      <c r="C4136" t="s">
        <v>124</v>
      </c>
      <c r="D4136" t="s">
        <v>4290</v>
      </c>
      <c r="E4136" s="29">
        <v>46241</v>
      </c>
      <c r="F4136">
        <v>1</v>
      </c>
      <c r="G4136">
        <v>1</v>
      </c>
      <c r="H4136">
        <v>1</v>
      </c>
      <c r="I4136" s="30">
        <f t="shared" si="154"/>
        <v>0.15384615384615385</v>
      </c>
    </row>
    <row r="4137" spans="1:9" x14ac:dyDescent="0.25">
      <c r="A4137" t="s">
        <v>4195</v>
      </c>
      <c r="B4137" s="30">
        <f t="shared" si="155"/>
        <v>0.15384615384615385</v>
      </c>
      <c r="C4137" t="s">
        <v>124</v>
      </c>
      <c r="D4137" t="s">
        <v>4291</v>
      </c>
      <c r="E4137" s="29">
        <v>46241</v>
      </c>
      <c r="F4137">
        <v>1</v>
      </c>
      <c r="G4137">
        <v>1</v>
      </c>
      <c r="H4137">
        <v>1</v>
      </c>
      <c r="I4137" s="30">
        <f t="shared" si="154"/>
        <v>0.15384615384615385</v>
      </c>
    </row>
    <row r="4138" spans="1:9" x14ac:dyDescent="0.25">
      <c r="A4138" t="s">
        <v>4195</v>
      </c>
      <c r="B4138" s="30">
        <f t="shared" ref="B4138:B4157" si="156">(1/650)*100</f>
        <v>0.15384615384615385</v>
      </c>
      <c r="C4138" t="s">
        <v>124</v>
      </c>
      <c r="D4138" t="s">
        <v>4292</v>
      </c>
      <c r="E4138" s="29">
        <v>46245</v>
      </c>
      <c r="F4138">
        <v>1</v>
      </c>
      <c r="G4138">
        <v>1</v>
      </c>
      <c r="H4138">
        <v>1</v>
      </c>
      <c r="I4138" s="30">
        <f t="shared" si="154"/>
        <v>0.15384615384615385</v>
      </c>
    </row>
    <row r="4139" spans="1:9" x14ac:dyDescent="0.25">
      <c r="A4139" t="s">
        <v>4195</v>
      </c>
      <c r="B4139" s="30">
        <f t="shared" si="156"/>
        <v>0.15384615384615385</v>
      </c>
      <c r="C4139" t="s">
        <v>124</v>
      </c>
      <c r="D4139" t="s">
        <v>4293</v>
      </c>
      <c r="E4139" s="29">
        <v>46245</v>
      </c>
      <c r="F4139">
        <v>1</v>
      </c>
      <c r="G4139">
        <v>1</v>
      </c>
      <c r="H4139">
        <v>1</v>
      </c>
      <c r="I4139" s="30">
        <f t="shared" si="154"/>
        <v>0.15384615384615385</v>
      </c>
    </row>
    <row r="4140" spans="1:9" x14ac:dyDescent="0.25">
      <c r="A4140" t="s">
        <v>4195</v>
      </c>
      <c r="B4140" s="30">
        <f t="shared" si="156"/>
        <v>0.15384615384615385</v>
      </c>
      <c r="C4140" t="s">
        <v>124</v>
      </c>
      <c r="D4140" t="s">
        <v>4294</v>
      </c>
      <c r="E4140" s="29">
        <v>46192</v>
      </c>
      <c r="F4140">
        <v>1</v>
      </c>
      <c r="G4140">
        <v>1</v>
      </c>
      <c r="H4140">
        <v>1</v>
      </c>
      <c r="I4140" s="30">
        <f t="shared" si="154"/>
        <v>0.15384615384615385</v>
      </c>
    </row>
    <row r="4141" spans="1:9" x14ac:dyDescent="0.25">
      <c r="A4141" t="s">
        <v>4195</v>
      </c>
      <c r="B4141" s="30">
        <f t="shared" si="156"/>
        <v>0.15384615384615385</v>
      </c>
      <c r="C4141" t="s">
        <v>124</v>
      </c>
      <c r="D4141" t="s">
        <v>4295</v>
      </c>
      <c r="E4141" s="29">
        <v>46220</v>
      </c>
      <c r="F4141">
        <v>1</v>
      </c>
      <c r="G4141">
        <v>1</v>
      </c>
      <c r="H4141">
        <v>1</v>
      </c>
      <c r="I4141" s="30">
        <f t="shared" si="154"/>
        <v>0.15384615384615385</v>
      </c>
    </row>
    <row r="4142" spans="1:9" x14ac:dyDescent="0.25">
      <c r="A4142" t="s">
        <v>4195</v>
      </c>
      <c r="B4142" s="30">
        <f t="shared" si="156"/>
        <v>0.15384615384615385</v>
      </c>
      <c r="C4142" t="s">
        <v>124</v>
      </c>
      <c r="D4142" t="s">
        <v>4296</v>
      </c>
      <c r="E4142" s="29">
        <v>46219</v>
      </c>
      <c r="F4142">
        <v>1</v>
      </c>
      <c r="G4142">
        <v>1</v>
      </c>
      <c r="H4142">
        <v>1</v>
      </c>
      <c r="I4142" s="30">
        <f t="shared" si="154"/>
        <v>0.15384615384615385</v>
      </c>
    </row>
    <row r="4143" spans="1:9" x14ac:dyDescent="0.25">
      <c r="A4143" t="s">
        <v>4195</v>
      </c>
      <c r="B4143" s="30">
        <f t="shared" si="156"/>
        <v>0.15384615384615385</v>
      </c>
      <c r="C4143" t="s">
        <v>124</v>
      </c>
      <c r="D4143" t="s">
        <v>4297</v>
      </c>
      <c r="E4143" s="29">
        <v>46219</v>
      </c>
      <c r="F4143">
        <v>1</v>
      </c>
      <c r="G4143">
        <v>1</v>
      </c>
      <c r="H4143">
        <v>1</v>
      </c>
      <c r="I4143" s="30">
        <f t="shared" si="154"/>
        <v>0.15384615384615385</v>
      </c>
    </row>
    <row r="4144" spans="1:9" x14ac:dyDescent="0.25">
      <c r="A4144" t="s">
        <v>4195</v>
      </c>
      <c r="B4144" s="30">
        <f t="shared" si="156"/>
        <v>0.15384615384615385</v>
      </c>
      <c r="C4144" t="s">
        <v>124</v>
      </c>
      <c r="D4144" t="s">
        <v>4298</v>
      </c>
      <c r="E4144" s="29">
        <v>46219</v>
      </c>
      <c r="F4144">
        <v>1</v>
      </c>
      <c r="G4144">
        <v>1</v>
      </c>
      <c r="H4144">
        <v>1</v>
      </c>
      <c r="I4144" s="30">
        <f t="shared" si="154"/>
        <v>0.15384615384615385</v>
      </c>
    </row>
    <row r="4145" spans="1:9" x14ac:dyDescent="0.25">
      <c r="A4145" t="s">
        <v>4195</v>
      </c>
      <c r="B4145" s="30">
        <f t="shared" si="156"/>
        <v>0.15384615384615385</v>
      </c>
      <c r="C4145" t="s">
        <v>124</v>
      </c>
      <c r="D4145" t="s">
        <v>4299</v>
      </c>
      <c r="E4145" s="29">
        <v>46206</v>
      </c>
      <c r="F4145">
        <v>1</v>
      </c>
      <c r="G4145">
        <v>1</v>
      </c>
      <c r="H4145">
        <v>1</v>
      </c>
      <c r="I4145" s="30">
        <f t="shared" si="154"/>
        <v>0.15384615384615385</v>
      </c>
    </row>
    <row r="4146" spans="1:9" x14ac:dyDescent="0.25">
      <c r="A4146" t="s">
        <v>4195</v>
      </c>
      <c r="B4146" s="30">
        <f t="shared" si="156"/>
        <v>0.15384615384615385</v>
      </c>
      <c r="C4146" t="s">
        <v>124</v>
      </c>
      <c r="D4146" t="s">
        <v>4300</v>
      </c>
      <c r="E4146" s="29">
        <v>46245</v>
      </c>
      <c r="F4146">
        <v>1</v>
      </c>
      <c r="G4146">
        <v>1</v>
      </c>
      <c r="H4146">
        <v>1</v>
      </c>
      <c r="I4146" s="30">
        <f t="shared" si="154"/>
        <v>0.15384615384615385</v>
      </c>
    </row>
    <row r="4147" spans="1:9" x14ac:dyDescent="0.25">
      <c r="A4147" t="s">
        <v>4195</v>
      </c>
      <c r="B4147" s="30">
        <f t="shared" si="156"/>
        <v>0.15384615384615385</v>
      </c>
      <c r="C4147" t="s">
        <v>126</v>
      </c>
      <c r="D4147" t="s">
        <v>4301</v>
      </c>
      <c r="E4147" s="29">
        <v>46129</v>
      </c>
      <c r="F4147">
        <v>1</v>
      </c>
      <c r="G4147">
        <v>1</v>
      </c>
      <c r="H4147">
        <v>1</v>
      </c>
      <c r="I4147" s="30">
        <f t="shared" si="154"/>
        <v>0.15384615384615385</v>
      </c>
    </row>
    <row r="4148" spans="1:9" x14ac:dyDescent="0.25">
      <c r="A4148" t="s">
        <v>4195</v>
      </c>
      <c r="B4148" s="30">
        <f t="shared" si="156"/>
        <v>0.15384615384615385</v>
      </c>
      <c r="C4148" t="s">
        <v>126</v>
      </c>
      <c r="D4148" t="s">
        <v>4302</v>
      </c>
      <c r="E4148" s="29">
        <v>46120</v>
      </c>
      <c r="F4148">
        <v>1</v>
      </c>
      <c r="G4148">
        <v>1</v>
      </c>
      <c r="H4148">
        <v>1</v>
      </c>
      <c r="I4148" s="30">
        <f t="shared" si="154"/>
        <v>0.15384615384615385</v>
      </c>
    </row>
    <row r="4149" spans="1:9" x14ac:dyDescent="0.25">
      <c r="A4149" t="s">
        <v>4195</v>
      </c>
      <c r="B4149" s="30">
        <f t="shared" si="156"/>
        <v>0.15384615384615385</v>
      </c>
      <c r="C4149" t="s">
        <v>126</v>
      </c>
      <c r="D4149" t="s">
        <v>4303</v>
      </c>
      <c r="E4149" s="29">
        <v>46105</v>
      </c>
      <c r="F4149">
        <v>1</v>
      </c>
      <c r="G4149">
        <v>1</v>
      </c>
      <c r="H4149">
        <v>1</v>
      </c>
      <c r="I4149" s="30">
        <f t="shared" si="154"/>
        <v>0.15384615384615385</v>
      </c>
    </row>
    <row r="4150" spans="1:9" x14ac:dyDescent="0.25">
      <c r="A4150" t="s">
        <v>4195</v>
      </c>
      <c r="B4150" s="30">
        <f t="shared" si="156"/>
        <v>0.15384615384615385</v>
      </c>
      <c r="C4150" t="s">
        <v>126</v>
      </c>
      <c r="D4150" t="s">
        <v>4304</v>
      </c>
      <c r="E4150" s="29">
        <v>46098</v>
      </c>
      <c r="F4150">
        <v>1</v>
      </c>
      <c r="G4150">
        <v>1</v>
      </c>
      <c r="H4150">
        <v>1</v>
      </c>
      <c r="I4150" s="30">
        <f t="shared" si="154"/>
        <v>0.15384615384615385</v>
      </c>
    </row>
    <row r="4151" spans="1:9" x14ac:dyDescent="0.25">
      <c r="A4151" t="s">
        <v>4195</v>
      </c>
      <c r="B4151" s="30">
        <f t="shared" si="156"/>
        <v>0.15384615384615385</v>
      </c>
      <c r="C4151" t="s">
        <v>126</v>
      </c>
      <c r="D4151" t="s">
        <v>4305</v>
      </c>
      <c r="E4151" s="29">
        <v>46071</v>
      </c>
      <c r="F4151">
        <v>1</v>
      </c>
      <c r="G4151">
        <v>1</v>
      </c>
      <c r="H4151">
        <v>1</v>
      </c>
      <c r="I4151" s="30">
        <f t="shared" si="154"/>
        <v>0.15384615384615385</v>
      </c>
    </row>
    <row r="4152" spans="1:9" x14ac:dyDescent="0.25">
      <c r="A4152" t="s">
        <v>4195</v>
      </c>
      <c r="B4152" s="30">
        <f t="shared" si="156"/>
        <v>0.15384615384615385</v>
      </c>
      <c r="C4152" t="s">
        <v>126</v>
      </c>
      <c r="D4152" t="s">
        <v>4306</v>
      </c>
      <c r="E4152" s="29">
        <v>46048</v>
      </c>
      <c r="F4152">
        <v>1</v>
      </c>
      <c r="G4152">
        <v>1</v>
      </c>
      <c r="H4152">
        <v>1</v>
      </c>
      <c r="I4152" s="30">
        <f t="shared" si="154"/>
        <v>0.15384615384615385</v>
      </c>
    </row>
    <row r="4153" spans="1:9" x14ac:dyDescent="0.25">
      <c r="A4153" t="s">
        <v>4195</v>
      </c>
      <c r="B4153" s="30">
        <f t="shared" si="156"/>
        <v>0.15384615384615385</v>
      </c>
      <c r="C4153" t="s">
        <v>126</v>
      </c>
      <c r="D4153" t="s">
        <v>4307</v>
      </c>
      <c r="E4153" s="29">
        <v>46051</v>
      </c>
      <c r="F4153">
        <v>1</v>
      </c>
      <c r="G4153">
        <v>1</v>
      </c>
      <c r="H4153">
        <v>1</v>
      </c>
      <c r="I4153" s="30">
        <f t="shared" si="154"/>
        <v>0.15384615384615385</v>
      </c>
    </row>
    <row r="4154" spans="1:9" x14ac:dyDescent="0.25">
      <c r="A4154" t="s">
        <v>4195</v>
      </c>
      <c r="B4154" s="30">
        <f t="shared" si="156"/>
        <v>0.15384615384615385</v>
      </c>
      <c r="C4154" t="s">
        <v>126</v>
      </c>
      <c r="D4154" t="s">
        <v>4308</v>
      </c>
      <c r="E4154" s="29">
        <v>46041</v>
      </c>
      <c r="F4154">
        <v>1</v>
      </c>
      <c r="G4154">
        <v>1</v>
      </c>
      <c r="H4154">
        <v>1</v>
      </c>
      <c r="I4154" s="30">
        <f t="shared" si="154"/>
        <v>0.15384615384615385</v>
      </c>
    </row>
    <row r="4155" spans="1:9" x14ac:dyDescent="0.25">
      <c r="A4155" t="s">
        <v>4195</v>
      </c>
      <c r="B4155" s="30">
        <f t="shared" si="156"/>
        <v>0.15384615384615385</v>
      </c>
      <c r="C4155" t="s">
        <v>126</v>
      </c>
      <c r="D4155" t="s">
        <v>4309</v>
      </c>
      <c r="E4155" s="29">
        <v>46034</v>
      </c>
      <c r="F4155">
        <v>1</v>
      </c>
      <c r="G4155">
        <v>1</v>
      </c>
      <c r="H4155">
        <v>1</v>
      </c>
      <c r="I4155" s="30">
        <f t="shared" si="154"/>
        <v>0.15384615384615385</v>
      </c>
    </row>
    <row r="4156" spans="1:9" x14ac:dyDescent="0.25">
      <c r="A4156" t="s">
        <v>4195</v>
      </c>
      <c r="B4156" s="30">
        <f t="shared" si="156"/>
        <v>0.15384615384615385</v>
      </c>
      <c r="C4156" t="s">
        <v>126</v>
      </c>
      <c r="D4156" t="s">
        <v>4310</v>
      </c>
      <c r="E4156" s="29">
        <v>46147</v>
      </c>
      <c r="F4156">
        <v>1</v>
      </c>
      <c r="G4156">
        <v>1</v>
      </c>
      <c r="H4156">
        <v>1</v>
      </c>
      <c r="I4156" s="30">
        <f t="shared" si="154"/>
        <v>0.15384615384615385</v>
      </c>
    </row>
    <row r="4157" spans="1:9" x14ac:dyDescent="0.25">
      <c r="A4157" t="s">
        <v>4195</v>
      </c>
      <c r="B4157" s="30">
        <f t="shared" si="156"/>
        <v>0.15384615384615385</v>
      </c>
      <c r="C4157" t="s">
        <v>126</v>
      </c>
      <c r="D4157" t="s">
        <v>4311</v>
      </c>
      <c r="E4157" s="29">
        <v>46128</v>
      </c>
      <c r="F4157">
        <v>1</v>
      </c>
      <c r="G4157">
        <v>1</v>
      </c>
      <c r="H4157">
        <v>1</v>
      </c>
      <c r="I4157" s="30">
        <f t="shared" si="154"/>
        <v>0.15384615384615385</v>
      </c>
    </row>
    <row r="4158" spans="1:9" x14ac:dyDescent="0.25">
      <c r="A4158" t="s">
        <v>4312</v>
      </c>
      <c r="B4158" s="30">
        <f t="shared" ref="B4158:B4189" si="157">(1/275)*100</f>
        <v>0.36363636363636365</v>
      </c>
      <c r="C4158" t="s">
        <v>92</v>
      </c>
      <c r="D4158" t="s">
        <v>4313</v>
      </c>
      <c r="E4158" s="29">
        <v>46248</v>
      </c>
      <c r="F4158">
        <v>1</v>
      </c>
      <c r="G4158">
        <v>1</v>
      </c>
      <c r="H4158">
        <v>1</v>
      </c>
      <c r="I4158" s="30">
        <f t="shared" si="154"/>
        <v>0.36363636363636365</v>
      </c>
    </row>
    <row r="4159" spans="1:9" x14ac:dyDescent="0.25">
      <c r="A4159" t="s">
        <v>4312</v>
      </c>
      <c r="B4159" s="30">
        <f t="shared" si="157"/>
        <v>0.36363636363636365</v>
      </c>
      <c r="C4159" t="s">
        <v>92</v>
      </c>
      <c r="D4159" t="s">
        <v>4314</v>
      </c>
      <c r="E4159" s="29">
        <v>46233</v>
      </c>
      <c r="F4159">
        <v>1</v>
      </c>
      <c r="G4159">
        <v>1.6</v>
      </c>
      <c r="H4159">
        <v>1.6</v>
      </c>
      <c r="I4159" s="30">
        <f t="shared" si="154"/>
        <v>0.5818181818181819</v>
      </c>
    </row>
    <row r="4160" spans="1:9" x14ac:dyDescent="0.25">
      <c r="A4160" t="s">
        <v>4312</v>
      </c>
      <c r="B4160" s="30">
        <f t="shared" si="157"/>
        <v>0.36363636363636365</v>
      </c>
      <c r="C4160" t="s">
        <v>92</v>
      </c>
      <c r="D4160" t="s">
        <v>4315</v>
      </c>
      <c r="E4160" s="29">
        <v>46170</v>
      </c>
      <c r="F4160">
        <v>1</v>
      </c>
      <c r="G4160">
        <v>1</v>
      </c>
      <c r="H4160">
        <v>1</v>
      </c>
      <c r="I4160" s="30">
        <f t="shared" si="154"/>
        <v>0.36363636363636365</v>
      </c>
    </row>
    <row r="4161" spans="1:9" x14ac:dyDescent="0.25">
      <c r="A4161" t="s">
        <v>4312</v>
      </c>
      <c r="B4161" s="30">
        <f t="shared" si="157"/>
        <v>0.36363636363636365</v>
      </c>
      <c r="C4161" t="s">
        <v>92</v>
      </c>
      <c r="D4161" t="s">
        <v>4316</v>
      </c>
      <c r="E4161" s="29">
        <v>46233</v>
      </c>
      <c r="F4161">
        <v>1</v>
      </c>
      <c r="G4161">
        <v>1.6</v>
      </c>
      <c r="H4161">
        <v>1.6</v>
      </c>
      <c r="I4161" s="30">
        <f t="shared" si="154"/>
        <v>0.5818181818181819</v>
      </c>
    </row>
    <row r="4162" spans="1:9" x14ac:dyDescent="0.25">
      <c r="A4162" t="s">
        <v>4312</v>
      </c>
      <c r="B4162" s="30">
        <f t="shared" si="157"/>
        <v>0.36363636363636365</v>
      </c>
      <c r="C4162" t="s">
        <v>96</v>
      </c>
      <c r="D4162" t="s">
        <v>4317</v>
      </c>
      <c r="E4162" s="29">
        <v>46183</v>
      </c>
      <c r="F4162">
        <v>1</v>
      </c>
      <c r="G4162">
        <v>1</v>
      </c>
      <c r="H4162">
        <v>1</v>
      </c>
      <c r="I4162" s="30">
        <f t="shared" ref="I4162:I4225" si="158">B4162*H4162</f>
        <v>0.36363636363636365</v>
      </c>
    </row>
    <row r="4163" spans="1:9" x14ac:dyDescent="0.25">
      <c r="A4163" t="s">
        <v>4312</v>
      </c>
      <c r="B4163" s="30">
        <f t="shared" si="157"/>
        <v>0.36363636363636365</v>
      </c>
      <c r="C4163" t="s">
        <v>96</v>
      </c>
      <c r="D4163" t="s">
        <v>4318</v>
      </c>
      <c r="E4163" s="29">
        <v>46154</v>
      </c>
      <c r="F4163">
        <v>1</v>
      </c>
      <c r="G4163">
        <v>1</v>
      </c>
      <c r="H4163">
        <v>1</v>
      </c>
      <c r="I4163" s="30">
        <f t="shared" si="158"/>
        <v>0.36363636363636365</v>
      </c>
    </row>
    <row r="4164" spans="1:9" x14ac:dyDescent="0.25">
      <c r="A4164" t="s">
        <v>4312</v>
      </c>
      <c r="B4164" s="30">
        <f t="shared" si="157"/>
        <v>0.36363636363636365</v>
      </c>
      <c r="C4164" t="s">
        <v>96</v>
      </c>
      <c r="D4164" t="s">
        <v>4319</v>
      </c>
      <c r="E4164" s="29">
        <v>46125</v>
      </c>
      <c r="F4164">
        <v>1</v>
      </c>
      <c r="G4164">
        <v>1.6</v>
      </c>
      <c r="H4164">
        <v>1.6</v>
      </c>
      <c r="I4164" s="30">
        <f t="shared" si="158"/>
        <v>0.5818181818181819</v>
      </c>
    </row>
    <row r="4165" spans="1:9" x14ac:dyDescent="0.25">
      <c r="A4165" t="s">
        <v>4312</v>
      </c>
      <c r="B4165" s="30">
        <f t="shared" si="157"/>
        <v>0.36363636363636365</v>
      </c>
      <c r="C4165" t="s">
        <v>96</v>
      </c>
      <c r="D4165" t="s">
        <v>4320</v>
      </c>
      <c r="E4165" s="29">
        <v>46083</v>
      </c>
      <c r="F4165">
        <v>1</v>
      </c>
      <c r="G4165">
        <v>1</v>
      </c>
      <c r="H4165">
        <v>1</v>
      </c>
      <c r="I4165" s="30">
        <f t="shared" si="158"/>
        <v>0.36363636363636365</v>
      </c>
    </row>
    <row r="4166" spans="1:9" x14ac:dyDescent="0.25">
      <c r="A4166" t="s">
        <v>4312</v>
      </c>
      <c r="B4166" s="30">
        <f t="shared" si="157"/>
        <v>0.36363636363636365</v>
      </c>
      <c r="C4166" t="s">
        <v>96</v>
      </c>
      <c r="D4166" t="s">
        <v>4321</v>
      </c>
      <c r="E4166" s="29">
        <v>46107</v>
      </c>
      <c r="F4166">
        <v>1</v>
      </c>
      <c r="G4166">
        <v>1</v>
      </c>
      <c r="H4166">
        <v>1</v>
      </c>
      <c r="I4166" s="30">
        <f t="shared" si="158"/>
        <v>0.36363636363636365</v>
      </c>
    </row>
    <row r="4167" spans="1:9" x14ac:dyDescent="0.25">
      <c r="A4167" t="s">
        <v>4312</v>
      </c>
      <c r="B4167" s="30">
        <f t="shared" si="157"/>
        <v>0.36363636363636365</v>
      </c>
      <c r="C4167" t="s">
        <v>96</v>
      </c>
      <c r="D4167" t="s">
        <v>4322</v>
      </c>
      <c r="E4167" s="29">
        <v>46083</v>
      </c>
      <c r="F4167">
        <v>1</v>
      </c>
      <c r="G4167">
        <v>1</v>
      </c>
      <c r="H4167">
        <v>1</v>
      </c>
      <c r="I4167" s="30">
        <f t="shared" si="158"/>
        <v>0.36363636363636365</v>
      </c>
    </row>
    <row r="4168" spans="1:9" x14ac:dyDescent="0.25">
      <c r="A4168" t="s">
        <v>4312</v>
      </c>
      <c r="B4168" s="30">
        <f t="shared" si="157"/>
        <v>0.36363636363636365</v>
      </c>
      <c r="C4168" t="s">
        <v>96</v>
      </c>
      <c r="D4168" t="s">
        <v>4323</v>
      </c>
      <c r="E4168" s="29">
        <v>46058</v>
      </c>
      <c r="F4168">
        <v>1</v>
      </c>
      <c r="G4168">
        <v>1</v>
      </c>
      <c r="H4168">
        <v>1</v>
      </c>
      <c r="I4168" s="30">
        <f t="shared" si="158"/>
        <v>0.36363636363636365</v>
      </c>
    </row>
    <row r="4169" spans="1:9" x14ac:dyDescent="0.25">
      <c r="A4169" t="s">
        <v>4312</v>
      </c>
      <c r="B4169" s="30">
        <f t="shared" si="157"/>
        <v>0.36363636363636365</v>
      </c>
      <c r="C4169" t="s">
        <v>107</v>
      </c>
      <c r="D4169" t="s">
        <v>4324</v>
      </c>
      <c r="E4169" s="29">
        <v>46086</v>
      </c>
      <c r="F4169">
        <v>1</v>
      </c>
      <c r="G4169">
        <v>1</v>
      </c>
      <c r="H4169">
        <v>1</v>
      </c>
      <c r="I4169" s="30">
        <f t="shared" si="158"/>
        <v>0.36363636363636365</v>
      </c>
    </row>
    <row r="4170" spans="1:9" x14ac:dyDescent="0.25">
      <c r="A4170" t="s">
        <v>4312</v>
      </c>
      <c r="B4170" s="30">
        <f t="shared" si="157"/>
        <v>0.36363636363636365</v>
      </c>
      <c r="C4170" t="s">
        <v>107</v>
      </c>
      <c r="D4170" t="s">
        <v>4325</v>
      </c>
      <c r="E4170" s="29">
        <v>46136</v>
      </c>
      <c r="F4170">
        <v>1</v>
      </c>
      <c r="G4170">
        <v>1</v>
      </c>
      <c r="H4170">
        <v>1</v>
      </c>
      <c r="I4170" s="30">
        <f t="shared" si="158"/>
        <v>0.36363636363636365</v>
      </c>
    </row>
    <row r="4171" spans="1:9" x14ac:dyDescent="0.25">
      <c r="A4171" t="s">
        <v>4312</v>
      </c>
      <c r="B4171" s="30">
        <f t="shared" si="157"/>
        <v>0.36363636363636365</v>
      </c>
      <c r="C4171" t="s">
        <v>107</v>
      </c>
      <c r="D4171" t="s">
        <v>4326</v>
      </c>
      <c r="E4171" s="29">
        <v>46141</v>
      </c>
      <c r="F4171">
        <v>1</v>
      </c>
      <c r="G4171">
        <v>1</v>
      </c>
      <c r="H4171">
        <v>1</v>
      </c>
      <c r="I4171" s="30">
        <f t="shared" si="158"/>
        <v>0.36363636363636365</v>
      </c>
    </row>
    <row r="4172" spans="1:9" x14ac:dyDescent="0.25">
      <c r="A4172" t="s">
        <v>4312</v>
      </c>
      <c r="B4172" s="30">
        <f t="shared" si="157"/>
        <v>0.36363636363636365</v>
      </c>
      <c r="C4172" t="s">
        <v>107</v>
      </c>
      <c r="D4172" t="s">
        <v>4327</v>
      </c>
      <c r="E4172" s="29">
        <v>46226</v>
      </c>
      <c r="F4172">
        <v>1</v>
      </c>
      <c r="G4172">
        <v>1.6</v>
      </c>
      <c r="H4172">
        <v>1.6</v>
      </c>
      <c r="I4172" s="30">
        <f t="shared" si="158"/>
        <v>0.5818181818181819</v>
      </c>
    </row>
    <row r="4173" spans="1:9" x14ac:dyDescent="0.25">
      <c r="A4173" t="s">
        <v>4312</v>
      </c>
      <c r="B4173" s="30">
        <f t="shared" si="157"/>
        <v>0.36363636363636365</v>
      </c>
      <c r="C4173" t="s">
        <v>107</v>
      </c>
      <c r="D4173" t="s">
        <v>4328</v>
      </c>
      <c r="E4173" s="29">
        <v>46059</v>
      </c>
      <c r="F4173">
        <v>1</v>
      </c>
      <c r="G4173">
        <v>1</v>
      </c>
      <c r="H4173">
        <v>1</v>
      </c>
      <c r="I4173" s="30">
        <f t="shared" si="158"/>
        <v>0.36363636363636365</v>
      </c>
    </row>
    <row r="4174" spans="1:9" x14ac:dyDescent="0.25">
      <c r="A4174" t="s">
        <v>4312</v>
      </c>
      <c r="B4174" s="30">
        <f t="shared" si="157"/>
        <v>0.36363636363636365</v>
      </c>
      <c r="C4174" t="s">
        <v>107</v>
      </c>
      <c r="D4174" t="s">
        <v>4329</v>
      </c>
      <c r="E4174" s="29">
        <v>46050</v>
      </c>
      <c r="F4174">
        <v>1</v>
      </c>
      <c r="G4174">
        <v>1</v>
      </c>
      <c r="H4174">
        <v>1</v>
      </c>
      <c r="I4174" s="30">
        <f t="shared" si="158"/>
        <v>0.36363636363636365</v>
      </c>
    </row>
    <row r="4175" spans="1:9" x14ac:dyDescent="0.25">
      <c r="A4175" t="s">
        <v>4312</v>
      </c>
      <c r="B4175" s="30">
        <f t="shared" si="157"/>
        <v>0.36363636363636365</v>
      </c>
      <c r="C4175" t="s">
        <v>109</v>
      </c>
      <c r="D4175" t="s">
        <v>4330</v>
      </c>
      <c r="E4175" s="29">
        <v>46070</v>
      </c>
      <c r="F4175">
        <v>1</v>
      </c>
      <c r="G4175">
        <v>1</v>
      </c>
      <c r="H4175">
        <v>1</v>
      </c>
      <c r="I4175" s="30">
        <f t="shared" si="158"/>
        <v>0.36363636363636365</v>
      </c>
    </row>
    <row r="4176" spans="1:9" x14ac:dyDescent="0.25">
      <c r="A4176" t="s">
        <v>4312</v>
      </c>
      <c r="B4176" s="30">
        <f t="shared" si="157"/>
        <v>0.36363636363636365</v>
      </c>
      <c r="C4176" t="s">
        <v>109</v>
      </c>
      <c r="D4176" t="s">
        <v>4331</v>
      </c>
      <c r="E4176" s="29">
        <v>46119</v>
      </c>
      <c r="F4176">
        <v>1</v>
      </c>
      <c r="G4176">
        <v>1</v>
      </c>
      <c r="H4176">
        <v>1</v>
      </c>
      <c r="I4176" s="30">
        <f t="shared" si="158"/>
        <v>0.36363636363636365</v>
      </c>
    </row>
    <row r="4177" spans="1:9" x14ac:dyDescent="0.25">
      <c r="A4177" t="s">
        <v>4312</v>
      </c>
      <c r="B4177" s="30">
        <f t="shared" si="157"/>
        <v>0.36363636363636365</v>
      </c>
      <c r="C4177" t="s">
        <v>114</v>
      </c>
      <c r="D4177" t="s">
        <v>4332</v>
      </c>
      <c r="E4177" s="29">
        <v>46044</v>
      </c>
      <c r="F4177">
        <v>1</v>
      </c>
      <c r="G4177">
        <v>1</v>
      </c>
      <c r="H4177">
        <v>1</v>
      </c>
      <c r="I4177" s="30">
        <f t="shared" si="158"/>
        <v>0.36363636363636365</v>
      </c>
    </row>
    <row r="4178" spans="1:9" x14ac:dyDescent="0.25">
      <c r="A4178" t="s">
        <v>4312</v>
      </c>
      <c r="B4178" s="30">
        <f t="shared" si="157"/>
        <v>0.36363636363636365</v>
      </c>
      <c r="C4178" t="s">
        <v>114</v>
      </c>
      <c r="D4178" t="s">
        <v>4333</v>
      </c>
      <c r="E4178" s="29">
        <v>46038</v>
      </c>
      <c r="F4178">
        <v>1</v>
      </c>
      <c r="G4178">
        <v>1</v>
      </c>
      <c r="H4178">
        <v>1</v>
      </c>
      <c r="I4178" s="30">
        <f t="shared" si="158"/>
        <v>0.36363636363636365</v>
      </c>
    </row>
    <row r="4179" spans="1:9" x14ac:dyDescent="0.25">
      <c r="A4179" t="s">
        <v>4312</v>
      </c>
      <c r="B4179" s="30">
        <f t="shared" si="157"/>
        <v>0.36363636363636365</v>
      </c>
      <c r="C4179" t="s">
        <v>114</v>
      </c>
      <c r="D4179" t="s">
        <v>4334</v>
      </c>
      <c r="E4179" s="29">
        <v>46261</v>
      </c>
      <c r="F4179">
        <v>1</v>
      </c>
      <c r="G4179">
        <v>1.6</v>
      </c>
      <c r="H4179">
        <v>1.6</v>
      </c>
      <c r="I4179" s="30">
        <f t="shared" si="158"/>
        <v>0.5818181818181819</v>
      </c>
    </row>
    <row r="4180" spans="1:9" x14ac:dyDescent="0.25">
      <c r="A4180" t="s">
        <v>4312</v>
      </c>
      <c r="B4180" s="30">
        <f t="shared" si="157"/>
        <v>0.36363636363636365</v>
      </c>
      <c r="C4180" t="s">
        <v>114</v>
      </c>
      <c r="D4180" t="s">
        <v>4335</v>
      </c>
      <c r="E4180" s="29">
        <v>46258</v>
      </c>
      <c r="F4180">
        <v>1</v>
      </c>
      <c r="G4180">
        <v>1.6</v>
      </c>
      <c r="H4180">
        <v>1.6</v>
      </c>
      <c r="I4180" s="30">
        <f t="shared" si="158"/>
        <v>0.5818181818181819</v>
      </c>
    </row>
    <row r="4181" spans="1:9" x14ac:dyDescent="0.25">
      <c r="A4181" t="s">
        <v>4312</v>
      </c>
      <c r="B4181" s="30">
        <f t="shared" si="157"/>
        <v>0.36363636363636365</v>
      </c>
      <c r="C4181" t="s">
        <v>114</v>
      </c>
      <c r="D4181" t="s">
        <v>4336</v>
      </c>
      <c r="E4181" s="29">
        <v>46209</v>
      </c>
      <c r="F4181">
        <v>1</v>
      </c>
      <c r="G4181">
        <v>1</v>
      </c>
      <c r="H4181">
        <v>1</v>
      </c>
      <c r="I4181" s="30">
        <f t="shared" si="158"/>
        <v>0.36363636363636365</v>
      </c>
    </row>
    <row r="4182" spans="1:9" x14ac:dyDescent="0.25">
      <c r="A4182" t="s">
        <v>4312</v>
      </c>
      <c r="B4182" s="30">
        <f t="shared" si="157"/>
        <v>0.36363636363636365</v>
      </c>
      <c r="C4182" t="s">
        <v>114</v>
      </c>
      <c r="D4182" t="s">
        <v>4337</v>
      </c>
      <c r="E4182" s="29">
        <v>46162</v>
      </c>
      <c r="F4182">
        <v>1</v>
      </c>
      <c r="G4182">
        <v>1</v>
      </c>
      <c r="H4182">
        <v>1</v>
      </c>
      <c r="I4182" s="30">
        <f t="shared" si="158"/>
        <v>0.36363636363636365</v>
      </c>
    </row>
    <row r="4183" spans="1:9" x14ac:dyDescent="0.25">
      <c r="A4183" t="s">
        <v>4312</v>
      </c>
      <c r="B4183" s="30">
        <f t="shared" si="157"/>
        <v>0.36363636363636365</v>
      </c>
      <c r="C4183" t="s">
        <v>114</v>
      </c>
      <c r="D4183" t="s">
        <v>4338</v>
      </c>
      <c r="E4183" s="29">
        <v>46149</v>
      </c>
      <c r="F4183">
        <v>1</v>
      </c>
      <c r="G4183">
        <v>1</v>
      </c>
      <c r="H4183">
        <v>1</v>
      </c>
      <c r="I4183" s="30">
        <f t="shared" si="158"/>
        <v>0.36363636363636365</v>
      </c>
    </row>
    <row r="4184" spans="1:9" x14ac:dyDescent="0.25">
      <c r="A4184" t="s">
        <v>4312</v>
      </c>
      <c r="B4184" s="30">
        <f t="shared" si="157"/>
        <v>0.36363636363636365</v>
      </c>
      <c r="C4184" t="s">
        <v>114</v>
      </c>
      <c r="D4184" t="s">
        <v>4339</v>
      </c>
      <c r="E4184" s="29">
        <v>46149</v>
      </c>
      <c r="F4184">
        <v>1</v>
      </c>
      <c r="G4184">
        <v>1.6</v>
      </c>
      <c r="H4184">
        <v>1.6</v>
      </c>
      <c r="I4184" s="30">
        <f t="shared" si="158"/>
        <v>0.5818181818181819</v>
      </c>
    </row>
    <row r="4185" spans="1:9" x14ac:dyDescent="0.25">
      <c r="A4185" t="s">
        <v>4312</v>
      </c>
      <c r="B4185" s="30">
        <f t="shared" si="157"/>
        <v>0.36363636363636365</v>
      </c>
      <c r="C4185" t="s">
        <v>114</v>
      </c>
      <c r="D4185" t="s">
        <v>4340</v>
      </c>
      <c r="E4185" s="29">
        <v>46149</v>
      </c>
      <c r="F4185">
        <v>1</v>
      </c>
      <c r="G4185">
        <v>1</v>
      </c>
      <c r="H4185">
        <v>1</v>
      </c>
      <c r="I4185" s="30">
        <f t="shared" si="158"/>
        <v>0.36363636363636365</v>
      </c>
    </row>
    <row r="4186" spans="1:9" x14ac:dyDescent="0.25">
      <c r="A4186" t="s">
        <v>4312</v>
      </c>
      <c r="B4186" s="30">
        <f t="shared" si="157"/>
        <v>0.36363636363636365</v>
      </c>
      <c r="C4186" t="s">
        <v>114</v>
      </c>
      <c r="D4186" t="s">
        <v>4341</v>
      </c>
      <c r="E4186" s="29">
        <v>46149</v>
      </c>
      <c r="F4186">
        <v>1</v>
      </c>
      <c r="G4186">
        <v>1</v>
      </c>
      <c r="H4186">
        <v>1</v>
      </c>
      <c r="I4186" s="30">
        <f t="shared" si="158"/>
        <v>0.36363636363636365</v>
      </c>
    </row>
    <row r="4187" spans="1:9" x14ac:dyDescent="0.25">
      <c r="A4187" t="s">
        <v>4312</v>
      </c>
      <c r="B4187" s="30">
        <f t="shared" si="157"/>
        <v>0.36363636363636365</v>
      </c>
      <c r="C4187" t="s">
        <v>114</v>
      </c>
      <c r="D4187" t="s">
        <v>4342</v>
      </c>
      <c r="E4187" s="29">
        <v>46135</v>
      </c>
      <c r="F4187">
        <v>1</v>
      </c>
      <c r="G4187">
        <v>1.6</v>
      </c>
      <c r="H4187">
        <v>1.6</v>
      </c>
      <c r="I4187" s="30">
        <f t="shared" si="158"/>
        <v>0.5818181818181819</v>
      </c>
    </row>
    <row r="4188" spans="1:9" x14ac:dyDescent="0.25">
      <c r="A4188" t="s">
        <v>4312</v>
      </c>
      <c r="B4188" s="30">
        <f t="shared" si="157"/>
        <v>0.36363636363636365</v>
      </c>
      <c r="C4188" t="s">
        <v>114</v>
      </c>
      <c r="D4188" t="s">
        <v>4343</v>
      </c>
      <c r="E4188" s="29">
        <v>46135</v>
      </c>
      <c r="F4188">
        <v>1</v>
      </c>
      <c r="G4188">
        <v>1</v>
      </c>
      <c r="H4188">
        <v>1</v>
      </c>
      <c r="I4188" s="30">
        <f t="shared" si="158"/>
        <v>0.36363636363636365</v>
      </c>
    </row>
    <row r="4189" spans="1:9" x14ac:dyDescent="0.25">
      <c r="A4189" t="s">
        <v>4312</v>
      </c>
      <c r="B4189" s="30">
        <f t="shared" si="157"/>
        <v>0.36363636363636365</v>
      </c>
      <c r="C4189" t="s">
        <v>114</v>
      </c>
      <c r="D4189" t="s">
        <v>4344</v>
      </c>
      <c r="E4189" s="29">
        <v>46122</v>
      </c>
      <c r="F4189">
        <v>1</v>
      </c>
      <c r="G4189">
        <v>1</v>
      </c>
      <c r="H4189">
        <v>1</v>
      </c>
      <c r="I4189" s="30">
        <f t="shared" si="158"/>
        <v>0.36363636363636365</v>
      </c>
    </row>
    <row r="4190" spans="1:9" x14ac:dyDescent="0.25">
      <c r="A4190" t="s">
        <v>4312</v>
      </c>
      <c r="B4190" s="30">
        <f t="shared" ref="B4190:B4221" si="159">(1/275)*100</f>
        <v>0.36363636363636365</v>
      </c>
      <c r="C4190" t="s">
        <v>114</v>
      </c>
      <c r="D4190" t="s">
        <v>4345</v>
      </c>
      <c r="E4190" s="29">
        <v>46125</v>
      </c>
      <c r="F4190">
        <v>1</v>
      </c>
      <c r="G4190">
        <v>1</v>
      </c>
      <c r="H4190">
        <v>1</v>
      </c>
      <c r="I4190" s="30">
        <f t="shared" si="158"/>
        <v>0.36363636363636365</v>
      </c>
    </row>
    <row r="4191" spans="1:9" x14ac:dyDescent="0.25">
      <c r="A4191" t="s">
        <v>4312</v>
      </c>
      <c r="B4191" s="30">
        <f t="shared" si="159"/>
        <v>0.36363636363636365</v>
      </c>
      <c r="C4191" t="s">
        <v>116</v>
      </c>
      <c r="D4191" t="s">
        <v>4346</v>
      </c>
      <c r="E4191" s="29">
        <v>46119</v>
      </c>
      <c r="F4191">
        <v>1</v>
      </c>
      <c r="G4191">
        <v>1.6</v>
      </c>
      <c r="H4191">
        <v>1.6</v>
      </c>
      <c r="I4191" s="30">
        <f t="shared" si="158"/>
        <v>0.5818181818181819</v>
      </c>
    </row>
    <row r="4192" spans="1:9" x14ac:dyDescent="0.25">
      <c r="A4192" t="s">
        <v>4312</v>
      </c>
      <c r="B4192" s="30">
        <f t="shared" si="159"/>
        <v>0.36363636363636365</v>
      </c>
      <c r="C4192" t="s">
        <v>116</v>
      </c>
      <c r="D4192" t="s">
        <v>4347</v>
      </c>
      <c r="E4192" s="29">
        <v>46258</v>
      </c>
      <c r="F4192">
        <v>1</v>
      </c>
      <c r="G4192">
        <v>1</v>
      </c>
      <c r="H4192">
        <v>1</v>
      </c>
      <c r="I4192" s="30">
        <f t="shared" si="158"/>
        <v>0.36363636363636365</v>
      </c>
    </row>
    <row r="4193" spans="1:9" x14ac:dyDescent="0.25">
      <c r="A4193" t="s">
        <v>4312</v>
      </c>
      <c r="B4193" s="30">
        <f t="shared" si="159"/>
        <v>0.36363636363636365</v>
      </c>
      <c r="C4193" t="s">
        <v>119</v>
      </c>
      <c r="D4193" t="s">
        <v>4348</v>
      </c>
      <c r="E4193" s="29">
        <v>46154</v>
      </c>
      <c r="F4193">
        <v>1</v>
      </c>
      <c r="G4193">
        <v>1</v>
      </c>
      <c r="H4193">
        <v>1</v>
      </c>
      <c r="I4193" s="30">
        <f t="shared" si="158"/>
        <v>0.36363636363636365</v>
      </c>
    </row>
    <row r="4194" spans="1:9" x14ac:dyDescent="0.25">
      <c r="A4194" t="s">
        <v>4312</v>
      </c>
      <c r="B4194" s="30">
        <f t="shared" si="159"/>
        <v>0.36363636363636365</v>
      </c>
      <c r="C4194" t="s">
        <v>119</v>
      </c>
      <c r="D4194" t="s">
        <v>4349</v>
      </c>
      <c r="E4194" s="29">
        <v>46062</v>
      </c>
      <c r="F4194">
        <v>1</v>
      </c>
      <c r="G4194">
        <v>1</v>
      </c>
      <c r="H4194">
        <v>1</v>
      </c>
      <c r="I4194" s="30">
        <f t="shared" si="158"/>
        <v>0.36363636363636365</v>
      </c>
    </row>
    <row r="4195" spans="1:9" x14ac:dyDescent="0.25">
      <c r="A4195" t="s">
        <v>4312</v>
      </c>
      <c r="B4195" s="30">
        <f t="shared" si="159"/>
        <v>0.36363636363636365</v>
      </c>
      <c r="C4195" t="s">
        <v>119</v>
      </c>
      <c r="D4195" t="s">
        <v>4350</v>
      </c>
      <c r="E4195" s="29">
        <v>46064</v>
      </c>
      <c r="F4195">
        <v>1</v>
      </c>
      <c r="G4195">
        <v>1</v>
      </c>
      <c r="H4195">
        <v>1</v>
      </c>
      <c r="I4195" s="30">
        <f t="shared" si="158"/>
        <v>0.36363636363636365</v>
      </c>
    </row>
    <row r="4196" spans="1:9" x14ac:dyDescent="0.25">
      <c r="A4196" t="s">
        <v>4312</v>
      </c>
      <c r="B4196" s="30">
        <f t="shared" si="159"/>
        <v>0.36363636363636365</v>
      </c>
      <c r="C4196" t="s">
        <v>119</v>
      </c>
      <c r="D4196" t="s">
        <v>4351</v>
      </c>
      <c r="E4196" s="29">
        <v>46091</v>
      </c>
      <c r="F4196">
        <v>1</v>
      </c>
      <c r="G4196">
        <v>1</v>
      </c>
      <c r="H4196">
        <v>1</v>
      </c>
      <c r="I4196" s="30">
        <f t="shared" si="158"/>
        <v>0.36363636363636365</v>
      </c>
    </row>
    <row r="4197" spans="1:9" x14ac:dyDescent="0.25">
      <c r="A4197" t="s">
        <v>4312</v>
      </c>
      <c r="B4197" s="30">
        <f t="shared" si="159"/>
        <v>0.36363636363636365</v>
      </c>
      <c r="C4197" t="s">
        <v>119</v>
      </c>
      <c r="D4197" t="s">
        <v>4352</v>
      </c>
      <c r="E4197" s="29">
        <v>46098</v>
      </c>
      <c r="F4197">
        <v>1</v>
      </c>
      <c r="G4197">
        <v>1</v>
      </c>
      <c r="H4197">
        <v>1</v>
      </c>
      <c r="I4197" s="30">
        <f t="shared" si="158"/>
        <v>0.36363636363636365</v>
      </c>
    </row>
    <row r="4198" spans="1:9" x14ac:dyDescent="0.25">
      <c r="A4198" t="s">
        <v>4312</v>
      </c>
      <c r="B4198" s="30">
        <f t="shared" si="159"/>
        <v>0.36363636363636365</v>
      </c>
      <c r="C4198" t="s">
        <v>119</v>
      </c>
      <c r="D4198" t="s">
        <v>4353</v>
      </c>
      <c r="E4198" s="29">
        <v>46104</v>
      </c>
      <c r="F4198">
        <v>1</v>
      </c>
      <c r="G4198">
        <v>1.6</v>
      </c>
      <c r="H4198">
        <v>1.6</v>
      </c>
      <c r="I4198" s="30">
        <f t="shared" si="158"/>
        <v>0.5818181818181819</v>
      </c>
    </row>
    <row r="4199" spans="1:9" x14ac:dyDescent="0.25">
      <c r="A4199" t="s">
        <v>4312</v>
      </c>
      <c r="B4199" s="30">
        <f t="shared" si="159"/>
        <v>0.36363636363636365</v>
      </c>
      <c r="C4199" t="s">
        <v>119</v>
      </c>
      <c r="D4199" t="s">
        <v>4354</v>
      </c>
      <c r="E4199" s="29">
        <v>46121</v>
      </c>
      <c r="F4199">
        <v>1</v>
      </c>
      <c r="G4199">
        <v>1</v>
      </c>
      <c r="H4199">
        <v>1</v>
      </c>
      <c r="I4199" s="30">
        <f t="shared" si="158"/>
        <v>0.36363636363636365</v>
      </c>
    </row>
    <row r="4200" spans="1:9" x14ac:dyDescent="0.25">
      <c r="A4200" t="s">
        <v>4312</v>
      </c>
      <c r="B4200" s="30">
        <f t="shared" si="159"/>
        <v>0.36363636363636365</v>
      </c>
      <c r="C4200" t="s">
        <v>119</v>
      </c>
      <c r="D4200" t="s">
        <v>4355</v>
      </c>
      <c r="E4200" s="29">
        <v>46127</v>
      </c>
      <c r="F4200">
        <v>1</v>
      </c>
      <c r="G4200">
        <v>1.6</v>
      </c>
      <c r="H4200">
        <v>1.6</v>
      </c>
      <c r="I4200" s="30">
        <f t="shared" si="158"/>
        <v>0.5818181818181819</v>
      </c>
    </row>
    <row r="4201" spans="1:9" x14ac:dyDescent="0.25">
      <c r="A4201" t="s">
        <v>4312</v>
      </c>
      <c r="B4201" s="30">
        <f t="shared" si="159"/>
        <v>0.36363636363636365</v>
      </c>
      <c r="C4201" t="s">
        <v>119</v>
      </c>
      <c r="D4201" t="s">
        <v>4356</v>
      </c>
      <c r="E4201" s="29">
        <v>46140</v>
      </c>
      <c r="F4201">
        <v>1</v>
      </c>
      <c r="G4201">
        <v>1.6</v>
      </c>
      <c r="H4201">
        <v>1.6</v>
      </c>
      <c r="I4201" s="30">
        <f t="shared" si="158"/>
        <v>0.5818181818181819</v>
      </c>
    </row>
    <row r="4202" spans="1:9" x14ac:dyDescent="0.25">
      <c r="A4202" t="s">
        <v>4312</v>
      </c>
      <c r="B4202" s="30">
        <f t="shared" si="159"/>
        <v>0.36363636363636365</v>
      </c>
      <c r="C4202" t="s">
        <v>119</v>
      </c>
      <c r="D4202" t="s">
        <v>4357</v>
      </c>
      <c r="E4202" s="29">
        <v>46058</v>
      </c>
      <c r="F4202">
        <v>1</v>
      </c>
      <c r="G4202">
        <v>1</v>
      </c>
      <c r="H4202">
        <v>1</v>
      </c>
      <c r="I4202" s="30">
        <f t="shared" si="158"/>
        <v>0.36363636363636365</v>
      </c>
    </row>
    <row r="4203" spans="1:9" x14ac:dyDescent="0.25">
      <c r="A4203" t="s">
        <v>4312</v>
      </c>
      <c r="B4203" s="30">
        <f t="shared" si="159"/>
        <v>0.36363636363636365</v>
      </c>
      <c r="C4203" t="s">
        <v>119</v>
      </c>
      <c r="D4203" t="s">
        <v>4358</v>
      </c>
      <c r="E4203" s="29">
        <v>46162</v>
      </c>
      <c r="F4203">
        <v>1</v>
      </c>
      <c r="G4203">
        <v>1</v>
      </c>
      <c r="H4203">
        <v>1</v>
      </c>
      <c r="I4203" s="30">
        <f t="shared" si="158"/>
        <v>0.36363636363636365</v>
      </c>
    </row>
    <row r="4204" spans="1:9" x14ac:dyDescent="0.25">
      <c r="A4204" t="s">
        <v>4312</v>
      </c>
      <c r="B4204" s="30">
        <f t="shared" si="159"/>
        <v>0.36363636363636365</v>
      </c>
      <c r="C4204" t="s">
        <v>119</v>
      </c>
      <c r="D4204" t="s">
        <v>4359</v>
      </c>
      <c r="E4204" s="29">
        <v>46174</v>
      </c>
      <c r="F4204">
        <v>1</v>
      </c>
      <c r="G4204">
        <v>1</v>
      </c>
      <c r="H4204">
        <v>1</v>
      </c>
      <c r="I4204" s="30">
        <f t="shared" si="158"/>
        <v>0.36363636363636365</v>
      </c>
    </row>
    <row r="4205" spans="1:9" x14ac:dyDescent="0.25">
      <c r="A4205" t="s">
        <v>4312</v>
      </c>
      <c r="B4205" s="30">
        <f t="shared" si="159"/>
        <v>0.36363636363636365</v>
      </c>
      <c r="C4205" t="s">
        <v>119</v>
      </c>
      <c r="D4205" t="s">
        <v>4360</v>
      </c>
      <c r="E4205" s="29">
        <v>46184</v>
      </c>
      <c r="F4205">
        <v>1</v>
      </c>
      <c r="G4205">
        <v>1.6</v>
      </c>
      <c r="H4205">
        <v>1.6</v>
      </c>
      <c r="I4205" s="30">
        <f t="shared" si="158"/>
        <v>0.5818181818181819</v>
      </c>
    </row>
    <row r="4206" spans="1:9" x14ac:dyDescent="0.25">
      <c r="A4206" t="s">
        <v>4312</v>
      </c>
      <c r="B4206" s="30">
        <f t="shared" si="159"/>
        <v>0.36363636363636365</v>
      </c>
      <c r="C4206" t="s">
        <v>119</v>
      </c>
      <c r="D4206" t="s">
        <v>4361</v>
      </c>
      <c r="E4206" s="29">
        <v>46183</v>
      </c>
      <c r="F4206">
        <v>1</v>
      </c>
      <c r="G4206">
        <v>1</v>
      </c>
      <c r="H4206">
        <v>1</v>
      </c>
      <c r="I4206" s="30">
        <f t="shared" si="158"/>
        <v>0.36363636363636365</v>
      </c>
    </row>
    <row r="4207" spans="1:9" x14ac:dyDescent="0.25">
      <c r="A4207" t="s">
        <v>4312</v>
      </c>
      <c r="B4207" s="30">
        <f t="shared" si="159"/>
        <v>0.36363636363636365</v>
      </c>
      <c r="C4207" t="s">
        <v>119</v>
      </c>
      <c r="D4207" t="s">
        <v>4362</v>
      </c>
      <c r="E4207" s="29">
        <v>46196</v>
      </c>
      <c r="F4207">
        <v>1</v>
      </c>
      <c r="G4207">
        <v>1.6</v>
      </c>
      <c r="H4207">
        <v>1.6</v>
      </c>
      <c r="I4207" s="30">
        <f t="shared" si="158"/>
        <v>0.5818181818181819</v>
      </c>
    </row>
    <row r="4208" spans="1:9" x14ac:dyDescent="0.25">
      <c r="A4208" t="s">
        <v>4312</v>
      </c>
      <c r="B4208" s="30">
        <f t="shared" si="159"/>
        <v>0.36363636363636365</v>
      </c>
      <c r="C4208" t="s">
        <v>119</v>
      </c>
      <c r="D4208" t="s">
        <v>4363</v>
      </c>
      <c r="E4208" s="29">
        <v>46209</v>
      </c>
      <c r="F4208">
        <v>1</v>
      </c>
      <c r="G4208">
        <v>1</v>
      </c>
      <c r="H4208">
        <v>1</v>
      </c>
      <c r="I4208" s="30">
        <f t="shared" si="158"/>
        <v>0.36363636363636365</v>
      </c>
    </row>
    <row r="4209" spans="1:9" x14ac:dyDescent="0.25">
      <c r="A4209" t="s">
        <v>4312</v>
      </c>
      <c r="B4209" s="30">
        <f t="shared" si="159"/>
        <v>0.36363636363636365</v>
      </c>
      <c r="C4209" t="s">
        <v>119</v>
      </c>
      <c r="D4209" t="s">
        <v>4364</v>
      </c>
      <c r="E4209" s="29">
        <v>46230</v>
      </c>
      <c r="F4209">
        <v>1</v>
      </c>
      <c r="G4209">
        <v>1.6</v>
      </c>
      <c r="H4209">
        <v>1.6</v>
      </c>
      <c r="I4209" s="30">
        <f t="shared" si="158"/>
        <v>0.5818181818181819</v>
      </c>
    </row>
    <row r="4210" spans="1:9" x14ac:dyDescent="0.25">
      <c r="A4210" t="s">
        <v>4312</v>
      </c>
      <c r="B4210" s="30">
        <f t="shared" si="159"/>
        <v>0.36363636363636365</v>
      </c>
      <c r="C4210" t="s">
        <v>119</v>
      </c>
      <c r="D4210" t="s">
        <v>4365</v>
      </c>
      <c r="E4210" s="29">
        <v>46254</v>
      </c>
      <c r="F4210">
        <v>1</v>
      </c>
      <c r="G4210">
        <v>1.6</v>
      </c>
      <c r="H4210">
        <v>1.6</v>
      </c>
      <c r="I4210" s="30">
        <f t="shared" si="158"/>
        <v>0.5818181818181819</v>
      </c>
    </row>
    <row r="4211" spans="1:9" x14ac:dyDescent="0.25">
      <c r="A4211" t="s">
        <v>4312</v>
      </c>
      <c r="B4211" s="30">
        <f t="shared" si="159"/>
        <v>0.36363636363636365</v>
      </c>
      <c r="C4211" t="s">
        <v>120</v>
      </c>
      <c r="D4211" t="s">
        <v>4366</v>
      </c>
      <c r="E4211" s="29">
        <v>46220</v>
      </c>
      <c r="F4211">
        <v>1</v>
      </c>
      <c r="G4211">
        <v>1.6</v>
      </c>
      <c r="H4211">
        <v>1.6</v>
      </c>
      <c r="I4211" s="30">
        <f t="shared" si="158"/>
        <v>0.5818181818181819</v>
      </c>
    </row>
    <row r="4212" spans="1:9" x14ac:dyDescent="0.25">
      <c r="A4212" t="s">
        <v>4312</v>
      </c>
      <c r="B4212" s="30">
        <f t="shared" si="159"/>
        <v>0.36363636363636365</v>
      </c>
      <c r="C4212" t="s">
        <v>120</v>
      </c>
      <c r="D4212" t="s">
        <v>4367</v>
      </c>
      <c r="E4212" s="29">
        <v>46217</v>
      </c>
      <c r="F4212">
        <v>1</v>
      </c>
      <c r="G4212">
        <v>1.6</v>
      </c>
      <c r="H4212">
        <v>1.6</v>
      </c>
      <c r="I4212" s="30">
        <f t="shared" si="158"/>
        <v>0.5818181818181819</v>
      </c>
    </row>
    <row r="4213" spans="1:9" x14ac:dyDescent="0.25">
      <c r="A4213" t="s">
        <v>4312</v>
      </c>
      <c r="B4213" s="30">
        <f t="shared" si="159"/>
        <v>0.36363636363636365</v>
      </c>
      <c r="C4213" t="s">
        <v>120</v>
      </c>
      <c r="D4213" t="s">
        <v>4368</v>
      </c>
      <c r="E4213" s="29">
        <v>46220</v>
      </c>
      <c r="F4213">
        <v>1</v>
      </c>
      <c r="G4213">
        <v>1</v>
      </c>
      <c r="H4213">
        <v>1</v>
      </c>
      <c r="I4213" s="30">
        <f t="shared" si="158"/>
        <v>0.36363636363636365</v>
      </c>
    </row>
    <row r="4214" spans="1:9" x14ac:dyDescent="0.25">
      <c r="A4214" t="s">
        <v>4312</v>
      </c>
      <c r="B4214" s="30">
        <f t="shared" si="159"/>
        <v>0.36363636363636365</v>
      </c>
      <c r="C4214" t="s">
        <v>124</v>
      </c>
      <c r="D4214" t="s">
        <v>4369</v>
      </c>
      <c r="E4214" s="29">
        <v>46212</v>
      </c>
      <c r="F4214">
        <v>1</v>
      </c>
      <c r="G4214">
        <v>1</v>
      </c>
      <c r="H4214">
        <v>1</v>
      </c>
      <c r="I4214" s="30">
        <f t="shared" si="158"/>
        <v>0.36363636363636365</v>
      </c>
    </row>
    <row r="4215" spans="1:9" x14ac:dyDescent="0.25">
      <c r="A4215" t="s">
        <v>4312</v>
      </c>
      <c r="B4215" s="30">
        <f t="shared" si="159"/>
        <v>0.36363636363636365</v>
      </c>
      <c r="C4215" t="s">
        <v>126</v>
      </c>
      <c r="D4215" t="s">
        <v>4370</v>
      </c>
      <c r="E4215" s="29">
        <v>46167</v>
      </c>
      <c r="F4215">
        <v>1</v>
      </c>
      <c r="G4215">
        <v>1</v>
      </c>
      <c r="H4215">
        <v>1</v>
      </c>
      <c r="I4215" s="30">
        <f t="shared" si="158"/>
        <v>0.36363636363636365</v>
      </c>
    </row>
    <row r="4216" spans="1:9" x14ac:dyDescent="0.25">
      <c r="A4216" t="s">
        <v>4312</v>
      </c>
      <c r="B4216" s="30">
        <f t="shared" si="159"/>
        <v>0.36363636363636365</v>
      </c>
      <c r="C4216" t="s">
        <v>126</v>
      </c>
      <c r="D4216" t="s">
        <v>4371</v>
      </c>
      <c r="E4216" s="29">
        <v>46094</v>
      </c>
      <c r="F4216">
        <v>1</v>
      </c>
      <c r="G4216">
        <v>1</v>
      </c>
      <c r="H4216">
        <v>1</v>
      </c>
      <c r="I4216" s="30">
        <f t="shared" si="158"/>
        <v>0.36363636363636365</v>
      </c>
    </row>
    <row r="4217" spans="1:9" x14ac:dyDescent="0.25">
      <c r="A4217" t="s">
        <v>4312</v>
      </c>
      <c r="B4217" s="30">
        <f t="shared" si="159"/>
        <v>0.36363636363636365</v>
      </c>
      <c r="C4217" t="s">
        <v>126</v>
      </c>
      <c r="D4217" t="s">
        <v>4372</v>
      </c>
      <c r="E4217" s="29">
        <v>46120</v>
      </c>
      <c r="F4217">
        <v>1</v>
      </c>
      <c r="G4217">
        <v>1</v>
      </c>
      <c r="H4217">
        <v>1</v>
      </c>
      <c r="I4217" s="30">
        <f t="shared" si="158"/>
        <v>0.36363636363636365</v>
      </c>
    </row>
    <row r="4218" spans="1:9" x14ac:dyDescent="0.25">
      <c r="A4218" t="s">
        <v>4312</v>
      </c>
      <c r="B4218" s="30">
        <f t="shared" si="159"/>
        <v>0.36363636363636365</v>
      </c>
      <c r="C4218" t="s">
        <v>126</v>
      </c>
      <c r="D4218" t="s">
        <v>4373</v>
      </c>
      <c r="E4218" s="29">
        <v>46050</v>
      </c>
      <c r="F4218">
        <v>1</v>
      </c>
      <c r="G4218">
        <v>1</v>
      </c>
      <c r="H4218">
        <v>1</v>
      </c>
      <c r="I4218" s="30">
        <f t="shared" si="158"/>
        <v>0.36363636363636365</v>
      </c>
    </row>
    <row r="4219" spans="1:9" x14ac:dyDescent="0.25">
      <c r="A4219" t="s">
        <v>4312</v>
      </c>
      <c r="B4219" s="30">
        <f t="shared" si="159"/>
        <v>0.36363636363636365</v>
      </c>
      <c r="C4219" t="s">
        <v>126</v>
      </c>
      <c r="D4219" t="s">
        <v>4374</v>
      </c>
      <c r="E4219" s="29">
        <v>46129</v>
      </c>
      <c r="F4219">
        <v>1</v>
      </c>
      <c r="G4219">
        <v>1</v>
      </c>
      <c r="H4219">
        <v>1</v>
      </c>
      <c r="I4219" s="30">
        <f t="shared" si="158"/>
        <v>0.36363636363636365</v>
      </c>
    </row>
    <row r="4220" spans="1:9" x14ac:dyDescent="0.25">
      <c r="A4220" t="s">
        <v>4312</v>
      </c>
      <c r="B4220" s="30">
        <f t="shared" si="159"/>
        <v>0.36363636363636365</v>
      </c>
      <c r="C4220" t="s">
        <v>126</v>
      </c>
      <c r="D4220" t="s">
        <v>4375</v>
      </c>
      <c r="E4220" s="29">
        <v>46064</v>
      </c>
      <c r="F4220">
        <v>1</v>
      </c>
      <c r="G4220">
        <v>1</v>
      </c>
      <c r="H4220">
        <v>1</v>
      </c>
      <c r="I4220" s="30">
        <f t="shared" si="158"/>
        <v>0.36363636363636365</v>
      </c>
    </row>
    <row r="4221" spans="1:9" x14ac:dyDescent="0.25">
      <c r="A4221" t="s">
        <v>4312</v>
      </c>
      <c r="B4221" s="30">
        <f t="shared" si="159"/>
        <v>0.36363636363636365</v>
      </c>
      <c r="C4221" t="s">
        <v>126</v>
      </c>
      <c r="D4221" t="s">
        <v>4376</v>
      </c>
      <c r="E4221" s="29">
        <v>46133</v>
      </c>
      <c r="F4221">
        <v>1</v>
      </c>
      <c r="G4221">
        <v>1</v>
      </c>
      <c r="H4221">
        <v>1</v>
      </c>
      <c r="I4221" s="30">
        <f t="shared" si="158"/>
        <v>0.36363636363636365</v>
      </c>
    </row>
    <row r="4222" spans="1:9" x14ac:dyDescent="0.25">
      <c r="A4222" t="s">
        <v>4312</v>
      </c>
      <c r="B4222" s="30">
        <f t="shared" ref="B4222:B4228" si="160">(1/275)*100</f>
        <v>0.36363636363636365</v>
      </c>
      <c r="C4222" t="s">
        <v>126</v>
      </c>
      <c r="D4222" t="s">
        <v>4377</v>
      </c>
      <c r="E4222" s="29">
        <v>46133</v>
      </c>
      <c r="F4222">
        <v>1</v>
      </c>
      <c r="G4222">
        <v>1</v>
      </c>
      <c r="H4222">
        <v>1</v>
      </c>
      <c r="I4222" s="30">
        <f t="shared" si="158"/>
        <v>0.36363636363636365</v>
      </c>
    </row>
    <row r="4223" spans="1:9" x14ac:dyDescent="0.25">
      <c r="A4223" t="s">
        <v>4312</v>
      </c>
      <c r="B4223" s="30">
        <f t="shared" si="160"/>
        <v>0.36363636363636365</v>
      </c>
      <c r="C4223" t="s">
        <v>126</v>
      </c>
      <c r="D4223" t="s">
        <v>4378</v>
      </c>
      <c r="E4223" s="29">
        <v>46048</v>
      </c>
      <c r="F4223">
        <v>1</v>
      </c>
      <c r="G4223">
        <v>1</v>
      </c>
      <c r="H4223">
        <v>1</v>
      </c>
      <c r="I4223" s="30">
        <f t="shared" si="158"/>
        <v>0.36363636363636365</v>
      </c>
    </row>
    <row r="4224" spans="1:9" x14ac:dyDescent="0.25">
      <c r="A4224" t="s">
        <v>4312</v>
      </c>
      <c r="B4224" s="30">
        <f t="shared" si="160"/>
        <v>0.36363636363636365</v>
      </c>
      <c r="C4224" t="s">
        <v>126</v>
      </c>
      <c r="D4224" t="s">
        <v>4379</v>
      </c>
      <c r="E4224" s="29">
        <v>46112</v>
      </c>
      <c r="F4224">
        <v>1</v>
      </c>
      <c r="G4224">
        <v>1</v>
      </c>
      <c r="H4224">
        <v>1</v>
      </c>
      <c r="I4224" s="30">
        <f t="shared" si="158"/>
        <v>0.36363636363636365</v>
      </c>
    </row>
    <row r="4225" spans="1:9" x14ac:dyDescent="0.25">
      <c r="A4225" t="s">
        <v>4312</v>
      </c>
      <c r="B4225" s="30">
        <f t="shared" si="160"/>
        <v>0.36363636363636365</v>
      </c>
      <c r="C4225" t="s">
        <v>126</v>
      </c>
      <c r="D4225" t="s">
        <v>4380</v>
      </c>
      <c r="E4225" s="29">
        <v>46163</v>
      </c>
      <c r="F4225">
        <v>1</v>
      </c>
      <c r="G4225">
        <v>1</v>
      </c>
      <c r="H4225">
        <v>1</v>
      </c>
      <c r="I4225" s="30">
        <f t="shared" si="158"/>
        <v>0.36363636363636365</v>
      </c>
    </row>
    <row r="4226" spans="1:9" x14ac:dyDescent="0.25">
      <c r="A4226" t="s">
        <v>4312</v>
      </c>
      <c r="B4226" s="30">
        <f t="shared" si="160"/>
        <v>0.36363636363636365</v>
      </c>
      <c r="C4226" t="s">
        <v>126</v>
      </c>
      <c r="D4226" t="s">
        <v>4381</v>
      </c>
      <c r="E4226" s="29">
        <v>46030</v>
      </c>
      <c r="F4226">
        <v>1</v>
      </c>
      <c r="G4226">
        <v>1.6</v>
      </c>
      <c r="H4226">
        <v>1.6</v>
      </c>
      <c r="I4226" s="30">
        <f t="shared" ref="I4226:I4289" si="161">B4226*H4226</f>
        <v>0.5818181818181819</v>
      </c>
    </row>
    <row r="4227" spans="1:9" x14ac:dyDescent="0.25">
      <c r="A4227" t="s">
        <v>4312</v>
      </c>
      <c r="B4227" s="30">
        <f t="shared" si="160"/>
        <v>0.36363636363636365</v>
      </c>
      <c r="C4227" t="s">
        <v>126</v>
      </c>
      <c r="D4227" t="s">
        <v>4382</v>
      </c>
      <c r="E4227" s="29">
        <v>46112</v>
      </c>
      <c r="F4227">
        <v>1</v>
      </c>
      <c r="G4227">
        <v>1</v>
      </c>
      <c r="H4227">
        <v>1</v>
      </c>
      <c r="I4227" s="30">
        <f t="shared" si="161"/>
        <v>0.36363636363636365</v>
      </c>
    </row>
    <row r="4228" spans="1:9" x14ac:dyDescent="0.25">
      <c r="A4228" t="s">
        <v>4312</v>
      </c>
      <c r="B4228" s="30">
        <f t="shared" si="160"/>
        <v>0.36363636363636365</v>
      </c>
      <c r="C4228" t="s">
        <v>126</v>
      </c>
      <c r="D4228" t="s">
        <v>4383</v>
      </c>
      <c r="E4228" s="29">
        <v>46112</v>
      </c>
      <c r="F4228">
        <v>1</v>
      </c>
      <c r="G4228">
        <v>1.6</v>
      </c>
      <c r="H4228">
        <v>1.6</v>
      </c>
      <c r="I4228" s="30">
        <f t="shared" si="161"/>
        <v>0.5818181818181819</v>
      </c>
    </row>
    <row r="4229" spans="1:9" x14ac:dyDescent="0.25">
      <c r="A4229" t="s">
        <v>4384</v>
      </c>
      <c r="B4229" s="30">
        <f>(1/2000)*100</f>
        <v>0.05</v>
      </c>
      <c r="C4229" t="s">
        <v>92</v>
      </c>
      <c r="D4229" t="s">
        <v>4385</v>
      </c>
      <c r="E4229" s="29">
        <v>46227</v>
      </c>
      <c r="F4229">
        <v>1</v>
      </c>
      <c r="G4229">
        <v>1</v>
      </c>
      <c r="H4229">
        <v>1</v>
      </c>
      <c r="I4229" s="30">
        <f t="shared" si="161"/>
        <v>0.05</v>
      </c>
    </row>
    <row r="4230" spans="1:9" x14ac:dyDescent="0.25">
      <c r="A4230" t="s">
        <v>4384</v>
      </c>
      <c r="B4230" s="30">
        <f>(1/2000)*100</f>
        <v>0.05</v>
      </c>
      <c r="C4230" t="s">
        <v>96</v>
      </c>
      <c r="D4230" t="s">
        <v>4386</v>
      </c>
      <c r="E4230" s="29">
        <v>46114</v>
      </c>
      <c r="F4230">
        <v>1</v>
      </c>
      <c r="G4230">
        <v>1</v>
      </c>
      <c r="H4230">
        <v>1</v>
      </c>
      <c r="I4230" s="30">
        <f t="shared" si="161"/>
        <v>0.05</v>
      </c>
    </row>
    <row r="4231" spans="1:9" x14ac:dyDescent="0.25">
      <c r="A4231" t="s">
        <v>4384</v>
      </c>
      <c r="B4231" s="30">
        <f>(1/2000)*100</f>
        <v>0.05</v>
      </c>
      <c r="C4231" t="s">
        <v>116</v>
      </c>
      <c r="D4231" t="s">
        <v>4387</v>
      </c>
      <c r="E4231" s="29">
        <v>46135</v>
      </c>
      <c r="F4231">
        <v>1</v>
      </c>
      <c r="G4231">
        <v>1</v>
      </c>
      <c r="H4231">
        <v>1</v>
      </c>
      <c r="I4231" s="30">
        <f t="shared" si="161"/>
        <v>0.05</v>
      </c>
    </row>
    <row r="4232" spans="1:9" x14ac:dyDescent="0.25">
      <c r="A4232" t="s">
        <v>4384</v>
      </c>
      <c r="B4232" s="30">
        <f>(1/2000)*100</f>
        <v>0.05</v>
      </c>
      <c r="C4232" t="s">
        <v>119</v>
      </c>
      <c r="D4232" t="s">
        <v>4388</v>
      </c>
      <c r="E4232" s="29">
        <v>46156</v>
      </c>
      <c r="F4232">
        <v>1</v>
      </c>
      <c r="G4232">
        <v>1.6</v>
      </c>
      <c r="H4232">
        <v>1.6</v>
      </c>
      <c r="I4232" s="30">
        <f t="shared" si="161"/>
        <v>8.0000000000000016E-2</v>
      </c>
    </row>
    <row r="4233" spans="1:9" x14ac:dyDescent="0.25">
      <c r="A4233" t="s">
        <v>4384</v>
      </c>
      <c r="B4233" s="30">
        <f>(1/2000)*100</f>
        <v>0.05</v>
      </c>
      <c r="C4233" t="s">
        <v>126</v>
      </c>
      <c r="D4233" t="s">
        <v>4389</v>
      </c>
      <c r="E4233" s="29">
        <v>46174</v>
      </c>
      <c r="F4233">
        <v>1</v>
      </c>
      <c r="G4233">
        <v>1</v>
      </c>
      <c r="H4233">
        <v>1</v>
      </c>
      <c r="I4233" s="30">
        <f t="shared" si="161"/>
        <v>0.05</v>
      </c>
    </row>
    <row r="4234" spans="1:9" x14ac:dyDescent="0.25">
      <c r="A4234" t="s">
        <v>4390</v>
      </c>
      <c r="B4234" s="30">
        <f>(1/800)*100</f>
        <v>0.125</v>
      </c>
      <c r="C4234" t="s">
        <v>116</v>
      </c>
      <c r="D4234" t="s">
        <v>4391</v>
      </c>
      <c r="E4234" s="29">
        <v>46211</v>
      </c>
      <c r="F4234">
        <v>1</v>
      </c>
      <c r="G4234">
        <v>1</v>
      </c>
      <c r="H4234">
        <v>1</v>
      </c>
      <c r="I4234" s="30">
        <f t="shared" si="161"/>
        <v>0.125</v>
      </c>
    </row>
    <row r="4235" spans="1:9" x14ac:dyDescent="0.25">
      <c r="A4235" t="s">
        <v>4390</v>
      </c>
      <c r="B4235" s="30">
        <f>(1/800)*100</f>
        <v>0.125</v>
      </c>
      <c r="C4235" t="s">
        <v>116</v>
      </c>
      <c r="D4235" t="s">
        <v>4392</v>
      </c>
      <c r="E4235" s="29">
        <v>46125</v>
      </c>
      <c r="F4235">
        <v>1</v>
      </c>
      <c r="G4235">
        <v>1</v>
      </c>
      <c r="H4235">
        <v>1</v>
      </c>
      <c r="I4235" s="30">
        <f t="shared" si="161"/>
        <v>0.125</v>
      </c>
    </row>
    <row r="4236" spans="1:9" x14ac:dyDescent="0.25">
      <c r="A4236" t="s">
        <v>4390</v>
      </c>
      <c r="B4236" s="30">
        <f>(1/800)*100</f>
        <v>0.125</v>
      </c>
      <c r="C4236" t="s">
        <v>126</v>
      </c>
      <c r="D4236" t="s">
        <v>4393</v>
      </c>
      <c r="E4236" s="29">
        <v>46128</v>
      </c>
      <c r="F4236">
        <v>1</v>
      </c>
      <c r="G4236">
        <v>1.6</v>
      </c>
      <c r="H4236">
        <v>1.6</v>
      </c>
      <c r="I4236" s="30">
        <f t="shared" si="161"/>
        <v>0.2</v>
      </c>
    </row>
    <row r="4237" spans="1:9" x14ac:dyDescent="0.25">
      <c r="A4237" t="s">
        <v>4394</v>
      </c>
      <c r="B4237" s="30">
        <f t="shared" ref="B4237:B4266" si="162">(1/2100)*100</f>
        <v>4.7619047619047616E-2</v>
      </c>
      <c r="C4237" t="s">
        <v>92</v>
      </c>
      <c r="D4237" t="s">
        <v>4395</v>
      </c>
      <c r="E4237" s="29">
        <v>46036</v>
      </c>
      <c r="F4237">
        <v>1</v>
      </c>
      <c r="G4237">
        <v>1</v>
      </c>
      <c r="H4237">
        <v>1</v>
      </c>
      <c r="I4237" s="30">
        <f t="shared" si="161"/>
        <v>4.7619047619047616E-2</v>
      </c>
    </row>
    <row r="4238" spans="1:9" x14ac:dyDescent="0.25">
      <c r="A4238" t="s">
        <v>4394</v>
      </c>
      <c r="B4238" s="30">
        <f t="shared" si="162"/>
        <v>4.7619047619047616E-2</v>
      </c>
      <c r="C4238" t="s">
        <v>92</v>
      </c>
      <c r="D4238" t="s">
        <v>4396</v>
      </c>
      <c r="E4238" s="29">
        <v>46265</v>
      </c>
      <c r="F4238">
        <v>1</v>
      </c>
      <c r="G4238">
        <v>1</v>
      </c>
      <c r="H4238">
        <v>1</v>
      </c>
      <c r="I4238" s="30">
        <f t="shared" si="161"/>
        <v>4.7619047619047616E-2</v>
      </c>
    </row>
    <row r="4239" spans="1:9" x14ac:dyDescent="0.25">
      <c r="A4239" t="s">
        <v>4394</v>
      </c>
      <c r="B4239" s="30">
        <f t="shared" si="162"/>
        <v>4.7619047619047616E-2</v>
      </c>
      <c r="C4239" t="s">
        <v>92</v>
      </c>
      <c r="D4239" t="s">
        <v>4397</v>
      </c>
      <c r="E4239" s="29">
        <v>46147</v>
      </c>
      <c r="F4239">
        <v>1</v>
      </c>
      <c r="G4239">
        <v>1</v>
      </c>
      <c r="H4239">
        <v>1</v>
      </c>
      <c r="I4239" s="30">
        <f t="shared" si="161"/>
        <v>4.7619047619047616E-2</v>
      </c>
    </row>
    <row r="4240" spans="1:9" x14ac:dyDescent="0.25">
      <c r="A4240" t="s">
        <v>4394</v>
      </c>
      <c r="B4240" s="30">
        <f t="shared" si="162"/>
        <v>4.7619047619047616E-2</v>
      </c>
      <c r="C4240" t="s">
        <v>92</v>
      </c>
      <c r="D4240" t="s">
        <v>4398</v>
      </c>
      <c r="E4240" s="29">
        <v>46255</v>
      </c>
      <c r="F4240">
        <v>1</v>
      </c>
      <c r="G4240">
        <v>1</v>
      </c>
      <c r="H4240">
        <v>1</v>
      </c>
      <c r="I4240" s="30">
        <f t="shared" si="161"/>
        <v>4.7619047619047616E-2</v>
      </c>
    </row>
    <row r="4241" spans="1:9" x14ac:dyDescent="0.25">
      <c r="A4241" t="s">
        <v>4394</v>
      </c>
      <c r="B4241" s="30">
        <f t="shared" si="162"/>
        <v>4.7619047619047616E-2</v>
      </c>
      <c r="C4241" t="s">
        <v>96</v>
      </c>
      <c r="D4241" t="s">
        <v>4399</v>
      </c>
      <c r="E4241" s="29">
        <v>46141</v>
      </c>
      <c r="F4241">
        <v>1</v>
      </c>
      <c r="G4241">
        <v>1</v>
      </c>
      <c r="H4241">
        <v>1</v>
      </c>
      <c r="I4241" s="30">
        <f t="shared" si="161"/>
        <v>4.7619047619047616E-2</v>
      </c>
    </row>
    <row r="4242" spans="1:9" x14ac:dyDescent="0.25">
      <c r="A4242" t="s">
        <v>4394</v>
      </c>
      <c r="B4242" s="30">
        <f t="shared" si="162"/>
        <v>4.7619047619047616E-2</v>
      </c>
      <c r="C4242" t="s">
        <v>96</v>
      </c>
      <c r="D4242" t="s">
        <v>4400</v>
      </c>
      <c r="E4242" s="29">
        <v>46071</v>
      </c>
      <c r="F4242">
        <v>1</v>
      </c>
      <c r="G4242">
        <v>1</v>
      </c>
      <c r="H4242">
        <v>1</v>
      </c>
      <c r="I4242" s="30">
        <f t="shared" si="161"/>
        <v>4.7619047619047616E-2</v>
      </c>
    </row>
    <row r="4243" spans="1:9" x14ac:dyDescent="0.25">
      <c r="A4243" t="s">
        <v>4394</v>
      </c>
      <c r="B4243" s="30">
        <f t="shared" si="162"/>
        <v>4.7619047619047616E-2</v>
      </c>
      <c r="C4243" t="s">
        <v>96</v>
      </c>
      <c r="D4243" t="s">
        <v>4401</v>
      </c>
      <c r="E4243" s="29">
        <v>46073</v>
      </c>
      <c r="F4243">
        <v>1</v>
      </c>
      <c r="G4243">
        <v>1</v>
      </c>
      <c r="H4243">
        <v>1</v>
      </c>
      <c r="I4243" s="30">
        <f t="shared" si="161"/>
        <v>4.7619047619047616E-2</v>
      </c>
    </row>
    <row r="4244" spans="1:9" x14ac:dyDescent="0.25">
      <c r="A4244" t="s">
        <v>4394</v>
      </c>
      <c r="B4244" s="30">
        <f t="shared" si="162"/>
        <v>4.7619047619047616E-2</v>
      </c>
      <c r="C4244" t="s">
        <v>96</v>
      </c>
      <c r="D4244" t="s">
        <v>4402</v>
      </c>
      <c r="E4244" s="29">
        <v>46114</v>
      </c>
      <c r="F4244">
        <v>1</v>
      </c>
      <c r="G4244">
        <v>1</v>
      </c>
      <c r="H4244">
        <v>1</v>
      </c>
      <c r="I4244" s="30">
        <f t="shared" si="161"/>
        <v>4.7619047619047616E-2</v>
      </c>
    </row>
    <row r="4245" spans="1:9" x14ac:dyDescent="0.25">
      <c r="A4245" t="s">
        <v>4394</v>
      </c>
      <c r="B4245" s="30">
        <f t="shared" si="162"/>
        <v>4.7619047619047616E-2</v>
      </c>
      <c r="C4245" t="s">
        <v>96</v>
      </c>
      <c r="D4245" t="s">
        <v>4403</v>
      </c>
      <c r="E4245" s="29">
        <v>46127</v>
      </c>
      <c r="F4245">
        <v>1</v>
      </c>
      <c r="G4245">
        <v>1</v>
      </c>
      <c r="H4245">
        <v>1</v>
      </c>
      <c r="I4245" s="30">
        <f t="shared" si="161"/>
        <v>4.7619047619047616E-2</v>
      </c>
    </row>
    <row r="4246" spans="1:9" x14ac:dyDescent="0.25">
      <c r="A4246" t="s">
        <v>4394</v>
      </c>
      <c r="B4246" s="30">
        <f t="shared" si="162"/>
        <v>4.7619047619047616E-2</v>
      </c>
      <c r="C4246" t="s">
        <v>107</v>
      </c>
      <c r="D4246" t="s">
        <v>4404</v>
      </c>
      <c r="E4246" s="29">
        <v>46070</v>
      </c>
      <c r="F4246">
        <v>1</v>
      </c>
      <c r="G4246">
        <v>1</v>
      </c>
      <c r="H4246">
        <v>1</v>
      </c>
      <c r="I4246" s="30">
        <f t="shared" si="161"/>
        <v>4.7619047619047616E-2</v>
      </c>
    </row>
    <row r="4247" spans="1:9" x14ac:dyDescent="0.25">
      <c r="A4247" t="s">
        <v>4394</v>
      </c>
      <c r="B4247" s="30">
        <f t="shared" si="162"/>
        <v>4.7619047619047616E-2</v>
      </c>
      <c r="C4247" t="s">
        <v>107</v>
      </c>
      <c r="D4247" t="s">
        <v>4405</v>
      </c>
      <c r="E4247" s="29">
        <v>46254</v>
      </c>
      <c r="F4247">
        <v>1</v>
      </c>
      <c r="G4247">
        <v>1</v>
      </c>
      <c r="H4247">
        <v>1</v>
      </c>
      <c r="I4247" s="30">
        <f t="shared" si="161"/>
        <v>4.7619047619047616E-2</v>
      </c>
    </row>
    <row r="4248" spans="1:9" x14ac:dyDescent="0.25">
      <c r="A4248" t="s">
        <v>4394</v>
      </c>
      <c r="B4248" s="30">
        <f t="shared" si="162"/>
        <v>4.7619047619047616E-2</v>
      </c>
      <c r="C4248" t="s">
        <v>107</v>
      </c>
      <c r="D4248" t="s">
        <v>4406</v>
      </c>
      <c r="E4248" s="29">
        <v>46107</v>
      </c>
      <c r="F4248">
        <v>1</v>
      </c>
      <c r="G4248">
        <v>1.6</v>
      </c>
      <c r="H4248">
        <v>1.6</v>
      </c>
      <c r="I4248" s="30">
        <f t="shared" si="161"/>
        <v>7.6190476190476197E-2</v>
      </c>
    </row>
    <row r="4249" spans="1:9" x14ac:dyDescent="0.25">
      <c r="A4249" t="s">
        <v>4394</v>
      </c>
      <c r="B4249" s="30">
        <f t="shared" si="162"/>
        <v>4.7619047619047616E-2</v>
      </c>
      <c r="C4249" t="s">
        <v>107</v>
      </c>
      <c r="D4249" t="s">
        <v>4407</v>
      </c>
      <c r="E4249" s="29">
        <v>46136</v>
      </c>
      <c r="F4249">
        <v>1</v>
      </c>
      <c r="G4249">
        <v>1.6</v>
      </c>
      <c r="H4249">
        <v>1.6</v>
      </c>
      <c r="I4249" s="30">
        <f t="shared" si="161"/>
        <v>7.6190476190476197E-2</v>
      </c>
    </row>
    <row r="4250" spans="1:9" x14ac:dyDescent="0.25">
      <c r="A4250" t="s">
        <v>4394</v>
      </c>
      <c r="B4250" s="30">
        <f t="shared" si="162"/>
        <v>4.7619047619047616E-2</v>
      </c>
      <c r="C4250" t="s">
        <v>119</v>
      </c>
      <c r="D4250" t="s">
        <v>4408</v>
      </c>
      <c r="E4250" s="29">
        <v>46262</v>
      </c>
      <c r="F4250">
        <v>1</v>
      </c>
      <c r="G4250">
        <v>1.6</v>
      </c>
      <c r="H4250">
        <v>1.6</v>
      </c>
      <c r="I4250" s="30">
        <f t="shared" si="161"/>
        <v>7.6190476190476197E-2</v>
      </c>
    </row>
    <row r="4251" spans="1:9" x14ac:dyDescent="0.25">
      <c r="A4251" t="s">
        <v>4394</v>
      </c>
      <c r="B4251" s="30">
        <f t="shared" si="162"/>
        <v>4.7619047619047616E-2</v>
      </c>
      <c r="C4251" t="s">
        <v>119</v>
      </c>
      <c r="D4251" t="s">
        <v>4409</v>
      </c>
      <c r="E4251" s="29">
        <v>46202</v>
      </c>
      <c r="F4251">
        <v>1</v>
      </c>
      <c r="G4251">
        <v>1</v>
      </c>
      <c r="H4251">
        <v>1</v>
      </c>
      <c r="I4251" s="30">
        <f t="shared" si="161"/>
        <v>4.7619047619047616E-2</v>
      </c>
    </row>
    <row r="4252" spans="1:9" x14ac:dyDescent="0.25">
      <c r="A4252" t="s">
        <v>4394</v>
      </c>
      <c r="B4252" s="30">
        <f t="shared" si="162"/>
        <v>4.7619047619047616E-2</v>
      </c>
      <c r="C4252" t="s">
        <v>119</v>
      </c>
      <c r="D4252" t="s">
        <v>4410</v>
      </c>
      <c r="E4252" s="29">
        <v>46192</v>
      </c>
      <c r="F4252">
        <v>1</v>
      </c>
      <c r="G4252">
        <v>1</v>
      </c>
      <c r="H4252">
        <v>1</v>
      </c>
      <c r="I4252" s="30">
        <f t="shared" si="161"/>
        <v>4.7619047619047616E-2</v>
      </c>
    </row>
    <row r="4253" spans="1:9" x14ac:dyDescent="0.25">
      <c r="A4253" t="s">
        <v>4394</v>
      </c>
      <c r="B4253" s="30">
        <f t="shared" si="162"/>
        <v>4.7619047619047616E-2</v>
      </c>
      <c r="C4253" t="s">
        <v>119</v>
      </c>
      <c r="D4253" t="s">
        <v>4411</v>
      </c>
      <c r="E4253" s="29">
        <v>46211</v>
      </c>
      <c r="F4253">
        <v>1</v>
      </c>
      <c r="G4253">
        <v>1</v>
      </c>
      <c r="H4253">
        <v>1</v>
      </c>
      <c r="I4253" s="30">
        <f t="shared" si="161"/>
        <v>4.7619047619047616E-2</v>
      </c>
    </row>
    <row r="4254" spans="1:9" x14ac:dyDescent="0.25">
      <c r="A4254" t="s">
        <v>4394</v>
      </c>
      <c r="B4254" s="30">
        <f t="shared" si="162"/>
        <v>4.7619047619047616E-2</v>
      </c>
      <c r="C4254" t="s">
        <v>119</v>
      </c>
      <c r="D4254" t="s">
        <v>4412</v>
      </c>
      <c r="E4254" s="29">
        <v>46197</v>
      </c>
      <c r="F4254">
        <v>1</v>
      </c>
      <c r="G4254">
        <v>1</v>
      </c>
      <c r="H4254">
        <v>1</v>
      </c>
      <c r="I4254" s="30">
        <f t="shared" si="161"/>
        <v>4.7619047619047616E-2</v>
      </c>
    </row>
    <row r="4255" spans="1:9" x14ac:dyDescent="0.25">
      <c r="A4255" t="s">
        <v>4394</v>
      </c>
      <c r="B4255" s="30">
        <f t="shared" si="162"/>
        <v>4.7619047619047616E-2</v>
      </c>
      <c r="C4255" t="s">
        <v>119</v>
      </c>
      <c r="D4255" t="s">
        <v>4413</v>
      </c>
      <c r="E4255" s="29">
        <v>46198</v>
      </c>
      <c r="F4255">
        <v>1</v>
      </c>
      <c r="G4255">
        <v>1</v>
      </c>
      <c r="H4255">
        <v>1</v>
      </c>
      <c r="I4255" s="30">
        <f t="shared" si="161"/>
        <v>4.7619047619047616E-2</v>
      </c>
    </row>
    <row r="4256" spans="1:9" x14ac:dyDescent="0.25">
      <c r="A4256" t="s">
        <v>4394</v>
      </c>
      <c r="B4256" s="30">
        <f t="shared" si="162"/>
        <v>4.7619047619047616E-2</v>
      </c>
      <c r="C4256" t="s">
        <v>119</v>
      </c>
      <c r="D4256" t="s">
        <v>4414</v>
      </c>
      <c r="E4256" s="29">
        <v>46083</v>
      </c>
      <c r="F4256">
        <v>1</v>
      </c>
      <c r="G4256">
        <v>1.6</v>
      </c>
      <c r="H4256">
        <v>1.6</v>
      </c>
      <c r="I4256" s="30">
        <f t="shared" si="161"/>
        <v>7.6190476190476197E-2</v>
      </c>
    </row>
    <row r="4257" spans="1:9" x14ac:dyDescent="0.25">
      <c r="A4257" t="s">
        <v>4394</v>
      </c>
      <c r="B4257" s="30">
        <f t="shared" si="162"/>
        <v>4.7619047619047616E-2</v>
      </c>
      <c r="C4257" t="s">
        <v>119</v>
      </c>
      <c r="D4257" t="s">
        <v>4415</v>
      </c>
      <c r="E4257" s="29">
        <v>46078</v>
      </c>
      <c r="F4257">
        <v>1</v>
      </c>
      <c r="G4257">
        <v>1</v>
      </c>
      <c r="H4257">
        <v>1</v>
      </c>
      <c r="I4257" s="30">
        <f t="shared" si="161"/>
        <v>4.7619047619047616E-2</v>
      </c>
    </row>
    <row r="4258" spans="1:9" x14ac:dyDescent="0.25">
      <c r="A4258" t="s">
        <v>4394</v>
      </c>
      <c r="B4258" s="30">
        <f t="shared" si="162"/>
        <v>4.7619047619047616E-2</v>
      </c>
      <c r="C4258" t="s">
        <v>119</v>
      </c>
      <c r="D4258" t="s">
        <v>4416</v>
      </c>
      <c r="E4258" s="29">
        <v>46065</v>
      </c>
      <c r="F4258">
        <v>1</v>
      </c>
      <c r="G4258">
        <v>1</v>
      </c>
      <c r="H4258">
        <v>1</v>
      </c>
      <c r="I4258" s="30">
        <f t="shared" si="161"/>
        <v>4.7619047619047616E-2</v>
      </c>
    </row>
    <row r="4259" spans="1:9" x14ac:dyDescent="0.25">
      <c r="A4259" t="s">
        <v>4394</v>
      </c>
      <c r="B4259" s="30">
        <f t="shared" si="162"/>
        <v>4.7619047619047616E-2</v>
      </c>
      <c r="C4259" t="s">
        <v>124</v>
      </c>
      <c r="D4259" t="s">
        <v>4417</v>
      </c>
      <c r="E4259" s="29">
        <v>46217</v>
      </c>
      <c r="F4259">
        <v>1</v>
      </c>
      <c r="G4259">
        <v>1</v>
      </c>
      <c r="H4259">
        <v>1</v>
      </c>
      <c r="I4259" s="30">
        <f t="shared" si="161"/>
        <v>4.7619047619047616E-2</v>
      </c>
    </row>
    <row r="4260" spans="1:9" x14ac:dyDescent="0.25">
      <c r="A4260" t="s">
        <v>4394</v>
      </c>
      <c r="B4260" s="30">
        <f t="shared" si="162"/>
        <v>4.7619047619047616E-2</v>
      </c>
      <c r="C4260" t="s">
        <v>124</v>
      </c>
      <c r="D4260" t="s">
        <v>4418</v>
      </c>
      <c r="E4260" s="29">
        <v>46237</v>
      </c>
      <c r="F4260">
        <v>1</v>
      </c>
      <c r="G4260">
        <v>1</v>
      </c>
      <c r="H4260">
        <v>1</v>
      </c>
      <c r="I4260" s="30">
        <f t="shared" si="161"/>
        <v>4.7619047619047616E-2</v>
      </c>
    </row>
    <row r="4261" spans="1:9" x14ac:dyDescent="0.25">
      <c r="A4261" t="s">
        <v>4394</v>
      </c>
      <c r="B4261" s="30">
        <f t="shared" si="162"/>
        <v>4.7619047619047616E-2</v>
      </c>
      <c r="C4261" t="s">
        <v>124</v>
      </c>
      <c r="D4261" t="s">
        <v>4419</v>
      </c>
      <c r="E4261" s="29">
        <v>46182</v>
      </c>
      <c r="F4261">
        <v>1</v>
      </c>
      <c r="G4261">
        <v>1</v>
      </c>
      <c r="H4261">
        <v>1</v>
      </c>
      <c r="I4261" s="30">
        <f t="shared" si="161"/>
        <v>4.7619047619047616E-2</v>
      </c>
    </row>
    <row r="4262" spans="1:9" x14ac:dyDescent="0.25">
      <c r="A4262" t="s">
        <v>4394</v>
      </c>
      <c r="B4262" s="30">
        <f t="shared" si="162"/>
        <v>4.7619047619047616E-2</v>
      </c>
      <c r="C4262" t="s">
        <v>126</v>
      </c>
      <c r="D4262" t="s">
        <v>4420</v>
      </c>
      <c r="E4262" s="29">
        <v>46048</v>
      </c>
      <c r="F4262">
        <v>1</v>
      </c>
      <c r="G4262">
        <v>1.6</v>
      </c>
      <c r="H4262">
        <v>1.6</v>
      </c>
      <c r="I4262" s="30">
        <f t="shared" si="161"/>
        <v>7.6190476190476197E-2</v>
      </c>
    </row>
    <row r="4263" spans="1:9" x14ac:dyDescent="0.25">
      <c r="A4263" t="s">
        <v>4394</v>
      </c>
      <c r="B4263" s="30">
        <f t="shared" si="162"/>
        <v>4.7619047619047616E-2</v>
      </c>
      <c r="C4263" t="s">
        <v>126</v>
      </c>
      <c r="D4263" t="s">
        <v>4421</v>
      </c>
      <c r="E4263" s="29">
        <v>46120</v>
      </c>
      <c r="F4263">
        <v>1</v>
      </c>
      <c r="G4263">
        <v>1</v>
      </c>
      <c r="H4263">
        <v>1</v>
      </c>
      <c r="I4263" s="30">
        <f t="shared" si="161"/>
        <v>4.7619047619047616E-2</v>
      </c>
    </row>
    <row r="4264" spans="1:9" x14ac:dyDescent="0.25">
      <c r="A4264" t="s">
        <v>4394</v>
      </c>
      <c r="B4264" s="30">
        <f t="shared" si="162"/>
        <v>4.7619047619047616E-2</v>
      </c>
      <c r="C4264" t="s">
        <v>126</v>
      </c>
      <c r="D4264" t="s">
        <v>4422</v>
      </c>
      <c r="E4264" s="29">
        <v>46042</v>
      </c>
      <c r="F4264">
        <v>1</v>
      </c>
      <c r="G4264">
        <v>1.6</v>
      </c>
      <c r="H4264">
        <v>1.6</v>
      </c>
      <c r="I4264" s="30">
        <f t="shared" si="161"/>
        <v>7.6190476190476197E-2</v>
      </c>
    </row>
    <row r="4265" spans="1:9" x14ac:dyDescent="0.25">
      <c r="A4265" t="s">
        <v>4394</v>
      </c>
      <c r="B4265" s="30">
        <f t="shared" si="162"/>
        <v>4.7619047619047616E-2</v>
      </c>
      <c r="C4265" t="s">
        <v>126</v>
      </c>
      <c r="D4265" t="s">
        <v>4423</v>
      </c>
      <c r="E4265" s="29">
        <v>46169</v>
      </c>
      <c r="F4265">
        <v>1</v>
      </c>
      <c r="G4265">
        <v>1</v>
      </c>
      <c r="H4265">
        <v>1</v>
      </c>
      <c r="I4265" s="30">
        <f t="shared" si="161"/>
        <v>4.7619047619047616E-2</v>
      </c>
    </row>
    <row r="4266" spans="1:9" x14ac:dyDescent="0.25">
      <c r="A4266" t="s">
        <v>4394</v>
      </c>
      <c r="B4266" s="30">
        <f t="shared" si="162"/>
        <v>4.7619047619047616E-2</v>
      </c>
      <c r="C4266" t="s">
        <v>126</v>
      </c>
      <c r="D4266" t="s">
        <v>4424</v>
      </c>
      <c r="E4266" s="29">
        <v>46140</v>
      </c>
      <c r="F4266">
        <v>1</v>
      </c>
      <c r="G4266">
        <v>1.6</v>
      </c>
      <c r="H4266">
        <v>1.6</v>
      </c>
      <c r="I4266" s="30">
        <f t="shared" si="161"/>
        <v>7.6190476190476197E-2</v>
      </c>
    </row>
    <row r="4267" spans="1:9" x14ac:dyDescent="0.25">
      <c r="A4267" t="s">
        <v>4425</v>
      </c>
      <c r="B4267" s="30">
        <f>(1/750)*100</f>
        <v>0.13333333333333333</v>
      </c>
      <c r="C4267" t="s">
        <v>119</v>
      </c>
      <c r="D4267" t="s">
        <v>4426</v>
      </c>
      <c r="E4267" s="29">
        <v>46106</v>
      </c>
      <c r="F4267">
        <v>1</v>
      </c>
      <c r="G4267">
        <v>1</v>
      </c>
      <c r="H4267">
        <v>1</v>
      </c>
      <c r="I4267" s="30">
        <f t="shared" si="161"/>
        <v>0.13333333333333333</v>
      </c>
    </row>
    <row r="4268" spans="1:9" x14ac:dyDescent="0.25">
      <c r="A4268" t="s">
        <v>4427</v>
      </c>
      <c r="B4268" s="30">
        <f t="shared" ref="B4268:B4278" si="163">(1/250)*100</f>
        <v>0.4</v>
      </c>
      <c r="C4268" t="s">
        <v>114</v>
      </c>
      <c r="D4268" t="s">
        <v>4428</v>
      </c>
      <c r="E4268" s="29">
        <v>46223</v>
      </c>
      <c r="F4268">
        <v>1</v>
      </c>
      <c r="G4268">
        <v>1</v>
      </c>
      <c r="H4268">
        <v>1</v>
      </c>
      <c r="I4268" s="30">
        <f t="shared" si="161"/>
        <v>0.4</v>
      </c>
    </row>
    <row r="4269" spans="1:9" x14ac:dyDescent="0.25">
      <c r="A4269" t="s">
        <v>4427</v>
      </c>
      <c r="B4269" s="30">
        <f t="shared" si="163"/>
        <v>0.4</v>
      </c>
      <c r="C4269" t="s">
        <v>114</v>
      </c>
      <c r="D4269" t="s">
        <v>4429</v>
      </c>
      <c r="E4269" s="29">
        <v>46216</v>
      </c>
      <c r="F4269">
        <v>1</v>
      </c>
      <c r="G4269">
        <v>1</v>
      </c>
      <c r="H4269">
        <v>1</v>
      </c>
      <c r="I4269" s="30">
        <f t="shared" si="161"/>
        <v>0.4</v>
      </c>
    </row>
    <row r="4270" spans="1:9" x14ac:dyDescent="0.25">
      <c r="A4270" t="s">
        <v>4427</v>
      </c>
      <c r="B4270" s="30">
        <f t="shared" si="163"/>
        <v>0.4</v>
      </c>
      <c r="C4270" t="s">
        <v>114</v>
      </c>
      <c r="D4270" t="s">
        <v>4430</v>
      </c>
      <c r="E4270" s="29">
        <v>46163</v>
      </c>
      <c r="F4270">
        <v>1</v>
      </c>
      <c r="G4270">
        <v>1</v>
      </c>
      <c r="H4270">
        <v>1</v>
      </c>
      <c r="I4270" s="30">
        <f t="shared" si="161"/>
        <v>0.4</v>
      </c>
    </row>
    <row r="4271" spans="1:9" x14ac:dyDescent="0.25">
      <c r="A4271" t="s">
        <v>4427</v>
      </c>
      <c r="B4271" s="30">
        <f t="shared" si="163"/>
        <v>0.4</v>
      </c>
      <c r="C4271" t="s">
        <v>119</v>
      </c>
      <c r="D4271" t="s">
        <v>4431</v>
      </c>
      <c r="E4271" s="29">
        <v>46183</v>
      </c>
      <c r="F4271">
        <v>1</v>
      </c>
      <c r="G4271">
        <v>1</v>
      </c>
      <c r="H4271">
        <v>1</v>
      </c>
      <c r="I4271" s="30">
        <f t="shared" si="161"/>
        <v>0.4</v>
      </c>
    </row>
    <row r="4272" spans="1:9" x14ac:dyDescent="0.25">
      <c r="A4272" t="s">
        <v>4427</v>
      </c>
      <c r="B4272" s="30">
        <f t="shared" si="163"/>
        <v>0.4</v>
      </c>
      <c r="C4272" t="s">
        <v>119</v>
      </c>
      <c r="D4272" t="s">
        <v>4432</v>
      </c>
      <c r="E4272" s="29">
        <v>46098</v>
      </c>
      <c r="F4272">
        <v>1</v>
      </c>
      <c r="G4272">
        <v>1</v>
      </c>
      <c r="H4272">
        <v>1</v>
      </c>
      <c r="I4272" s="30">
        <f t="shared" si="161"/>
        <v>0.4</v>
      </c>
    </row>
    <row r="4273" spans="1:9" x14ac:dyDescent="0.25">
      <c r="A4273" t="s">
        <v>4427</v>
      </c>
      <c r="B4273" s="30">
        <f t="shared" si="163"/>
        <v>0.4</v>
      </c>
      <c r="C4273" t="s">
        <v>119</v>
      </c>
      <c r="D4273" t="s">
        <v>4433</v>
      </c>
      <c r="E4273" s="29">
        <v>46099</v>
      </c>
      <c r="F4273">
        <v>1</v>
      </c>
      <c r="G4273">
        <v>1</v>
      </c>
      <c r="H4273">
        <v>1</v>
      </c>
      <c r="I4273" s="30">
        <f t="shared" si="161"/>
        <v>0.4</v>
      </c>
    </row>
    <row r="4274" spans="1:9" x14ac:dyDescent="0.25">
      <c r="A4274" t="s">
        <v>4427</v>
      </c>
      <c r="B4274" s="30">
        <f t="shared" si="163"/>
        <v>0.4</v>
      </c>
      <c r="C4274" t="s">
        <v>119</v>
      </c>
      <c r="D4274" t="s">
        <v>4434</v>
      </c>
      <c r="E4274" s="29">
        <v>46091</v>
      </c>
      <c r="F4274">
        <v>1</v>
      </c>
      <c r="G4274">
        <v>1</v>
      </c>
      <c r="H4274">
        <v>1</v>
      </c>
      <c r="I4274" s="30">
        <f t="shared" si="161"/>
        <v>0.4</v>
      </c>
    </row>
    <row r="4275" spans="1:9" x14ac:dyDescent="0.25">
      <c r="A4275" t="s">
        <v>4427</v>
      </c>
      <c r="B4275" s="30">
        <f t="shared" si="163"/>
        <v>0.4</v>
      </c>
      <c r="C4275" t="s">
        <v>120</v>
      </c>
      <c r="D4275" t="s">
        <v>4435</v>
      </c>
      <c r="E4275" s="29">
        <v>46217</v>
      </c>
      <c r="F4275">
        <v>1</v>
      </c>
      <c r="G4275">
        <v>1.6</v>
      </c>
      <c r="H4275">
        <v>1.6</v>
      </c>
      <c r="I4275" s="30">
        <f t="shared" si="161"/>
        <v>0.64000000000000012</v>
      </c>
    </row>
    <row r="4276" spans="1:9" x14ac:dyDescent="0.25">
      <c r="A4276" t="s">
        <v>4427</v>
      </c>
      <c r="B4276" s="30">
        <f t="shared" si="163"/>
        <v>0.4</v>
      </c>
      <c r="C4276" t="s">
        <v>124</v>
      </c>
      <c r="D4276" t="s">
        <v>4436</v>
      </c>
      <c r="E4276" s="29">
        <v>46206</v>
      </c>
      <c r="F4276">
        <v>1</v>
      </c>
      <c r="G4276">
        <v>1</v>
      </c>
      <c r="H4276">
        <v>1</v>
      </c>
      <c r="I4276" s="30">
        <f t="shared" si="161"/>
        <v>0.4</v>
      </c>
    </row>
    <row r="4277" spans="1:9" x14ac:dyDescent="0.25">
      <c r="A4277" t="s">
        <v>4427</v>
      </c>
      <c r="B4277" s="30">
        <f t="shared" si="163"/>
        <v>0.4</v>
      </c>
      <c r="C4277" t="s">
        <v>126</v>
      </c>
      <c r="D4277" t="s">
        <v>4437</v>
      </c>
      <c r="E4277" s="29">
        <v>46064</v>
      </c>
      <c r="F4277">
        <v>1</v>
      </c>
      <c r="G4277">
        <v>1</v>
      </c>
      <c r="H4277">
        <v>1</v>
      </c>
      <c r="I4277" s="30">
        <f t="shared" si="161"/>
        <v>0.4</v>
      </c>
    </row>
    <row r="4278" spans="1:9" x14ac:dyDescent="0.25">
      <c r="A4278" t="s">
        <v>4427</v>
      </c>
      <c r="B4278" s="30">
        <f t="shared" si="163"/>
        <v>0.4</v>
      </c>
      <c r="C4278" t="s">
        <v>126</v>
      </c>
      <c r="D4278" t="s">
        <v>4438</v>
      </c>
      <c r="E4278" s="29">
        <v>46139</v>
      </c>
      <c r="F4278">
        <v>1</v>
      </c>
      <c r="G4278">
        <v>1</v>
      </c>
      <c r="H4278">
        <v>1</v>
      </c>
      <c r="I4278" s="30">
        <f t="shared" si="161"/>
        <v>0.4</v>
      </c>
    </row>
    <row r="4279" spans="1:9" x14ac:dyDescent="0.25">
      <c r="A4279" t="s">
        <v>4439</v>
      </c>
      <c r="B4279" s="30">
        <f>(1/2000)*100</f>
        <v>0.05</v>
      </c>
      <c r="C4279" t="s">
        <v>119</v>
      </c>
      <c r="D4279" t="s">
        <v>4440</v>
      </c>
      <c r="E4279" s="29">
        <v>46085</v>
      </c>
      <c r="F4279">
        <v>1</v>
      </c>
      <c r="G4279">
        <v>1</v>
      </c>
      <c r="H4279">
        <v>1</v>
      </c>
      <c r="I4279" s="30">
        <f t="shared" si="161"/>
        <v>0.05</v>
      </c>
    </row>
    <row r="4280" spans="1:9" x14ac:dyDescent="0.25">
      <c r="A4280" t="s">
        <v>4441</v>
      </c>
      <c r="B4280" s="30">
        <f t="shared" ref="B4280:B4343" si="164">(1/400)*100</f>
        <v>0.25</v>
      </c>
      <c r="C4280" t="s">
        <v>92</v>
      </c>
      <c r="D4280" t="s">
        <v>4442</v>
      </c>
      <c r="E4280" s="29">
        <v>46056</v>
      </c>
      <c r="F4280">
        <v>1</v>
      </c>
      <c r="G4280">
        <v>1</v>
      </c>
      <c r="H4280">
        <v>1</v>
      </c>
      <c r="I4280" s="30">
        <f t="shared" si="161"/>
        <v>0.25</v>
      </c>
    </row>
    <row r="4281" spans="1:9" x14ac:dyDescent="0.25">
      <c r="A4281" t="s">
        <v>4441</v>
      </c>
      <c r="B4281" s="30">
        <f t="shared" si="164"/>
        <v>0.25</v>
      </c>
      <c r="C4281" t="s">
        <v>92</v>
      </c>
      <c r="D4281" t="s">
        <v>4443</v>
      </c>
      <c r="E4281" s="29">
        <v>46233</v>
      </c>
      <c r="F4281">
        <v>1</v>
      </c>
      <c r="G4281">
        <v>1</v>
      </c>
      <c r="H4281">
        <v>1</v>
      </c>
      <c r="I4281" s="30">
        <f t="shared" si="161"/>
        <v>0.25</v>
      </c>
    </row>
    <row r="4282" spans="1:9" x14ac:dyDescent="0.25">
      <c r="A4282" t="s">
        <v>4441</v>
      </c>
      <c r="B4282" s="30">
        <f t="shared" si="164"/>
        <v>0.25</v>
      </c>
      <c r="C4282" t="s">
        <v>92</v>
      </c>
      <c r="D4282" t="s">
        <v>4444</v>
      </c>
      <c r="E4282" s="29">
        <v>46041</v>
      </c>
      <c r="F4282">
        <v>1</v>
      </c>
      <c r="G4282">
        <v>1</v>
      </c>
      <c r="H4282">
        <v>1</v>
      </c>
      <c r="I4282" s="30">
        <f t="shared" si="161"/>
        <v>0.25</v>
      </c>
    </row>
    <row r="4283" spans="1:9" x14ac:dyDescent="0.25">
      <c r="A4283" t="s">
        <v>4441</v>
      </c>
      <c r="B4283" s="30">
        <f t="shared" si="164"/>
        <v>0.25</v>
      </c>
      <c r="C4283" t="s">
        <v>92</v>
      </c>
      <c r="D4283" t="s">
        <v>4445</v>
      </c>
      <c r="E4283" s="29">
        <v>46041</v>
      </c>
      <c r="F4283">
        <v>1</v>
      </c>
      <c r="G4283">
        <v>1</v>
      </c>
      <c r="H4283">
        <v>1</v>
      </c>
      <c r="I4283" s="30">
        <f t="shared" si="161"/>
        <v>0.25</v>
      </c>
    </row>
    <row r="4284" spans="1:9" x14ac:dyDescent="0.25">
      <c r="A4284" t="s">
        <v>4441</v>
      </c>
      <c r="B4284" s="30">
        <f t="shared" si="164"/>
        <v>0.25</v>
      </c>
      <c r="C4284" t="s">
        <v>92</v>
      </c>
      <c r="D4284" t="s">
        <v>4446</v>
      </c>
      <c r="E4284" s="29">
        <v>46036</v>
      </c>
      <c r="F4284">
        <v>1</v>
      </c>
      <c r="G4284">
        <v>1</v>
      </c>
      <c r="H4284">
        <v>1</v>
      </c>
      <c r="I4284" s="30">
        <f t="shared" si="161"/>
        <v>0.25</v>
      </c>
    </row>
    <row r="4285" spans="1:9" x14ac:dyDescent="0.25">
      <c r="A4285" t="s">
        <v>4441</v>
      </c>
      <c r="B4285" s="30">
        <f t="shared" si="164"/>
        <v>0.25</v>
      </c>
      <c r="C4285" t="s">
        <v>92</v>
      </c>
      <c r="D4285" t="s">
        <v>4447</v>
      </c>
      <c r="E4285" s="29">
        <v>46092</v>
      </c>
      <c r="F4285">
        <v>1</v>
      </c>
      <c r="G4285">
        <v>1</v>
      </c>
      <c r="H4285">
        <v>1</v>
      </c>
      <c r="I4285" s="30">
        <f t="shared" si="161"/>
        <v>0.25</v>
      </c>
    </row>
    <row r="4286" spans="1:9" x14ac:dyDescent="0.25">
      <c r="A4286" t="s">
        <v>4441</v>
      </c>
      <c r="B4286" s="30">
        <f t="shared" si="164"/>
        <v>0.25</v>
      </c>
      <c r="C4286" t="s">
        <v>92</v>
      </c>
      <c r="D4286" t="s">
        <v>4448</v>
      </c>
      <c r="E4286" s="29">
        <v>46092</v>
      </c>
      <c r="F4286">
        <v>1</v>
      </c>
      <c r="G4286">
        <v>1</v>
      </c>
      <c r="H4286">
        <v>1</v>
      </c>
      <c r="I4286" s="30">
        <f t="shared" si="161"/>
        <v>0.25</v>
      </c>
    </row>
    <row r="4287" spans="1:9" x14ac:dyDescent="0.25">
      <c r="A4287" t="s">
        <v>4441</v>
      </c>
      <c r="B4287" s="30">
        <f t="shared" si="164"/>
        <v>0.25</v>
      </c>
      <c r="C4287" t="s">
        <v>92</v>
      </c>
      <c r="D4287" t="s">
        <v>4449</v>
      </c>
      <c r="E4287" s="29">
        <v>46062</v>
      </c>
      <c r="F4287">
        <v>1</v>
      </c>
      <c r="G4287">
        <v>1</v>
      </c>
      <c r="H4287">
        <v>1</v>
      </c>
      <c r="I4287" s="30">
        <f t="shared" si="161"/>
        <v>0.25</v>
      </c>
    </row>
    <row r="4288" spans="1:9" x14ac:dyDescent="0.25">
      <c r="A4288" t="s">
        <v>4441</v>
      </c>
      <c r="B4288" s="30">
        <f t="shared" si="164"/>
        <v>0.25</v>
      </c>
      <c r="C4288" t="s">
        <v>92</v>
      </c>
      <c r="D4288" t="s">
        <v>4450</v>
      </c>
      <c r="E4288" s="29">
        <v>46062</v>
      </c>
      <c r="F4288">
        <v>1</v>
      </c>
      <c r="G4288">
        <v>1</v>
      </c>
      <c r="H4288">
        <v>1</v>
      </c>
      <c r="I4288" s="30">
        <f t="shared" si="161"/>
        <v>0.25</v>
      </c>
    </row>
    <row r="4289" spans="1:9" x14ac:dyDescent="0.25">
      <c r="A4289" t="s">
        <v>4441</v>
      </c>
      <c r="B4289" s="30">
        <f t="shared" si="164"/>
        <v>0.25</v>
      </c>
      <c r="C4289" t="s">
        <v>92</v>
      </c>
      <c r="D4289" t="s">
        <v>4451</v>
      </c>
      <c r="E4289" s="29">
        <v>46062</v>
      </c>
      <c r="F4289">
        <v>1</v>
      </c>
      <c r="G4289">
        <v>1</v>
      </c>
      <c r="H4289">
        <v>1</v>
      </c>
      <c r="I4289" s="30">
        <f t="shared" si="161"/>
        <v>0.25</v>
      </c>
    </row>
    <row r="4290" spans="1:9" x14ac:dyDescent="0.25">
      <c r="A4290" t="s">
        <v>4441</v>
      </c>
      <c r="B4290" s="30">
        <f t="shared" si="164"/>
        <v>0.25</v>
      </c>
      <c r="C4290" t="s">
        <v>92</v>
      </c>
      <c r="D4290" t="s">
        <v>4452</v>
      </c>
      <c r="E4290" s="29">
        <v>46062</v>
      </c>
      <c r="F4290">
        <v>1</v>
      </c>
      <c r="G4290">
        <v>1</v>
      </c>
      <c r="H4290">
        <v>1</v>
      </c>
      <c r="I4290" s="30">
        <f t="shared" ref="I4290:I4353" si="165">B4290*H4290</f>
        <v>0.25</v>
      </c>
    </row>
    <row r="4291" spans="1:9" x14ac:dyDescent="0.25">
      <c r="A4291" t="s">
        <v>4441</v>
      </c>
      <c r="B4291" s="30">
        <f t="shared" si="164"/>
        <v>0.25</v>
      </c>
      <c r="C4291" t="s">
        <v>92</v>
      </c>
      <c r="D4291" t="s">
        <v>4453</v>
      </c>
      <c r="E4291" s="29">
        <v>46062</v>
      </c>
      <c r="F4291">
        <v>1</v>
      </c>
      <c r="G4291">
        <v>1</v>
      </c>
      <c r="H4291">
        <v>1</v>
      </c>
      <c r="I4291" s="30">
        <f t="shared" si="165"/>
        <v>0.25</v>
      </c>
    </row>
    <row r="4292" spans="1:9" x14ac:dyDescent="0.25">
      <c r="A4292" t="s">
        <v>4441</v>
      </c>
      <c r="B4292" s="30">
        <f t="shared" si="164"/>
        <v>0.25</v>
      </c>
      <c r="C4292" t="s">
        <v>92</v>
      </c>
      <c r="D4292" t="s">
        <v>4454</v>
      </c>
      <c r="E4292" s="29">
        <v>46063</v>
      </c>
      <c r="F4292">
        <v>1</v>
      </c>
      <c r="G4292">
        <v>1</v>
      </c>
      <c r="H4292">
        <v>1</v>
      </c>
      <c r="I4292" s="30">
        <f t="shared" si="165"/>
        <v>0.25</v>
      </c>
    </row>
    <row r="4293" spans="1:9" x14ac:dyDescent="0.25">
      <c r="A4293" t="s">
        <v>4441</v>
      </c>
      <c r="B4293" s="30">
        <f t="shared" si="164"/>
        <v>0.25</v>
      </c>
      <c r="C4293" t="s">
        <v>92</v>
      </c>
      <c r="D4293" t="s">
        <v>4455</v>
      </c>
      <c r="E4293" s="29">
        <v>46063</v>
      </c>
      <c r="F4293">
        <v>1</v>
      </c>
      <c r="G4293">
        <v>1</v>
      </c>
      <c r="H4293">
        <v>1</v>
      </c>
      <c r="I4293" s="30">
        <f t="shared" si="165"/>
        <v>0.25</v>
      </c>
    </row>
    <row r="4294" spans="1:9" x14ac:dyDescent="0.25">
      <c r="A4294" t="s">
        <v>4441</v>
      </c>
      <c r="B4294" s="30">
        <f t="shared" si="164"/>
        <v>0.25</v>
      </c>
      <c r="C4294" t="s">
        <v>92</v>
      </c>
      <c r="D4294" t="s">
        <v>4456</v>
      </c>
      <c r="E4294" s="29">
        <v>46063</v>
      </c>
      <c r="F4294">
        <v>1</v>
      </c>
      <c r="G4294">
        <v>1</v>
      </c>
      <c r="H4294">
        <v>1</v>
      </c>
      <c r="I4294" s="30">
        <f t="shared" si="165"/>
        <v>0.25</v>
      </c>
    </row>
    <row r="4295" spans="1:9" x14ac:dyDescent="0.25">
      <c r="A4295" t="s">
        <v>4441</v>
      </c>
      <c r="B4295" s="30">
        <f t="shared" si="164"/>
        <v>0.25</v>
      </c>
      <c r="C4295" t="s">
        <v>92</v>
      </c>
      <c r="D4295" t="s">
        <v>4457</v>
      </c>
      <c r="E4295" s="29">
        <v>46062</v>
      </c>
      <c r="F4295">
        <v>1</v>
      </c>
      <c r="G4295">
        <v>1</v>
      </c>
      <c r="H4295">
        <v>1</v>
      </c>
      <c r="I4295" s="30">
        <f t="shared" si="165"/>
        <v>0.25</v>
      </c>
    </row>
    <row r="4296" spans="1:9" x14ac:dyDescent="0.25">
      <c r="A4296" t="s">
        <v>4441</v>
      </c>
      <c r="B4296" s="30">
        <f t="shared" si="164"/>
        <v>0.25</v>
      </c>
      <c r="C4296" t="s">
        <v>92</v>
      </c>
      <c r="D4296" t="s">
        <v>4458</v>
      </c>
      <c r="E4296" s="29">
        <v>46062</v>
      </c>
      <c r="F4296">
        <v>1</v>
      </c>
      <c r="G4296">
        <v>1</v>
      </c>
      <c r="H4296">
        <v>1</v>
      </c>
      <c r="I4296" s="30">
        <f t="shared" si="165"/>
        <v>0.25</v>
      </c>
    </row>
    <row r="4297" spans="1:9" x14ac:dyDescent="0.25">
      <c r="A4297" t="s">
        <v>4441</v>
      </c>
      <c r="B4297" s="30">
        <f t="shared" si="164"/>
        <v>0.25</v>
      </c>
      <c r="C4297" t="s">
        <v>92</v>
      </c>
      <c r="D4297" t="s">
        <v>4459</v>
      </c>
      <c r="E4297" s="29">
        <v>46062</v>
      </c>
      <c r="F4297">
        <v>1</v>
      </c>
      <c r="G4297">
        <v>1</v>
      </c>
      <c r="H4297">
        <v>1</v>
      </c>
      <c r="I4297" s="30">
        <f t="shared" si="165"/>
        <v>0.25</v>
      </c>
    </row>
    <row r="4298" spans="1:9" x14ac:dyDescent="0.25">
      <c r="A4298" t="s">
        <v>4441</v>
      </c>
      <c r="B4298" s="30">
        <f t="shared" si="164"/>
        <v>0.25</v>
      </c>
      <c r="C4298" t="s">
        <v>92</v>
      </c>
      <c r="D4298" t="s">
        <v>4460</v>
      </c>
      <c r="E4298" s="29">
        <v>46199</v>
      </c>
      <c r="F4298">
        <v>1</v>
      </c>
      <c r="G4298">
        <v>1</v>
      </c>
      <c r="H4298">
        <v>1</v>
      </c>
      <c r="I4298" s="30">
        <f t="shared" si="165"/>
        <v>0.25</v>
      </c>
    </row>
    <row r="4299" spans="1:9" x14ac:dyDescent="0.25">
      <c r="A4299" t="s">
        <v>4441</v>
      </c>
      <c r="B4299" s="30">
        <f t="shared" si="164"/>
        <v>0.25</v>
      </c>
      <c r="C4299" t="s">
        <v>92</v>
      </c>
      <c r="D4299" t="s">
        <v>4461</v>
      </c>
      <c r="E4299" s="29">
        <v>46188</v>
      </c>
      <c r="F4299">
        <v>1</v>
      </c>
      <c r="G4299">
        <v>1</v>
      </c>
      <c r="H4299">
        <v>1</v>
      </c>
      <c r="I4299" s="30">
        <f t="shared" si="165"/>
        <v>0.25</v>
      </c>
    </row>
    <row r="4300" spans="1:9" x14ac:dyDescent="0.25">
      <c r="A4300" t="s">
        <v>4441</v>
      </c>
      <c r="B4300" s="30">
        <f t="shared" si="164"/>
        <v>0.25</v>
      </c>
      <c r="C4300" t="s">
        <v>92</v>
      </c>
      <c r="D4300" t="s">
        <v>4462</v>
      </c>
      <c r="E4300" s="29">
        <v>46188</v>
      </c>
      <c r="F4300">
        <v>1</v>
      </c>
      <c r="G4300">
        <v>1</v>
      </c>
      <c r="H4300">
        <v>1</v>
      </c>
      <c r="I4300" s="30">
        <f t="shared" si="165"/>
        <v>0.25</v>
      </c>
    </row>
    <row r="4301" spans="1:9" x14ac:dyDescent="0.25">
      <c r="A4301" t="s">
        <v>4441</v>
      </c>
      <c r="B4301" s="30">
        <f t="shared" si="164"/>
        <v>0.25</v>
      </c>
      <c r="C4301" t="s">
        <v>92</v>
      </c>
      <c r="D4301" t="s">
        <v>4463</v>
      </c>
      <c r="E4301" s="29">
        <v>46175</v>
      </c>
      <c r="F4301">
        <v>1</v>
      </c>
      <c r="G4301">
        <v>1</v>
      </c>
      <c r="H4301">
        <v>1</v>
      </c>
      <c r="I4301" s="30">
        <f t="shared" si="165"/>
        <v>0.25</v>
      </c>
    </row>
    <row r="4302" spans="1:9" x14ac:dyDescent="0.25">
      <c r="A4302" t="s">
        <v>4441</v>
      </c>
      <c r="B4302" s="30">
        <f t="shared" si="164"/>
        <v>0.25</v>
      </c>
      <c r="C4302" t="s">
        <v>92</v>
      </c>
      <c r="D4302" t="s">
        <v>4464</v>
      </c>
      <c r="E4302" s="29">
        <v>46233</v>
      </c>
      <c r="F4302">
        <v>1</v>
      </c>
      <c r="G4302">
        <v>1</v>
      </c>
      <c r="H4302">
        <v>1</v>
      </c>
      <c r="I4302" s="30">
        <f t="shared" si="165"/>
        <v>0.25</v>
      </c>
    </row>
    <row r="4303" spans="1:9" x14ac:dyDescent="0.25">
      <c r="A4303" t="s">
        <v>4441</v>
      </c>
      <c r="B4303" s="30">
        <f t="shared" si="164"/>
        <v>0.25</v>
      </c>
      <c r="C4303" t="s">
        <v>92</v>
      </c>
      <c r="D4303" t="s">
        <v>4465</v>
      </c>
      <c r="E4303" s="29">
        <v>46233</v>
      </c>
      <c r="F4303">
        <v>1</v>
      </c>
      <c r="G4303">
        <v>1</v>
      </c>
      <c r="H4303">
        <v>1</v>
      </c>
      <c r="I4303" s="30">
        <f t="shared" si="165"/>
        <v>0.25</v>
      </c>
    </row>
    <row r="4304" spans="1:9" x14ac:dyDescent="0.25">
      <c r="A4304" t="s">
        <v>4441</v>
      </c>
      <c r="B4304" s="30">
        <f t="shared" si="164"/>
        <v>0.25</v>
      </c>
      <c r="C4304" t="s">
        <v>92</v>
      </c>
      <c r="D4304" t="s">
        <v>4466</v>
      </c>
      <c r="E4304" s="29">
        <v>46233</v>
      </c>
      <c r="F4304">
        <v>1</v>
      </c>
      <c r="G4304">
        <v>1</v>
      </c>
      <c r="H4304">
        <v>1</v>
      </c>
      <c r="I4304" s="30">
        <f t="shared" si="165"/>
        <v>0.25</v>
      </c>
    </row>
    <row r="4305" spans="1:9" x14ac:dyDescent="0.25">
      <c r="A4305" t="s">
        <v>4441</v>
      </c>
      <c r="B4305" s="30">
        <f t="shared" si="164"/>
        <v>0.25</v>
      </c>
      <c r="C4305" t="s">
        <v>92</v>
      </c>
      <c r="D4305" t="s">
        <v>4467</v>
      </c>
      <c r="E4305" s="29">
        <v>46050</v>
      </c>
      <c r="F4305">
        <v>1</v>
      </c>
      <c r="G4305">
        <v>1</v>
      </c>
      <c r="H4305">
        <v>1</v>
      </c>
      <c r="I4305" s="30">
        <f t="shared" si="165"/>
        <v>0.25</v>
      </c>
    </row>
    <row r="4306" spans="1:9" x14ac:dyDescent="0.25">
      <c r="A4306" t="s">
        <v>4441</v>
      </c>
      <c r="B4306" s="30">
        <f t="shared" si="164"/>
        <v>0.25</v>
      </c>
      <c r="C4306" t="s">
        <v>94</v>
      </c>
      <c r="D4306" t="s">
        <v>4468</v>
      </c>
      <c r="E4306" s="29">
        <v>46055</v>
      </c>
      <c r="F4306">
        <v>1</v>
      </c>
      <c r="G4306">
        <v>1</v>
      </c>
      <c r="H4306">
        <v>1</v>
      </c>
      <c r="I4306" s="30">
        <f t="shared" si="165"/>
        <v>0.25</v>
      </c>
    </row>
    <row r="4307" spans="1:9" x14ac:dyDescent="0.25">
      <c r="A4307" t="s">
        <v>4441</v>
      </c>
      <c r="B4307" s="30">
        <f t="shared" si="164"/>
        <v>0.25</v>
      </c>
      <c r="C4307" t="s">
        <v>94</v>
      </c>
      <c r="D4307" t="s">
        <v>4469</v>
      </c>
      <c r="E4307" s="29">
        <v>46134</v>
      </c>
      <c r="F4307">
        <v>1</v>
      </c>
      <c r="G4307">
        <v>1</v>
      </c>
      <c r="H4307">
        <v>1</v>
      </c>
      <c r="I4307" s="30">
        <f t="shared" si="165"/>
        <v>0.25</v>
      </c>
    </row>
    <row r="4308" spans="1:9" x14ac:dyDescent="0.25">
      <c r="A4308" t="s">
        <v>4441</v>
      </c>
      <c r="B4308" s="30">
        <f t="shared" si="164"/>
        <v>0.25</v>
      </c>
      <c r="C4308" t="s">
        <v>96</v>
      </c>
      <c r="D4308" t="s">
        <v>4470</v>
      </c>
      <c r="E4308" s="29">
        <v>46104</v>
      </c>
      <c r="F4308">
        <v>1</v>
      </c>
      <c r="G4308">
        <v>1</v>
      </c>
      <c r="H4308">
        <v>1</v>
      </c>
      <c r="I4308" s="30">
        <f t="shared" si="165"/>
        <v>0.25</v>
      </c>
    </row>
    <row r="4309" spans="1:9" x14ac:dyDescent="0.25">
      <c r="A4309" t="s">
        <v>4441</v>
      </c>
      <c r="B4309" s="30">
        <f t="shared" si="164"/>
        <v>0.25</v>
      </c>
      <c r="C4309" t="s">
        <v>96</v>
      </c>
      <c r="D4309" t="s">
        <v>4471</v>
      </c>
      <c r="E4309" s="29">
        <v>46083</v>
      </c>
      <c r="F4309">
        <v>1</v>
      </c>
      <c r="G4309">
        <v>1</v>
      </c>
      <c r="H4309">
        <v>1</v>
      </c>
      <c r="I4309" s="30">
        <f t="shared" si="165"/>
        <v>0.25</v>
      </c>
    </row>
    <row r="4310" spans="1:9" x14ac:dyDescent="0.25">
      <c r="A4310" t="s">
        <v>4441</v>
      </c>
      <c r="B4310" s="30">
        <f t="shared" si="164"/>
        <v>0.25</v>
      </c>
      <c r="C4310" t="s">
        <v>96</v>
      </c>
      <c r="D4310" t="s">
        <v>4472</v>
      </c>
      <c r="E4310" s="29">
        <v>46066</v>
      </c>
      <c r="F4310">
        <v>1</v>
      </c>
      <c r="G4310">
        <v>1</v>
      </c>
      <c r="H4310">
        <v>1</v>
      </c>
      <c r="I4310" s="30">
        <f t="shared" si="165"/>
        <v>0.25</v>
      </c>
    </row>
    <row r="4311" spans="1:9" x14ac:dyDescent="0.25">
      <c r="A4311" t="s">
        <v>4441</v>
      </c>
      <c r="B4311" s="30">
        <f t="shared" si="164"/>
        <v>0.25</v>
      </c>
      <c r="C4311" t="s">
        <v>96</v>
      </c>
      <c r="D4311" t="s">
        <v>4473</v>
      </c>
      <c r="E4311" s="29">
        <v>46071</v>
      </c>
      <c r="F4311">
        <v>1</v>
      </c>
      <c r="G4311">
        <v>1</v>
      </c>
      <c r="H4311">
        <v>1</v>
      </c>
      <c r="I4311" s="30">
        <f t="shared" si="165"/>
        <v>0.25</v>
      </c>
    </row>
    <row r="4312" spans="1:9" x14ac:dyDescent="0.25">
      <c r="A4312" t="s">
        <v>4441</v>
      </c>
      <c r="B4312" s="30">
        <f t="shared" si="164"/>
        <v>0.25</v>
      </c>
      <c r="C4312" t="s">
        <v>96</v>
      </c>
      <c r="D4312" t="s">
        <v>4474</v>
      </c>
      <c r="E4312" s="29">
        <v>46071</v>
      </c>
      <c r="F4312">
        <v>1</v>
      </c>
      <c r="G4312">
        <v>1</v>
      </c>
      <c r="H4312">
        <v>1</v>
      </c>
      <c r="I4312" s="30">
        <f t="shared" si="165"/>
        <v>0.25</v>
      </c>
    </row>
    <row r="4313" spans="1:9" x14ac:dyDescent="0.25">
      <c r="A4313" t="s">
        <v>4441</v>
      </c>
      <c r="B4313" s="30">
        <f t="shared" si="164"/>
        <v>0.25</v>
      </c>
      <c r="C4313" t="s">
        <v>96</v>
      </c>
      <c r="D4313" t="s">
        <v>4475</v>
      </c>
      <c r="E4313" s="29">
        <v>46183</v>
      </c>
      <c r="F4313">
        <v>1</v>
      </c>
      <c r="G4313">
        <v>1</v>
      </c>
      <c r="H4313">
        <v>1</v>
      </c>
      <c r="I4313" s="30">
        <f t="shared" si="165"/>
        <v>0.25</v>
      </c>
    </row>
    <row r="4314" spans="1:9" x14ac:dyDescent="0.25">
      <c r="A4314" t="s">
        <v>4441</v>
      </c>
      <c r="B4314" s="30">
        <f t="shared" si="164"/>
        <v>0.25</v>
      </c>
      <c r="C4314" t="s">
        <v>96</v>
      </c>
      <c r="D4314" t="s">
        <v>4476</v>
      </c>
      <c r="E4314" s="29">
        <v>46176</v>
      </c>
      <c r="F4314">
        <v>1</v>
      </c>
      <c r="G4314">
        <v>1</v>
      </c>
      <c r="H4314">
        <v>1</v>
      </c>
      <c r="I4314" s="30">
        <f t="shared" si="165"/>
        <v>0.25</v>
      </c>
    </row>
    <row r="4315" spans="1:9" x14ac:dyDescent="0.25">
      <c r="A4315" t="s">
        <v>4441</v>
      </c>
      <c r="B4315" s="30">
        <f t="shared" si="164"/>
        <v>0.25</v>
      </c>
      <c r="C4315" t="s">
        <v>96</v>
      </c>
      <c r="D4315" t="s">
        <v>4477</v>
      </c>
      <c r="E4315" s="29">
        <v>46163</v>
      </c>
      <c r="F4315">
        <v>1</v>
      </c>
      <c r="G4315">
        <v>1</v>
      </c>
      <c r="H4315">
        <v>1</v>
      </c>
      <c r="I4315" s="30">
        <f t="shared" si="165"/>
        <v>0.25</v>
      </c>
    </row>
    <row r="4316" spans="1:9" x14ac:dyDescent="0.25">
      <c r="A4316" t="s">
        <v>4441</v>
      </c>
      <c r="B4316" s="30">
        <f t="shared" si="164"/>
        <v>0.25</v>
      </c>
      <c r="C4316" t="s">
        <v>96</v>
      </c>
      <c r="D4316" t="s">
        <v>4478</v>
      </c>
      <c r="E4316" s="29">
        <v>46155</v>
      </c>
      <c r="F4316">
        <v>1</v>
      </c>
      <c r="G4316">
        <v>1</v>
      </c>
      <c r="H4316">
        <v>1</v>
      </c>
      <c r="I4316" s="30">
        <f t="shared" si="165"/>
        <v>0.25</v>
      </c>
    </row>
    <row r="4317" spans="1:9" x14ac:dyDescent="0.25">
      <c r="A4317" t="s">
        <v>4441</v>
      </c>
      <c r="B4317" s="30">
        <f t="shared" si="164"/>
        <v>0.25</v>
      </c>
      <c r="C4317" t="s">
        <v>96</v>
      </c>
      <c r="D4317" t="s">
        <v>4479</v>
      </c>
      <c r="E4317" s="29">
        <v>46139</v>
      </c>
      <c r="F4317">
        <v>1</v>
      </c>
      <c r="G4317">
        <v>1</v>
      </c>
      <c r="H4317">
        <v>1</v>
      </c>
      <c r="I4317" s="30">
        <f t="shared" si="165"/>
        <v>0.25</v>
      </c>
    </row>
    <row r="4318" spans="1:9" x14ac:dyDescent="0.25">
      <c r="A4318" t="s">
        <v>4441</v>
      </c>
      <c r="B4318" s="30">
        <f t="shared" si="164"/>
        <v>0.25</v>
      </c>
      <c r="C4318" t="s">
        <v>96</v>
      </c>
      <c r="D4318" t="s">
        <v>4480</v>
      </c>
      <c r="E4318" s="29">
        <v>46140</v>
      </c>
      <c r="F4318">
        <v>1</v>
      </c>
      <c r="G4318">
        <v>1</v>
      </c>
      <c r="H4318">
        <v>1</v>
      </c>
      <c r="I4318" s="30">
        <f t="shared" si="165"/>
        <v>0.25</v>
      </c>
    </row>
    <row r="4319" spans="1:9" x14ac:dyDescent="0.25">
      <c r="A4319" t="s">
        <v>4441</v>
      </c>
      <c r="B4319" s="30">
        <f t="shared" si="164"/>
        <v>0.25</v>
      </c>
      <c r="C4319" t="s">
        <v>96</v>
      </c>
      <c r="D4319" t="s">
        <v>4481</v>
      </c>
      <c r="E4319" s="29">
        <v>46041</v>
      </c>
      <c r="F4319">
        <v>1</v>
      </c>
      <c r="G4319">
        <v>1</v>
      </c>
      <c r="H4319">
        <v>1</v>
      </c>
      <c r="I4319" s="30">
        <f t="shared" si="165"/>
        <v>0.25</v>
      </c>
    </row>
    <row r="4320" spans="1:9" x14ac:dyDescent="0.25">
      <c r="A4320" t="s">
        <v>4441</v>
      </c>
      <c r="B4320" s="30">
        <f t="shared" si="164"/>
        <v>0.25</v>
      </c>
      <c r="C4320" t="s">
        <v>96</v>
      </c>
      <c r="D4320" t="s">
        <v>4482</v>
      </c>
      <c r="E4320" s="29">
        <v>46140</v>
      </c>
      <c r="F4320">
        <v>1</v>
      </c>
      <c r="G4320">
        <v>1</v>
      </c>
      <c r="H4320">
        <v>1</v>
      </c>
      <c r="I4320" s="30">
        <f t="shared" si="165"/>
        <v>0.25</v>
      </c>
    </row>
    <row r="4321" spans="1:9" x14ac:dyDescent="0.25">
      <c r="A4321" t="s">
        <v>4441</v>
      </c>
      <c r="B4321" s="30">
        <f t="shared" si="164"/>
        <v>0.25</v>
      </c>
      <c r="C4321" t="s">
        <v>96</v>
      </c>
      <c r="D4321" t="s">
        <v>4483</v>
      </c>
      <c r="E4321" s="29">
        <v>46041</v>
      </c>
      <c r="F4321">
        <v>1</v>
      </c>
      <c r="G4321">
        <v>1</v>
      </c>
      <c r="H4321">
        <v>1</v>
      </c>
      <c r="I4321" s="30">
        <f t="shared" si="165"/>
        <v>0.25</v>
      </c>
    </row>
    <row r="4322" spans="1:9" x14ac:dyDescent="0.25">
      <c r="A4322" t="s">
        <v>4441</v>
      </c>
      <c r="B4322" s="30">
        <f t="shared" si="164"/>
        <v>0.25</v>
      </c>
      <c r="C4322" t="s">
        <v>99</v>
      </c>
      <c r="D4322" t="s">
        <v>4484</v>
      </c>
      <c r="E4322" s="29">
        <v>46255</v>
      </c>
      <c r="F4322">
        <v>1</v>
      </c>
      <c r="G4322">
        <v>1</v>
      </c>
      <c r="H4322">
        <v>1</v>
      </c>
      <c r="I4322" s="30">
        <f t="shared" si="165"/>
        <v>0.25</v>
      </c>
    </row>
    <row r="4323" spans="1:9" x14ac:dyDescent="0.25">
      <c r="A4323" t="s">
        <v>4441</v>
      </c>
      <c r="B4323" s="30">
        <f t="shared" si="164"/>
        <v>0.25</v>
      </c>
      <c r="C4323" t="s">
        <v>99</v>
      </c>
      <c r="D4323" t="s">
        <v>4485</v>
      </c>
      <c r="E4323" s="29">
        <v>46218</v>
      </c>
      <c r="F4323">
        <v>1</v>
      </c>
      <c r="G4323">
        <v>1</v>
      </c>
      <c r="H4323">
        <v>1</v>
      </c>
      <c r="I4323" s="30">
        <f t="shared" si="165"/>
        <v>0.25</v>
      </c>
    </row>
    <row r="4324" spans="1:9" x14ac:dyDescent="0.25">
      <c r="A4324" t="s">
        <v>4441</v>
      </c>
      <c r="B4324" s="30">
        <f t="shared" si="164"/>
        <v>0.25</v>
      </c>
      <c r="C4324" t="s">
        <v>99</v>
      </c>
      <c r="D4324" t="s">
        <v>4486</v>
      </c>
      <c r="E4324" s="29">
        <v>46259</v>
      </c>
      <c r="F4324">
        <v>1</v>
      </c>
      <c r="G4324">
        <v>1</v>
      </c>
      <c r="H4324">
        <v>1</v>
      </c>
      <c r="I4324" s="30">
        <f t="shared" si="165"/>
        <v>0.25</v>
      </c>
    </row>
    <row r="4325" spans="1:9" x14ac:dyDescent="0.25">
      <c r="A4325" t="s">
        <v>4441</v>
      </c>
      <c r="B4325" s="30">
        <f t="shared" si="164"/>
        <v>0.25</v>
      </c>
      <c r="C4325" t="s">
        <v>100</v>
      </c>
      <c r="D4325" t="s">
        <v>4487</v>
      </c>
      <c r="E4325" s="29">
        <v>46043</v>
      </c>
      <c r="F4325">
        <v>1</v>
      </c>
      <c r="G4325">
        <v>1</v>
      </c>
      <c r="H4325">
        <v>1</v>
      </c>
      <c r="I4325" s="30">
        <f t="shared" si="165"/>
        <v>0.25</v>
      </c>
    </row>
    <row r="4326" spans="1:9" x14ac:dyDescent="0.25">
      <c r="A4326" t="s">
        <v>4441</v>
      </c>
      <c r="B4326" s="30">
        <f t="shared" si="164"/>
        <v>0.25</v>
      </c>
      <c r="C4326" t="s">
        <v>102</v>
      </c>
      <c r="D4326" t="s">
        <v>4488</v>
      </c>
      <c r="E4326" s="29">
        <v>46101</v>
      </c>
      <c r="F4326">
        <v>1</v>
      </c>
      <c r="G4326">
        <v>1</v>
      </c>
      <c r="H4326">
        <v>1</v>
      </c>
      <c r="I4326" s="30">
        <f t="shared" si="165"/>
        <v>0.25</v>
      </c>
    </row>
    <row r="4327" spans="1:9" x14ac:dyDescent="0.25">
      <c r="A4327" t="s">
        <v>4441</v>
      </c>
      <c r="B4327" s="30">
        <f t="shared" si="164"/>
        <v>0.25</v>
      </c>
      <c r="C4327" t="s">
        <v>102</v>
      </c>
      <c r="D4327" t="s">
        <v>4489</v>
      </c>
      <c r="E4327" s="29">
        <v>46094</v>
      </c>
      <c r="F4327">
        <v>1</v>
      </c>
      <c r="G4327">
        <v>1</v>
      </c>
      <c r="H4327">
        <v>1</v>
      </c>
      <c r="I4327" s="30">
        <f t="shared" si="165"/>
        <v>0.25</v>
      </c>
    </row>
    <row r="4328" spans="1:9" x14ac:dyDescent="0.25">
      <c r="A4328" t="s">
        <v>4441</v>
      </c>
      <c r="B4328" s="30">
        <f t="shared" si="164"/>
        <v>0.25</v>
      </c>
      <c r="C4328" t="s">
        <v>105</v>
      </c>
      <c r="D4328" t="s">
        <v>4490</v>
      </c>
      <c r="E4328" s="29">
        <v>46058</v>
      </c>
      <c r="F4328">
        <v>1</v>
      </c>
      <c r="G4328">
        <v>1</v>
      </c>
      <c r="H4328">
        <v>1</v>
      </c>
      <c r="I4328" s="30">
        <f t="shared" si="165"/>
        <v>0.25</v>
      </c>
    </row>
    <row r="4329" spans="1:9" x14ac:dyDescent="0.25">
      <c r="A4329" t="s">
        <v>4441</v>
      </c>
      <c r="B4329" s="30">
        <f t="shared" si="164"/>
        <v>0.25</v>
      </c>
      <c r="C4329" t="s">
        <v>105</v>
      </c>
      <c r="D4329" t="s">
        <v>4491</v>
      </c>
      <c r="E4329" s="29">
        <v>46230</v>
      </c>
      <c r="F4329">
        <v>1</v>
      </c>
      <c r="G4329">
        <v>1</v>
      </c>
      <c r="H4329">
        <v>1</v>
      </c>
      <c r="I4329" s="30">
        <f t="shared" si="165"/>
        <v>0.25</v>
      </c>
    </row>
    <row r="4330" spans="1:9" x14ac:dyDescent="0.25">
      <c r="A4330" t="s">
        <v>4441</v>
      </c>
      <c r="B4330" s="30">
        <f t="shared" si="164"/>
        <v>0.25</v>
      </c>
      <c r="C4330" t="s">
        <v>105</v>
      </c>
      <c r="D4330" t="s">
        <v>4492</v>
      </c>
      <c r="E4330" s="29">
        <v>46251</v>
      </c>
      <c r="F4330">
        <v>1</v>
      </c>
      <c r="G4330">
        <v>1</v>
      </c>
      <c r="H4330">
        <v>1</v>
      </c>
      <c r="I4330" s="30">
        <f t="shared" si="165"/>
        <v>0.25</v>
      </c>
    </row>
    <row r="4331" spans="1:9" x14ac:dyDescent="0.25">
      <c r="A4331" t="s">
        <v>4441</v>
      </c>
      <c r="B4331" s="30">
        <f t="shared" si="164"/>
        <v>0.25</v>
      </c>
      <c r="C4331" t="s">
        <v>107</v>
      </c>
      <c r="D4331" t="s">
        <v>4493</v>
      </c>
      <c r="E4331" s="29">
        <v>46048</v>
      </c>
      <c r="F4331">
        <v>1</v>
      </c>
      <c r="G4331">
        <v>1</v>
      </c>
      <c r="H4331">
        <v>1</v>
      </c>
      <c r="I4331" s="30">
        <f t="shared" si="165"/>
        <v>0.25</v>
      </c>
    </row>
    <row r="4332" spans="1:9" x14ac:dyDescent="0.25">
      <c r="A4332" t="s">
        <v>4441</v>
      </c>
      <c r="B4332" s="30">
        <f t="shared" si="164"/>
        <v>0.25</v>
      </c>
      <c r="C4332" t="s">
        <v>107</v>
      </c>
      <c r="D4332" t="s">
        <v>4494</v>
      </c>
      <c r="E4332" s="29">
        <v>46212</v>
      </c>
      <c r="F4332">
        <v>1</v>
      </c>
      <c r="G4332">
        <v>1</v>
      </c>
      <c r="H4332">
        <v>1</v>
      </c>
      <c r="I4332" s="30">
        <f t="shared" si="165"/>
        <v>0.25</v>
      </c>
    </row>
    <row r="4333" spans="1:9" x14ac:dyDescent="0.25">
      <c r="A4333" t="s">
        <v>4441</v>
      </c>
      <c r="B4333" s="30">
        <f t="shared" si="164"/>
        <v>0.25</v>
      </c>
      <c r="C4333" t="s">
        <v>107</v>
      </c>
      <c r="D4333" t="s">
        <v>4495</v>
      </c>
      <c r="E4333" s="29">
        <v>46049</v>
      </c>
      <c r="F4333">
        <v>1</v>
      </c>
      <c r="G4333">
        <v>1</v>
      </c>
      <c r="H4333">
        <v>1</v>
      </c>
      <c r="I4333" s="30">
        <f t="shared" si="165"/>
        <v>0.25</v>
      </c>
    </row>
    <row r="4334" spans="1:9" x14ac:dyDescent="0.25">
      <c r="A4334" t="s">
        <v>4441</v>
      </c>
      <c r="B4334" s="30">
        <f t="shared" si="164"/>
        <v>0.25</v>
      </c>
      <c r="C4334" t="s">
        <v>107</v>
      </c>
      <c r="D4334" t="s">
        <v>4496</v>
      </c>
      <c r="E4334" s="29">
        <v>46135</v>
      </c>
      <c r="F4334">
        <v>1</v>
      </c>
      <c r="G4334">
        <v>1</v>
      </c>
      <c r="H4334">
        <v>1</v>
      </c>
      <c r="I4334" s="30">
        <f t="shared" si="165"/>
        <v>0.25</v>
      </c>
    </row>
    <row r="4335" spans="1:9" x14ac:dyDescent="0.25">
      <c r="A4335" t="s">
        <v>4441</v>
      </c>
      <c r="B4335" s="30">
        <f t="shared" si="164"/>
        <v>0.25</v>
      </c>
      <c r="C4335" t="s">
        <v>107</v>
      </c>
      <c r="D4335" t="s">
        <v>4497</v>
      </c>
      <c r="E4335" s="29">
        <v>46104</v>
      </c>
      <c r="F4335">
        <v>1</v>
      </c>
      <c r="G4335">
        <v>1</v>
      </c>
      <c r="H4335">
        <v>1</v>
      </c>
      <c r="I4335" s="30">
        <f t="shared" si="165"/>
        <v>0.25</v>
      </c>
    </row>
    <row r="4336" spans="1:9" x14ac:dyDescent="0.25">
      <c r="A4336" t="s">
        <v>4441</v>
      </c>
      <c r="B4336" s="30">
        <f t="shared" si="164"/>
        <v>0.25</v>
      </c>
      <c r="C4336" t="s">
        <v>107</v>
      </c>
      <c r="D4336" t="s">
        <v>4498</v>
      </c>
      <c r="E4336" s="29">
        <v>46073</v>
      </c>
      <c r="F4336">
        <v>1</v>
      </c>
      <c r="G4336">
        <v>1</v>
      </c>
      <c r="H4336">
        <v>1</v>
      </c>
      <c r="I4336" s="30">
        <f t="shared" si="165"/>
        <v>0.25</v>
      </c>
    </row>
    <row r="4337" spans="1:9" x14ac:dyDescent="0.25">
      <c r="A4337" t="s">
        <v>4441</v>
      </c>
      <c r="B4337" s="30">
        <f t="shared" si="164"/>
        <v>0.25</v>
      </c>
      <c r="C4337" t="s">
        <v>107</v>
      </c>
      <c r="D4337" t="s">
        <v>4499</v>
      </c>
      <c r="E4337" s="29">
        <v>46077</v>
      </c>
      <c r="F4337">
        <v>1</v>
      </c>
      <c r="G4337">
        <v>1</v>
      </c>
      <c r="H4337">
        <v>1</v>
      </c>
      <c r="I4337" s="30">
        <f t="shared" si="165"/>
        <v>0.25</v>
      </c>
    </row>
    <row r="4338" spans="1:9" x14ac:dyDescent="0.25">
      <c r="A4338" t="s">
        <v>4441</v>
      </c>
      <c r="B4338" s="30">
        <f t="shared" si="164"/>
        <v>0.25</v>
      </c>
      <c r="C4338" t="s">
        <v>107</v>
      </c>
      <c r="D4338" t="s">
        <v>4500</v>
      </c>
      <c r="E4338" s="29">
        <v>46135</v>
      </c>
      <c r="F4338">
        <v>1</v>
      </c>
      <c r="G4338">
        <v>1</v>
      </c>
      <c r="H4338">
        <v>1</v>
      </c>
      <c r="I4338" s="30">
        <f t="shared" si="165"/>
        <v>0.25</v>
      </c>
    </row>
    <row r="4339" spans="1:9" x14ac:dyDescent="0.25">
      <c r="A4339" t="s">
        <v>4441</v>
      </c>
      <c r="B4339" s="30">
        <f t="shared" si="164"/>
        <v>0.25</v>
      </c>
      <c r="C4339" t="s">
        <v>107</v>
      </c>
      <c r="D4339" t="s">
        <v>4501</v>
      </c>
      <c r="E4339" s="29">
        <v>46265</v>
      </c>
      <c r="F4339">
        <v>1</v>
      </c>
      <c r="G4339">
        <v>1</v>
      </c>
      <c r="H4339">
        <v>1</v>
      </c>
      <c r="I4339" s="30">
        <f t="shared" si="165"/>
        <v>0.25</v>
      </c>
    </row>
    <row r="4340" spans="1:9" x14ac:dyDescent="0.25">
      <c r="A4340" t="s">
        <v>4441</v>
      </c>
      <c r="B4340" s="30">
        <f t="shared" si="164"/>
        <v>0.25</v>
      </c>
      <c r="C4340" t="s">
        <v>107</v>
      </c>
      <c r="D4340" t="s">
        <v>4502</v>
      </c>
      <c r="E4340" s="29">
        <v>46254</v>
      </c>
      <c r="F4340">
        <v>1</v>
      </c>
      <c r="G4340">
        <v>1</v>
      </c>
      <c r="H4340">
        <v>1</v>
      </c>
      <c r="I4340" s="30">
        <f t="shared" si="165"/>
        <v>0.25</v>
      </c>
    </row>
    <row r="4341" spans="1:9" x14ac:dyDescent="0.25">
      <c r="A4341" t="s">
        <v>4441</v>
      </c>
      <c r="B4341" s="30">
        <f t="shared" si="164"/>
        <v>0.25</v>
      </c>
      <c r="C4341" t="s">
        <v>107</v>
      </c>
      <c r="D4341" t="s">
        <v>4503</v>
      </c>
      <c r="E4341" s="29">
        <v>46230</v>
      </c>
      <c r="F4341">
        <v>1</v>
      </c>
      <c r="G4341">
        <v>1</v>
      </c>
      <c r="H4341">
        <v>1</v>
      </c>
      <c r="I4341" s="30">
        <f t="shared" si="165"/>
        <v>0.25</v>
      </c>
    </row>
    <row r="4342" spans="1:9" x14ac:dyDescent="0.25">
      <c r="A4342" t="s">
        <v>4441</v>
      </c>
      <c r="B4342" s="30">
        <f t="shared" si="164"/>
        <v>0.25</v>
      </c>
      <c r="C4342" t="s">
        <v>107</v>
      </c>
      <c r="D4342" t="s">
        <v>4504</v>
      </c>
      <c r="E4342" s="29">
        <v>46232</v>
      </c>
      <c r="F4342">
        <v>1</v>
      </c>
      <c r="G4342">
        <v>1</v>
      </c>
      <c r="H4342">
        <v>1</v>
      </c>
      <c r="I4342" s="30">
        <f t="shared" si="165"/>
        <v>0.25</v>
      </c>
    </row>
    <row r="4343" spans="1:9" x14ac:dyDescent="0.25">
      <c r="A4343" t="s">
        <v>4441</v>
      </c>
      <c r="B4343" s="30">
        <f t="shared" si="164"/>
        <v>0.25</v>
      </c>
      <c r="C4343" t="s">
        <v>107</v>
      </c>
      <c r="D4343" t="s">
        <v>4505</v>
      </c>
      <c r="E4343" s="29">
        <v>46226</v>
      </c>
      <c r="F4343">
        <v>1</v>
      </c>
      <c r="G4343">
        <v>1</v>
      </c>
      <c r="H4343">
        <v>1</v>
      </c>
      <c r="I4343" s="30">
        <f t="shared" si="165"/>
        <v>0.25</v>
      </c>
    </row>
    <row r="4344" spans="1:9" x14ac:dyDescent="0.25">
      <c r="A4344" t="s">
        <v>4441</v>
      </c>
      <c r="B4344" s="30">
        <f t="shared" ref="B4344:B4407" si="166">(1/400)*100</f>
        <v>0.25</v>
      </c>
      <c r="C4344" t="s">
        <v>107</v>
      </c>
      <c r="D4344" t="s">
        <v>4506</v>
      </c>
      <c r="E4344" s="29">
        <v>46224</v>
      </c>
      <c r="F4344">
        <v>1</v>
      </c>
      <c r="G4344">
        <v>1</v>
      </c>
      <c r="H4344">
        <v>1</v>
      </c>
      <c r="I4344" s="30">
        <f t="shared" si="165"/>
        <v>0.25</v>
      </c>
    </row>
    <row r="4345" spans="1:9" x14ac:dyDescent="0.25">
      <c r="A4345" t="s">
        <v>4441</v>
      </c>
      <c r="B4345" s="30">
        <f t="shared" si="166"/>
        <v>0.25</v>
      </c>
      <c r="C4345" t="s">
        <v>107</v>
      </c>
      <c r="D4345" t="s">
        <v>4507</v>
      </c>
      <c r="E4345" s="29">
        <v>46049</v>
      </c>
      <c r="F4345">
        <v>1</v>
      </c>
      <c r="G4345">
        <v>1</v>
      </c>
      <c r="H4345">
        <v>1</v>
      </c>
      <c r="I4345" s="30">
        <f t="shared" si="165"/>
        <v>0.25</v>
      </c>
    </row>
    <row r="4346" spans="1:9" x14ac:dyDescent="0.25">
      <c r="A4346" t="s">
        <v>4441</v>
      </c>
      <c r="B4346" s="30">
        <f t="shared" si="166"/>
        <v>0.25</v>
      </c>
      <c r="C4346" t="s">
        <v>109</v>
      </c>
      <c r="D4346" t="s">
        <v>4508</v>
      </c>
      <c r="E4346" s="29">
        <v>46101</v>
      </c>
      <c r="F4346">
        <v>1</v>
      </c>
      <c r="G4346">
        <v>1</v>
      </c>
      <c r="H4346">
        <v>1</v>
      </c>
      <c r="I4346" s="30">
        <f t="shared" si="165"/>
        <v>0.25</v>
      </c>
    </row>
    <row r="4347" spans="1:9" x14ac:dyDescent="0.25">
      <c r="A4347" t="s">
        <v>4441</v>
      </c>
      <c r="B4347" s="30">
        <f t="shared" si="166"/>
        <v>0.25</v>
      </c>
      <c r="C4347" t="s">
        <v>111</v>
      </c>
      <c r="D4347" t="s">
        <v>4509</v>
      </c>
      <c r="E4347" s="29">
        <v>46219</v>
      </c>
      <c r="F4347">
        <v>1</v>
      </c>
      <c r="G4347">
        <v>1</v>
      </c>
      <c r="H4347">
        <v>1</v>
      </c>
      <c r="I4347" s="30">
        <f t="shared" si="165"/>
        <v>0.25</v>
      </c>
    </row>
    <row r="4348" spans="1:9" x14ac:dyDescent="0.25">
      <c r="A4348" t="s">
        <v>4441</v>
      </c>
      <c r="B4348" s="30">
        <f t="shared" si="166"/>
        <v>0.25</v>
      </c>
      <c r="C4348" t="s">
        <v>111</v>
      </c>
      <c r="D4348" t="s">
        <v>4510</v>
      </c>
      <c r="E4348" s="29">
        <v>46115</v>
      </c>
      <c r="F4348">
        <v>1</v>
      </c>
      <c r="G4348">
        <v>1</v>
      </c>
      <c r="H4348">
        <v>1</v>
      </c>
      <c r="I4348" s="30">
        <f t="shared" si="165"/>
        <v>0.25</v>
      </c>
    </row>
    <row r="4349" spans="1:9" x14ac:dyDescent="0.25">
      <c r="A4349" t="s">
        <v>4441</v>
      </c>
      <c r="B4349" s="30">
        <f t="shared" si="166"/>
        <v>0.25</v>
      </c>
      <c r="C4349" t="s">
        <v>113</v>
      </c>
      <c r="D4349" t="s">
        <v>4511</v>
      </c>
      <c r="E4349" s="29">
        <v>46080</v>
      </c>
      <c r="F4349">
        <v>1</v>
      </c>
      <c r="G4349">
        <v>1</v>
      </c>
      <c r="H4349">
        <v>1</v>
      </c>
      <c r="I4349" s="30">
        <f t="shared" si="165"/>
        <v>0.25</v>
      </c>
    </row>
    <row r="4350" spans="1:9" x14ac:dyDescent="0.25">
      <c r="A4350" t="s">
        <v>4441</v>
      </c>
      <c r="B4350" s="30">
        <f t="shared" si="166"/>
        <v>0.25</v>
      </c>
      <c r="C4350" t="s">
        <v>114</v>
      </c>
      <c r="D4350" t="s">
        <v>4512</v>
      </c>
      <c r="E4350" s="29">
        <v>46034</v>
      </c>
      <c r="F4350">
        <v>1</v>
      </c>
      <c r="G4350">
        <v>1</v>
      </c>
      <c r="H4350">
        <v>1</v>
      </c>
      <c r="I4350" s="30">
        <f t="shared" si="165"/>
        <v>0.25</v>
      </c>
    </row>
    <row r="4351" spans="1:9" x14ac:dyDescent="0.25">
      <c r="A4351" t="s">
        <v>4441</v>
      </c>
      <c r="B4351" s="30">
        <f t="shared" si="166"/>
        <v>0.25</v>
      </c>
      <c r="C4351" t="s">
        <v>114</v>
      </c>
      <c r="D4351" t="s">
        <v>4513</v>
      </c>
      <c r="E4351" s="29">
        <v>46223</v>
      </c>
      <c r="F4351">
        <v>1</v>
      </c>
      <c r="G4351">
        <v>1</v>
      </c>
      <c r="H4351">
        <v>1</v>
      </c>
      <c r="I4351" s="30">
        <f t="shared" si="165"/>
        <v>0.25</v>
      </c>
    </row>
    <row r="4352" spans="1:9" x14ac:dyDescent="0.25">
      <c r="A4352" t="s">
        <v>4441</v>
      </c>
      <c r="B4352" s="30">
        <f t="shared" si="166"/>
        <v>0.25</v>
      </c>
      <c r="C4352" t="s">
        <v>114</v>
      </c>
      <c r="D4352" t="s">
        <v>4514</v>
      </c>
      <c r="E4352" s="29">
        <v>46038</v>
      </c>
      <c r="F4352">
        <v>1</v>
      </c>
      <c r="G4352">
        <v>1</v>
      </c>
      <c r="H4352">
        <v>1</v>
      </c>
      <c r="I4352" s="30">
        <f t="shared" si="165"/>
        <v>0.25</v>
      </c>
    </row>
    <row r="4353" spans="1:9" x14ac:dyDescent="0.25">
      <c r="A4353" t="s">
        <v>4441</v>
      </c>
      <c r="B4353" s="30">
        <f t="shared" si="166"/>
        <v>0.25</v>
      </c>
      <c r="C4353" t="s">
        <v>114</v>
      </c>
      <c r="D4353" t="s">
        <v>4515</v>
      </c>
      <c r="E4353" s="29">
        <v>46129</v>
      </c>
      <c r="F4353">
        <v>1</v>
      </c>
      <c r="G4353">
        <v>1</v>
      </c>
      <c r="H4353">
        <v>1</v>
      </c>
      <c r="I4353" s="30">
        <f t="shared" si="165"/>
        <v>0.25</v>
      </c>
    </row>
    <row r="4354" spans="1:9" x14ac:dyDescent="0.25">
      <c r="A4354" t="s">
        <v>4441</v>
      </c>
      <c r="B4354" s="30">
        <f t="shared" si="166"/>
        <v>0.25</v>
      </c>
      <c r="C4354" t="s">
        <v>114</v>
      </c>
      <c r="D4354" t="s">
        <v>4516</v>
      </c>
      <c r="E4354" s="29">
        <v>46112</v>
      </c>
      <c r="F4354">
        <v>1</v>
      </c>
      <c r="G4354">
        <v>1</v>
      </c>
      <c r="H4354">
        <v>1</v>
      </c>
      <c r="I4354" s="30">
        <f t="shared" ref="I4354:I4417" si="167">B4354*H4354</f>
        <v>0.25</v>
      </c>
    </row>
    <row r="4355" spans="1:9" x14ac:dyDescent="0.25">
      <c r="A4355" t="s">
        <v>4441</v>
      </c>
      <c r="B4355" s="30">
        <f t="shared" si="166"/>
        <v>0.25</v>
      </c>
      <c r="C4355" t="s">
        <v>114</v>
      </c>
      <c r="D4355" t="s">
        <v>4517</v>
      </c>
      <c r="E4355" s="29">
        <v>46112</v>
      </c>
      <c r="F4355">
        <v>1</v>
      </c>
      <c r="G4355">
        <v>1</v>
      </c>
      <c r="H4355">
        <v>1</v>
      </c>
      <c r="I4355" s="30">
        <f t="shared" si="167"/>
        <v>0.25</v>
      </c>
    </row>
    <row r="4356" spans="1:9" x14ac:dyDescent="0.25">
      <c r="A4356" t="s">
        <v>4441</v>
      </c>
      <c r="B4356" s="30">
        <f t="shared" si="166"/>
        <v>0.25</v>
      </c>
      <c r="C4356" t="s">
        <v>114</v>
      </c>
      <c r="D4356" t="s">
        <v>4518</v>
      </c>
      <c r="E4356" s="29">
        <v>46085</v>
      </c>
      <c r="F4356">
        <v>1</v>
      </c>
      <c r="G4356">
        <v>1</v>
      </c>
      <c r="H4356">
        <v>1</v>
      </c>
      <c r="I4356" s="30">
        <f t="shared" si="167"/>
        <v>0.25</v>
      </c>
    </row>
    <row r="4357" spans="1:9" x14ac:dyDescent="0.25">
      <c r="A4357" t="s">
        <v>4441</v>
      </c>
      <c r="B4357" s="30">
        <f t="shared" si="166"/>
        <v>0.25</v>
      </c>
      <c r="C4357" t="s">
        <v>114</v>
      </c>
      <c r="D4357" t="s">
        <v>4519</v>
      </c>
      <c r="E4357" s="29">
        <v>46086</v>
      </c>
      <c r="F4357">
        <v>1</v>
      </c>
      <c r="G4357">
        <v>1</v>
      </c>
      <c r="H4357">
        <v>1</v>
      </c>
      <c r="I4357" s="30">
        <f t="shared" si="167"/>
        <v>0.25</v>
      </c>
    </row>
    <row r="4358" spans="1:9" x14ac:dyDescent="0.25">
      <c r="A4358" t="s">
        <v>4441</v>
      </c>
      <c r="B4358" s="30">
        <f t="shared" si="166"/>
        <v>0.25</v>
      </c>
      <c r="C4358" t="s">
        <v>114</v>
      </c>
      <c r="D4358" t="s">
        <v>4520</v>
      </c>
      <c r="E4358" s="29">
        <v>46077</v>
      </c>
      <c r="F4358">
        <v>1</v>
      </c>
      <c r="G4358">
        <v>1</v>
      </c>
      <c r="H4358">
        <v>1</v>
      </c>
      <c r="I4358" s="30">
        <f t="shared" si="167"/>
        <v>0.25</v>
      </c>
    </row>
    <row r="4359" spans="1:9" x14ac:dyDescent="0.25">
      <c r="A4359" t="s">
        <v>4441</v>
      </c>
      <c r="B4359" s="30">
        <f t="shared" si="166"/>
        <v>0.25</v>
      </c>
      <c r="C4359" t="s">
        <v>114</v>
      </c>
      <c r="D4359" t="s">
        <v>4521</v>
      </c>
      <c r="E4359" s="29">
        <v>46209</v>
      </c>
      <c r="F4359">
        <v>1</v>
      </c>
      <c r="G4359">
        <v>1</v>
      </c>
      <c r="H4359">
        <v>1</v>
      </c>
      <c r="I4359" s="30">
        <f t="shared" si="167"/>
        <v>0.25</v>
      </c>
    </row>
    <row r="4360" spans="1:9" x14ac:dyDescent="0.25">
      <c r="A4360" t="s">
        <v>4441</v>
      </c>
      <c r="B4360" s="30">
        <f t="shared" si="166"/>
        <v>0.25</v>
      </c>
      <c r="C4360" t="s">
        <v>114</v>
      </c>
      <c r="D4360" t="s">
        <v>4522</v>
      </c>
      <c r="E4360" s="29">
        <v>46209</v>
      </c>
      <c r="F4360">
        <v>1</v>
      </c>
      <c r="G4360">
        <v>1</v>
      </c>
      <c r="H4360">
        <v>1</v>
      </c>
      <c r="I4360" s="30">
        <f t="shared" si="167"/>
        <v>0.25</v>
      </c>
    </row>
    <row r="4361" spans="1:9" x14ac:dyDescent="0.25">
      <c r="A4361" t="s">
        <v>4441</v>
      </c>
      <c r="B4361" s="30">
        <f t="shared" si="166"/>
        <v>0.25</v>
      </c>
      <c r="C4361" t="s">
        <v>114</v>
      </c>
      <c r="D4361" t="s">
        <v>4523</v>
      </c>
      <c r="E4361" s="29">
        <v>46209</v>
      </c>
      <c r="F4361">
        <v>1</v>
      </c>
      <c r="G4361">
        <v>1</v>
      </c>
      <c r="H4361">
        <v>1</v>
      </c>
      <c r="I4361" s="30">
        <f t="shared" si="167"/>
        <v>0.25</v>
      </c>
    </row>
    <row r="4362" spans="1:9" x14ac:dyDescent="0.25">
      <c r="A4362" t="s">
        <v>4441</v>
      </c>
      <c r="B4362" s="30">
        <f t="shared" si="166"/>
        <v>0.25</v>
      </c>
      <c r="C4362" t="s">
        <v>114</v>
      </c>
      <c r="D4362" t="s">
        <v>4524</v>
      </c>
      <c r="E4362" s="29">
        <v>46209</v>
      </c>
      <c r="F4362">
        <v>1</v>
      </c>
      <c r="G4362">
        <v>1</v>
      </c>
      <c r="H4362">
        <v>1</v>
      </c>
      <c r="I4362" s="30">
        <f t="shared" si="167"/>
        <v>0.25</v>
      </c>
    </row>
    <row r="4363" spans="1:9" x14ac:dyDescent="0.25">
      <c r="A4363" t="s">
        <v>4441</v>
      </c>
      <c r="B4363" s="30">
        <f t="shared" si="166"/>
        <v>0.25</v>
      </c>
      <c r="C4363" t="s">
        <v>114</v>
      </c>
      <c r="D4363" t="s">
        <v>4525</v>
      </c>
      <c r="E4363" s="29">
        <v>46204</v>
      </c>
      <c r="F4363">
        <v>1</v>
      </c>
      <c r="G4363">
        <v>1</v>
      </c>
      <c r="H4363">
        <v>1</v>
      </c>
      <c r="I4363" s="30">
        <f t="shared" si="167"/>
        <v>0.25</v>
      </c>
    </row>
    <row r="4364" spans="1:9" x14ac:dyDescent="0.25">
      <c r="A4364" t="s">
        <v>4441</v>
      </c>
      <c r="B4364" s="30">
        <f t="shared" si="166"/>
        <v>0.25</v>
      </c>
      <c r="C4364" t="s">
        <v>114</v>
      </c>
      <c r="D4364" t="s">
        <v>4526</v>
      </c>
      <c r="E4364" s="29">
        <v>46185</v>
      </c>
      <c r="F4364">
        <v>1</v>
      </c>
      <c r="G4364">
        <v>1</v>
      </c>
      <c r="H4364">
        <v>1</v>
      </c>
      <c r="I4364" s="30">
        <f t="shared" si="167"/>
        <v>0.25</v>
      </c>
    </row>
    <row r="4365" spans="1:9" x14ac:dyDescent="0.25">
      <c r="A4365" t="s">
        <v>4441</v>
      </c>
      <c r="B4365" s="30">
        <f t="shared" si="166"/>
        <v>0.25</v>
      </c>
      <c r="C4365" t="s">
        <v>114</v>
      </c>
      <c r="D4365" t="s">
        <v>4527</v>
      </c>
      <c r="E4365" s="29">
        <v>46178</v>
      </c>
      <c r="F4365">
        <v>1</v>
      </c>
      <c r="G4365">
        <v>1</v>
      </c>
      <c r="H4365">
        <v>1</v>
      </c>
      <c r="I4365" s="30">
        <f t="shared" si="167"/>
        <v>0.25</v>
      </c>
    </row>
    <row r="4366" spans="1:9" x14ac:dyDescent="0.25">
      <c r="A4366" t="s">
        <v>4441</v>
      </c>
      <c r="B4366" s="30">
        <f t="shared" si="166"/>
        <v>0.25</v>
      </c>
      <c r="C4366" t="s">
        <v>114</v>
      </c>
      <c r="D4366" t="s">
        <v>4528</v>
      </c>
      <c r="E4366" s="29">
        <v>46178</v>
      </c>
      <c r="F4366">
        <v>1</v>
      </c>
      <c r="G4366">
        <v>1</v>
      </c>
      <c r="H4366">
        <v>1</v>
      </c>
      <c r="I4366" s="30">
        <f t="shared" si="167"/>
        <v>0.25</v>
      </c>
    </row>
    <row r="4367" spans="1:9" x14ac:dyDescent="0.25">
      <c r="A4367" t="s">
        <v>4441</v>
      </c>
      <c r="B4367" s="30">
        <f t="shared" si="166"/>
        <v>0.25</v>
      </c>
      <c r="C4367" t="s">
        <v>114</v>
      </c>
      <c r="D4367" t="s">
        <v>4529</v>
      </c>
      <c r="E4367" s="29">
        <v>46174</v>
      </c>
      <c r="F4367">
        <v>1</v>
      </c>
      <c r="G4367">
        <v>1</v>
      </c>
      <c r="H4367">
        <v>1</v>
      </c>
      <c r="I4367" s="30">
        <f t="shared" si="167"/>
        <v>0.25</v>
      </c>
    </row>
    <row r="4368" spans="1:9" x14ac:dyDescent="0.25">
      <c r="A4368" t="s">
        <v>4441</v>
      </c>
      <c r="B4368" s="30">
        <f t="shared" si="166"/>
        <v>0.25</v>
      </c>
      <c r="C4368" t="s">
        <v>114</v>
      </c>
      <c r="D4368" t="s">
        <v>4530</v>
      </c>
      <c r="E4368" s="29">
        <v>46163</v>
      </c>
      <c r="F4368">
        <v>1</v>
      </c>
      <c r="G4368">
        <v>1</v>
      </c>
      <c r="H4368">
        <v>1</v>
      </c>
      <c r="I4368" s="30">
        <f t="shared" si="167"/>
        <v>0.25</v>
      </c>
    </row>
    <row r="4369" spans="1:9" x14ac:dyDescent="0.25">
      <c r="A4369" t="s">
        <v>4441</v>
      </c>
      <c r="B4369" s="30">
        <f t="shared" si="166"/>
        <v>0.25</v>
      </c>
      <c r="C4369" t="s">
        <v>114</v>
      </c>
      <c r="D4369" t="s">
        <v>4531</v>
      </c>
      <c r="E4369" s="29">
        <v>46163</v>
      </c>
      <c r="F4369">
        <v>1</v>
      </c>
      <c r="G4369">
        <v>1</v>
      </c>
      <c r="H4369">
        <v>1</v>
      </c>
      <c r="I4369" s="30">
        <f t="shared" si="167"/>
        <v>0.25</v>
      </c>
    </row>
    <row r="4370" spans="1:9" x14ac:dyDescent="0.25">
      <c r="A4370" t="s">
        <v>4441</v>
      </c>
      <c r="B4370" s="30">
        <f t="shared" si="166"/>
        <v>0.25</v>
      </c>
      <c r="C4370" t="s">
        <v>114</v>
      </c>
      <c r="D4370" t="s">
        <v>4532</v>
      </c>
      <c r="E4370" s="29">
        <v>46156</v>
      </c>
      <c r="F4370">
        <v>1</v>
      </c>
      <c r="G4370">
        <v>1</v>
      </c>
      <c r="H4370">
        <v>1</v>
      </c>
      <c r="I4370" s="30">
        <f t="shared" si="167"/>
        <v>0.25</v>
      </c>
    </row>
    <row r="4371" spans="1:9" x14ac:dyDescent="0.25">
      <c r="A4371" t="s">
        <v>4441</v>
      </c>
      <c r="B4371" s="30">
        <f t="shared" si="166"/>
        <v>0.25</v>
      </c>
      <c r="C4371" t="s">
        <v>114</v>
      </c>
      <c r="D4371" t="s">
        <v>4533</v>
      </c>
      <c r="E4371" s="29">
        <v>46157</v>
      </c>
      <c r="F4371">
        <v>1</v>
      </c>
      <c r="G4371">
        <v>1</v>
      </c>
      <c r="H4371">
        <v>1</v>
      </c>
      <c r="I4371" s="30">
        <f t="shared" si="167"/>
        <v>0.25</v>
      </c>
    </row>
    <row r="4372" spans="1:9" x14ac:dyDescent="0.25">
      <c r="A4372" t="s">
        <v>4441</v>
      </c>
      <c r="B4372" s="30">
        <f t="shared" si="166"/>
        <v>0.25</v>
      </c>
      <c r="C4372" t="s">
        <v>114</v>
      </c>
      <c r="D4372" t="s">
        <v>4534</v>
      </c>
      <c r="E4372" s="29">
        <v>46141</v>
      </c>
      <c r="F4372">
        <v>1</v>
      </c>
      <c r="G4372">
        <v>1</v>
      </c>
      <c r="H4372">
        <v>1</v>
      </c>
      <c r="I4372" s="30">
        <f t="shared" si="167"/>
        <v>0.25</v>
      </c>
    </row>
    <row r="4373" spans="1:9" x14ac:dyDescent="0.25">
      <c r="A4373" t="s">
        <v>4441</v>
      </c>
      <c r="B4373" s="30">
        <f t="shared" si="166"/>
        <v>0.25</v>
      </c>
      <c r="C4373" t="s">
        <v>114</v>
      </c>
      <c r="D4373" t="s">
        <v>4535</v>
      </c>
      <c r="E4373" s="29">
        <v>46139</v>
      </c>
      <c r="F4373">
        <v>1</v>
      </c>
      <c r="G4373">
        <v>1</v>
      </c>
      <c r="H4373">
        <v>1</v>
      </c>
      <c r="I4373" s="30">
        <f t="shared" si="167"/>
        <v>0.25</v>
      </c>
    </row>
    <row r="4374" spans="1:9" x14ac:dyDescent="0.25">
      <c r="A4374" t="s">
        <v>4441</v>
      </c>
      <c r="B4374" s="30">
        <f t="shared" si="166"/>
        <v>0.25</v>
      </c>
      <c r="C4374" t="s">
        <v>114</v>
      </c>
      <c r="D4374" t="s">
        <v>4536</v>
      </c>
      <c r="E4374" s="29">
        <v>46139</v>
      </c>
      <c r="F4374">
        <v>1</v>
      </c>
      <c r="G4374">
        <v>1</v>
      </c>
      <c r="H4374">
        <v>1</v>
      </c>
      <c r="I4374" s="30">
        <f t="shared" si="167"/>
        <v>0.25</v>
      </c>
    </row>
    <row r="4375" spans="1:9" x14ac:dyDescent="0.25">
      <c r="A4375" t="s">
        <v>4441</v>
      </c>
      <c r="B4375" s="30">
        <f t="shared" si="166"/>
        <v>0.25</v>
      </c>
      <c r="C4375" t="s">
        <v>114</v>
      </c>
      <c r="D4375" t="s">
        <v>4537</v>
      </c>
      <c r="E4375" s="29">
        <v>46225</v>
      </c>
      <c r="F4375">
        <v>1</v>
      </c>
      <c r="G4375">
        <v>1</v>
      </c>
      <c r="H4375">
        <v>1</v>
      </c>
      <c r="I4375" s="30">
        <f t="shared" si="167"/>
        <v>0.25</v>
      </c>
    </row>
    <row r="4376" spans="1:9" x14ac:dyDescent="0.25">
      <c r="A4376" t="s">
        <v>4441</v>
      </c>
      <c r="B4376" s="30">
        <f t="shared" si="166"/>
        <v>0.25</v>
      </c>
      <c r="C4376" t="s">
        <v>114</v>
      </c>
      <c r="D4376" t="s">
        <v>4538</v>
      </c>
      <c r="E4376" s="29">
        <v>46223</v>
      </c>
      <c r="F4376">
        <v>1</v>
      </c>
      <c r="G4376">
        <v>1</v>
      </c>
      <c r="H4376">
        <v>1</v>
      </c>
      <c r="I4376" s="30">
        <f t="shared" si="167"/>
        <v>0.25</v>
      </c>
    </row>
    <row r="4377" spans="1:9" x14ac:dyDescent="0.25">
      <c r="A4377" t="s">
        <v>4441</v>
      </c>
      <c r="B4377" s="30">
        <f t="shared" si="166"/>
        <v>0.25</v>
      </c>
      <c r="C4377" t="s">
        <v>114</v>
      </c>
      <c r="D4377" t="s">
        <v>4539</v>
      </c>
      <c r="E4377" s="29">
        <v>46223</v>
      </c>
      <c r="F4377">
        <v>1</v>
      </c>
      <c r="G4377">
        <v>1</v>
      </c>
      <c r="H4377">
        <v>1</v>
      </c>
      <c r="I4377" s="30">
        <f t="shared" si="167"/>
        <v>0.25</v>
      </c>
    </row>
    <row r="4378" spans="1:9" x14ac:dyDescent="0.25">
      <c r="A4378" t="s">
        <v>4441</v>
      </c>
      <c r="B4378" s="30">
        <f t="shared" si="166"/>
        <v>0.25</v>
      </c>
      <c r="C4378" t="s">
        <v>114</v>
      </c>
      <c r="D4378" t="s">
        <v>4540</v>
      </c>
      <c r="E4378" s="29">
        <v>46038</v>
      </c>
      <c r="F4378">
        <v>1</v>
      </c>
      <c r="G4378">
        <v>1</v>
      </c>
      <c r="H4378">
        <v>1</v>
      </c>
      <c r="I4378" s="30">
        <f t="shared" si="167"/>
        <v>0.25</v>
      </c>
    </row>
    <row r="4379" spans="1:9" x14ac:dyDescent="0.25">
      <c r="A4379" t="s">
        <v>4441</v>
      </c>
      <c r="B4379" s="30">
        <f t="shared" si="166"/>
        <v>0.25</v>
      </c>
      <c r="C4379" t="s">
        <v>115</v>
      </c>
      <c r="D4379" t="s">
        <v>4541</v>
      </c>
      <c r="E4379" s="29">
        <v>46254</v>
      </c>
      <c r="F4379">
        <v>1</v>
      </c>
      <c r="G4379">
        <v>1</v>
      </c>
      <c r="H4379">
        <v>1</v>
      </c>
      <c r="I4379" s="30">
        <f t="shared" si="167"/>
        <v>0.25</v>
      </c>
    </row>
    <row r="4380" spans="1:9" x14ac:dyDescent="0.25">
      <c r="A4380" t="s">
        <v>4441</v>
      </c>
      <c r="B4380" s="30">
        <f t="shared" si="166"/>
        <v>0.25</v>
      </c>
      <c r="C4380" t="s">
        <v>116</v>
      </c>
      <c r="D4380" t="s">
        <v>4542</v>
      </c>
      <c r="E4380" s="29">
        <v>46189</v>
      </c>
      <c r="F4380">
        <v>1</v>
      </c>
      <c r="G4380">
        <v>1</v>
      </c>
      <c r="H4380">
        <v>1</v>
      </c>
      <c r="I4380" s="30">
        <f t="shared" si="167"/>
        <v>0.25</v>
      </c>
    </row>
    <row r="4381" spans="1:9" x14ac:dyDescent="0.25">
      <c r="A4381" t="s">
        <v>4441</v>
      </c>
      <c r="B4381" s="30">
        <f t="shared" si="166"/>
        <v>0.25</v>
      </c>
      <c r="C4381" t="s">
        <v>116</v>
      </c>
      <c r="D4381" t="s">
        <v>4543</v>
      </c>
      <c r="E4381" s="29">
        <v>46231</v>
      </c>
      <c r="F4381">
        <v>1</v>
      </c>
      <c r="G4381">
        <v>1</v>
      </c>
      <c r="H4381">
        <v>1</v>
      </c>
      <c r="I4381" s="30">
        <f t="shared" si="167"/>
        <v>0.25</v>
      </c>
    </row>
    <row r="4382" spans="1:9" x14ac:dyDescent="0.25">
      <c r="A4382" t="s">
        <v>4441</v>
      </c>
      <c r="B4382" s="30">
        <f t="shared" si="166"/>
        <v>0.25</v>
      </c>
      <c r="C4382" t="s">
        <v>116</v>
      </c>
      <c r="D4382" t="s">
        <v>4544</v>
      </c>
      <c r="E4382" s="29">
        <v>46147</v>
      </c>
      <c r="F4382">
        <v>1</v>
      </c>
      <c r="G4382">
        <v>1</v>
      </c>
      <c r="H4382">
        <v>1</v>
      </c>
      <c r="I4382" s="30">
        <f t="shared" si="167"/>
        <v>0.25</v>
      </c>
    </row>
    <row r="4383" spans="1:9" x14ac:dyDescent="0.25">
      <c r="A4383" t="s">
        <v>4441</v>
      </c>
      <c r="B4383" s="30">
        <f t="shared" si="166"/>
        <v>0.25</v>
      </c>
      <c r="C4383" t="s">
        <v>116</v>
      </c>
      <c r="D4383" t="s">
        <v>4545</v>
      </c>
      <c r="E4383" s="29">
        <v>46147</v>
      </c>
      <c r="F4383">
        <v>1</v>
      </c>
      <c r="G4383">
        <v>1</v>
      </c>
      <c r="H4383">
        <v>1</v>
      </c>
      <c r="I4383" s="30">
        <f t="shared" si="167"/>
        <v>0.25</v>
      </c>
    </row>
    <row r="4384" spans="1:9" x14ac:dyDescent="0.25">
      <c r="A4384" t="s">
        <v>4441</v>
      </c>
      <c r="B4384" s="30">
        <f t="shared" si="166"/>
        <v>0.25</v>
      </c>
      <c r="C4384" t="s">
        <v>116</v>
      </c>
      <c r="D4384" t="s">
        <v>4546</v>
      </c>
      <c r="E4384" s="29">
        <v>46147</v>
      </c>
      <c r="F4384">
        <v>1</v>
      </c>
      <c r="G4384">
        <v>1</v>
      </c>
      <c r="H4384">
        <v>1</v>
      </c>
      <c r="I4384" s="30">
        <f t="shared" si="167"/>
        <v>0.25</v>
      </c>
    </row>
    <row r="4385" spans="1:9" x14ac:dyDescent="0.25">
      <c r="A4385" t="s">
        <v>4441</v>
      </c>
      <c r="B4385" s="30">
        <f t="shared" si="166"/>
        <v>0.25</v>
      </c>
      <c r="C4385" t="s">
        <v>116</v>
      </c>
      <c r="D4385" t="s">
        <v>4547</v>
      </c>
      <c r="E4385" s="29">
        <v>46190</v>
      </c>
      <c r="F4385">
        <v>1</v>
      </c>
      <c r="G4385">
        <v>1</v>
      </c>
      <c r="H4385">
        <v>1</v>
      </c>
      <c r="I4385" s="30">
        <f t="shared" si="167"/>
        <v>0.25</v>
      </c>
    </row>
    <row r="4386" spans="1:9" x14ac:dyDescent="0.25">
      <c r="A4386" t="s">
        <v>4441</v>
      </c>
      <c r="B4386" s="30">
        <f t="shared" si="166"/>
        <v>0.25</v>
      </c>
      <c r="C4386" t="s">
        <v>116</v>
      </c>
      <c r="D4386" t="s">
        <v>4548</v>
      </c>
      <c r="E4386" s="29">
        <v>46225</v>
      </c>
      <c r="F4386">
        <v>1</v>
      </c>
      <c r="G4386">
        <v>1</v>
      </c>
      <c r="H4386">
        <v>1</v>
      </c>
      <c r="I4386" s="30">
        <f t="shared" si="167"/>
        <v>0.25</v>
      </c>
    </row>
    <row r="4387" spans="1:9" x14ac:dyDescent="0.25">
      <c r="A4387" t="s">
        <v>4441</v>
      </c>
      <c r="B4387" s="30">
        <f t="shared" si="166"/>
        <v>0.25</v>
      </c>
      <c r="C4387" t="s">
        <v>116</v>
      </c>
      <c r="D4387" t="s">
        <v>4549</v>
      </c>
      <c r="E4387" s="29">
        <v>46094</v>
      </c>
      <c r="F4387">
        <v>1</v>
      </c>
      <c r="G4387">
        <v>1</v>
      </c>
      <c r="H4387">
        <v>1</v>
      </c>
      <c r="I4387" s="30">
        <f t="shared" si="167"/>
        <v>0.25</v>
      </c>
    </row>
    <row r="4388" spans="1:9" x14ac:dyDescent="0.25">
      <c r="A4388" t="s">
        <v>4441</v>
      </c>
      <c r="B4388" s="30">
        <f t="shared" si="166"/>
        <v>0.25</v>
      </c>
      <c r="C4388" t="s">
        <v>116</v>
      </c>
      <c r="D4388" t="s">
        <v>4550</v>
      </c>
      <c r="E4388" s="29">
        <v>46104</v>
      </c>
      <c r="F4388">
        <v>1</v>
      </c>
      <c r="G4388">
        <v>1</v>
      </c>
      <c r="H4388">
        <v>1</v>
      </c>
      <c r="I4388" s="30">
        <f t="shared" si="167"/>
        <v>0.25</v>
      </c>
    </row>
    <row r="4389" spans="1:9" x14ac:dyDescent="0.25">
      <c r="A4389" t="s">
        <v>4441</v>
      </c>
      <c r="B4389" s="30">
        <f t="shared" si="166"/>
        <v>0.25</v>
      </c>
      <c r="C4389" t="s">
        <v>116</v>
      </c>
      <c r="D4389" t="s">
        <v>4551</v>
      </c>
      <c r="E4389" s="29">
        <v>46104</v>
      </c>
      <c r="F4389">
        <v>1</v>
      </c>
      <c r="G4389">
        <v>1</v>
      </c>
      <c r="H4389">
        <v>1</v>
      </c>
      <c r="I4389" s="30">
        <f t="shared" si="167"/>
        <v>0.25</v>
      </c>
    </row>
    <row r="4390" spans="1:9" x14ac:dyDescent="0.25">
      <c r="A4390" t="s">
        <v>4441</v>
      </c>
      <c r="B4390" s="30">
        <f t="shared" si="166"/>
        <v>0.25</v>
      </c>
      <c r="C4390" t="s">
        <v>118</v>
      </c>
      <c r="D4390" t="s">
        <v>4552</v>
      </c>
      <c r="E4390" s="29">
        <v>46217</v>
      </c>
      <c r="F4390">
        <v>1</v>
      </c>
      <c r="G4390">
        <v>1</v>
      </c>
      <c r="H4390">
        <v>1</v>
      </c>
      <c r="I4390" s="30">
        <f t="shared" si="167"/>
        <v>0.25</v>
      </c>
    </row>
    <row r="4391" spans="1:9" x14ac:dyDescent="0.25">
      <c r="A4391" t="s">
        <v>4441</v>
      </c>
      <c r="B4391" s="30">
        <f t="shared" si="166"/>
        <v>0.25</v>
      </c>
      <c r="C4391" t="s">
        <v>118</v>
      </c>
      <c r="D4391" t="s">
        <v>4553</v>
      </c>
      <c r="E4391" s="29">
        <v>46176</v>
      </c>
      <c r="F4391">
        <v>1</v>
      </c>
      <c r="G4391">
        <v>1</v>
      </c>
      <c r="H4391">
        <v>1</v>
      </c>
      <c r="I4391" s="30">
        <f t="shared" si="167"/>
        <v>0.25</v>
      </c>
    </row>
    <row r="4392" spans="1:9" x14ac:dyDescent="0.25">
      <c r="A4392" t="s">
        <v>4441</v>
      </c>
      <c r="B4392" s="30">
        <f t="shared" si="166"/>
        <v>0.25</v>
      </c>
      <c r="C4392" t="s">
        <v>119</v>
      </c>
      <c r="D4392" t="s">
        <v>4554</v>
      </c>
      <c r="E4392" s="29">
        <v>46134</v>
      </c>
      <c r="F4392">
        <v>1</v>
      </c>
      <c r="G4392">
        <v>1</v>
      </c>
      <c r="H4392">
        <v>1</v>
      </c>
      <c r="I4392" s="30">
        <f t="shared" si="167"/>
        <v>0.25</v>
      </c>
    </row>
    <row r="4393" spans="1:9" x14ac:dyDescent="0.25">
      <c r="A4393" t="s">
        <v>4441</v>
      </c>
      <c r="B4393" s="30">
        <f t="shared" si="166"/>
        <v>0.25</v>
      </c>
      <c r="C4393" t="s">
        <v>119</v>
      </c>
      <c r="D4393" t="s">
        <v>4555</v>
      </c>
      <c r="E4393" s="29">
        <v>46094</v>
      </c>
      <c r="F4393">
        <v>1</v>
      </c>
      <c r="G4393">
        <v>1</v>
      </c>
      <c r="H4393">
        <v>1</v>
      </c>
      <c r="I4393" s="30">
        <f t="shared" si="167"/>
        <v>0.25</v>
      </c>
    </row>
    <row r="4394" spans="1:9" x14ac:dyDescent="0.25">
      <c r="A4394" t="s">
        <v>4441</v>
      </c>
      <c r="B4394" s="30">
        <f t="shared" si="166"/>
        <v>0.25</v>
      </c>
      <c r="C4394" t="s">
        <v>119</v>
      </c>
      <c r="D4394" t="s">
        <v>4556</v>
      </c>
      <c r="E4394" s="29">
        <v>46093</v>
      </c>
      <c r="F4394">
        <v>1</v>
      </c>
      <c r="G4394">
        <v>1</v>
      </c>
      <c r="H4394">
        <v>1</v>
      </c>
      <c r="I4394" s="30">
        <f t="shared" si="167"/>
        <v>0.25</v>
      </c>
    </row>
    <row r="4395" spans="1:9" x14ac:dyDescent="0.25">
      <c r="A4395" t="s">
        <v>4441</v>
      </c>
      <c r="B4395" s="30">
        <f t="shared" si="166"/>
        <v>0.25</v>
      </c>
      <c r="C4395" t="s">
        <v>119</v>
      </c>
      <c r="D4395" t="s">
        <v>4557</v>
      </c>
      <c r="E4395" s="29">
        <v>46085</v>
      </c>
      <c r="F4395">
        <v>1</v>
      </c>
      <c r="G4395">
        <v>1</v>
      </c>
      <c r="H4395">
        <v>1</v>
      </c>
      <c r="I4395" s="30">
        <f t="shared" si="167"/>
        <v>0.25</v>
      </c>
    </row>
    <row r="4396" spans="1:9" x14ac:dyDescent="0.25">
      <c r="A4396" t="s">
        <v>4441</v>
      </c>
      <c r="B4396" s="30">
        <f t="shared" si="166"/>
        <v>0.25</v>
      </c>
      <c r="C4396" t="s">
        <v>119</v>
      </c>
      <c r="D4396" t="s">
        <v>4558</v>
      </c>
      <c r="E4396" s="29">
        <v>46062</v>
      </c>
      <c r="F4396">
        <v>1</v>
      </c>
      <c r="G4396">
        <v>1</v>
      </c>
      <c r="H4396">
        <v>1</v>
      </c>
      <c r="I4396" s="30">
        <f t="shared" si="167"/>
        <v>0.25</v>
      </c>
    </row>
    <row r="4397" spans="1:9" x14ac:dyDescent="0.25">
      <c r="A4397" t="s">
        <v>4441</v>
      </c>
      <c r="B4397" s="30">
        <f t="shared" si="166"/>
        <v>0.25</v>
      </c>
      <c r="C4397" t="s">
        <v>119</v>
      </c>
      <c r="D4397" t="s">
        <v>4559</v>
      </c>
      <c r="E4397" s="29">
        <v>46063</v>
      </c>
      <c r="F4397">
        <v>1</v>
      </c>
      <c r="G4397">
        <v>1</v>
      </c>
      <c r="H4397">
        <v>1</v>
      </c>
      <c r="I4397" s="30">
        <f t="shared" si="167"/>
        <v>0.25</v>
      </c>
    </row>
    <row r="4398" spans="1:9" x14ac:dyDescent="0.25">
      <c r="A4398" t="s">
        <v>4441</v>
      </c>
      <c r="B4398" s="30">
        <f t="shared" si="166"/>
        <v>0.25</v>
      </c>
      <c r="C4398" t="s">
        <v>119</v>
      </c>
      <c r="D4398" t="s">
        <v>4560</v>
      </c>
      <c r="E4398" s="29">
        <v>46066</v>
      </c>
      <c r="F4398">
        <v>1</v>
      </c>
      <c r="G4398">
        <v>1</v>
      </c>
      <c r="H4398">
        <v>1</v>
      </c>
      <c r="I4398" s="30">
        <f t="shared" si="167"/>
        <v>0.25</v>
      </c>
    </row>
    <row r="4399" spans="1:9" x14ac:dyDescent="0.25">
      <c r="A4399" t="s">
        <v>4441</v>
      </c>
      <c r="B4399" s="30">
        <f t="shared" si="166"/>
        <v>0.25</v>
      </c>
      <c r="C4399" t="s">
        <v>119</v>
      </c>
      <c r="D4399" t="s">
        <v>4561</v>
      </c>
      <c r="E4399" s="29">
        <v>46062</v>
      </c>
      <c r="F4399">
        <v>1</v>
      </c>
      <c r="G4399">
        <v>1</v>
      </c>
      <c r="H4399">
        <v>1</v>
      </c>
      <c r="I4399" s="30">
        <f t="shared" si="167"/>
        <v>0.25</v>
      </c>
    </row>
    <row r="4400" spans="1:9" x14ac:dyDescent="0.25">
      <c r="A4400" t="s">
        <v>4441</v>
      </c>
      <c r="B4400" s="30">
        <f t="shared" si="166"/>
        <v>0.25</v>
      </c>
      <c r="C4400" t="s">
        <v>119</v>
      </c>
      <c r="D4400" t="s">
        <v>4562</v>
      </c>
      <c r="E4400" s="29">
        <v>46062</v>
      </c>
      <c r="F4400">
        <v>1</v>
      </c>
      <c r="G4400">
        <v>1</v>
      </c>
      <c r="H4400">
        <v>1</v>
      </c>
      <c r="I4400" s="30">
        <f t="shared" si="167"/>
        <v>0.25</v>
      </c>
    </row>
    <row r="4401" spans="1:9" x14ac:dyDescent="0.25">
      <c r="A4401" t="s">
        <v>4441</v>
      </c>
      <c r="B4401" s="30">
        <f t="shared" si="166"/>
        <v>0.25</v>
      </c>
      <c r="C4401" t="s">
        <v>119</v>
      </c>
      <c r="D4401" t="s">
        <v>4563</v>
      </c>
      <c r="E4401" s="29">
        <v>46205</v>
      </c>
      <c r="F4401">
        <v>1</v>
      </c>
      <c r="G4401">
        <v>1</v>
      </c>
      <c r="H4401">
        <v>1</v>
      </c>
      <c r="I4401" s="30">
        <f t="shared" si="167"/>
        <v>0.25</v>
      </c>
    </row>
    <row r="4402" spans="1:9" x14ac:dyDescent="0.25">
      <c r="A4402" t="s">
        <v>4441</v>
      </c>
      <c r="B4402" s="30">
        <f t="shared" si="166"/>
        <v>0.25</v>
      </c>
      <c r="C4402" t="s">
        <v>119</v>
      </c>
      <c r="D4402" t="s">
        <v>4564</v>
      </c>
      <c r="E4402" s="29">
        <v>46196</v>
      </c>
      <c r="F4402">
        <v>1</v>
      </c>
      <c r="G4402">
        <v>1</v>
      </c>
      <c r="H4402">
        <v>1</v>
      </c>
      <c r="I4402" s="30">
        <f t="shared" si="167"/>
        <v>0.25</v>
      </c>
    </row>
    <row r="4403" spans="1:9" x14ac:dyDescent="0.25">
      <c r="A4403" t="s">
        <v>4441</v>
      </c>
      <c r="B4403" s="30">
        <f t="shared" si="166"/>
        <v>0.25</v>
      </c>
      <c r="C4403" t="s">
        <v>119</v>
      </c>
      <c r="D4403" t="s">
        <v>4565</v>
      </c>
      <c r="E4403" s="29">
        <v>46197</v>
      </c>
      <c r="F4403">
        <v>1</v>
      </c>
      <c r="G4403">
        <v>1</v>
      </c>
      <c r="H4403">
        <v>1</v>
      </c>
      <c r="I4403" s="30">
        <f t="shared" si="167"/>
        <v>0.25</v>
      </c>
    </row>
    <row r="4404" spans="1:9" x14ac:dyDescent="0.25">
      <c r="A4404" t="s">
        <v>4441</v>
      </c>
      <c r="B4404" s="30">
        <f t="shared" si="166"/>
        <v>0.25</v>
      </c>
      <c r="C4404" t="s">
        <v>119</v>
      </c>
      <c r="D4404" t="s">
        <v>4566</v>
      </c>
      <c r="E4404" s="29">
        <v>46135</v>
      </c>
      <c r="F4404">
        <v>1</v>
      </c>
      <c r="G4404">
        <v>1</v>
      </c>
      <c r="H4404">
        <v>1</v>
      </c>
      <c r="I4404" s="30">
        <f t="shared" si="167"/>
        <v>0.25</v>
      </c>
    </row>
    <row r="4405" spans="1:9" x14ac:dyDescent="0.25">
      <c r="A4405" t="s">
        <v>4441</v>
      </c>
      <c r="B4405" s="30">
        <f t="shared" si="166"/>
        <v>0.25</v>
      </c>
      <c r="C4405" t="s">
        <v>119</v>
      </c>
      <c r="D4405" t="s">
        <v>4567</v>
      </c>
      <c r="E4405" s="29">
        <v>46174</v>
      </c>
      <c r="F4405">
        <v>1</v>
      </c>
      <c r="G4405">
        <v>1</v>
      </c>
      <c r="H4405">
        <v>1</v>
      </c>
      <c r="I4405" s="30">
        <f t="shared" si="167"/>
        <v>0.25</v>
      </c>
    </row>
    <row r="4406" spans="1:9" x14ac:dyDescent="0.25">
      <c r="A4406" t="s">
        <v>4441</v>
      </c>
      <c r="B4406" s="30">
        <f t="shared" si="166"/>
        <v>0.25</v>
      </c>
      <c r="C4406" t="s">
        <v>119</v>
      </c>
      <c r="D4406" t="s">
        <v>4568</v>
      </c>
      <c r="E4406" s="29">
        <v>46168</v>
      </c>
      <c r="F4406">
        <v>1</v>
      </c>
      <c r="G4406">
        <v>1</v>
      </c>
      <c r="H4406">
        <v>1</v>
      </c>
      <c r="I4406" s="30">
        <f t="shared" si="167"/>
        <v>0.25</v>
      </c>
    </row>
    <row r="4407" spans="1:9" x14ac:dyDescent="0.25">
      <c r="A4407" t="s">
        <v>4441</v>
      </c>
      <c r="B4407" s="30">
        <f t="shared" si="166"/>
        <v>0.25</v>
      </c>
      <c r="C4407" t="s">
        <v>119</v>
      </c>
      <c r="D4407" t="s">
        <v>4569</v>
      </c>
      <c r="E4407" s="29">
        <v>46162</v>
      </c>
      <c r="F4407">
        <v>1</v>
      </c>
      <c r="G4407">
        <v>1</v>
      </c>
      <c r="H4407">
        <v>1</v>
      </c>
      <c r="I4407" s="30">
        <f t="shared" si="167"/>
        <v>0.25</v>
      </c>
    </row>
    <row r="4408" spans="1:9" x14ac:dyDescent="0.25">
      <c r="A4408" t="s">
        <v>4441</v>
      </c>
      <c r="B4408" s="30">
        <f t="shared" ref="B4408:B4471" si="168">(1/400)*100</f>
        <v>0.25</v>
      </c>
      <c r="C4408" t="s">
        <v>119</v>
      </c>
      <c r="D4408" t="s">
        <v>4570</v>
      </c>
      <c r="E4408" s="29">
        <v>46164</v>
      </c>
      <c r="F4408">
        <v>1</v>
      </c>
      <c r="G4408">
        <v>1</v>
      </c>
      <c r="H4408">
        <v>1</v>
      </c>
      <c r="I4408" s="30">
        <f t="shared" si="167"/>
        <v>0.25</v>
      </c>
    </row>
    <row r="4409" spans="1:9" x14ac:dyDescent="0.25">
      <c r="A4409" t="s">
        <v>4441</v>
      </c>
      <c r="B4409" s="30">
        <f t="shared" si="168"/>
        <v>0.25</v>
      </c>
      <c r="C4409" t="s">
        <v>119</v>
      </c>
      <c r="D4409" t="s">
        <v>4571</v>
      </c>
      <c r="E4409" s="29">
        <v>46161</v>
      </c>
      <c r="F4409">
        <v>1</v>
      </c>
      <c r="G4409">
        <v>1</v>
      </c>
      <c r="H4409">
        <v>1</v>
      </c>
      <c r="I4409" s="30">
        <f t="shared" si="167"/>
        <v>0.25</v>
      </c>
    </row>
    <row r="4410" spans="1:9" x14ac:dyDescent="0.25">
      <c r="A4410" t="s">
        <v>4441</v>
      </c>
      <c r="B4410" s="30">
        <f t="shared" si="168"/>
        <v>0.25</v>
      </c>
      <c r="C4410" t="s">
        <v>119</v>
      </c>
      <c r="D4410" t="s">
        <v>4572</v>
      </c>
      <c r="E4410" s="29">
        <v>46161</v>
      </c>
      <c r="F4410">
        <v>1</v>
      </c>
      <c r="G4410">
        <v>1</v>
      </c>
      <c r="H4410">
        <v>1</v>
      </c>
      <c r="I4410" s="30">
        <f t="shared" si="167"/>
        <v>0.25</v>
      </c>
    </row>
    <row r="4411" spans="1:9" x14ac:dyDescent="0.25">
      <c r="A4411" t="s">
        <v>4441</v>
      </c>
      <c r="B4411" s="30">
        <f t="shared" si="168"/>
        <v>0.25</v>
      </c>
      <c r="C4411" t="s">
        <v>119</v>
      </c>
      <c r="D4411" t="s">
        <v>4573</v>
      </c>
      <c r="E4411" s="29">
        <v>46162</v>
      </c>
      <c r="F4411">
        <v>1</v>
      </c>
      <c r="G4411">
        <v>1</v>
      </c>
      <c r="H4411">
        <v>1</v>
      </c>
      <c r="I4411" s="30">
        <f t="shared" si="167"/>
        <v>0.25</v>
      </c>
    </row>
    <row r="4412" spans="1:9" x14ac:dyDescent="0.25">
      <c r="A4412" t="s">
        <v>4441</v>
      </c>
      <c r="B4412" s="30">
        <f t="shared" si="168"/>
        <v>0.25</v>
      </c>
      <c r="C4412" t="s">
        <v>119</v>
      </c>
      <c r="D4412" t="s">
        <v>4574</v>
      </c>
      <c r="E4412" s="29">
        <v>46255</v>
      </c>
      <c r="F4412">
        <v>1</v>
      </c>
      <c r="G4412">
        <v>1</v>
      </c>
      <c r="H4412">
        <v>1</v>
      </c>
      <c r="I4412" s="30">
        <f t="shared" si="167"/>
        <v>0.25</v>
      </c>
    </row>
    <row r="4413" spans="1:9" x14ac:dyDescent="0.25">
      <c r="A4413" t="s">
        <v>4441</v>
      </c>
      <c r="B4413" s="30">
        <f t="shared" si="168"/>
        <v>0.25</v>
      </c>
      <c r="C4413" t="s">
        <v>119</v>
      </c>
      <c r="D4413" t="s">
        <v>4575</v>
      </c>
      <c r="E4413" s="29">
        <v>46148</v>
      </c>
      <c r="F4413">
        <v>1</v>
      </c>
      <c r="G4413">
        <v>1</v>
      </c>
      <c r="H4413">
        <v>1</v>
      </c>
      <c r="I4413" s="30">
        <f t="shared" si="167"/>
        <v>0.25</v>
      </c>
    </row>
    <row r="4414" spans="1:9" x14ac:dyDescent="0.25">
      <c r="A4414" t="s">
        <v>4441</v>
      </c>
      <c r="B4414" s="30">
        <f t="shared" si="168"/>
        <v>0.25</v>
      </c>
      <c r="C4414" t="s">
        <v>119</v>
      </c>
      <c r="D4414" t="s">
        <v>4576</v>
      </c>
      <c r="E4414" s="29">
        <v>46148</v>
      </c>
      <c r="F4414">
        <v>1</v>
      </c>
      <c r="G4414">
        <v>1</v>
      </c>
      <c r="H4414">
        <v>1</v>
      </c>
      <c r="I4414" s="30">
        <f t="shared" si="167"/>
        <v>0.25</v>
      </c>
    </row>
    <row r="4415" spans="1:9" x14ac:dyDescent="0.25">
      <c r="A4415" t="s">
        <v>4441</v>
      </c>
      <c r="B4415" s="30">
        <f t="shared" si="168"/>
        <v>0.25</v>
      </c>
      <c r="C4415" t="s">
        <v>119</v>
      </c>
      <c r="D4415" t="s">
        <v>4577</v>
      </c>
      <c r="E4415" s="29">
        <v>46149</v>
      </c>
      <c r="F4415">
        <v>1</v>
      </c>
      <c r="G4415">
        <v>1</v>
      </c>
      <c r="H4415">
        <v>1</v>
      </c>
      <c r="I4415" s="30">
        <f t="shared" si="167"/>
        <v>0.25</v>
      </c>
    </row>
    <row r="4416" spans="1:9" x14ac:dyDescent="0.25">
      <c r="A4416" t="s">
        <v>4441</v>
      </c>
      <c r="B4416" s="30">
        <f t="shared" si="168"/>
        <v>0.25</v>
      </c>
      <c r="C4416" t="s">
        <v>119</v>
      </c>
      <c r="D4416" t="s">
        <v>4578</v>
      </c>
      <c r="E4416" s="29">
        <v>46254</v>
      </c>
      <c r="F4416">
        <v>1</v>
      </c>
      <c r="G4416">
        <v>1</v>
      </c>
      <c r="H4416">
        <v>1</v>
      </c>
      <c r="I4416" s="30">
        <f t="shared" si="167"/>
        <v>0.25</v>
      </c>
    </row>
    <row r="4417" spans="1:9" x14ac:dyDescent="0.25">
      <c r="A4417" t="s">
        <v>4441</v>
      </c>
      <c r="B4417" s="30">
        <f t="shared" si="168"/>
        <v>0.25</v>
      </c>
      <c r="C4417" t="s">
        <v>119</v>
      </c>
      <c r="D4417" t="s">
        <v>4579</v>
      </c>
      <c r="E4417" s="29">
        <v>46254</v>
      </c>
      <c r="F4417">
        <v>1</v>
      </c>
      <c r="G4417">
        <v>1</v>
      </c>
      <c r="H4417">
        <v>1</v>
      </c>
      <c r="I4417" s="30">
        <f t="shared" si="167"/>
        <v>0.25</v>
      </c>
    </row>
    <row r="4418" spans="1:9" x14ac:dyDescent="0.25">
      <c r="A4418" t="s">
        <v>4441</v>
      </c>
      <c r="B4418" s="30">
        <f t="shared" si="168"/>
        <v>0.25</v>
      </c>
      <c r="C4418" t="s">
        <v>119</v>
      </c>
      <c r="D4418" t="s">
        <v>4580</v>
      </c>
      <c r="E4418" s="29">
        <v>46140</v>
      </c>
      <c r="F4418">
        <v>1</v>
      </c>
      <c r="G4418">
        <v>1</v>
      </c>
      <c r="H4418">
        <v>1</v>
      </c>
      <c r="I4418" s="30">
        <f t="shared" ref="I4418:I4481" si="169">B4418*H4418</f>
        <v>0.25</v>
      </c>
    </row>
    <row r="4419" spans="1:9" x14ac:dyDescent="0.25">
      <c r="A4419" t="s">
        <v>4441</v>
      </c>
      <c r="B4419" s="30">
        <f t="shared" si="168"/>
        <v>0.25</v>
      </c>
      <c r="C4419" t="s">
        <v>119</v>
      </c>
      <c r="D4419" t="s">
        <v>4581</v>
      </c>
      <c r="E4419" s="29">
        <v>46113</v>
      </c>
      <c r="F4419">
        <v>1</v>
      </c>
      <c r="G4419">
        <v>1</v>
      </c>
      <c r="H4419">
        <v>1</v>
      </c>
      <c r="I4419" s="30">
        <f t="shared" si="169"/>
        <v>0.25</v>
      </c>
    </row>
    <row r="4420" spans="1:9" x14ac:dyDescent="0.25">
      <c r="A4420" t="s">
        <v>4441</v>
      </c>
      <c r="B4420" s="30">
        <f t="shared" si="168"/>
        <v>0.25</v>
      </c>
      <c r="C4420" t="s">
        <v>119</v>
      </c>
      <c r="D4420" t="s">
        <v>4582</v>
      </c>
      <c r="E4420" s="29">
        <v>46113</v>
      </c>
      <c r="F4420">
        <v>1</v>
      </c>
      <c r="G4420">
        <v>1</v>
      </c>
      <c r="H4420">
        <v>1</v>
      </c>
      <c r="I4420" s="30">
        <f t="shared" si="169"/>
        <v>0.25</v>
      </c>
    </row>
    <row r="4421" spans="1:9" x14ac:dyDescent="0.25">
      <c r="A4421" t="s">
        <v>4441</v>
      </c>
      <c r="B4421" s="30">
        <f t="shared" si="168"/>
        <v>0.25</v>
      </c>
      <c r="C4421" t="s">
        <v>119</v>
      </c>
      <c r="D4421" t="s">
        <v>4583</v>
      </c>
      <c r="E4421" s="29">
        <v>46112</v>
      </c>
      <c r="F4421">
        <v>1</v>
      </c>
      <c r="G4421">
        <v>1</v>
      </c>
      <c r="H4421">
        <v>1</v>
      </c>
      <c r="I4421" s="30">
        <f t="shared" si="169"/>
        <v>0.25</v>
      </c>
    </row>
    <row r="4422" spans="1:9" x14ac:dyDescent="0.25">
      <c r="A4422" t="s">
        <v>4441</v>
      </c>
      <c r="B4422" s="30">
        <f t="shared" si="168"/>
        <v>0.25</v>
      </c>
      <c r="C4422" t="s">
        <v>119</v>
      </c>
      <c r="D4422" t="s">
        <v>4584</v>
      </c>
      <c r="E4422" s="29">
        <v>46112</v>
      </c>
      <c r="F4422">
        <v>1</v>
      </c>
      <c r="G4422">
        <v>1</v>
      </c>
      <c r="H4422">
        <v>1</v>
      </c>
      <c r="I4422" s="30">
        <f t="shared" si="169"/>
        <v>0.25</v>
      </c>
    </row>
    <row r="4423" spans="1:9" x14ac:dyDescent="0.25">
      <c r="A4423" t="s">
        <v>4441</v>
      </c>
      <c r="B4423" s="30">
        <f t="shared" si="168"/>
        <v>0.25</v>
      </c>
      <c r="C4423" t="s">
        <v>119</v>
      </c>
      <c r="D4423" t="s">
        <v>4585</v>
      </c>
      <c r="E4423" s="29">
        <v>46112</v>
      </c>
      <c r="F4423">
        <v>1</v>
      </c>
      <c r="G4423">
        <v>1</v>
      </c>
      <c r="H4423">
        <v>1</v>
      </c>
      <c r="I4423" s="30">
        <f t="shared" si="169"/>
        <v>0.25</v>
      </c>
    </row>
    <row r="4424" spans="1:9" x14ac:dyDescent="0.25">
      <c r="A4424" t="s">
        <v>4441</v>
      </c>
      <c r="B4424" s="30">
        <f t="shared" si="168"/>
        <v>0.25</v>
      </c>
      <c r="C4424" t="s">
        <v>119</v>
      </c>
      <c r="D4424" t="s">
        <v>4586</v>
      </c>
      <c r="E4424" s="29">
        <v>46112</v>
      </c>
      <c r="F4424">
        <v>1</v>
      </c>
      <c r="G4424">
        <v>1</v>
      </c>
      <c r="H4424">
        <v>1</v>
      </c>
      <c r="I4424" s="30">
        <f t="shared" si="169"/>
        <v>0.25</v>
      </c>
    </row>
    <row r="4425" spans="1:9" x14ac:dyDescent="0.25">
      <c r="A4425" t="s">
        <v>4441</v>
      </c>
      <c r="B4425" s="30">
        <f t="shared" si="168"/>
        <v>0.25</v>
      </c>
      <c r="C4425" t="s">
        <v>119</v>
      </c>
      <c r="D4425" t="s">
        <v>4587</v>
      </c>
      <c r="E4425" s="29">
        <v>46104</v>
      </c>
      <c r="F4425">
        <v>1</v>
      </c>
      <c r="G4425">
        <v>1</v>
      </c>
      <c r="H4425">
        <v>1</v>
      </c>
      <c r="I4425" s="30">
        <f t="shared" si="169"/>
        <v>0.25</v>
      </c>
    </row>
    <row r="4426" spans="1:9" x14ac:dyDescent="0.25">
      <c r="A4426" t="s">
        <v>4441</v>
      </c>
      <c r="B4426" s="30">
        <f t="shared" si="168"/>
        <v>0.25</v>
      </c>
      <c r="C4426" t="s">
        <v>119</v>
      </c>
      <c r="D4426" t="s">
        <v>4588</v>
      </c>
      <c r="E4426" s="29">
        <v>46113</v>
      </c>
      <c r="F4426">
        <v>1</v>
      </c>
      <c r="G4426">
        <v>1</v>
      </c>
      <c r="H4426">
        <v>1</v>
      </c>
      <c r="I4426" s="30">
        <f t="shared" si="169"/>
        <v>0.25</v>
      </c>
    </row>
    <row r="4427" spans="1:9" x14ac:dyDescent="0.25">
      <c r="A4427" t="s">
        <v>4441</v>
      </c>
      <c r="B4427" s="30">
        <f t="shared" si="168"/>
        <v>0.25</v>
      </c>
      <c r="C4427" t="s">
        <v>119</v>
      </c>
      <c r="D4427" t="s">
        <v>4589</v>
      </c>
      <c r="E4427" s="29">
        <v>46121</v>
      </c>
      <c r="F4427">
        <v>1</v>
      </c>
      <c r="G4427">
        <v>1</v>
      </c>
      <c r="H4427">
        <v>1</v>
      </c>
      <c r="I4427" s="30">
        <f t="shared" si="169"/>
        <v>0.25</v>
      </c>
    </row>
    <row r="4428" spans="1:9" x14ac:dyDescent="0.25">
      <c r="A4428" t="s">
        <v>4441</v>
      </c>
      <c r="B4428" s="30">
        <f t="shared" si="168"/>
        <v>0.25</v>
      </c>
      <c r="C4428" t="s">
        <v>119</v>
      </c>
      <c r="D4428" t="s">
        <v>4590</v>
      </c>
      <c r="E4428" s="29">
        <v>46206</v>
      </c>
      <c r="F4428">
        <v>1</v>
      </c>
      <c r="G4428">
        <v>1</v>
      </c>
      <c r="H4428">
        <v>1</v>
      </c>
      <c r="I4428" s="30">
        <f t="shared" si="169"/>
        <v>0.25</v>
      </c>
    </row>
    <row r="4429" spans="1:9" x14ac:dyDescent="0.25">
      <c r="A4429" t="s">
        <v>4441</v>
      </c>
      <c r="B4429" s="30">
        <f t="shared" si="168"/>
        <v>0.25</v>
      </c>
      <c r="C4429" t="s">
        <v>119</v>
      </c>
      <c r="D4429" t="s">
        <v>4591</v>
      </c>
      <c r="E4429" s="29">
        <v>46136</v>
      </c>
      <c r="F4429">
        <v>1</v>
      </c>
      <c r="G4429">
        <v>1</v>
      </c>
      <c r="H4429">
        <v>1</v>
      </c>
      <c r="I4429" s="30">
        <f t="shared" si="169"/>
        <v>0.25</v>
      </c>
    </row>
    <row r="4430" spans="1:9" x14ac:dyDescent="0.25">
      <c r="A4430" t="s">
        <v>4441</v>
      </c>
      <c r="B4430" s="30">
        <f t="shared" si="168"/>
        <v>0.25</v>
      </c>
      <c r="C4430" t="s">
        <v>119</v>
      </c>
      <c r="D4430" t="s">
        <v>4592</v>
      </c>
      <c r="E4430" s="29">
        <v>46136</v>
      </c>
      <c r="F4430">
        <v>1</v>
      </c>
      <c r="G4430">
        <v>1</v>
      </c>
      <c r="H4430">
        <v>1</v>
      </c>
      <c r="I4430" s="30">
        <f t="shared" si="169"/>
        <v>0.25</v>
      </c>
    </row>
    <row r="4431" spans="1:9" x14ac:dyDescent="0.25">
      <c r="A4431" t="s">
        <v>4441</v>
      </c>
      <c r="B4431" s="30">
        <f t="shared" si="168"/>
        <v>0.25</v>
      </c>
      <c r="C4431" t="s">
        <v>120</v>
      </c>
      <c r="D4431" t="s">
        <v>4593</v>
      </c>
      <c r="E4431" s="29">
        <v>46220</v>
      </c>
      <c r="F4431">
        <v>1</v>
      </c>
      <c r="G4431">
        <v>1</v>
      </c>
      <c r="H4431">
        <v>1</v>
      </c>
      <c r="I4431" s="30">
        <f t="shared" si="169"/>
        <v>0.25</v>
      </c>
    </row>
    <row r="4432" spans="1:9" x14ac:dyDescent="0.25">
      <c r="A4432" t="s">
        <v>4441</v>
      </c>
      <c r="B4432" s="30">
        <f t="shared" si="168"/>
        <v>0.25</v>
      </c>
      <c r="C4432" t="s">
        <v>120</v>
      </c>
      <c r="D4432" t="s">
        <v>4594</v>
      </c>
      <c r="E4432" s="29">
        <v>46220</v>
      </c>
      <c r="F4432">
        <v>1</v>
      </c>
      <c r="G4432">
        <v>1</v>
      </c>
      <c r="H4432">
        <v>1</v>
      </c>
      <c r="I4432" s="30">
        <f t="shared" si="169"/>
        <v>0.25</v>
      </c>
    </row>
    <row r="4433" spans="1:9" x14ac:dyDescent="0.25">
      <c r="A4433" t="s">
        <v>4441</v>
      </c>
      <c r="B4433" s="30">
        <f t="shared" si="168"/>
        <v>0.25</v>
      </c>
      <c r="C4433" t="s">
        <v>120</v>
      </c>
      <c r="D4433" t="s">
        <v>4595</v>
      </c>
      <c r="E4433" s="29">
        <v>46216</v>
      </c>
      <c r="F4433">
        <v>1</v>
      </c>
      <c r="G4433">
        <v>1</v>
      </c>
      <c r="H4433">
        <v>1</v>
      </c>
      <c r="I4433" s="30">
        <f t="shared" si="169"/>
        <v>0.25</v>
      </c>
    </row>
    <row r="4434" spans="1:9" x14ac:dyDescent="0.25">
      <c r="A4434" t="s">
        <v>4441</v>
      </c>
      <c r="B4434" s="30">
        <f t="shared" si="168"/>
        <v>0.25</v>
      </c>
      <c r="C4434" t="s">
        <v>120</v>
      </c>
      <c r="D4434" t="s">
        <v>4596</v>
      </c>
      <c r="E4434" s="29">
        <v>46241</v>
      </c>
      <c r="F4434">
        <v>1</v>
      </c>
      <c r="G4434">
        <v>1</v>
      </c>
      <c r="H4434">
        <v>1</v>
      </c>
      <c r="I4434" s="30">
        <f t="shared" si="169"/>
        <v>0.25</v>
      </c>
    </row>
    <row r="4435" spans="1:9" x14ac:dyDescent="0.25">
      <c r="A4435" t="s">
        <v>4441</v>
      </c>
      <c r="B4435" s="30">
        <f t="shared" si="168"/>
        <v>0.25</v>
      </c>
      <c r="C4435" t="s">
        <v>120</v>
      </c>
      <c r="D4435" t="s">
        <v>4597</v>
      </c>
      <c r="E4435" s="29">
        <v>46234</v>
      </c>
      <c r="F4435">
        <v>1</v>
      </c>
      <c r="G4435">
        <v>1</v>
      </c>
      <c r="H4435">
        <v>1</v>
      </c>
      <c r="I4435" s="30">
        <f t="shared" si="169"/>
        <v>0.25</v>
      </c>
    </row>
    <row r="4436" spans="1:9" x14ac:dyDescent="0.25">
      <c r="A4436" t="s">
        <v>4441</v>
      </c>
      <c r="B4436" s="30">
        <f t="shared" si="168"/>
        <v>0.25</v>
      </c>
      <c r="C4436" t="s">
        <v>120</v>
      </c>
      <c r="D4436" t="s">
        <v>4598</v>
      </c>
      <c r="E4436" s="29">
        <v>46234</v>
      </c>
      <c r="F4436">
        <v>1</v>
      </c>
      <c r="G4436">
        <v>1</v>
      </c>
      <c r="H4436">
        <v>1</v>
      </c>
      <c r="I4436" s="30">
        <f t="shared" si="169"/>
        <v>0.25</v>
      </c>
    </row>
    <row r="4437" spans="1:9" x14ac:dyDescent="0.25">
      <c r="A4437" t="s">
        <v>4441</v>
      </c>
      <c r="B4437" s="30">
        <f t="shared" si="168"/>
        <v>0.25</v>
      </c>
      <c r="C4437" t="s">
        <v>120</v>
      </c>
      <c r="D4437" t="s">
        <v>4599</v>
      </c>
      <c r="E4437" s="29">
        <v>46234</v>
      </c>
      <c r="F4437">
        <v>1</v>
      </c>
      <c r="G4437">
        <v>1</v>
      </c>
      <c r="H4437">
        <v>1</v>
      </c>
      <c r="I4437" s="30">
        <f t="shared" si="169"/>
        <v>0.25</v>
      </c>
    </row>
    <row r="4438" spans="1:9" x14ac:dyDescent="0.25">
      <c r="A4438" t="s">
        <v>4441</v>
      </c>
      <c r="B4438" s="30">
        <f t="shared" si="168"/>
        <v>0.25</v>
      </c>
      <c r="C4438" t="s">
        <v>120</v>
      </c>
      <c r="D4438" t="s">
        <v>4600</v>
      </c>
      <c r="E4438" s="29">
        <v>46234</v>
      </c>
      <c r="F4438">
        <v>1</v>
      </c>
      <c r="G4438">
        <v>1</v>
      </c>
      <c r="H4438">
        <v>1</v>
      </c>
      <c r="I4438" s="30">
        <f t="shared" si="169"/>
        <v>0.25</v>
      </c>
    </row>
    <row r="4439" spans="1:9" x14ac:dyDescent="0.25">
      <c r="A4439" t="s">
        <v>4441</v>
      </c>
      <c r="B4439" s="30">
        <f t="shared" si="168"/>
        <v>0.25</v>
      </c>
      <c r="C4439" t="s">
        <v>120</v>
      </c>
      <c r="D4439" t="s">
        <v>4601</v>
      </c>
      <c r="E4439" s="29">
        <v>46234</v>
      </c>
      <c r="F4439">
        <v>1</v>
      </c>
      <c r="G4439">
        <v>1</v>
      </c>
      <c r="H4439">
        <v>1</v>
      </c>
      <c r="I4439" s="30">
        <f t="shared" si="169"/>
        <v>0.25</v>
      </c>
    </row>
    <row r="4440" spans="1:9" x14ac:dyDescent="0.25">
      <c r="A4440" t="s">
        <v>4441</v>
      </c>
      <c r="B4440" s="30">
        <f t="shared" si="168"/>
        <v>0.25</v>
      </c>
      <c r="C4440" t="s">
        <v>120</v>
      </c>
      <c r="D4440" t="s">
        <v>4602</v>
      </c>
      <c r="E4440" s="29">
        <v>46232</v>
      </c>
      <c r="F4440">
        <v>1</v>
      </c>
      <c r="G4440">
        <v>1</v>
      </c>
      <c r="H4440">
        <v>1</v>
      </c>
      <c r="I4440" s="30">
        <f t="shared" si="169"/>
        <v>0.25</v>
      </c>
    </row>
    <row r="4441" spans="1:9" x14ac:dyDescent="0.25">
      <c r="A4441" t="s">
        <v>4441</v>
      </c>
      <c r="B4441" s="30">
        <f t="shared" si="168"/>
        <v>0.25</v>
      </c>
      <c r="C4441" t="s">
        <v>120</v>
      </c>
      <c r="D4441" t="s">
        <v>4603</v>
      </c>
      <c r="E4441" s="29">
        <v>46232</v>
      </c>
      <c r="F4441">
        <v>1</v>
      </c>
      <c r="G4441">
        <v>1</v>
      </c>
      <c r="H4441">
        <v>1</v>
      </c>
      <c r="I4441" s="30">
        <f t="shared" si="169"/>
        <v>0.25</v>
      </c>
    </row>
    <row r="4442" spans="1:9" x14ac:dyDescent="0.25">
      <c r="A4442" t="s">
        <v>4441</v>
      </c>
      <c r="B4442" s="30">
        <f t="shared" si="168"/>
        <v>0.25</v>
      </c>
      <c r="C4442" t="s">
        <v>120</v>
      </c>
      <c r="D4442" t="s">
        <v>4604</v>
      </c>
      <c r="E4442" s="29">
        <v>46227</v>
      </c>
      <c r="F4442">
        <v>1</v>
      </c>
      <c r="G4442">
        <v>1</v>
      </c>
      <c r="H4442">
        <v>1</v>
      </c>
      <c r="I4442" s="30">
        <f t="shared" si="169"/>
        <v>0.25</v>
      </c>
    </row>
    <row r="4443" spans="1:9" x14ac:dyDescent="0.25">
      <c r="A4443" t="s">
        <v>4441</v>
      </c>
      <c r="B4443" s="30">
        <f t="shared" si="168"/>
        <v>0.25</v>
      </c>
      <c r="C4443" t="s">
        <v>120</v>
      </c>
      <c r="D4443" t="s">
        <v>4605</v>
      </c>
      <c r="E4443" s="29">
        <v>46220</v>
      </c>
      <c r="F4443">
        <v>1</v>
      </c>
      <c r="G4443">
        <v>1</v>
      </c>
      <c r="H4443">
        <v>1</v>
      </c>
      <c r="I4443" s="30">
        <f t="shared" si="169"/>
        <v>0.25</v>
      </c>
    </row>
    <row r="4444" spans="1:9" x14ac:dyDescent="0.25">
      <c r="A4444" t="s">
        <v>4441</v>
      </c>
      <c r="B4444" s="30">
        <f t="shared" si="168"/>
        <v>0.25</v>
      </c>
      <c r="C4444" t="s">
        <v>120</v>
      </c>
      <c r="D4444" t="s">
        <v>4606</v>
      </c>
      <c r="E4444" s="29">
        <v>46220</v>
      </c>
      <c r="F4444">
        <v>1</v>
      </c>
      <c r="G4444">
        <v>1</v>
      </c>
      <c r="H4444">
        <v>1</v>
      </c>
      <c r="I4444" s="30">
        <f t="shared" si="169"/>
        <v>0.25</v>
      </c>
    </row>
    <row r="4445" spans="1:9" x14ac:dyDescent="0.25">
      <c r="A4445" t="s">
        <v>4441</v>
      </c>
      <c r="B4445" s="30">
        <f t="shared" si="168"/>
        <v>0.25</v>
      </c>
      <c r="C4445" t="s">
        <v>120</v>
      </c>
      <c r="D4445" t="s">
        <v>4607</v>
      </c>
      <c r="E4445" s="29">
        <v>46220</v>
      </c>
      <c r="F4445">
        <v>1</v>
      </c>
      <c r="G4445">
        <v>1</v>
      </c>
      <c r="H4445">
        <v>1</v>
      </c>
      <c r="I4445" s="30">
        <f t="shared" si="169"/>
        <v>0.25</v>
      </c>
    </row>
    <row r="4446" spans="1:9" x14ac:dyDescent="0.25">
      <c r="A4446" t="s">
        <v>4441</v>
      </c>
      <c r="B4446" s="30">
        <f t="shared" si="168"/>
        <v>0.25</v>
      </c>
      <c r="C4446" t="s">
        <v>120</v>
      </c>
      <c r="D4446" t="s">
        <v>4608</v>
      </c>
      <c r="E4446" s="29">
        <v>46223</v>
      </c>
      <c r="F4446">
        <v>1</v>
      </c>
      <c r="G4446">
        <v>1</v>
      </c>
      <c r="H4446">
        <v>1</v>
      </c>
      <c r="I4446" s="30">
        <f t="shared" si="169"/>
        <v>0.25</v>
      </c>
    </row>
    <row r="4447" spans="1:9" x14ac:dyDescent="0.25">
      <c r="A4447" t="s">
        <v>4441</v>
      </c>
      <c r="B4447" s="30">
        <f t="shared" si="168"/>
        <v>0.25</v>
      </c>
      <c r="C4447" t="s">
        <v>120</v>
      </c>
      <c r="D4447" t="s">
        <v>4609</v>
      </c>
      <c r="E4447" s="29">
        <v>46220</v>
      </c>
      <c r="F4447">
        <v>1</v>
      </c>
      <c r="G4447">
        <v>1</v>
      </c>
      <c r="H4447">
        <v>1</v>
      </c>
      <c r="I4447" s="30">
        <f t="shared" si="169"/>
        <v>0.25</v>
      </c>
    </row>
    <row r="4448" spans="1:9" x14ac:dyDescent="0.25">
      <c r="A4448" t="s">
        <v>4441</v>
      </c>
      <c r="B4448" s="30">
        <f t="shared" si="168"/>
        <v>0.25</v>
      </c>
      <c r="C4448" t="s">
        <v>122</v>
      </c>
      <c r="D4448" t="s">
        <v>4610</v>
      </c>
      <c r="E4448" s="29">
        <v>46052</v>
      </c>
      <c r="F4448">
        <v>1</v>
      </c>
      <c r="G4448">
        <v>1</v>
      </c>
      <c r="H4448">
        <v>1</v>
      </c>
      <c r="I4448" s="30">
        <f t="shared" si="169"/>
        <v>0.25</v>
      </c>
    </row>
    <row r="4449" spans="1:9" x14ac:dyDescent="0.25">
      <c r="A4449" t="s">
        <v>4441</v>
      </c>
      <c r="B4449" s="30">
        <f t="shared" si="168"/>
        <v>0.25</v>
      </c>
      <c r="C4449" t="s">
        <v>122</v>
      </c>
      <c r="D4449" t="s">
        <v>4611</v>
      </c>
      <c r="E4449" s="29">
        <v>46147</v>
      </c>
      <c r="F4449">
        <v>1</v>
      </c>
      <c r="G4449">
        <v>1</v>
      </c>
      <c r="H4449">
        <v>1</v>
      </c>
      <c r="I4449" s="30">
        <f t="shared" si="169"/>
        <v>0.25</v>
      </c>
    </row>
    <row r="4450" spans="1:9" x14ac:dyDescent="0.25">
      <c r="A4450" t="s">
        <v>4441</v>
      </c>
      <c r="B4450" s="30">
        <f t="shared" si="168"/>
        <v>0.25</v>
      </c>
      <c r="C4450" t="s">
        <v>122</v>
      </c>
      <c r="D4450" t="s">
        <v>4612</v>
      </c>
      <c r="E4450" s="29">
        <v>46147</v>
      </c>
      <c r="F4450">
        <v>1</v>
      </c>
      <c r="G4450">
        <v>1</v>
      </c>
      <c r="H4450">
        <v>1</v>
      </c>
      <c r="I4450" s="30">
        <f t="shared" si="169"/>
        <v>0.25</v>
      </c>
    </row>
    <row r="4451" spans="1:9" x14ac:dyDescent="0.25">
      <c r="A4451" t="s">
        <v>4441</v>
      </c>
      <c r="B4451" s="30">
        <f t="shared" si="168"/>
        <v>0.25</v>
      </c>
      <c r="C4451" t="s">
        <v>124</v>
      </c>
      <c r="D4451" t="s">
        <v>4613</v>
      </c>
      <c r="E4451" s="29">
        <v>46227</v>
      </c>
      <c r="F4451">
        <v>1</v>
      </c>
      <c r="G4451">
        <v>1</v>
      </c>
      <c r="H4451">
        <v>1</v>
      </c>
      <c r="I4451" s="30">
        <f t="shared" si="169"/>
        <v>0.25</v>
      </c>
    </row>
    <row r="4452" spans="1:9" x14ac:dyDescent="0.25">
      <c r="A4452" t="s">
        <v>4441</v>
      </c>
      <c r="B4452" s="30">
        <f t="shared" si="168"/>
        <v>0.25</v>
      </c>
      <c r="C4452" t="s">
        <v>124</v>
      </c>
      <c r="D4452" t="s">
        <v>4614</v>
      </c>
      <c r="E4452" s="29">
        <v>46206</v>
      </c>
      <c r="F4452">
        <v>1</v>
      </c>
      <c r="G4452">
        <v>1</v>
      </c>
      <c r="H4452">
        <v>1</v>
      </c>
      <c r="I4452" s="30">
        <f t="shared" si="169"/>
        <v>0.25</v>
      </c>
    </row>
    <row r="4453" spans="1:9" x14ac:dyDescent="0.25">
      <c r="A4453" t="s">
        <v>4441</v>
      </c>
      <c r="B4453" s="30">
        <f t="shared" si="168"/>
        <v>0.25</v>
      </c>
      <c r="C4453" t="s">
        <v>124</v>
      </c>
      <c r="D4453" t="s">
        <v>4615</v>
      </c>
      <c r="E4453" s="29">
        <v>46206</v>
      </c>
      <c r="F4453">
        <v>1</v>
      </c>
      <c r="G4453">
        <v>1</v>
      </c>
      <c r="H4453">
        <v>1</v>
      </c>
      <c r="I4453" s="30">
        <f t="shared" si="169"/>
        <v>0.25</v>
      </c>
    </row>
    <row r="4454" spans="1:9" x14ac:dyDescent="0.25">
      <c r="A4454" t="s">
        <v>4441</v>
      </c>
      <c r="B4454" s="30">
        <f t="shared" si="168"/>
        <v>0.25</v>
      </c>
      <c r="C4454" t="s">
        <v>124</v>
      </c>
      <c r="D4454" t="s">
        <v>4616</v>
      </c>
      <c r="E4454" s="29">
        <v>46217</v>
      </c>
      <c r="F4454">
        <v>1</v>
      </c>
      <c r="G4454">
        <v>1</v>
      </c>
      <c r="H4454">
        <v>1</v>
      </c>
      <c r="I4454" s="30">
        <f t="shared" si="169"/>
        <v>0.25</v>
      </c>
    </row>
    <row r="4455" spans="1:9" x14ac:dyDescent="0.25">
      <c r="A4455" t="s">
        <v>4441</v>
      </c>
      <c r="B4455" s="30">
        <f t="shared" si="168"/>
        <v>0.25</v>
      </c>
      <c r="C4455" t="s">
        <v>124</v>
      </c>
      <c r="D4455" t="s">
        <v>4617</v>
      </c>
      <c r="E4455" s="29">
        <v>46217</v>
      </c>
      <c r="F4455">
        <v>1</v>
      </c>
      <c r="G4455">
        <v>1</v>
      </c>
      <c r="H4455">
        <v>1</v>
      </c>
      <c r="I4455" s="30">
        <f t="shared" si="169"/>
        <v>0.25</v>
      </c>
    </row>
    <row r="4456" spans="1:9" x14ac:dyDescent="0.25">
      <c r="A4456" t="s">
        <v>4441</v>
      </c>
      <c r="B4456" s="30">
        <f t="shared" si="168"/>
        <v>0.25</v>
      </c>
      <c r="C4456" t="s">
        <v>124</v>
      </c>
      <c r="D4456" t="s">
        <v>4618</v>
      </c>
      <c r="E4456" s="29">
        <v>46212</v>
      </c>
      <c r="F4456">
        <v>1</v>
      </c>
      <c r="G4456">
        <v>1</v>
      </c>
      <c r="H4456">
        <v>1</v>
      </c>
      <c r="I4456" s="30">
        <f t="shared" si="169"/>
        <v>0.25</v>
      </c>
    </row>
    <row r="4457" spans="1:9" x14ac:dyDescent="0.25">
      <c r="A4457" t="s">
        <v>4441</v>
      </c>
      <c r="B4457" s="30">
        <f t="shared" si="168"/>
        <v>0.25</v>
      </c>
      <c r="C4457" t="s">
        <v>124</v>
      </c>
      <c r="D4457" t="s">
        <v>4619</v>
      </c>
      <c r="E4457" s="29">
        <v>46212</v>
      </c>
      <c r="F4457">
        <v>1</v>
      </c>
      <c r="G4457">
        <v>1</v>
      </c>
      <c r="H4457">
        <v>1</v>
      </c>
      <c r="I4457" s="30">
        <f t="shared" si="169"/>
        <v>0.25</v>
      </c>
    </row>
    <row r="4458" spans="1:9" x14ac:dyDescent="0.25">
      <c r="A4458" t="s">
        <v>4441</v>
      </c>
      <c r="B4458" s="30">
        <f t="shared" si="168"/>
        <v>0.25</v>
      </c>
      <c r="C4458" t="s">
        <v>124</v>
      </c>
      <c r="D4458" t="s">
        <v>4620</v>
      </c>
      <c r="E4458" s="29">
        <v>46212</v>
      </c>
      <c r="F4458">
        <v>1</v>
      </c>
      <c r="G4458">
        <v>1</v>
      </c>
      <c r="H4458">
        <v>1</v>
      </c>
      <c r="I4458" s="30">
        <f t="shared" si="169"/>
        <v>0.25</v>
      </c>
    </row>
    <row r="4459" spans="1:9" x14ac:dyDescent="0.25">
      <c r="A4459" t="s">
        <v>4441</v>
      </c>
      <c r="B4459" s="30">
        <f t="shared" si="168"/>
        <v>0.25</v>
      </c>
      <c r="C4459" t="s">
        <v>124</v>
      </c>
      <c r="D4459" t="s">
        <v>4621</v>
      </c>
      <c r="E4459" s="29">
        <v>46212</v>
      </c>
      <c r="F4459">
        <v>1</v>
      </c>
      <c r="G4459">
        <v>1</v>
      </c>
      <c r="H4459">
        <v>1</v>
      </c>
      <c r="I4459" s="30">
        <f t="shared" si="169"/>
        <v>0.25</v>
      </c>
    </row>
    <row r="4460" spans="1:9" x14ac:dyDescent="0.25">
      <c r="A4460" t="s">
        <v>4441</v>
      </c>
      <c r="B4460" s="30">
        <f t="shared" si="168"/>
        <v>0.25</v>
      </c>
      <c r="C4460" t="s">
        <v>124</v>
      </c>
      <c r="D4460" t="s">
        <v>4622</v>
      </c>
      <c r="E4460" s="29">
        <v>46212</v>
      </c>
      <c r="F4460">
        <v>1</v>
      </c>
      <c r="G4460">
        <v>1</v>
      </c>
      <c r="H4460">
        <v>1</v>
      </c>
      <c r="I4460" s="30">
        <f t="shared" si="169"/>
        <v>0.25</v>
      </c>
    </row>
    <row r="4461" spans="1:9" x14ac:dyDescent="0.25">
      <c r="A4461" t="s">
        <v>4441</v>
      </c>
      <c r="B4461" s="30">
        <f t="shared" si="168"/>
        <v>0.25</v>
      </c>
      <c r="C4461" t="s">
        <v>124</v>
      </c>
      <c r="D4461" t="s">
        <v>4623</v>
      </c>
      <c r="E4461" s="29">
        <v>46206</v>
      </c>
      <c r="F4461">
        <v>1</v>
      </c>
      <c r="G4461">
        <v>1</v>
      </c>
      <c r="H4461">
        <v>1</v>
      </c>
      <c r="I4461" s="30">
        <f t="shared" si="169"/>
        <v>0.25</v>
      </c>
    </row>
    <row r="4462" spans="1:9" x14ac:dyDescent="0.25">
      <c r="A4462" t="s">
        <v>4441</v>
      </c>
      <c r="B4462" s="30">
        <f t="shared" si="168"/>
        <v>0.25</v>
      </c>
      <c r="C4462" t="s">
        <v>124</v>
      </c>
      <c r="D4462" t="s">
        <v>4624</v>
      </c>
      <c r="E4462" s="29">
        <v>46206</v>
      </c>
      <c r="F4462">
        <v>1</v>
      </c>
      <c r="G4462">
        <v>1</v>
      </c>
      <c r="H4462">
        <v>1</v>
      </c>
      <c r="I4462" s="30">
        <f t="shared" si="169"/>
        <v>0.25</v>
      </c>
    </row>
    <row r="4463" spans="1:9" x14ac:dyDescent="0.25">
      <c r="A4463" t="s">
        <v>4441</v>
      </c>
      <c r="B4463" s="30">
        <f t="shared" si="168"/>
        <v>0.25</v>
      </c>
      <c r="C4463" t="s">
        <v>124</v>
      </c>
      <c r="D4463" t="s">
        <v>4625</v>
      </c>
      <c r="E4463" s="29">
        <v>46189</v>
      </c>
      <c r="F4463">
        <v>1</v>
      </c>
      <c r="G4463">
        <v>1</v>
      </c>
      <c r="H4463">
        <v>1</v>
      </c>
      <c r="I4463" s="30">
        <f t="shared" si="169"/>
        <v>0.25</v>
      </c>
    </row>
    <row r="4464" spans="1:9" x14ac:dyDescent="0.25">
      <c r="A4464" t="s">
        <v>4441</v>
      </c>
      <c r="B4464" s="30">
        <f t="shared" si="168"/>
        <v>0.25</v>
      </c>
      <c r="C4464" t="s">
        <v>124</v>
      </c>
      <c r="D4464" t="s">
        <v>4626</v>
      </c>
      <c r="E4464" s="29">
        <v>46185</v>
      </c>
      <c r="F4464">
        <v>1</v>
      </c>
      <c r="G4464">
        <v>1</v>
      </c>
      <c r="H4464">
        <v>1</v>
      </c>
      <c r="I4464" s="30">
        <f t="shared" si="169"/>
        <v>0.25</v>
      </c>
    </row>
    <row r="4465" spans="1:9" x14ac:dyDescent="0.25">
      <c r="A4465" t="s">
        <v>4441</v>
      </c>
      <c r="B4465" s="30">
        <f t="shared" si="168"/>
        <v>0.25</v>
      </c>
      <c r="C4465" t="s">
        <v>124</v>
      </c>
      <c r="D4465" t="s">
        <v>4627</v>
      </c>
      <c r="E4465" s="29">
        <v>46164</v>
      </c>
      <c r="F4465">
        <v>1</v>
      </c>
      <c r="G4465">
        <v>1</v>
      </c>
      <c r="H4465">
        <v>1</v>
      </c>
      <c r="I4465" s="30">
        <f t="shared" si="169"/>
        <v>0.25</v>
      </c>
    </row>
    <row r="4466" spans="1:9" x14ac:dyDescent="0.25">
      <c r="A4466" t="s">
        <v>4441</v>
      </c>
      <c r="B4466" s="30">
        <f t="shared" si="168"/>
        <v>0.25</v>
      </c>
      <c r="C4466" t="s">
        <v>124</v>
      </c>
      <c r="D4466" t="s">
        <v>4628</v>
      </c>
      <c r="E4466" s="29">
        <v>46160</v>
      </c>
      <c r="F4466">
        <v>1</v>
      </c>
      <c r="G4466">
        <v>1</v>
      </c>
      <c r="H4466">
        <v>1</v>
      </c>
      <c r="I4466" s="30">
        <f t="shared" si="169"/>
        <v>0.25</v>
      </c>
    </row>
    <row r="4467" spans="1:9" x14ac:dyDescent="0.25">
      <c r="A4467" t="s">
        <v>4441</v>
      </c>
      <c r="B4467" s="30">
        <f t="shared" si="168"/>
        <v>0.25</v>
      </c>
      <c r="C4467" t="s">
        <v>124</v>
      </c>
      <c r="D4467" t="s">
        <v>4629</v>
      </c>
      <c r="E4467" s="29">
        <v>46162</v>
      </c>
      <c r="F4467">
        <v>1</v>
      </c>
      <c r="G4467">
        <v>1</v>
      </c>
      <c r="H4467">
        <v>1</v>
      </c>
      <c r="I4467" s="30">
        <f t="shared" si="169"/>
        <v>0.25</v>
      </c>
    </row>
    <row r="4468" spans="1:9" x14ac:dyDescent="0.25">
      <c r="A4468" t="s">
        <v>4441</v>
      </c>
      <c r="B4468" s="30">
        <f t="shared" si="168"/>
        <v>0.25</v>
      </c>
      <c r="C4468" t="s">
        <v>124</v>
      </c>
      <c r="D4468" t="s">
        <v>4630</v>
      </c>
      <c r="E4468" s="29">
        <v>46206</v>
      </c>
      <c r="F4468">
        <v>1</v>
      </c>
      <c r="G4468">
        <v>1</v>
      </c>
      <c r="H4468">
        <v>1</v>
      </c>
      <c r="I4468" s="30">
        <f t="shared" si="169"/>
        <v>0.25</v>
      </c>
    </row>
    <row r="4469" spans="1:9" x14ac:dyDescent="0.25">
      <c r="A4469" t="s">
        <v>4441</v>
      </c>
      <c r="B4469" s="30">
        <f t="shared" si="168"/>
        <v>0.25</v>
      </c>
      <c r="C4469" t="s">
        <v>124</v>
      </c>
      <c r="D4469" t="s">
        <v>4631</v>
      </c>
      <c r="E4469" s="29">
        <v>46225</v>
      </c>
      <c r="F4469">
        <v>1</v>
      </c>
      <c r="G4469">
        <v>1</v>
      </c>
      <c r="H4469">
        <v>1</v>
      </c>
      <c r="I4469" s="30">
        <f t="shared" si="169"/>
        <v>0.25</v>
      </c>
    </row>
    <row r="4470" spans="1:9" x14ac:dyDescent="0.25">
      <c r="A4470" t="s">
        <v>4441</v>
      </c>
      <c r="B4470" s="30">
        <f t="shared" si="168"/>
        <v>0.25</v>
      </c>
      <c r="C4470" t="s">
        <v>124</v>
      </c>
      <c r="D4470" t="s">
        <v>4632</v>
      </c>
      <c r="E4470" s="29">
        <v>46227</v>
      </c>
      <c r="F4470">
        <v>1</v>
      </c>
      <c r="G4470">
        <v>1</v>
      </c>
      <c r="H4470">
        <v>1</v>
      </c>
      <c r="I4470" s="30">
        <f t="shared" si="169"/>
        <v>0.25</v>
      </c>
    </row>
    <row r="4471" spans="1:9" x14ac:dyDescent="0.25">
      <c r="A4471" t="s">
        <v>4441</v>
      </c>
      <c r="B4471" s="30">
        <f t="shared" si="168"/>
        <v>0.25</v>
      </c>
      <c r="C4471" t="s">
        <v>124</v>
      </c>
      <c r="D4471" t="s">
        <v>4633</v>
      </c>
      <c r="E4471" s="29">
        <v>46227</v>
      </c>
      <c r="F4471">
        <v>1</v>
      </c>
      <c r="G4471">
        <v>1</v>
      </c>
      <c r="H4471">
        <v>1</v>
      </c>
      <c r="I4471" s="30">
        <f t="shared" si="169"/>
        <v>0.25</v>
      </c>
    </row>
    <row r="4472" spans="1:9" x14ac:dyDescent="0.25">
      <c r="A4472" t="s">
        <v>4441</v>
      </c>
      <c r="B4472" s="30">
        <f t="shared" ref="B4472:B4486" si="170">(1/400)*100</f>
        <v>0.25</v>
      </c>
      <c r="C4472" t="s">
        <v>124</v>
      </c>
      <c r="D4472" t="s">
        <v>4634</v>
      </c>
      <c r="E4472" s="29">
        <v>46227</v>
      </c>
      <c r="F4472">
        <v>1</v>
      </c>
      <c r="G4472">
        <v>1</v>
      </c>
      <c r="H4472">
        <v>1</v>
      </c>
      <c r="I4472" s="30">
        <f t="shared" si="169"/>
        <v>0.25</v>
      </c>
    </row>
    <row r="4473" spans="1:9" x14ac:dyDescent="0.25">
      <c r="A4473" t="s">
        <v>4441</v>
      </c>
      <c r="B4473" s="30">
        <f t="shared" si="170"/>
        <v>0.25</v>
      </c>
      <c r="C4473" t="s">
        <v>124</v>
      </c>
      <c r="D4473" t="s">
        <v>4635</v>
      </c>
      <c r="E4473" s="29">
        <v>46217</v>
      </c>
      <c r="F4473">
        <v>1</v>
      </c>
      <c r="G4473">
        <v>1</v>
      </c>
      <c r="H4473">
        <v>1</v>
      </c>
      <c r="I4473" s="30">
        <f t="shared" si="169"/>
        <v>0.25</v>
      </c>
    </row>
    <row r="4474" spans="1:9" x14ac:dyDescent="0.25">
      <c r="A4474" t="s">
        <v>4441</v>
      </c>
      <c r="B4474" s="30">
        <f t="shared" si="170"/>
        <v>0.25</v>
      </c>
      <c r="C4474" t="s">
        <v>124</v>
      </c>
      <c r="D4474" t="s">
        <v>4636</v>
      </c>
      <c r="E4474" s="29">
        <v>46212</v>
      </c>
      <c r="F4474">
        <v>1</v>
      </c>
      <c r="G4474">
        <v>1</v>
      </c>
      <c r="H4474">
        <v>1</v>
      </c>
      <c r="I4474" s="30">
        <f t="shared" si="169"/>
        <v>0.25</v>
      </c>
    </row>
    <row r="4475" spans="1:9" x14ac:dyDescent="0.25">
      <c r="A4475" t="s">
        <v>4441</v>
      </c>
      <c r="B4475" s="30">
        <f t="shared" si="170"/>
        <v>0.25</v>
      </c>
      <c r="C4475" t="s">
        <v>125</v>
      </c>
      <c r="D4475" t="s">
        <v>4637</v>
      </c>
      <c r="E4475" s="29">
        <v>46217</v>
      </c>
      <c r="F4475">
        <v>1</v>
      </c>
      <c r="G4475">
        <v>1</v>
      </c>
      <c r="H4475">
        <v>1</v>
      </c>
      <c r="I4475" s="30">
        <f t="shared" si="169"/>
        <v>0.25</v>
      </c>
    </row>
    <row r="4476" spans="1:9" x14ac:dyDescent="0.25">
      <c r="A4476" t="s">
        <v>4441</v>
      </c>
      <c r="B4476" s="30">
        <f t="shared" si="170"/>
        <v>0.25</v>
      </c>
      <c r="C4476" t="s">
        <v>125</v>
      </c>
      <c r="D4476" t="s">
        <v>4638</v>
      </c>
      <c r="E4476" s="29">
        <v>46197</v>
      </c>
      <c r="F4476">
        <v>1</v>
      </c>
      <c r="G4476">
        <v>1</v>
      </c>
      <c r="H4476">
        <v>1</v>
      </c>
      <c r="I4476" s="30">
        <f t="shared" si="169"/>
        <v>0.25</v>
      </c>
    </row>
    <row r="4477" spans="1:9" x14ac:dyDescent="0.25">
      <c r="A4477" t="s">
        <v>4441</v>
      </c>
      <c r="B4477" s="30">
        <f t="shared" si="170"/>
        <v>0.25</v>
      </c>
      <c r="C4477" t="s">
        <v>126</v>
      </c>
      <c r="D4477" t="s">
        <v>4639</v>
      </c>
      <c r="E4477" s="29">
        <v>46113</v>
      </c>
      <c r="F4477">
        <v>1</v>
      </c>
      <c r="G4477">
        <v>1</v>
      </c>
      <c r="H4477">
        <v>1</v>
      </c>
      <c r="I4477" s="30">
        <f t="shared" si="169"/>
        <v>0.25</v>
      </c>
    </row>
    <row r="4478" spans="1:9" x14ac:dyDescent="0.25">
      <c r="A4478" t="s">
        <v>4441</v>
      </c>
      <c r="B4478" s="30">
        <f t="shared" si="170"/>
        <v>0.25</v>
      </c>
      <c r="C4478" t="s">
        <v>126</v>
      </c>
      <c r="D4478" t="s">
        <v>4640</v>
      </c>
      <c r="E4478" s="29">
        <v>46108</v>
      </c>
      <c r="F4478">
        <v>1</v>
      </c>
      <c r="G4478">
        <v>1</v>
      </c>
      <c r="H4478">
        <v>1</v>
      </c>
      <c r="I4478" s="30">
        <f t="shared" si="169"/>
        <v>0.25</v>
      </c>
    </row>
    <row r="4479" spans="1:9" x14ac:dyDescent="0.25">
      <c r="A4479" t="s">
        <v>4441</v>
      </c>
      <c r="B4479" s="30">
        <f t="shared" si="170"/>
        <v>0.25</v>
      </c>
      <c r="C4479" t="s">
        <v>126</v>
      </c>
      <c r="D4479" t="s">
        <v>4641</v>
      </c>
      <c r="E4479" s="29">
        <v>46108</v>
      </c>
      <c r="F4479">
        <v>1</v>
      </c>
      <c r="G4479">
        <v>1</v>
      </c>
      <c r="H4479">
        <v>1</v>
      </c>
      <c r="I4479" s="30">
        <f t="shared" si="169"/>
        <v>0.25</v>
      </c>
    </row>
    <row r="4480" spans="1:9" x14ac:dyDescent="0.25">
      <c r="A4480" t="s">
        <v>4441</v>
      </c>
      <c r="B4480" s="30">
        <f t="shared" si="170"/>
        <v>0.25</v>
      </c>
      <c r="C4480" t="s">
        <v>126</v>
      </c>
      <c r="D4480" t="s">
        <v>4642</v>
      </c>
      <c r="E4480" s="29">
        <v>46108</v>
      </c>
      <c r="F4480">
        <v>1</v>
      </c>
      <c r="G4480">
        <v>1</v>
      </c>
      <c r="H4480">
        <v>1</v>
      </c>
      <c r="I4480" s="30">
        <f t="shared" si="169"/>
        <v>0.25</v>
      </c>
    </row>
    <row r="4481" spans="1:9" x14ac:dyDescent="0.25">
      <c r="A4481" t="s">
        <v>4441</v>
      </c>
      <c r="B4481" s="30">
        <f t="shared" si="170"/>
        <v>0.25</v>
      </c>
      <c r="C4481" t="s">
        <v>126</v>
      </c>
      <c r="D4481" t="s">
        <v>4643</v>
      </c>
      <c r="E4481" s="29">
        <v>46107</v>
      </c>
      <c r="F4481">
        <v>1</v>
      </c>
      <c r="G4481">
        <v>1</v>
      </c>
      <c r="H4481">
        <v>1</v>
      </c>
      <c r="I4481" s="30">
        <f t="shared" si="169"/>
        <v>0.25</v>
      </c>
    </row>
    <row r="4482" spans="1:9" x14ac:dyDescent="0.25">
      <c r="A4482" t="s">
        <v>4441</v>
      </c>
      <c r="B4482" s="30">
        <f t="shared" si="170"/>
        <v>0.25</v>
      </c>
      <c r="C4482" t="s">
        <v>126</v>
      </c>
      <c r="D4482" t="s">
        <v>4644</v>
      </c>
      <c r="E4482" s="29">
        <v>46071</v>
      </c>
      <c r="F4482">
        <v>1</v>
      </c>
      <c r="G4482">
        <v>1</v>
      </c>
      <c r="H4482">
        <v>1</v>
      </c>
      <c r="I4482" s="30">
        <f t="shared" ref="I4482:I4545" si="171">B4482*H4482</f>
        <v>0.25</v>
      </c>
    </row>
    <row r="4483" spans="1:9" x14ac:dyDescent="0.25">
      <c r="A4483" t="s">
        <v>4441</v>
      </c>
      <c r="B4483" s="30">
        <f t="shared" si="170"/>
        <v>0.25</v>
      </c>
      <c r="C4483" t="s">
        <v>126</v>
      </c>
      <c r="D4483" t="s">
        <v>4645</v>
      </c>
      <c r="E4483" s="29">
        <v>46157</v>
      </c>
      <c r="F4483">
        <v>1</v>
      </c>
      <c r="G4483">
        <v>1</v>
      </c>
      <c r="H4483">
        <v>1</v>
      </c>
      <c r="I4483" s="30">
        <f t="shared" si="171"/>
        <v>0.25</v>
      </c>
    </row>
    <row r="4484" spans="1:9" x14ac:dyDescent="0.25">
      <c r="A4484" t="s">
        <v>4441</v>
      </c>
      <c r="B4484" s="30">
        <f t="shared" si="170"/>
        <v>0.25</v>
      </c>
      <c r="C4484" t="s">
        <v>126</v>
      </c>
      <c r="D4484" t="s">
        <v>4646</v>
      </c>
      <c r="E4484" s="29">
        <v>46071</v>
      </c>
      <c r="F4484">
        <v>1</v>
      </c>
      <c r="G4484">
        <v>1</v>
      </c>
      <c r="H4484">
        <v>1</v>
      </c>
      <c r="I4484" s="30">
        <f t="shared" si="171"/>
        <v>0.25</v>
      </c>
    </row>
    <row r="4485" spans="1:9" x14ac:dyDescent="0.25">
      <c r="A4485" t="s">
        <v>4441</v>
      </c>
      <c r="B4485" s="30">
        <f t="shared" si="170"/>
        <v>0.25</v>
      </c>
      <c r="C4485" t="s">
        <v>127</v>
      </c>
      <c r="D4485" t="s">
        <v>4647</v>
      </c>
      <c r="E4485" s="29">
        <v>46136</v>
      </c>
      <c r="F4485">
        <v>1</v>
      </c>
      <c r="G4485">
        <v>1</v>
      </c>
      <c r="H4485">
        <v>1</v>
      </c>
      <c r="I4485" s="30">
        <f t="shared" si="171"/>
        <v>0.25</v>
      </c>
    </row>
    <row r="4486" spans="1:9" x14ac:dyDescent="0.25">
      <c r="A4486" t="s">
        <v>4441</v>
      </c>
      <c r="B4486" s="30">
        <f t="shared" si="170"/>
        <v>0.25</v>
      </c>
      <c r="C4486" t="s">
        <v>127</v>
      </c>
      <c r="D4486" t="s">
        <v>4648</v>
      </c>
      <c r="E4486" s="29">
        <v>46101</v>
      </c>
      <c r="F4486">
        <v>1</v>
      </c>
      <c r="G4486">
        <v>1</v>
      </c>
      <c r="H4486">
        <v>1</v>
      </c>
      <c r="I4486" s="30">
        <f t="shared" si="171"/>
        <v>0.25</v>
      </c>
    </row>
    <row r="4487" spans="1:9" x14ac:dyDescent="0.25">
      <c r="A4487" t="s">
        <v>4649</v>
      </c>
      <c r="B4487" s="30">
        <f t="shared" ref="B4487:B4550" si="172">(1/4000)*100</f>
        <v>2.5000000000000001E-2</v>
      </c>
      <c r="C4487" t="s">
        <v>92</v>
      </c>
      <c r="D4487" t="s">
        <v>4650</v>
      </c>
      <c r="E4487" s="29">
        <v>46224</v>
      </c>
      <c r="F4487">
        <v>1</v>
      </c>
      <c r="G4487">
        <v>1</v>
      </c>
      <c r="H4487">
        <v>1</v>
      </c>
      <c r="I4487" s="30">
        <f t="shared" si="171"/>
        <v>2.5000000000000001E-2</v>
      </c>
    </row>
    <row r="4488" spans="1:9" x14ac:dyDescent="0.25">
      <c r="A4488" t="s">
        <v>4649</v>
      </c>
      <c r="B4488" s="30">
        <f t="shared" si="172"/>
        <v>2.5000000000000001E-2</v>
      </c>
      <c r="C4488" t="s">
        <v>92</v>
      </c>
      <c r="D4488" t="s">
        <v>4651</v>
      </c>
      <c r="E4488" s="29">
        <v>46232</v>
      </c>
      <c r="F4488">
        <v>1</v>
      </c>
      <c r="G4488">
        <v>1</v>
      </c>
      <c r="H4488">
        <v>1</v>
      </c>
      <c r="I4488" s="30">
        <f t="shared" si="171"/>
        <v>2.5000000000000001E-2</v>
      </c>
    </row>
    <row r="4489" spans="1:9" x14ac:dyDescent="0.25">
      <c r="A4489" t="s">
        <v>4649</v>
      </c>
      <c r="B4489" s="30">
        <f t="shared" si="172"/>
        <v>2.5000000000000001E-2</v>
      </c>
      <c r="C4489" t="s">
        <v>92</v>
      </c>
      <c r="D4489" t="s">
        <v>4652</v>
      </c>
      <c r="E4489" s="29">
        <v>46232</v>
      </c>
      <c r="F4489">
        <v>1</v>
      </c>
      <c r="G4489">
        <v>1</v>
      </c>
      <c r="H4489">
        <v>1</v>
      </c>
      <c r="I4489" s="30">
        <f t="shared" si="171"/>
        <v>2.5000000000000001E-2</v>
      </c>
    </row>
    <row r="4490" spans="1:9" x14ac:dyDescent="0.25">
      <c r="A4490" t="s">
        <v>4649</v>
      </c>
      <c r="B4490" s="30">
        <f t="shared" si="172"/>
        <v>2.5000000000000001E-2</v>
      </c>
      <c r="C4490" t="s">
        <v>92</v>
      </c>
      <c r="D4490" t="s">
        <v>4653</v>
      </c>
      <c r="E4490" s="29">
        <v>46232</v>
      </c>
      <c r="F4490">
        <v>1</v>
      </c>
      <c r="G4490">
        <v>1</v>
      </c>
      <c r="H4490">
        <v>1</v>
      </c>
      <c r="I4490" s="30">
        <f t="shared" si="171"/>
        <v>2.5000000000000001E-2</v>
      </c>
    </row>
    <row r="4491" spans="1:9" x14ac:dyDescent="0.25">
      <c r="A4491" t="s">
        <v>4649</v>
      </c>
      <c r="B4491" s="30">
        <f t="shared" si="172"/>
        <v>2.5000000000000001E-2</v>
      </c>
      <c r="C4491" t="s">
        <v>92</v>
      </c>
      <c r="D4491" t="s">
        <v>4654</v>
      </c>
      <c r="E4491" s="29">
        <v>46226</v>
      </c>
      <c r="F4491">
        <v>1</v>
      </c>
      <c r="G4491">
        <v>1</v>
      </c>
      <c r="H4491">
        <v>1</v>
      </c>
      <c r="I4491" s="30">
        <f t="shared" si="171"/>
        <v>2.5000000000000001E-2</v>
      </c>
    </row>
    <row r="4492" spans="1:9" x14ac:dyDescent="0.25">
      <c r="A4492" t="s">
        <v>4649</v>
      </c>
      <c r="B4492" s="30">
        <f t="shared" si="172"/>
        <v>2.5000000000000001E-2</v>
      </c>
      <c r="C4492" t="s">
        <v>92</v>
      </c>
      <c r="D4492" t="s">
        <v>4655</v>
      </c>
      <c r="E4492" s="29">
        <v>46226</v>
      </c>
      <c r="F4492">
        <v>1</v>
      </c>
      <c r="G4492">
        <v>1</v>
      </c>
      <c r="H4492">
        <v>1</v>
      </c>
      <c r="I4492" s="30">
        <f t="shared" si="171"/>
        <v>2.5000000000000001E-2</v>
      </c>
    </row>
    <row r="4493" spans="1:9" x14ac:dyDescent="0.25">
      <c r="A4493" t="s">
        <v>4649</v>
      </c>
      <c r="B4493" s="30">
        <f t="shared" si="172"/>
        <v>2.5000000000000001E-2</v>
      </c>
      <c r="C4493" t="s">
        <v>92</v>
      </c>
      <c r="D4493" t="s">
        <v>4656</v>
      </c>
      <c r="E4493" s="29">
        <v>46226</v>
      </c>
      <c r="F4493">
        <v>1</v>
      </c>
      <c r="G4493">
        <v>1</v>
      </c>
      <c r="H4493">
        <v>1</v>
      </c>
      <c r="I4493" s="30">
        <f t="shared" si="171"/>
        <v>2.5000000000000001E-2</v>
      </c>
    </row>
    <row r="4494" spans="1:9" x14ac:dyDescent="0.25">
      <c r="A4494" t="s">
        <v>4649</v>
      </c>
      <c r="B4494" s="30">
        <f t="shared" si="172"/>
        <v>2.5000000000000001E-2</v>
      </c>
      <c r="C4494" t="s">
        <v>92</v>
      </c>
      <c r="D4494" t="s">
        <v>4657</v>
      </c>
      <c r="E4494" s="29">
        <v>46226</v>
      </c>
      <c r="F4494">
        <v>1</v>
      </c>
      <c r="G4494">
        <v>1</v>
      </c>
      <c r="H4494">
        <v>1</v>
      </c>
      <c r="I4494" s="30">
        <f t="shared" si="171"/>
        <v>2.5000000000000001E-2</v>
      </c>
    </row>
    <row r="4495" spans="1:9" x14ac:dyDescent="0.25">
      <c r="A4495" t="s">
        <v>4649</v>
      </c>
      <c r="B4495" s="30">
        <f t="shared" si="172"/>
        <v>2.5000000000000001E-2</v>
      </c>
      <c r="C4495" t="s">
        <v>92</v>
      </c>
      <c r="D4495" t="s">
        <v>4658</v>
      </c>
      <c r="E4495" s="29">
        <v>46226</v>
      </c>
      <c r="F4495">
        <v>1</v>
      </c>
      <c r="G4495">
        <v>1</v>
      </c>
      <c r="H4495">
        <v>1</v>
      </c>
      <c r="I4495" s="30">
        <f t="shared" si="171"/>
        <v>2.5000000000000001E-2</v>
      </c>
    </row>
    <row r="4496" spans="1:9" x14ac:dyDescent="0.25">
      <c r="A4496" t="s">
        <v>4649</v>
      </c>
      <c r="B4496" s="30">
        <f t="shared" si="172"/>
        <v>2.5000000000000001E-2</v>
      </c>
      <c r="C4496" t="s">
        <v>92</v>
      </c>
      <c r="D4496" t="s">
        <v>4659</v>
      </c>
      <c r="E4496" s="29">
        <v>46226</v>
      </c>
      <c r="F4496">
        <v>1</v>
      </c>
      <c r="G4496">
        <v>1</v>
      </c>
      <c r="H4496">
        <v>1</v>
      </c>
      <c r="I4496" s="30">
        <f t="shared" si="171"/>
        <v>2.5000000000000001E-2</v>
      </c>
    </row>
    <row r="4497" spans="1:9" x14ac:dyDescent="0.25">
      <c r="A4497" t="s">
        <v>4649</v>
      </c>
      <c r="B4497" s="30">
        <f t="shared" si="172"/>
        <v>2.5000000000000001E-2</v>
      </c>
      <c r="C4497" t="s">
        <v>92</v>
      </c>
      <c r="D4497" t="s">
        <v>4660</v>
      </c>
      <c r="E4497" s="29">
        <v>46226</v>
      </c>
      <c r="F4497">
        <v>1</v>
      </c>
      <c r="G4497">
        <v>1</v>
      </c>
      <c r="H4497">
        <v>1</v>
      </c>
      <c r="I4497" s="30">
        <f t="shared" si="171"/>
        <v>2.5000000000000001E-2</v>
      </c>
    </row>
    <row r="4498" spans="1:9" x14ac:dyDescent="0.25">
      <c r="A4498" t="s">
        <v>4649</v>
      </c>
      <c r="B4498" s="30">
        <f t="shared" si="172"/>
        <v>2.5000000000000001E-2</v>
      </c>
      <c r="C4498" t="s">
        <v>92</v>
      </c>
      <c r="D4498" t="s">
        <v>4661</v>
      </c>
      <c r="E4498" s="29">
        <v>46226</v>
      </c>
      <c r="F4498">
        <v>1</v>
      </c>
      <c r="G4498">
        <v>1</v>
      </c>
      <c r="H4498">
        <v>1</v>
      </c>
      <c r="I4498" s="30">
        <f t="shared" si="171"/>
        <v>2.5000000000000001E-2</v>
      </c>
    </row>
    <row r="4499" spans="1:9" x14ac:dyDescent="0.25">
      <c r="A4499" t="s">
        <v>4649</v>
      </c>
      <c r="B4499" s="30">
        <f t="shared" si="172"/>
        <v>2.5000000000000001E-2</v>
      </c>
      <c r="C4499" t="s">
        <v>92</v>
      </c>
      <c r="D4499" t="s">
        <v>4662</v>
      </c>
      <c r="E4499" s="29">
        <v>46227</v>
      </c>
      <c r="F4499">
        <v>1</v>
      </c>
      <c r="G4499">
        <v>1</v>
      </c>
      <c r="H4499">
        <v>1</v>
      </c>
      <c r="I4499" s="30">
        <f t="shared" si="171"/>
        <v>2.5000000000000001E-2</v>
      </c>
    </row>
    <row r="4500" spans="1:9" x14ac:dyDescent="0.25">
      <c r="A4500" t="s">
        <v>4649</v>
      </c>
      <c r="B4500" s="30">
        <f t="shared" si="172"/>
        <v>2.5000000000000001E-2</v>
      </c>
      <c r="C4500" t="s">
        <v>92</v>
      </c>
      <c r="D4500" t="s">
        <v>4663</v>
      </c>
      <c r="E4500" s="29">
        <v>46227</v>
      </c>
      <c r="F4500">
        <v>1</v>
      </c>
      <c r="G4500">
        <v>1</v>
      </c>
      <c r="H4500">
        <v>1</v>
      </c>
      <c r="I4500" s="30">
        <f t="shared" si="171"/>
        <v>2.5000000000000001E-2</v>
      </c>
    </row>
    <row r="4501" spans="1:9" x14ac:dyDescent="0.25">
      <c r="A4501" t="s">
        <v>4649</v>
      </c>
      <c r="B4501" s="30">
        <f t="shared" si="172"/>
        <v>2.5000000000000001E-2</v>
      </c>
      <c r="C4501" t="s">
        <v>92</v>
      </c>
      <c r="D4501" t="s">
        <v>4664</v>
      </c>
      <c r="E4501" s="29">
        <v>46227</v>
      </c>
      <c r="F4501">
        <v>1</v>
      </c>
      <c r="G4501">
        <v>1</v>
      </c>
      <c r="H4501">
        <v>1</v>
      </c>
      <c r="I4501" s="30">
        <f t="shared" si="171"/>
        <v>2.5000000000000001E-2</v>
      </c>
    </row>
    <row r="4502" spans="1:9" x14ac:dyDescent="0.25">
      <c r="A4502" t="s">
        <v>4649</v>
      </c>
      <c r="B4502" s="30">
        <f t="shared" si="172"/>
        <v>2.5000000000000001E-2</v>
      </c>
      <c r="C4502" t="s">
        <v>92</v>
      </c>
      <c r="D4502" t="s">
        <v>4665</v>
      </c>
      <c r="E4502" s="29">
        <v>46227</v>
      </c>
      <c r="F4502">
        <v>1</v>
      </c>
      <c r="G4502">
        <v>1</v>
      </c>
      <c r="H4502">
        <v>1</v>
      </c>
      <c r="I4502" s="30">
        <f t="shared" si="171"/>
        <v>2.5000000000000001E-2</v>
      </c>
    </row>
    <row r="4503" spans="1:9" x14ac:dyDescent="0.25">
      <c r="A4503" t="s">
        <v>4649</v>
      </c>
      <c r="B4503" s="30">
        <f t="shared" si="172"/>
        <v>2.5000000000000001E-2</v>
      </c>
      <c r="C4503" t="s">
        <v>92</v>
      </c>
      <c r="D4503" t="s">
        <v>4666</v>
      </c>
      <c r="E4503" s="29">
        <v>46238</v>
      </c>
      <c r="F4503">
        <v>1</v>
      </c>
      <c r="G4503">
        <v>1</v>
      </c>
      <c r="H4503">
        <v>1</v>
      </c>
      <c r="I4503" s="30">
        <f t="shared" si="171"/>
        <v>2.5000000000000001E-2</v>
      </c>
    </row>
    <row r="4504" spans="1:9" x14ac:dyDescent="0.25">
      <c r="A4504" t="s">
        <v>4649</v>
      </c>
      <c r="B4504" s="30">
        <f t="shared" si="172"/>
        <v>2.5000000000000001E-2</v>
      </c>
      <c r="C4504" t="s">
        <v>92</v>
      </c>
      <c r="D4504" t="s">
        <v>4667</v>
      </c>
      <c r="E4504" s="29">
        <v>46245</v>
      </c>
      <c r="F4504">
        <v>1</v>
      </c>
      <c r="G4504">
        <v>1</v>
      </c>
      <c r="H4504">
        <v>1</v>
      </c>
      <c r="I4504" s="30">
        <f t="shared" si="171"/>
        <v>2.5000000000000001E-2</v>
      </c>
    </row>
    <row r="4505" spans="1:9" x14ac:dyDescent="0.25">
      <c r="A4505" t="s">
        <v>4649</v>
      </c>
      <c r="B4505" s="30">
        <f t="shared" si="172"/>
        <v>2.5000000000000001E-2</v>
      </c>
      <c r="C4505" t="s">
        <v>92</v>
      </c>
      <c r="D4505" t="s">
        <v>4668</v>
      </c>
      <c r="E4505" s="29">
        <v>46247</v>
      </c>
      <c r="F4505">
        <v>1</v>
      </c>
      <c r="G4505">
        <v>1</v>
      </c>
      <c r="H4505">
        <v>1</v>
      </c>
      <c r="I4505" s="30">
        <f t="shared" si="171"/>
        <v>2.5000000000000001E-2</v>
      </c>
    </row>
    <row r="4506" spans="1:9" x14ac:dyDescent="0.25">
      <c r="A4506" t="s">
        <v>4649</v>
      </c>
      <c r="B4506" s="30">
        <f t="shared" si="172"/>
        <v>2.5000000000000001E-2</v>
      </c>
      <c r="C4506" t="s">
        <v>92</v>
      </c>
      <c r="D4506" t="s">
        <v>4669</v>
      </c>
      <c r="E4506" s="29">
        <v>46247</v>
      </c>
      <c r="F4506">
        <v>1</v>
      </c>
      <c r="G4506">
        <v>1</v>
      </c>
      <c r="H4506">
        <v>1</v>
      </c>
      <c r="I4506" s="30">
        <f t="shared" si="171"/>
        <v>2.5000000000000001E-2</v>
      </c>
    </row>
    <row r="4507" spans="1:9" x14ac:dyDescent="0.25">
      <c r="A4507" t="s">
        <v>4649</v>
      </c>
      <c r="B4507" s="30">
        <f t="shared" si="172"/>
        <v>2.5000000000000001E-2</v>
      </c>
      <c r="C4507" t="s">
        <v>92</v>
      </c>
      <c r="D4507" t="s">
        <v>4670</v>
      </c>
      <c r="E4507" s="29">
        <v>46247</v>
      </c>
      <c r="F4507">
        <v>1</v>
      </c>
      <c r="G4507">
        <v>1</v>
      </c>
      <c r="H4507">
        <v>1</v>
      </c>
      <c r="I4507" s="30">
        <f t="shared" si="171"/>
        <v>2.5000000000000001E-2</v>
      </c>
    </row>
    <row r="4508" spans="1:9" x14ac:dyDescent="0.25">
      <c r="A4508" t="s">
        <v>4649</v>
      </c>
      <c r="B4508" s="30">
        <f t="shared" si="172"/>
        <v>2.5000000000000001E-2</v>
      </c>
      <c r="C4508" t="s">
        <v>92</v>
      </c>
      <c r="D4508" t="s">
        <v>4671</v>
      </c>
      <c r="E4508" s="29">
        <v>46247</v>
      </c>
      <c r="F4508">
        <v>1</v>
      </c>
      <c r="G4508">
        <v>1</v>
      </c>
      <c r="H4508">
        <v>1</v>
      </c>
      <c r="I4508" s="30">
        <f t="shared" si="171"/>
        <v>2.5000000000000001E-2</v>
      </c>
    </row>
    <row r="4509" spans="1:9" x14ac:dyDescent="0.25">
      <c r="A4509" t="s">
        <v>4649</v>
      </c>
      <c r="B4509" s="30">
        <f t="shared" si="172"/>
        <v>2.5000000000000001E-2</v>
      </c>
      <c r="C4509" t="s">
        <v>92</v>
      </c>
      <c r="D4509" t="s">
        <v>4672</v>
      </c>
      <c r="E4509" s="29">
        <v>46237</v>
      </c>
      <c r="F4509">
        <v>1</v>
      </c>
      <c r="G4509">
        <v>1</v>
      </c>
      <c r="H4509">
        <v>1</v>
      </c>
      <c r="I4509" s="30">
        <f t="shared" si="171"/>
        <v>2.5000000000000001E-2</v>
      </c>
    </row>
    <row r="4510" spans="1:9" x14ac:dyDescent="0.25">
      <c r="A4510" t="s">
        <v>4649</v>
      </c>
      <c r="B4510" s="30">
        <f t="shared" si="172"/>
        <v>2.5000000000000001E-2</v>
      </c>
      <c r="C4510" t="s">
        <v>92</v>
      </c>
      <c r="D4510" t="s">
        <v>4673</v>
      </c>
      <c r="E4510" s="29">
        <v>46237</v>
      </c>
      <c r="F4510">
        <v>1</v>
      </c>
      <c r="G4510">
        <v>1</v>
      </c>
      <c r="H4510">
        <v>1</v>
      </c>
      <c r="I4510" s="30">
        <f t="shared" si="171"/>
        <v>2.5000000000000001E-2</v>
      </c>
    </row>
    <row r="4511" spans="1:9" x14ac:dyDescent="0.25">
      <c r="A4511" t="s">
        <v>4649</v>
      </c>
      <c r="B4511" s="30">
        <f t="shared" si="172"/>
        <v>2.5000000000000001E-2</v>
      </c>
      <c r="C4511" t="s">
        <v>92</v>
      </c>
      <c r="D4511" t="s">
        <v>4674</v>
      </c>
      <c r="E4511" s="29">
        <v>46237</v>
      </c>
      <c r="F4511">
        <v>1</v>
      </c>
      <c r="G4511">
        <v>1</v>
      </c>
      <c r="H4511">
        <v>1</v>
      </c>
      <c r="I4511" s="30">
        <f t="shared" si="171"/>
        <v>2.5000000000000001E-2</v>
      </c>
    </row>
    <row r="4512" spans="1:9" x14ac:dyDescent="0.25">
      <c r="A4512" t="s">
        <v>4649</v>
      </c>
      <c r="B4512" s="30">
        <f t="shared" si="172"/>
        <v>2.5000000000000001E-2</v>
      </c>
      <c r="C4512" t="s">
        <v>92</v>
      </c>
      <c r="D4512" t="s">
        <v>4675</v>
      </c>
      <c r="E4512" s="29">
        <v>46237</v>
      </c>
      <c r="F4512">
        <v>1</v>
      </c>
      <c r="G4512">
        <v>1</v>
      </c>
      <c r="H4512">
        <v>1</v>
      </c>
      <c r="I4512" s="30">
        <f t="shared" si="171"/>
        <v>2.5000000000000001E-2</v>
      </c>
    </row>
    <row r="4513" spans="1:9" x14ac:dyDescent="0.25">
      <c r="A4513" t="s">
        <v>4649</v>
      </c>
      <c r="B4513" s="30">
        <f t="shared" si="172"/>
        <v>2.5000000000000001E-2</v>
      </c>
      <c r="C4513" t="s">
        <v>92</v>
      </c>
      <c r="D4513" t="s">
        <v>4676</v>
      </c>
      <c r="E4513" s="29">
        <v>46237</v>
      </c>
      <c r="F4513">
        <v>1</v>
      </c>
      <c r="G4513">
        <v>1</v>
      </c>
      <c r="H4513">
        <v>1</v>
      </c>
      <c r="I4513" s="30">
        <f t="shared" si="171"/>
        <v>2.5000000000000001E-2</v>
      </c>
    </row>
    <row r="4514" spans="1:9" x14ac:dyDescent="0.25">
      <c r="A4514" t="s">
        <v>4649</v>
      </c>
      <c r="B4514" s="30">
        <f t="shared" si="172"/>
        <v>2.5000000000000001E-2</v>
      </c>
      <c r="C4514" t="s">
        <v>92</v>
      </c>
      <c r="D4514" t="s">
        <v>4677</v>
      </c>
      <c r="E4514" s="29">
        <v>46237</v>
      </c>
      <c r="F4514">
        <v>1</v>
      </c>
      <c r="G4514">
        <v>1</v>
      </c>
      <c r="H4514">
        <v>1</v>
      </c>
      <c r="I4514" s="30">
        <f t="shared" si="171"/>
        <v>2.5000000000000001E-2</v>
      </c>
    </row>
    <row r="4515" spans="1:9" x14ac:dyDescent="0.25">
      <c r="A4515" t="s">
        <v>4649</v>
      </c>
      <c r="B4515" s="30">
        <f t="shared" si="172"/>
        <v>2.5000000000000001E-2</v>
      </c>
      <c r="C4515" t="s">
        <v>92</v>
      </c>
      <c r="D4515" t="s">
        <v>4678</v>
      </c>
      <c r="E4515" s="29">
        <v>46237</v>
      </c>
      <c r="F4515">
        <v>1</v>
      </c>
      <c r="G4515">
        <v>1</v>
      </c>
      <c r="H4515">
        <v>1</v>
      </c>
      <c r="I4515" s="30">
        <f t="shared" si="171"/>
        <v>2.5000000000000001E-2</v>
      </c>
    </row>
    <row r="4516" spans="1:9" x14ac:dyDescent="0.25">
      <c r="A4516" t="s">
        <v>4649</v>
      </c>
      <c r="B4516" s="30">
        <f t="shared" si="172"/>
        <v>2.5000000000000001E-2</v>
      </c>
      <c r="C4516" t="s">
        <v>92</v>
      </c>
      <c r="D4516" t="s">
        <v>4679</v>
      </c>
      <c r="E4516" s="29">
        <v>46237</v>
      </c>
      <c r="F4516">
        <v>1</v>
      </c>
      <c r="G4516">
        <v>1</v>
      </c>
      <c r="H4516">
        <v>1</v>
      </c>
      <c r="I4516" s="30">
        <f t="shared" si="171"/>
        <v>2.5000000000000001E-2</v>
      </c>
    </row>
    <row r="4517" spans="1:9" x14ac:dyDescent="0.25">
      <c r="A4517" t="s">
        <v>4649</v>
      </c>
      <c r="B4517" s="30">
        <f t="shared" si="172"/>
        <v>2.5000000000000001E-2</v>
      </c>
      <c r="C4517" t="s">
        <v>92</v>
      </c>
      <c r="D4517" t="s">
        <v>4680</v>
      </c>
      <c r="E4517" s="29">
        <v>46237</v>
      </c>
      <c r="F4517">
        <v>1</v>
      </c>
      <c r="G4517">
        <v>1</v>
      </c>
      <c r="H4517">
        <v>1</v>
      </c>
      <c r="I4517" s="30">
        <f t="shared" si="171"/>
        <v>2.5000000000000001E-2</v>
      </c>
    </row>
    <row r="4518" spans="1:9" x14ac:dyDescent="0.25">
      <c r="A4518" t="s">
        <v>4649</v>
      </c>
      <c r="B4518" s="30">
        <f t="shared" si="172"/>
        <v>2.5000000000000001E-2</v>
      </c>
      <c r="C4518" t="s">
        <v>92</v>
      </c>
      <c r="D4518" t="s">
        <v>4681</v>
      </c>
      <c r="E4518" s="29">
        <v>46237</v>
      </c>
      <c r="F4518">
        <v>1</v>
      </c>
      <c r="G4518">
        <v>1</v>
      </c>
      <c r="H4518">
        <v>1</v>
      </c>
      <c r="I4518" s="30">
        <f t="shared" si="171"/>
        <v>2.5000000000000001E-2</v>
      </c>
    </row>
    <row r="4519" spans="1:9" x14ac:dyDescent="0.25">
      <c r="A4519" t="s">
        <v>4649</v>
      </c>
      <c r="B4519" s="30">
        <f t="shared" si="172"/>
        <v>2.5000000000000001E-2</v>
      </c>
      <c r="C4519" t="s">
        <v>92</v>
      </c>
      <c r="D4519" t="s">
        <v>4682</v>
      </c>
      <c r="E4519" s="29">
        <v>46237</v>
      </c>
      <c r="F4519">
        <v>1</v>
      </c>
      <c r="G4519">
        <v>1</v>
      </c>
      <c r="H4519">
        <v>1</v>
      </c>
      <c r="I4519" s="30">
        <f t="shared" si="171"/>
        <v>2.5000000000000001E-2</v>
      </c>
    </row>
    <row r="4520" spans="1:9" x14ac:dyDescent="0.25">
      <c r="A4520" t="s">
        <v>4649</v>
      </c>
      <c r="B4520" s="30">
        <f t="shared" si="172"/>
        <v>2.5000000000000001E-2</v>
      </c>
      <c r="C4520" t="s">
        <v>92</v>
      </c>
      <c r="D4520" t="s">
        <v>4683</v>
      </c>
      <c r="E4520" s="29">
        <v>46227</v>
      </c>
      <c r="F4520">
        <v>1</v>
      </c>
      <c r="G4520">
        <v>1</v>
      </c>
      <c r="H4520">
        <v>1</v>
      </c>
      <c r="I4520" s="30">
        <f t="shared" si="171"/>
        <v>2.5000000000000001E-2</v>
      </c>
    </row>
    <row r="4521" spans="1:9" x14ac:dyDescent="0.25">
      <c r="A4521" t="s">
        <v>4649</v>
      </c>
      <c r="B4521" s="30">
        <f t="shared" si="172"/>
        <v>2.5000000000000001E-2</v>
      </c>
      <c r="C4521" t="s">
        <v>92</v>
      </c>
      <c r="D4521" t="s">
        <v>4684</v>
      </c>
      <c r="E4521" s="29">
        <v>46231</v>
      </c>
      <c r="F4521">
        <v>1</v>
      </c>
      <c r="G4521">
        <v>1</v>
      </c>
      <c r="H4521">
        <v>1</v>
      </c>
      <c r="I4521" s="30">
        <f t="shared" si="171"/>
        <v>2.5000000000000001E-2</v>
      </c>
    </row>
    <row r="4522" spans="1:9" x14ac:dyDescent="0.25">
      <c r="A4522" t="s">
        <v>4649</v>
      </c>
      <c r="B4522" s="30">
        <f t="shared" si="172"/>
        <v>2.5000000000000001E-2</v>
      </c>
      <c r="C4522" t="s">
        <v>92</v>
      </c>
      <c r="D4522" t="s">
        <v>4685</v>
      </c>
      <c r="E4522" s="29">
        <v>46232</v>
      </c>
      <c r="F4522">
        <v>1</v>
      </c>
      <c r="G4522">
        <v>1</v>
      </c>
      <c r="H4522">
        <v>1</v>
      </c>
      <c r="I4522" s="30">
        <f t="shared" si="171"/>
        <v>2.5000000000000001E-2</v>
      </c>
    </row>
    <row r="4523" spans="1:9" x14ac:dyDescent="0.25">
      <c r="A4523" t="s">
        <v>4649</v>
      </c>
      <c r="B4523" s="30">
        <f t="shared" si="172"/>
        <v>2.5000000000000001E-2</v>
      </c>
      <c r="C4523" t="s">
        <v>92</v>
      </c>
      <c r="D4523" t="s">
        <v>4686</v>
      </c>
      <c r="E4523" s="29">
        <v>46232</v>
      </c>
      <c r="F4523">
        <v>1</v>
      </c>
      <c r="G4523">
        <v>1</v>
      </c>
      <c r="H4523">
        <v>1</v>
      </c>
      <c r="I4523" s="30">
        <f t="shared" si="171"/>
        <v>2.5000000000000001E-2</v>
      </c>
    </row>
    <row r="4524" spans="1:9" x14ac:dyDescent="0.25">
      <c r="A4524" t="s">
        <v>4649</v>
      </c>
      <c r="B4524" s="30">
        <f t="shared" si="172"/>
        <v>2.5000000000000001E-2</v>
      </c>
      <c r="C4524" t="s">
        <v>92</v>
      </c>
      <c r="D4524" t="s">
        <v>4687</v>
      </c>
      <c r="E4524" s="29">
        <v>46254</v>
      </c>
      <c r="F4524">
        <v>1</v>
      </c>
      <c r="G4524">
        <v>1</v>
      </c>
      <c r="H4524">
        <v>1</v>
      </c>
      <c r="I4524" s="30">
        <f t="shared" si="171"/>
        <v>2.5000000000000001E-2</v>
      </c>
    </row>
    <row r="4525" spans="1:9" x14ac:dyDescent="0.25">
      <c r="A4525" t="s">
        <v>4649</v>
      </c>
      <c r="B4525" s="30">
        <f t="shared" si="172"/>
        <v>2.5000000000000001E-2</v>
      </c>
      <c r="C4525" t="s">
        <v>92</v>
      </c>
      <c r="D4525" t="s">
        <v>4688</v>
      </c>
      <c r="E4525" s="29">
        <v>46247</v>
      </c>
      <c r="F4525">
        <v>1</v>
      </c>
      <c r="G4525">
        <v>1</v>
      </c>
      <c r="H4525">
        <v>1</v>
      </c>
      <c r="I4525" s="30">
        <f t="shared" si="171"/>
        <v>2.5000000000000001E-2</v>
      </c>
    </row>
    <row r="4526" spans="1:9" x14ac:dyDescent="0.25">
      <c r="A4526" t="s">
        <v>4649</v>
      </c>
      <c r="B4526" s="30">
        <f t="shared" si="172"/>
        <v>2.5000000000000001E-2</v>
      </c>
      <c r="C4526" t="s">
        <v>92</v>
      </c>
      <c r="D4526" t="s">
        <v>4689</v>
      </c>
      <c r="E4526" s="29">
        <v>46247</v>
      </c>
      <c r="F4526">
        <v>1</v>
      </c>
      <c r="G4526">
        <v>1</v>
      </c>
      <c r="H4526">
        <v>1</v>
      </c>
      <c r="I4526" s="30">
        <f t="shared" si="171"/>
        <v>2.5000000000000001E-2</v>
      </c>
    </row>
    <row r="4527" spans="1:9" x14ac:dyDescent="0.25">
      <c r="A4527" t="s">
        <v>4649</v>
      </c>
      <c r="B4527" s="30">
        <f t="shared" si="172"/>
        <v>2.5000000000000001E-2</v>
      </c>
      <c r="C4527" t="s">
        <v>92</v>
      </c>
      <c r="D4527" t="s">
        <v>4690</v>
      </c>
      <c r="E4527" s="29">
        <v>46247</v>
      </c>
      <c r="F4527">
        <v>1</v>
      </c>
      <c r="G4527">
        <v>1</v>
      </c>
      <c r="H4527">
        <v>1</v>
      </c>
      <c r="I4527" s="30">
        <f t="shared" si="171"/>
        <v>2.5000000000000001E-2</v>
      </c>
    </row>
    <row r="4528" spans="1:9" x14ac:dyDescent="0.25">
      <c r="A4528" t="s">
        <v>4649</v>
      </c>
      <c r="B4528" s="30">
        <f t="shared" si="172"/>
        <v>2.5000000000000001E-2</v>
      </c>
      <c r="C4528" t="s">
        <v>92</v>
      </c>
      <c r="D4528" t="s">
        <v>4691</v>
      </c>
      <c r="E4528" s="29">
        <v>46247</v>
      </c>
      <c r="F4528">
        <v>1</v>
      </c>
      <c r="G4528">
        <v>1</v>
      </c>
      <c r="H4528">
        <v>1</v>
      </c>
      <c r="I4528" s="30">
        <f t="shared" si="171"/>
        <v>2.5000000000000001E-2</v>
      </c>
    </row>
    <row r="4529" spans="1:9" x14ac:dyDescent="0.25">
      <c r="A4529" t="s">
        <v>4649</v>
      </c>
      <c r="B4529" s="30">
        <f t="shared" si="172"/>
        <v>2.5000000000000001E-2</v>
      </c>
      <c r="C4529" t="s">
        <v>92</v>
      </c>
      <c r="D4529" t="s">
        <v>4692</v>
      </c>
      <c r="E4529" s="29">
        <v>46247</v>
      </c>
      <c r="F4529">
        <v>1</v>
      </c>
      <c r="G4529">
        <v>1</v>
      </c>
      <c r="H4529">
        <v>1</v>
      </c>
      <c r="I4529" s="30">
        <f t="shared" si="171"/>
        <v>2.5000000000000001E-2</v>
      </c>
    </row>
    <row r="4530" spans="1:9" x14ac:dyDescent="0.25">
      <c r="A4530" t="s">
        <v>4649</v>
      </c>
      <c r="B4530" s="30">
        <f t="shared" si="172"/>
        <v>2.5000000000000001E-2</v>
      </c>
      <c r="C4530" t="s">
        <v>92</v>
      </c>
      <c r="D4530" t="s">
        <v>4693</v>
      </c>
      <c r="E4530" s="29">
        <v>46247</v>
      </c>
      <c r="F4530">
        <v>1</v>
      </c>
      <c r="G4530">
        <v>1</v>
      </c>
      <c r="H4530">
        <v>1</v>
      </c>
      <c r="I4530" s="30">
        <f t="shared" si="171"/>
        <v>2.5000000000000001E-2</v>
      </c>
    </row>
    <row r="4531" spans="1:9" x14ac:dyDescent="0.25">
      <c r="A4531" t="s">
        <v>4649</v>
      </c>
      <c r="B4531" s="30">
        <f t="shared" si="172"/>
        <v>2.5000000000000001E-2</v>
      </c>
      <c r="C4531" t="s">
        <v>92</v>
      </c>
      <c r="D4531" t="s">
        <v>4694</v>
      </c>
      <c r="E4531" s="29">
        <v>46247</v>
      </c>
      <c r="F4531">
        <v>1</v>
      </c>
      <c r="G4531">
        <v>1</v>
      </c>
      <c r="H4531">
        <v>1</v>
      </c>
      <c r="I4531" s="30">
        <f t="shared" si="171"/>
        <v>2.5000000000000001E-2</v>
      </c>
    </row>
    <row r="4532" spans="1:9" x14ac:dyDescent="0.25">
      <c r="A4532" t="s">
        <v>4649</v>
      </c>
      <c r="B4532" s="30">
        <f t="shared" si="172"/>
        <v>2.5000000000000001E-2</v>
      </c>
      <c r="C4532" t="s">
        <v>92</v>
      </c>
      <c r="D4532" t="s">
        <v>4695</v>
      </c>
      <c r="E4532" s="29">
        <v>46237</v>
      </c>
      <c r="F4532">
        <v>1</v>
      </c>
      <c r="G4532">
        <v>1</v>
      </c>
      <c r="H4532">
        <v>1</v>
      </c>
      <c r="I4532" s="30">
        <f t="shared" si="171"/>
        <v>2.5000000000000001E-2</v>
      </c>
    </row>
    <row r="4533" spans="1:9" x14ac:dyDescent="0.25">
      <c r="A4533" t="s">
        <v>4649</v>
      </c>
      <c r="B4533" s="30">
        <f t="shared" si="172"/>
        <v>2.5000000000000001E-2</v>
      </c>
      <c r="C4533" t="s">
        <v>92</v>
      </c>
      <c r="D4533" t="s">
        <v>4696</v>
      </c>
      <c r="E4533" s="29">
        <v>46237</v>
      </c>
      <c r="F4533">
        <v>1</v>
      </c>
      <c r="G4533">
        <v>1</v>
      </c>
      <c r="H4533">
        <v>1</v>
      </c>
      <c r="I4533" s="30">
        <f t="shared" si="171"/>
        <v>2.5000000000000001E-2</v>
      </c>
    </row>
    <row r="4534" spans="1:9" x14ac:dyDescent="0.25">
      <c r="A4534" t="s">
        <v>4649</v>
      </c>
      <c r="B4534" s="30">
        <f t="shared" si="172"/>
        <v>2.5000000000000001E-2</v>
      </c>
      <c r="C4534" t="s">
        <v>92</v>
      </c>
      <c r="D4534" t="s">
        <v>4697</v>
      </c>
      <c r="E4534" s="29">
        <v>46237</v>
      </c>
      <c r="F4534">
        <v>1</v>
      </c>
      <c r="G4534">
        <v>1</v>
      </c>
      <c r="H4534">
        <v>1</v>
      </c>
      <c r="I4534" s="30">
        <f t="shared" si="171"/>
        <v>2.5000000000000001E-2</v>
      </c>
    </row>
    <row r="4535" spans="1:9" x14ac:dyDescent="0.25">
      <c r="A4535" t="s">
        <v>4649</v>
      </c>
      <c r="B4535" s="30">
        <f t="shared" si="172"/>
        <v>2.5000000000000001E-2</v>
      </c>
      <c r="C4535" t="s">
        <v>92</v>
      </c>
      <c r="D4535" t="s">
        <v>4698</v>
      </c>
      <c r="E4535" s="29">
        <v>46237</v>
      </c>
      <c r="F4535">
        <v>1</v>
      </c>
      <c r="G4535">
        <v>1</v>
      </c>
      <c r="H4535">
        <v>1</v>
      </c>
      <c r="I4535" s="30">
        <f t="shared" si="171"/>
        <v>2.5000000000000001E-2</v>
      </c>
    </row>
    <row r="4536" spans="1:9" x14ac:dyDescent="0.25">
      <c r="A4536" t="s">
        <v>4649</v>
      </c>
      <c r="B4536" s="30">
        <f t="shared" si="172"/>
        <v>2.5000000000000001E-2</v>
      </c>
      <c r="C4536" t="s">
        <v>92</v>
      </c>
      <c r="D4536" t="s">
        <v>4699</v>
      </c>
      <c r="E4536" s="29">
        <v>46237</v>
      </c>
      <c r="F4536">
        <v>1</v>
      </c>
      <c r="G4536">
        <v>1</v>
      </c>
      <c r="H4536">
        <v>1</v>
      </c>
      <c r="I4536" s="30">
        <f t="shared" si="171"/>
        <v>2.5000000000000001E-2</v>
      </c>
    </row>
    <row r="4537" spans="1:9" x14ac:dyDescent="0.25">
      <c r="A4537" t="s">
        <v>4649</v>
      </c>
      <c r="B4537" s="30">
        <f t="shared" si="172"/>
        <v>2.5000000000000001E-2</v>
      </c>
      <c r="C4537" t="s">
        <v>92</v>
      </c>
      <c r="D4537" t="s">
        <v>4700</v>
      </c>
      <c r="E4537" s="29">
        <v>46238</v>
      </c>
      <c r="F4537">
        <v>1</v>
      </c>
      <c r="G4537">
        <v>1</v>
      </c>
      <c r="H4537">
        <v>1</v>
      </c>
      <c r="I4537" s="30">
        <f t="shared" si="171"/>
        <v>2.5000000000000001E-2</v>
      </c>
    </row>
    <row r="4538" spans="1:9" x14ac:dyDescent="0.25">
      <c r="A4538" t="s">
        <v>4649</v>
      </c>
      <c r="B4538" s="30">
        <f t="shared" si="172"/>
        <v>2.5000000000000001E-2</v>
      </c>
      <c r="C4538" t="s">
        <v>92</v>
      </c>
      <c r="D4538" t="s">
        <v>4701</v>
      </c>
      <c r="E4538" s="29">
        <v>46238</v>
      </c>
      <c r="F4538">
        <v>1</v>
      </c>
      <c r="G4538">
        <v>1</v>
      </c>
      <c r="H4538">
        <v>1</v>
      </c>
      <c r="I4538" s="30">
        <f t="shared" si="171"/>
        <v>2.5000000000000001E-2</v>
      </c>
    </row>
    <row r="4539" spans="1:9" x14ac:dyDescent="0.25">
      <c r="A4539" t="s">
        <v>4649</v>
      </c>
      <c r="B4539" s="30">
        <f t="shared" si="172"/>
        <v>2.5000000000000001E-2</v>
      </c>
      <c r="C4539" t="s">
        <v>92</v>
      </c>
      <c r="D4539" t="s">
        <v>4702</v>
      </c>
      <c r="E4539" s="29">
        <v>46238</v>
      </c>
      <c r="F4539">
        <v>1</v>
      </c>
      <c r="G4539">
        <v>1</v>
      </c>
      <c r="H4539">
        <v>1</v>
      </c>
      <c r="I4539" s="30">
        <f t="shared" si="171"/>
        <v>2.5000000000000001E-2</v>
      </c>
    </row>
    <row r="4540" spans="1:9" x14ac:dyDescent="0.25">
      <c r="A4540" t="s">
        <v>4649</v>
      </c>
      <c r="B4540" s="30">
        <f t="shared" si="172"/>
        <v>2.5000000000000001E-2</v>
      </c>
      <c r="C4540" t="s">
        <v>92</v>
      </c>
      <c r="D4540" t="s">
        <v>4703</v>
      </c>
      <c r="E4540" s="29">
        <v>46238</v>
      </c>
      <c r="F4540">
        <v>1</v>
      </c>
      <c r="G4540">
        <v>1</v>
      </c>
      <c r="H4540">
        <v>1</v>
      </c>
      <c r="I4540" s="30">
        <f t="shared" si="171"/>
        <v>2.5000000000000001E-2</v>
      </c>
    </row>
    <row r="4541" spans="1:9" x14ac:dyDescent="0.25">
      <c r="A4541" t="s">
        <v>4649</v>
      </c>
      <c r="B4541" s="30">
        <f t="shared" si="172"/>
        <v>2.5000000000000001E-2</v>
      </c>
      <c r="C4541" t="s">
        <v>92</v>
      </c>
      <c r="D4541" t="s">
        <v>4704</v>
      </c>
      <c r="E4541" s="29">
        <v>46238</v>
      </c>
      <c r="F4541">
        <v>1</v>
      </c>
      <c r="G4541">
        <v>1</v>
      </c>
      <c r="H4541">
        <v>1</v>
      </c>
      <c r="I4541" s="30">
        <f t="shared" si="171"/>
        <v>2.5000000000000001E-2</v>
      </c>
    </row>
    <row r="4542" spans="1:9" x14ac:dyDescent="0.25">
      <c r="A4542" t="s">
        <v>4649</v>
      </c>
      <c r="B4542" s="30">
        <f t="shared" si="172"/>
        <v>2.5000000000000001E-2</v>
      </c>
      <c r="C4542" t="s">
        <v>92</v>
      </c>
      <c r="D4542" t="s">
        <v>4705</v>
      </c>
      <c r="E4542" s="29">
        <v>46238</v>
      </c>
      <c r="F4542">
        <v>1</v>
      </c>
      <c r="G4542">
        <v>1</v>
      </c>
      <c r="H4542">
        <v>1</v>
      </c>
      <c r="I4542" s="30">
        <f t="shared" si="171"/>
        <v>2.5000000000000001E-2</v>
      </c>
    </row>
    <row r="4543" spans="1:9" x14ac:dyDescent="0.25">
      <c r="A4543" t="s">
        <v>4649</v>
      </c>
      <c r="B4543" s="30">
        <f t="shared" si="172"/>
        <v>2.5000000000000001E-2</v>
      </c>
      <c r="C4543" t="s">
        <v>92</v>
      </c>
      <c r="D4543" t="s">
        <v>4706</v>
      </c>
      <c r="E4543" s="29">
        <v>46238</v>
      </c>
      <c r="F4543">
        <v>1</v>
      </c>
      <c r="G4543">
        <v>1</v>
      </c>
      <c r="H4543">
        <v>1</v>
      </c>
      <c r="I4543" s="30">
        <f t="shared" si="171"/>
        <v>2.5000000000000001E-2</v>
      </c>
    </row>
    <row r="4544" spans="1:9" x14ac:dyDescent="0.25">
      <c r="A4544" t="s">
        <v>4649</v>
      </c>
      <c r="B4544" s="30">
        <f t="shared" si="172"/>
        <v>2.5000000000000001E-2</v>
      </c>
      <c r="C4544" t="s">
        <v>92</v>
      </c>
      <c r="D4544" t="s">
        <v>4707</v>
      </c>
      <c r="E4544" s="29">
        <v>46238</v>
      </c>
      <c r="F4544">
        <v>1</v>
      </c>
      <c r="G4544">
        <v>1</v>
      </c>
      <c r="H4544">
        <v>1</v>
      </c>
      <c r="I4544" s="30">
        <f t="shared" si="171"/>
        <v>2.5000000000000001E-2</v>
      </c>
    </row>
    <row r="4545" spans="1:9" x14ac:dyDescent="0.25">
      <c r="A4545" t="s">
        <v>4649</v>
      </c>
      <c r="B4545" s="30">
        <f t="shared" si="172"/>
        <v>2.5000000000000001E-2</v>
      </c>
      <c r="C4545" t="s">
        <v>92</v>
      </c>
      <c r="D4545" t="s">
        <v>4708</v>
      </c>
      <c r="E4545" s="29">
        <v>46238</v>
      </c>
      <c r="F4545">
        <v>1</v>
      </c>
      <c r="G4545">
        <v>1</v>
      </c>
      <c r="H4545">
        <v>1</v>
      </c>
      <c r="I4545" s="30">
        <f t="shared" si="171"/>
        <v>2.5000000000000001E-2</v>
      </c>
    </row>
    <row r="4546" spans="1:9" x14ac:dyDescent="0.25">
      <c r="A4546" t="s">
        <v>4649</v>
      </c>
      <c r="B4546" s="30">
        <f t="shared" si="172"/>
        <v>2.5000000000000001E-2</v>
      </c>
      <c r="C4546" t="s">
        <v>92</v>
      </c>
      <c r="D4546" t="s">
        <v>4709</v>
      </c>
      <c r="E4546" s="29">
        <v>46101</v>
      </c>
      <c r="F4546">
        <v>1</v>
      </c>
      <c r="G4546">
        <v>1</v>
      </c>
      <c r="H4546">
        <v>1</v>
      </c>
      <c r="I4546" s="30">
        <f t="shared" ref="I4546:I4609" si="173">B4546*H4546</f>
        <v>2.5000000000000001E-2</v>
      </c>
    </row>
    <row r="4547" spans="1:9" x14ac:dyDescent="0.25">
      <c r="A4547" t="s">
        <v>4649</v>
      </c>
      <c r="B4547" s="30">
        <f t="shared" si="172"/>
        <v>2.5000000000000001E-2</v>
      </c>
      <c r="C4547" t="s">
        <v>92</v>
      </c>
      <c r="D4547" t="s">
        <v>4710</v>
      </c>
      <c r="E4547" s="29">
        <v>46101</v>
      </c>
      <c r="F4547">
        <v>1</v>
      </c>
      <c r="G4547">
        <v>1</v>
      </c>
      <c r="H4547">
        <v>1</v>
      </c>
      <c r="I4547" s="30">
        <f t="shared" si="173"/>
        <v>2.5000000000000001E-2</v>
      </c>
    </row>
    <row r="4548" spans="1:9" x14ac:dyDescent="0.25">
      <c r="A4548" t="s">
        <v>4649</v>
      </c>
      <c r="B4548" s="30">
        <f t="shared" si="172"/>
        <v>2.5000000000000001E-2</v>
      </c>
      <c r="C4548" t="s">
        <v>92</v>
      </c>
      <c r="D4548" t="s">
        <v>4711</v>
      </c>
      <c r="E4548" s="29">
        <v>46101</v>
      </c>
      <c r="F4548">
        <v>1</v>
      </c>
      <c r="G4548">
        <v>1</v>
      </c>
      <c r="H4548">
        <v>1</v>
      </c>
      <c r="I4548" s="30">
        <f t="shared" si="173"/>
        <v>2.5000000000000001E-2</v>
      </c>
    </row>
    <row r="4549" spans="1:9" x14ac:dyDescent="0.25">
      <c r="A4549" t="s">
        <v>4649</v>
      </c>
      <c r="B4549" s="30">
        <f t="shared" si="172"/>
        <v>2.5000000000000001E-2</v>
      </c>
      <c r="C4549" t="s">
        <v>92</v>
      </c>
      <c r="D4549" t="s">
        <v>4712</v>
      </c>
      <c r="E4549" s="29">
        <v>46101</v>
      </c>
      <c r="F4549">
        <v>1</v>
      </c>
      <c r="G4549">
        <v>1</v>
      </c>
      <c r="H4549">
        <v>1</v>
      </c>
      <c r="I4549" s="30">
        <f t="shared" si="173"/>
        <v>2.5000000000000001E-2</v>
      </c>
    </row>
    <row r="4550" spans="1:9" x14ac:dyDescent="0.25">
      <c r="A4550" t="s">
        <v>4649</v>
      </c>
      <c r="B4550" s="30">
        <f t="shared" si="172"/>
        <v>2.5000000000000001E-2</v>
      </c>
      <c r="C4550" t="s">
        <v>92</v>
      </c>
      <c r="D4550" t="s">
        <v>4713</v>
      </c>
      <c r="E4550" s="29">
        <v>46101</v>
      </c>
      <c r="F4550">
        <v>1</v>
      </c>
      <c r="G4550">
        <v>1</v>
      </c>
      <c r="H4550">
        <v>1</v>
      </c>
      <c r="I4550" s="30">
        <f t="shared" si="173"/>
        <v>2.5000000000000001E-2</v>
      </c>
    </row>
    <row r="4551" spans="1:9" x14ac:dyDescent="0.25">
      <c r="A4551" t="s">
        <v>4649</v>
      </c>
      <c r="B4551" s="30">
        <f t="shared" ref="B4551:B4614" si="174">(1/4000)*100</f>
        <v>2.5000000000000001E-2</v>
      </c>
      <c r="C4551" t="s">
        <v>92</v>
      </c>
      <c r="D4551" t="s">
        <v>4714</v>
      </c>
      <c r="E4551" s="29">
        <v>46101</v>
      </c>
      <c r="F4551">
        <v>1</v>
      </c>
      <c r="G4551">
        <v>1</v>
      </c>
      <c r="H4551">
        <v>1</v>
      </c>
      <c r="I4551" s="30">
        <f t="shared" si="173"/>
        <v>2.5000000000000001E-2</v>
      </c>
    </row>
    <row r="4552" spans="1:9" x14ac:dyDescent="0.25">
      <c r="A4552" t="s">
        <v>4649</v>
      </c>
      <c r="B4552" s="30">
        <f t="shared" si="174"/>
        <v>2.5000000000000001E-2</v>
      </c>
      <c r="C4552" t="s">
        <v>92</v>
      </c>
      <c r="D4552" t="s">
        <v>4715</v>
      </c>
      <c r="E4552" s="29">
        <v>46101</v>
      </c>
      <c r="F4552">
        <v>1</v>
      </c>
      <c r="G4552">
        <v>1</v>
      </c>
      <c r="H4552">
        <v>1</v>
      </c>
      <c r="I4552" s="30">
        <f t="shared" si="173"/>
        <v>2.5000000000000001E-2</v>
      </c>
    </row>
    <row r="4553" spans="1:9" x14ac:dyDescent="0.25">
      <c r="A4553" t="s">
        <v>4649</v>
      </c>
      <c r="B4553" s="30">
        <f t="shared" si="174"/>
        <v>2.5000000000000001E-2</v>
      </c>
      <c r="C4553" t="s">
        <v>92</v>
      </c>
      <c r="D4553" t="s">
        <v>4716</v>
      </c>
      <c r="E4553" s="29">
        <v>46114</v>
      </c>
      <c r="F4553">
        <v>1</v>
      </c>
      <c r="G4553">
        <v>1</v>
      </c>
      <c r="H4553">
        <v>1</v>
      </c>
      <c r="I4553" s="30">
        <f t="shared" si="173"/>
        <v>2.5000000000000001E-2</v>
      </c>
    </row>
    <row r="4554" spans="1:9" x14ac:dyDescent="0.25">
      <c r="A4554" t="s">
        <v>4649</v>
      </c>
      <c r="B4554" s="30">
        <f t="shared" si="174"/>
        <v>2.5000000000000001E-2</v>
      </c>
      <c r="C4554" t="s">
        <v>92</v>
      </c>
      <c r="D4554" t="s">
        <v>4717</v>
      </c>
      <c r="E4554" s="29">
        <v>46114</v>
      </c>
      <c r="F4554">
        <v>1</v>
      </c>
      <c r="G4554">
        <v>1</v>
      </c>
      <c r="H4554">
        <v>1</v>
      </c>
      <c r="I4554" s="30">
        <f t="shared" si="173"/>
        <v>2.5000000000000001E-2</v>
      </c>
    </row>
    <row r="4555" spans="1:9" x14ac:dyDescent="0.25">
      <c r="A4555" t="s">
        <v>4649</v>
      </c>
      <c r="B4555" s="30">
        <f t="shared" si="174"/>
        <v>2.5000000000000001E-2</v>
      </c>
      <c r="C4555" t="s">
        <v>92</v>
      </c>
      <c r="D4555" t="s">
        <v>4718</v>
      </c>
      <c r="E4555" s="29">
        <v>46114</v>
      </c>
      <c r="F4555">
        <v>1</v>
      </c>
      <c r="G4555">
        <v>1</v>
      </c>
      <c r="H4555">
        <v>1</v>
      </c>
      <c r="I4555" s="30">
        <f t="shared" si="173"/>
        <v>2.5000000000000001E-2</v>
      </c>
    </row>
    <row r="4556" spans="1:9" x14ac:dyDescent="0.25">
      <c r="A4556" t="s">
        <v>4649</v>
      </c>
      <c r="B4556" s="30">
        <f t="shared" si="174"/>
        <v>2.5000000000000001E-2</v>
      </c>
      <c r="C4556" t="s">
        <v>92</v>
      </c>
      <c r="D4556" t="s">
        <v>4719</v>
      </c>
      <c r="E4556" s="29">
        <v>46114</v>
      </c>
      <c r="F4556">
        <v>1</v>
      </c>
      <c r="G4556">
        <v>1</v>
      </c>
      <c r="H4556">
        <v>1</v>
      </c>
      <c r="I4556" s="30">
        <f t="shared" si="173"/>
        <v>2.5000000000000001E-2</v>
      </c>
    </row>
    <row r="4557" spans="1:9" x14ac:dyDescent="0.25">
      <c r="A4557" t="s">
        <v>4649</v>
      </c>
      <c r="B4557" s="30">
        <f t="shared" si="174"/>
        <v>2.5000000000000001E-2</v>
      </c>
      <c r="C4557" t="s">
        <v>92</v>
      </c>
      <c r="D4557" t="s">
        <v>4720</v>
      </c>
      <c r="E4557" s="29">
        <v>46114</v>
      </c>
      <c r="F4557">
        <v>1</v>
      </c>
      <c r="G4557">
        <v>1</v>
      </c>
      <c r="H4557">
        <v>1</v>
      </c>
      <c r="I4557" s="30">
        <f t="shared" si="173"/>
        <v>2.5000000000000001E-2</v>
      </c>
    </row>
    <row r="4558" spans="1:9" x14ac:dyDescent="0.25">
      <c r="A4558" t="s">
        <v>4649</v>
      </c>
      <c r="B4558" s="30">
        <f t="shared" si="174"/>
        <v>2.5000000000000001E-2</v>
      </c>
      <c r="C4558" t="s">
        <v>92</v>
      </c>
      <c r="D4558" t="s">
        <v>4721</v>
      </c>
      <c r="E4558" s="29">
        <v>46114</v>
      </c>
      <c r="F4558">
        <v>1</v>
      </c>
      <c r="G4558">
        <v>1</v>
      </c>
      <c r="H4558">
        <v>1</v>
      </c>
      <c r="I4558" s="30">
        <f t="shared" si="173"/>
        <v>2.5000000000000001E-2</v>
      </c>
    </row>
    <row r="4559" spans="1:9" x14ac:dyDescent="0.25">
      <c r="A4559" t="s">
        <v>4649</v>
      </c>
      <c r="B4559" s="30">
        <f t="shared" si="174"/>
        <v>2.5000000000000001E-2</v>
      </c>
      <c r="C4559" t="s">
        <v>92</v>
      </c>
      <c r="D4559" t="s">
        <v>4722</v>
      </c>
      <c r="E4559" s="29">
        <v>46114</v>
      </c>
      <c r="F4559">
        <v>1</v>
      </c>
      <c r="G4559">
        <v>1</v>
      </c>
      <c r="H4559">
        <v>1</v>
      </c>
      <c r="I4559" s="30">
        <f t="shared" si="173"/>
        <v>2.5000000000000001E-2</v>
      </c>
    </row>
    <row r="4560" spans="1:9" x14ac:dyDescent="0.25">
      <c r="A4560" t="s">
        <v>4649</v>
      </c>
      <c r="B4560" s="30">
        <f t="shared" si="174"/>
        <v>2.5000000000000001E-2</v>
      </c>
      <c r="C4560" t="s">
        <v>92</v>
      </c>
      <c r="D4560" t="s">
        <v>4723</v>
      </c>
      <c r="E4560" s="29">
        <v>46132</v>
      </c>
      <c r="F4560">
        <v>1</v>
      </c>
      <c r="G4560">
        <v>1</v>
      </c>
      <c r="H4560">
        <v>1</v>
      </c>
      <c r="I4560" s="30">
        <f t="shared" si="173"/>
        <v>2.5000000000000001E-2</v>
      </c>
    </row>
    <row r="4561" spans="1:9" x14ac:dyDescent="0.25">
      <c r="A4561" t="s">
        <v>4649</v>
      </c>
      <c r="B4561" s="30">
        <f t="shared" si="174"/>
        <v>2.5000000000000001E-2</v>
      </c>
      <c r="C4561" t="s">
        <v>92</v>
      </c>
      <c r="D4561" t="s">
        <v>4724</v>
      </c>
      <c r="E4561" s="29">
        <v>46132</v>
      </c>
      <c r="F4561">
        <v>1</v>
      </c>
      <c r="G4561">
        <v>1</v>
      </c>
      <c r="H4561">
        <v>1</v>
      </c>
      <c r="I4561" s="30">
        <f t="shared" si="173"/>
        <v>2.5000000000000001E-2</v>
      </c>
    </row>
    <row r="4562" spans="1:9" x14ac:dyDescent="0.25">
      <c r="A4562" t="s">
        <v>4649</v>
      </c>
      <c r="B4562" s="30">
        <f t="shared" si="174"/>
        <v>2.5000000000000001E-2</v>
      </c>
      <c r="C4562" t="s">
        <v>92</v>
      </c>
      <c r="D4562" t="s">
        <v>4725</v>
      </c>
      <c r="E4562" s="29">
        <v>46132</v>
      </c>
      <c r="F4562">
        <v>1</v>
      </c>
      <c r="G4562">
        <v>1</v>
      </c>
      <c r="H4562">
        <v>1</v>
      </c>
      <c r="I4562" s="30">
        <f t="shared" si="173"/>
        <v>2.5000000000000001E-2</v>
      </c>
    </row>
    <row r="4563" spans="1:9" x14ac:dyDescent="0.25">
      <c r="A4563" t="s">
        <v>4649</v>
      </c>
      <c r="B4563" s="30">
        <f t="shared" si="174"/>
        <v>2.5000000000000001E-2</v>
      </c>
      <c r="C4563" t="s">
        <v>92</v>
      </c>
      <c r="D4563" t="s">
        <v>4726</v>
      </c>
      <c r="E4563" s="29">
        <v>46132</v>
      </c>
      <c r="F4563">
        <v>1</v>
      </c>
      <c r="G4563">
        <v>1</v>
      </c>
      <c r="H4563">
        <v>1</v>
      </c>
      <c r="I4563" s="30">
        <f t="shared" si="173"/>
        <v>2.5000000000000001E-2</v>
      </c>
    </row>
    <row r="4564" spans="1:9" x14ac:dyDescent="0.25">
      <c r="A4564" t="s">
        <v>4649</v>
      </c>
      <c r="B4564" s="30">
        <f t="shared" si="174"/>
        <v>2.5000000000000001E-2</v>
      </c>
      <c r="C4564" t="s">
        <v>92</v>
      </c>
      <c r="D4564" t="s">
        <v>4727</v>
      </c>
      <c r="E4564" s="29">
        <v>46132</v>
      </c>
      <c r="F4564">
        <v>1</v>
      </c>
      <c r="G4564">
        <v>1</v>
      </c>
      <c r="H4564">
        <v>1</v>
      </c>
      <c r="I4564" s="30">
        <f t="shared" si="173"/>
        <v>2.5000000000000001E-2</v>
      </c>
    </row>
    <row r="4565" spans="1:9" x14ac:dyDescent="0.25">
      <c r="A4565" t="s">
        <v>4649</v>
      </c>
      <c r="B4565" s="30">
        <f t="shared" si="174"/>
        <v>2.5000000000000001E-2</v>
      </c>
      <c r="C4565" t="s">
        <v>92</v>
      </c>
      <c r="D4565" t="s">
        <v>4728</v>
      </c>
      <c r="E4565" s="29">
        <v>46132</v>
      </c>
      <c r="F4565">
        <v>1</v>
      </c>
      <c r="G4565">
        <v>1</v>
      </c>
      <c r="H4565">
        <v>1</v>
      </c>
      <c r="I4565" s="30">
        <f t="shared" si="173"/>
        <v>2.5000000000000001E-2</v>
      </c>
    </row>
    <row r="4566" spans="1:9" x14ac:dyDescent="0.25">
      <c r="A4566" t="s">
        <v>4649</v>
      </c>
      <c r="B4566" s="30">
        <f t="shared" si="174"/>
        <v>2.5000000000000001E-2</v>
      </c>
      <c r="C4566" t="s">
        <v>92</v>
      </c>
      <c r="D4566" t="s">
        <v>4729</v>
      </c>
      <c r="E4566" s="29">
        <v>46132</v>
      </c>
      <c r="F4566">
        <v>1</v>
      </c>
      <c r="G4566">
        <v>1</v>
      </c>
      <c r="H4566">
        <v>1</v>
      </c>
      <c r="I4566" s="30">
        <f t="shared" si="173"/>
        <v>2.5000000000000001E-2</v>
      </c>
    </row>
    <row r="4567" spans="1:9" x14ac:dyDescent="0.25">
      <c r="A4567" t="s">
        <v>4649</v>
      </c>
      <c r="B4567" s="30">
        <f t="shared" si="174"/>
        <v>2.5000000000000001E-2</v>
      </c>
      <c r="C4567" t="s">
        <v>92</v>
      </c>
      <c r="D4567" t="s">
        <v>4730</v>
      </c>
      <c r="E4567" s="29">
        <v>46132</v>
      </c>
      <c r="F4567">
        <v>1</v>
      </c>
      <c r="G4567">
        <v>1</v>
      </c>
      <c r="H4567">
        <v>1</v>
      </c>
      <c r="I4567" s="30">
        <f t="shared" si="173"/>
        <v>2.5000000000000001E-2</v>
      </c>
    </row>
    <row r="4568" spans="1:9" x14ac:dyDescent="0.25">
      <c r="A4568" t="s">
        <v>4649</v>
      </c>
      <c r="B4568" s="30">
        <f t="shared" si="174"/>
        <v>2.5000000000000001E-2</v>
      </c>
      <c r="C4568" t="s">
        <v>92</v>
      </c>
      <c r="D4568" t="s">
        <v>4731</v>
      </c>
      <c r="E4568" s="29">
        <v>46132</v>
      </c>
      <c r="F4568">
        <v>1</v>
      </c>
      <c r="G4568">
        <v>1</v>
      </c>
      <c r="H4568">
        <v>1</v>
      </c>
      <c r="I4568" s="30">
        <f t="shared" si="173"/>
        <v>2.5000000000000001E-2</v>
      </c>
    </row>
    <row r="4569" spans="1:9" x14ac:dyDescent="0.25">
      <c r="A4569" t="s">
        <v>4649</v>
      </c>
      <c r="B4569" s="30">
        <f t="shared" si="174"/>
        <v>2.5000000000000001E-2</v>
      </c>
      <c r="C4569" t="s">
        <v>92</v>
      </c>
      <c r="D4569" t="s">
        <v>4732</v>
      </c>
      <c r="E4569" s="29">
        <v>46132</v>
      </c>
      <c r="F4569">
        <v>1</v>
      </c>
      <c r="G4569">
        <v>1</v>
      </c>
      <c r="H4569">
        <v>1</v>
      </c>
      <c r="I4569" s="30">
        <f t="shared" si="173"/>
        <v>2.5000000000000001E-2</v>
      </c>
    </row>
    <row r="4570" spans="1:9" x14ac:dyDescent="0.25">
      <c r="A4570" t="s">
        <v>4649</v>
      </c>
      <c r="B4570" s="30">
        <f t="shared" si="174"/>
        <v>2.5000000000000001E-2</v>
      </c>
      <c r="C4570" t="s">
        <v>92</v>
      </c>
      <c r="D4570" t="s">
        <v>4733</v>
      </c>
      <c r="E4570" s="29">
        <v>46133</v>
      </c>
      <c r="F4570">
        <v>1</v>
      </c>
      <c r="G4570">
        <v>1</v>
      </c>
      <c r="H4570">
        <v>1</v>
      </c>
      <c r="I4570" s="30">
        <f t="shared" si="173"/>
        <v>2.5000000000000001E-2</v>
      </c>
    </row>
    <row r="4571" spans="1:9" x14ac:dyDescent="0.25">
      <c r="A4571" t="s">
        <v>4649</v>
      </c>
      <c r="B4571" s="30">
        <f t="shared" si="174"/>
        <v>2.5000000000000001E-2</v>
      </c>
      <c r="C4571" t="s">
        <v>92</v>
      </c>
      <c r="D4571" t="s">
        <v>4734</v>
      </c>
      <c r="E4571" s="29">
        <v>46133</v>
      </c>
      <c r="F4571">
        <v>1</v>
      </c>
      <c r="G4571">
        <v>1</v>
      </c>
      <c r="H4571">
        <v>1</v>
      </c>
      <c r="I4571" s="30">
        <f t="shared" si="173"/>
        <v>2.5000000000000001E-2</v>
      </c>
    </row>
    <row r="4572" spans="1:9" x14ac:dyDescent="0.25">
      <c r="A4572" t="s">
        <v>4649</v>
      </c>
      <c r="B4572" s="30">
        <f t="shared" si="174"/>
        <v>2.5000000000000001E-2</v>
      </c>
      <c r="C4572" t="s">
        <v>92</v>
      </c>
      <c r="D4572" t="s">
        <v>4735</v>
      </c>
      <c r="E4572" s="29">
        <v>46133</v>
      </c>
      <c r="F4572">
        <v>1</v>
      </c>
      <c r="G4572">
        <v>1</v>
      </c>
      <c r="H4572">
        <v>1</v>
      </c>
      <c r="I4572" s="30">
        <f t="shared" si="173"/>
        <v>2.5000000000000001E-2</v>
      </c>
    </row>
    <row r="4573" spans="1:9" x14ac:dyDescent="0.25">
      <c r="A4573" t="s">
        <v>4649</v>
      </c>
      <c r="B4573" s="30">
        <f t="shared" si="174"/>
        <v>2.5000000000000001E-2</v>
      </c>
      <c r="C4573" t="s">
        <v>92</v>
      </c>
      <c r="D4573" t="s">
        <v>4736</v>
      </c>
      <c r="E4573" s="29">
        <v>46133</v>
      </c>
      <c r="F4573">
        <v>1</v>
      </c>
      <c r="G4573">
        <v>1</v>
      </c>
      <c r="H4573">
        <v>1</v>
      </c>
      <c r="I4573" s="30">
        <f t="shared" si="173"/>
        <v>2.5000000000000001E-2</v>
      </c>
    </row>
    <row r="4574" spans="1:9" x14ac:dyDescent="0.25">
      <c r="A4574" t="s">
        <v>4649</v>
      </c>
      <c r="B4574" s="30">
        <f t="shared" si="174"/>
        <v>2.5000000000000001E-2</v>
      </c>
      <c r="C4574" t="s">
        <v>92</v>
      </c>
      <c r="D4574" t="s">
        <v>4737</v>
      </c>
      <c r="E4574" s="29">
        <v>46133</v>
      </c>
      <c r="F4574">
        <v>1</v>
      </c>
      <c r="G4574">
        <v>1</v>
      </c>
      <c r="H4574">
        <v>1</v>
      </c>
      <c r="I4574" s="30">
        <f t="shared" si="173"/>
        <v>2.5000000000000001E-2</v>
      </c>
    </row>
    <row r="4575" spans="1:9" x14ac:dyDescent="0.25">
      <c r="A4575" t="s">
        <v>4649</v>
      </c>
      <c r="B4575" s="30">
        <f t="shared" si="174"/>
        <v>2.5000000000000001E-2</v>
      </c>
      <c r="C4575" t="s">
        <v>92</v>
      </c>
      <c r="D4575" t="s">
        <v>4738</v>
      </c>
      <c r="E4575" s="29">
        <v>46133</v>
      </c>
      <c r="F4575">
        <v>1</v>
      </c>
      <c r="G4575">
        <v>1</v>
      </c>
      <c r="H4575">
        <v>1</v>
      </c>
      <c r="I4575" s="30">
        <f t="shared" si="173"/>
        <v>2.5000000000000001E-2</v>
      </c>
    </row>
    <row r="4576" spans="1:9" x14ac:dyDescent="0.25">
      <c r="A4576" t="s">
        <v>4649</v>
      </c>
      <c r="B4576" s="30">
        <f t="shared" si="174"/>
        <v>2.5000000000000001E-2</v>
      </c>
      <c r="C4576" t="s">
        <v>92</v>
      </c>
      <c r="D4576" t="s">
        <v>4739</v>
      </c>
      <c r="E4576" s="29">
        <v>46133</v>
      </c>
      <c r="F4576">
        <v>1</v>
      </c>
      <c r="G4576">
        <v>1</v>
      </c>
      <c r="H4576">
        <v>1</v>
      </c>
      <c r="I4576" s="30">
        <f t="shared" si="173"/>
        <v>2.5000000000000001E-2</v>
      </c>
    </row>
    <row r="4577" spans="1:9" x14ac:dyDescent="0.25">
      <c r="A4577" t="s">
        <v>4649</v>
      </c>
      <c r="B4577" s="30">
        <f t="shared" si="174"/>
        <v>2.5000000000000001E-2</v>
      </c>
      <c r="C4577" t="s">
        <v>92</v>
      </c>
      <c r="D4577" t="s">
        <v>4740</v>
      </c>
      <c r="E4577" s="29">
        <v>46133</v>
      </c>
      <c r="F4577">
        <v>1</v>
      </c>
      <c r="G4577">
        <v>1</v>
      </c>
      <c r="H4577">
        <v>1</v>
      </c>
      <c r="I4577" s="30">
        <f t="shared" si="173"/>
        <v>2.5000000000000001E-2</v>
      </c>
    </row>
    <row r="4578" spans="1:9" x14ac:dyDescent="0.25">
      <c r="A4578" t="s">
        <v>4649</v>
      </c>
      <c r="B4578" s="30">
        <f t="shared" si="174"/>
        <v>2.5000000000000001E-2</v>
      </c>
      <c r="C4578" t="s">
        <v>92</v>
      </c>
      <c r="D4578" t="s">
        <v>4741</v>
      </c>
      <c r="E4578" s="29">
        <v>46133</v>
      </c>
      <c r="F4578">
        <v>1</v>
      </c>
      <c r="G4578">
        <v>1</v>
      </c>
      <c r="H4578">
        <v>1</v>
      </c>
      <c r="I4578" s="30">
        <f t="shared" si="173"/>
        <v>2.5000000000000001E-2</v>
      </c>
    </row>
    <row r="4579" spans="1:9" x14ac:dyDescent="0.25">
      <c r="A4579" t="s">
        <v>4649</v>
      </c>
      <c r="B4579" s="30">
        <f t="shared" si="174"/>
        <v>2.5000000000000001E-2</v>
      </c>
      <c r="C4579" t="s">
        <v>92</v>
      </c>
      <c r="D4579" t="s">
        <v>4742</v>
      </c>
      <c r="E4579" s="29">
        <v>46133</v>
      </c>
      <c r="F4579">
        <v>1</v>
      </c>
      <c r="G4579">
        <v>1</v>
      </c>
      <c r="H4579">
        <v>1</v>
      </c>
      <c r="I4579" s="30">
        <f t="shared" si="173"/>
        <v>2.5000000000000001E-2</v>
      </c>
    </row>
    <row r="4580" spans="1:9" x14ac:dyDescent="0.25">
      <c r="A4580" t="s">
        <v>4649</v>
      </c>
      <c r="B4580" s="30">
        <f t="shared" si="174"/>
        <v>2.5000000000000001E-2</v>
      </c>
      <c r="C4580" t="s">
        <v>92</v>
      </c>
      <c r="D4580" t="s">
        <v>4743</v>
      </c>
      <c r="E4580" s="29">
        <v>46133</v>
      </c>
      <c r="F4580">
        <v>1</v>
      </c>
      <c r="G4580">
        <v>1</v>
      </c>
      <c r="H4580">
        <v>1</v>
      </c>
      <c r="I4580" s="30">
        <f t="shared" si="173"/>
        <v>2.5000000000000001E-2</v>
      </c>
    </row>
    <row r="4581" spans="1:9" x14ac:dyDescent="0.25">
      <c r="A4581" t="s">
        <v>4649</v>
      </c>
      <c r="B4581" s="30">
        <f t="shared" si="174"/>
        <v>2.5000000000000001E-2</v>
      </c>
      <c r="C4581" t="s">
        <v>92</v>
      </c>
      <c r="D4581" t="s">
        <v>4744</v>
      </c>
      <c r="E4581" s="29">
        <v>46133</v>
      </c>
      <c r="F4581">
        <v>1</v>
      </c>
      <c r="G4581">
        <v>1</v>
      </c>
      <c r="H4581">
        <v>1</v>
      </c>
      <c r="I4581" s="30">
        <f t="shared" si="173"/>
        <v>2.5000000000000001E-2</v>
      </c>
    </row>
    <row r="4582" spans="1:9" x14ac:dyDescent="0.25">
      <c r="A4582" t="s">
        <v>4649</v>
      </c>
      <c r="B4582" s="30">
        <f t="shared" si="174"/>
        <v>2.5000000000000001E-2</v>
      </c>
      <c r="C4582" t="s">
        <v>92</v>
      </c>
      <c r="D4582" t="s">
        <v>4745</v>
      </c>
      <c r="E4582" s="29">
        <v>46133</v>
      </c>
      <c r="F4582">
        <v>1</v>
      </c>
      <c r="G4582">
        <v>1</v>
      </c>
      <c r="H4582">
        <v>1</v>
      </c>
      <c r="I4582" s="30">
        <f t="shared" si="173"/>
        <v>2.5000000000000001E-2</v>
      </c>
    </row>
    <row r="4583" spans="1:9" x14ac:dyDescent="0.25">
      <c r="A4583" t="s">
        <v>4649</v>
      </c>
      <c r="B4583" s="30">
        <f t="shared" si="174"/>
        <v>2.5000000000000001E-2</v>
      </c>
      <c r="C4583" t="s">
        <v>92</v>
      </c>
      <c r="D4583" t="s">
        <v>4746</v>
      </c>
      <c r="E4583" s="29">
        <v>46133</v>
      </c>
      <c r="F4583">
        <v>1</v>
      </c>
      <c r="G4583">
        <v>1</v>
      </c>
      <c r="H4583">
        <v>1</v>
      </c>
      <c r="I4583" s="30">
        <f t="shared" si="173"/>
        <v>2.5000000000000001E-2</v>
      </c>
    </row>
    <row r="4584" spans="1:9" x14ac:dyDescent="0.25">
      <c r="A4584" t="s">
        <v>4649</v>
      </c>
      <c r="B4584" s="30">
        <f t="shared" si="174"/>
        <v>2.5000000000000001E-2</v>
      </c>
      <c r="C4584" t="s">
        <v>92</v>
      </c>
      <c r="D4584" t="s">
        <v>4747</v>
      </c>
      <c r="E4584" s="29">
        <v>46133</v>
      </c>
      <c r="F4584">
        <v>1</v>
      </c>
      <c r="G4584">
        <v>1</v>
      </c>
      <c r="H4584">
        <v>1</v>
      </c>
      <c r="I4584" s="30">
        <f t="shared" si="173"/>
        <v>2.5000000000000001E-2</v>
      </c>
    </row>
    <row r="4585" spans="1:9" x14ac:dyDescent="0.25">
      <c r="A4585" t="s">
        <v>4649</v>
      </c>
      <c r="B4585" s="30">
        <f t="shared" si="174"/>
        <v>2.5000000000000001E-2</v>
      </c>
      <c r="C4585" t="s">
        <v>92</v>
      </c>
      <c r="D4585" t="s">
        <v>4748</v>
      </c>
      <c r="E4585" s="29">
        <v>46133</v>
      </c>
      <c r="F4585">
        <v>1</v>
      </c>
      <c r="G4585">
        <v>1</v>
      </c>
      <c r="H4585">
        <v>1</v>
      </c>
      <c r="I4585" s="30">
        <f t="shared" si="173"/>
        <v>2.5000000000000001E-2</v>
      </c>
    </row>
    <row r="4586" spans="1:9" x14ac:dyDescent="0.25">
      <c r="A4586" t="s">
        <v>4649</v>
      </c>
      <c r="B4586" s="30">
        <f t="shared" si="174"/>
        <v>2.5000000000000001E-2</v>
      </c>
      <c r="C4586" t="s">
        <v>92</v>
      </c>
      <c r="D4586" t="s">
        <v>4749</v>
      </c>
      <c r="E4586" s="29">
        <v>46133</v>
      </c>
      <c r="F4586">
        <v>1</v>
      </c>
      <c r="G4586">
        <v>1</v>
      </c>
      <c r="H4586">
        <v>1</v>
      </c>
      <c r="I4586" s="30">
        <f t="shared" si="173"/>
        <v>2.5000000000000001E-2</v>
      </c>
    </row>
    <row r="4587" spans="1:9" x14ac:dyDescent="0.25">
      <c r="A4587" t="s">
        <v>4649</v>
      </c>
      <c r="B4587" s="30">
        <f t="shared" si="174"/>
        <v>2.5000000000000001E-2</v>
      </c>
      <c r="C4587" t="s">
        <v>92</v>
      </c>
      <c r="D4587" t="s">
        <v>4750</v>
      </c>
      <c r="E4587" s="29">
        <v>46139</v>
      </c>
      <c r="F4587">
        <v>1</v>
      </c>
      <c r="G4587">
        <v>1</v>
      </c>
      <c r="H4587">
        <v>1</v>
      </c>
      <c r="I4587" s="30">
        <f t="shared" si="173"/>
        <v>2.5000000000000001E-2</v>
      </c>
    </row>
    <row r="4588" spans="1:9" x14ac:dyDescent="0.25">
      <c r="A4588" t="s">
        <v>4649</v>
      </c>
      <c r="B4588" s="30">
        <f t="shared" si="174"/>
        <v>2.5000000000000001E-2</v>
      </c>
      <c r="C4588" t="s">
        <v>92</v>
      </c>
      <c r="D4588" t="s">
        <v>4751</v>
      </c>
      <c r="E4588" s="29">
        <v>46135</v>
      </c>
      <c r="F4588">
        <v>1</v>
      </c>
      <c r="G4588">
        <v>1</v>
      </c>
      <c r="H4588">
        <v>1</v>
      </c>
      <c r="I4588" s="30">
        <f t="shared" si="173"/>
        <v>2.5000000000000001E-2</v>
      </c>
    </row>
    <row r="4589" spans="1:9" x14ac:dyDescent="0.25">
      <c r="A4589" t="s">
        <v>4649</v>
      </c>
      <c r="B4589" s="30">
        <f t="shared" si="174"/>
        <v>2.5000000000000001E-2</v>
      </c>
      <c r="C4589" t="s">
        <v>92</v>
      </c>
      <c r="D4589" t="s">
        <v>4752</v>
      </c>
      <c r="E4589" s="29">
        <v>46147</v>
      </c>
      <c r="F4589">
        <v>1</v>
      </c>
      <c r="G4589">
        <v>1</v>
      </c>
      <c r="H4589">
        <v>1</v>
      </c>
      <c r="I4589" s="30">
        <f t="shared" si="173"/>
        <v>2.5000000000000001E-2</v>
      </c>
    </row>
    <row r="4590" spans="1:9" x14ac:dyDescent="0.25">
      <c r="A4590" t="s">
        <v>4649</v>
      </c>
      <c r="B4590" s="30">
        <f t="shared" si="174"/>
        <v>2.5000000000000001E-2</v>
      </c>
      <c r="C4590" t="s">
        <v>92</v>
      </c>
      <c r="D4590" t="s">
        <v>4753</v>
      </c>
      <c r="E4590" s="29">
        <v>46147</v>
      </c>
      <c r="F4590">
        <v>1</v>
      </c>
      <c r="G4590">
        <v>1</v>
      </c>
      <c r="H4590">
        <v>1</v>
      </c>
      <c r="I4590" s="30">
        <f t="shared" si="173"/>
        <v>2.5000000000000001E-2</v>
      </c>
    </row>
    <row r="4591" spans="1:9" x14ac:dyDescent="0.25">
      <c r="A4591" t="s">
        <v>4649</v>
      </c>
      <c r="B4591" s="30">
        <f t="shared" si="174"/>
        <v>2.5000000000000001E-2</v>
      </c>
      <c r="C4591" t="s">
        <v>92</v>
      </c>
      <c r="D4591" t="s">
        <v>4754</v>
      </c>
      <c r="E4591" s="29">
        <v>46157</v>
      </c>
      <c r="F4591">
        <v>1</v>
      </c>
      <c r="G4591">
        <v>1</v>
      </c>
      <c r="H4591">
        <v>1</v>
      </c>
      <c r="I4591" s="30">
        <f t="shared" si="173"/>
        <v>2.5000000000000001E-2</v>
      </c>
    </row>
    <row r="4592" spans="1:9" x14ac:dyDescent="0.25">
      <c r="A4592" t="s">
        <v>4649</v>
      </c>
      <c r="B4592" s="30">
        <f t="shared" si="174"/>
        <v>2.5000000000000001E-2</v>
      </c>
      <c r="C4592" t="s">
        <v>92</v>
      </c>
      <c r="D4592" t="s">
        <v>4755</v>
      </c>
      <c r="E4592" s="29">
        <v>46154</v>
      </c>
      <c r="F4592">
        <v>1</v>
      </c>
      <c r="G4592">
        <v>1</v>
      </c>
      <c r="H4592">
        <v>1</v>
      </c>
      <c r="I4592" s="30">
        <f t="shared" si="173"/>
        <v>2.5000000000000001E-2</v>
      </c>
    </row>
    <row r="4593" spans="1:9" x14ac:dyDescent="0.25">
      <c r="A4593" t="s">
        <v>4649</v>
      </c>
      <c r="B4593" s="30">
        <f t="shared" si="174"/>
        <v>2.5000000000000001E-2</v>
      </c>
      <c r="C4593" t="s">
        <v>92</v>
      </c>
      <c r="D4593" t="s">
        <v>4756</v>
      </c>
      <c r="E4593" s="29">
        <v>46147</v>
      </c>
      <c r="F4593">
        <v>1</v>
      </c>
      <c r="G4593">
        <v>1</v>
      </c>
      <c r="H4593">
        <v>1</v>
      </c>
      <c r="I4593" s="30">
        <f t="shared" si="173"/>
        <v>2.5000000000000001E-2</v>
      </c>
    </row>
    <row r="4594" spans="1:9" x14ac:dyDescent="0.25">
      <c r="A4594" t="s">
        <v>4649</v>
      </c>
      <c r="B4594" s="30">
        <f t="shared" si="174"/>
        <v>2.5000000000000001E-2</v>
      </c>
      <c r="C4594" t="s">
        <v>92</v>
      </c>
      <c r="D4594" t="s">
        <v>4757</v>
      </c>
      <c r="E4594" s="29">
        <v>46147</v>
      </c>
      <c r="F4594">
        <v>1</v>
      </c>
      <c r="G4594">
        <v>1</v>
      </c>
      <c r="H4594">
        <v>1</v>
      </c>
      <c r="I4594" s="30">
        <f t="shared" si="173"/>
        <v>2.5000000000000001E-2</v>
      </c>
    </row>
    <row r="4595" spans="1:9" x14ac:dyDescent="0.25">
      <c r="A4595" t="s">
        <v>4649</v>
      </c>
      <c r="B4595" s="30">
        <f t="shared" si="174"/>
        <v>2.5000000000000001E-2</v>
      </c>
      <c r="C4595" t="s">
        <v>92</v>
      </c>
      <c r="D4595" t="s">
        <v>4758</v>
      </c>
      <c r="E4595" s="29">
        <v>46147</v>
      </c>
      <c r="F4595">
        <v>1</v>
      </c>
      <c r="G4595">
        <v>1</v>
      </c>
      <c r="H4595">
        <v>1</v>
      </c>
      <c r="I4595" s="30">
        <f t="shared" si="173"/>
        <v>2.5000000000000001E-2</v>
      </c>
    </row>
    <row r="4596" spans="1:9" x14ac:dyDescent="0.25">
      <c r="A4596" t="s">
        <v>4649</v>
      </c>
      <c r="B4596" s="30">
        <f t="shared" si="174"/>
        <v>2.5000000000000001E-2</v>
      </c>
      <c r="C4596" t="s">
        <v>92</v>
      </c>
      <c r="D4596" t="s">
        <v>4759</v>
      </c>
      <c r="E4596" s="29">
        <v>46147</v>
      </c>
      <c r="F4596">
        <v>1</v>
      </c>
      <c r="G4596">
        <v>1</v>
      </c>
      <c r="H4596">
        <v>1</v>
      </c>
      <c r="I4596" s="30">
        <f t="shared" si="173"/>
        <v>2.5000000000000001E-2</v>
      </c>
    </row>
    <row r="4597" spans="1:9" x14ac:dyDescent="0.25">
      <c r="A4597" t="s">
        <v>4649</v>
      </c>
      <c r="B4597" s="30">
        <f t="shared" si="174"/>
        <v>2.5000000000000001E-2</v>
      </c>
      <c r="C4597" t="s">
        <v>92</v>
      </c>
      <c r="D4597" t="s">
        <v>4760</v>
      </c>
      <c r="E4597" s="29">
        <v>46147</v>
      </c>
      <c r="F4597">
        <v>1</v>
      </c>
      <c r="G4597">
        <v>1</v>
      </c>
      <c r="H4597">
        <v>1</v>
      </c>
      <c r="I4597" s="30">
        <f t="shared" si="173"/>
        <v>2.5000000000000001E-2</v>
      </c>
    </row>
    <row r="4598" spans="1:9" x14ac:dyDescent="0.25">
      <c r="A4598" t="s">
        <v>4649</v>
      </c>
      <c r="B4598" s="30">
        <f t="shared" si="174"/>
        <v>2.5000000000000001E-2</v>
      </c>
      <c r="C4598" t="s">
        <v>92</v>
      </c>
      <c r="D4598" t="s">
        <v>4761</v>
      </c>
      <c r="E4598" s="29">
        <v>46162</v>
      </c>
      <c r="F4598">
        <v>1</v>
      </c>
      <c r="G4598">
        <v>1</v>
      </c>
      <c r="H4598">
        <v>1</v>
      </c>
      <c r="I4598" s="30">
        <f t="shared" si="173"/>
        <v>2.5000000000000001E-2</v>
      </c>
    </row>
    <row r="4599" spans="1:9" x14ac:dyDescent="0.25">
      <c r="A4599" t="s">
        <v>4649</v>
      </c>
      <c r="B4599" s="30">
        <f t="shared" si="174"/>
        <v>2.5000000000000001E-2</v>
      </c>
      <c r="C4599" t="s">
        <v>92</v>
      </c>
      <c r="D4599" t="s">
        <v>4762</v>
      </c>
      <c r="E4599" s="29">
        <v>46162</v>
      </c>
      <c r="F4599">
        <v>1</v>
      </c>
      <c r="G4599">
        <v>1</v>
      </c>
      <c r="H4599">
        <v>1</v>
      </c>
      <c r="I4599" s="30">
        <f t="shared" si="173"/>
        <v>2.5000000000000001E-2</v>
      </c>
    </row>
    <row r="4600" spans="1:9" x14ac:dyDescent="0.25">
      <c r="A4600" t="s">
        <v>4649</v>
      </c>
      <c r="B4600" s="30">
        <f t="shared" si="174"/>
        <v>2.5000000000000001E-2</v>
      </c>
      <c r="C4600" t="s">
        <v>92</v>
      </c>
      <c r="D4600" t="s">
        <v>4763</v>
      </c>
      <c r="E4600" s="29">
        <v>46162</v>
      </c>
      <c r="F4600">
        <v>1</v>
      </c>
      <c r="G4600">
        <v>1</v>
      </c>
      <c r="H4600">
        <v>1</v>
      </c>
      <c r="I4600" s="30">
        <f t="shared" si="173"/>
        <v>2.5000000000000001E-2</v>
      </c>
    </row>
    <row r="4601" spans="1:9" x14ac:dyDescent="0.25">
      <c r="A4601" t="s">
        <v>4649</v>
      </c>
      <c r="B4601" s="30">
        <f t="shared" si="174"/>
        <v>2.5000000000000001E-2</v>
      </c>
      <c r="C4601" t="s">
        <v>92</v>
      </c>
      <c r="D4601" t="s">
        <v>4764</v>
      </c>
      <c r="E4601" s="29">
        <v>46162</v>
      </c>
      <c r="F4601">
        <v>1</v>
      </c>
      <c r="G4601">
        <v>1</v>
      </c>
      <c r="H4601">
        <v>1</v>
      </c>
      <c r="I4601" s="30">
        <f t="shared" si="173"/>
        <v>2.5000000000000001E-2</v>
      </c>
    </row>
    <row r="4602" spans="1:9" x14ac:dyDescent="0.25">
      <c r="A4602" t="s">
        <v>4649</v>
      </c>
      <c r="B4602" s="30">
        <f t="shared" si="174"/>
        <v>2.5000000000000001E-2</v>
      </c>
      <c r="C4602" t="s">
        <v>92</v>
      </c>
      <c r="D4602" t="s">
        <v>4765</v>
      </c>
      <c r="E4602" s="29">
        <v>46157</v>
      </c>
      <c r="F4602">
        <v>1</v>
      </c>
      <c r="G4602">
        <v>1</v>
      </c>
      <c r="H4602">
        <v>1</v>
      </c>
      <c r="I4602" s="30">
        <f t="shared" si="173"/>
        <v>2.5000000000000001E-2</v>
      </c>
    </row>
    <row r="4603" spans="1:9" x14ac:dyDescent="0.25">
      <c r="A4603" t="s">
        <v>4649</v>
      </c>
      <c r="B4603" s="30">
        <f t="shared" si="174"/>
        <v>2.5000000000000001E-2</v>
      </c>
      <c r="C4603" t="s">
        <v>92</v>
      </c>
      <c r="D4603" t="s">
        <v>4766</v>
      </c>
      <c r="E4603" s="29">
        <v>46203</v>
      </c>
      <c r="F4603">
        <v>1</v>
      </c>
      <c r="G4603">
        <v>1</v>
      </c>
      <c r="H4603">
        <v>1</v>
      </c>
      <c r="I4603" s="30">
        <f t="shared" si="173"/>
        <v>2.5000000000000001E-2</v>
      </c>
    </row>
    <row r="4604" spans="1:9" x14ac:dyDescent="0.25">
      <c r="A4604" t="s">
        <v>4649</v>
      </c>
      <c r="B4604" s="30">
        <f t="shared" si="174"/>
        <v>2.5000000000000001E-2</v>
      </c>
      <c r="C4604" t="s">
        <v>92</v>
      </c>
      <c r="D4604" t="s">
        <v>4767</v>
      </c>
      <c r="E4604" s="29">
        <v>46203</v>
      </c>
      <c r="F4604">
        <v>1</v>
      </c>
      <c r="G4604">
        <v>1</v>
      </c>
      <c r="H4604">
        <v>1</v>
      </c>
      <c r="I4604" s="30">
        <f t="shared" si="173"/>
        <v>2.5000000000000001E-2</v>
      </c>
    </row>
    <row r="4605" spans="1:9" x14ac:dyDescent="0.25">
      <c r="A4605" t="s">
        <v>4649</v>
      </c>
      <c r="B4605" s="30">
        <f t="shared" si="174"/>
        <v>2.5000000000000001E-2</v>
      </c>
      <c r="C4605" t="s">
        <v>92</v>
      </c>
      <c r="D4605" t="s">
        <v>4768</v>
      </c>
      <c r="E4605" s="29">
        <v>46224</v>
      </c>
      <c r="F4605">
        <v>1</v>
      </c>
      <c r="G4605">
        <v>1</v>
      </c>
      <c r="H4605">
        <v>1</v>
      </c>
      <c r="I4605" s="30">
        <f t="shared" si="173"/>
        <v>2.5000000000000001E-2</v>
      </c>
    </row>
    <row r="4606" spans="1:9" x14ac:dyDescent="0.25">
      <c r="A4606" t="s">
        <v>4649</v>
      </c>
      <c r="B4606" s="30">
        <f t="shared" si="174"/>
        <v>2.5000000000000001E-2</v>
      </c>
      <c r="C4606" t="s">
        <v>92</v>
      </c>
      <c r="D4606" t="s">
        <v>4769</v>
      </c>
      <c r="E4606" s="29">
        <v>46224</v>
      </c>
      <c r="F4606">
        <v>1</v>
      </c>
      <c r="G4606">
        <v>1</v>
      </c>
      <c r="H4606">
        <v>1</v>
      </c>
      <c r="I4606" s="30">
        <f t="shared" si="173"/>
        <v>2.5000000000000001E-2</v>
      </c>
    </row>
    <row r="4607" spans="1:9" x14ac:dyDescent="0.25">
      <c r="A4607" t="s">
        <v>4649</v>
      </c>
      <c r="B4607" s="30">
        <f t="shared" si="174"/>
        <v>2.5000000000000001E-2</v>
      </c>
      <c r="C4607" t="s">
        <v>92</v>
      </c>
      <c r="D4607" t="s">
        <v>4770</v>
      </c>
      <c r="E4607" s="29">
        <v>46224</v>
      </c>
      <c r="F4607">
        <v>1</v>
      </c>
      <c r="G4607">
        <v>1</v>
      </c>
      <c r="H4607">
        <v>1</v>
      </c>
      <c r="I4607" s="30">
        <f t="shared" si="173"/>
        <v>2.5000000000000001E-2</v>
      </c>
    </row>
    <row r="4608" spans="1:9" x14ac:dyDescent="0.25">
      <c r="A4608" t="s">
        <v>4649</v>
      </c>
      <c r="B4608" s="30">
        <f t="shared" si="174"/>
        <v>2.5000000000000001E-2</v>
      </c>
      <c r="C4608" t="s">
        <v>92</v>
      </c>
      <c r="D4608" t="s">
        <v>4771</v>
      </c>
      <c r="E4608" s="29">
        <v>46224</v>
      </c>
      <c r="F4608">
        <v>1</v>
      </c>
      <c r="G4608">
        <v>1</v>
      </c>
      <c r="H4608">
        <v>1</v>
      </c>
      <c r="I4608" s="30">
        <f t="shared" si="173"/>
        <v>2.5000000000000001E-2</v>
      </c>
    </row>
    <row r="4609" spans="1:9" x14ac:dyDescent="0.25">
      <c r="A4609" t="s">
        <v>4649</v>
      </c>
      <c r="B4609" s="30">
        <f t="shared" si="174"/>
        <v>2.5000000000000001E-2</v>
      </c>
      <c r="C4609" t="s">
        <v>92</v>
      </c>
      <c r="D4609" t="s">
        <v>4772</v>
      </c>
      <c r="E4609" s="29">
        <v>46224</v>
      </c>
      <c r="F4609">
        <v>1</v>
      </c>
      <c r="G4609">
        <v>1</v>
      </c>
      <c r="H4609">
        <v>1</v>
      </c>
      <c r="I4609" s="30">
        <f t="shared" si="173"/>
        <v>2.5000000000000001E-2</v>
      </c>
    </row>
    <row r="4610" spans="1:9" x14ac:dyDescent="0.25">
      <c r="A4610" t="s">
        <v>4649</v>
      </c>
      <c r="B4610" s="30">
        <f t="shared" si="174"/>
        <v>2.5000000000000001E-2</v>
      </c>
      <c r="C4610" t="s">
        <v>92</v>
      </c>
      <c r="D4610" t="s">
        <v>4773</v>
      </c>
      <c r="E4610" s="29">
        <v>46024</v>
      </c>
      <c r="F4610">
        <v>1</v>
      </c>
      <c r="G4610">
        <v>1</v>
      </c>
      <c r="H4610">
        <v>1</v>
      </c>
      <c r="I4610" s="30">
        <f t="shared" ref="I4610:I4673" si="175">B4610*H4610</f>
        <v>2.5000000000000001E-2</v>
      </c>
    </row>
    <row r="4611" spans="1:9" x14ac:dyDescent="0.25">
      <c r="A4611" t="s">
        <v>4649</v>
      </c>
      <c r="B4611" s="30">
        <f t="shared" si="174"/>
        <v>2.5000000000000001E-2</v>
      </c>
      <c r="C4611" t="s">
        <v>92</v>
      </c>
      <c r="D4611" t="s">
        <v>4774</v>
      </c>
      <c r="E4611" s="29">
        <v>46024</v>
      </c>
      <c r="F4611">
        <v>1</v>
      </c>
      <c r="G4611">
        <v>1</v>
      </c>
      <c r="H4611">
        <v>1</v>
      </c>
      <c r="I4611" s="30">
        <f t="shared" si="175"/>
        <v>2.5000000000000001E-2</v>
      </c>
    </row>
    <row r="4612" spans="1:9" x14ac:dyDescent="0.25">
      <c r="A4612" t="s">
        <v>4649</v>
      </c>
      <c r="B4612" s="30">
        <f t="shared" si="174"/>
        <v>2.5000000000000001E-2</v>
      </c>
      <c r="C4612" t="s">
        <v>92</v>
      </c>
      <c r="D4612" t="s">
        <v>4775</v>
      </c>
      <c r="E4612" s="29">
        <v>46024</v>
      </c>
      <c r="F4612">
        <v>1</v>
      </c>
      <c r="G4612">
        <v>1</v>
      </c>
      <c r="H4612">
        <v>1</v>
      </c>
      <c r="I4612" s="30">
        <f t="shared" si="175"/>
        <v>2.5000000000000001E-2</v>
      </c>
    </row>
    <row r="4613" spans="1:9" x14ac:dyDescent="0.25">
      <c r="A4613" t="s">
        <v>4649</v>
      </c>
      <c r="B4613" s="30">
        <f t="shared" si="174"/>
        <v>2.5000000000000001E-2</v>
      </c>
      <c r="C4613" t="s">
        <v>92</v>
      </c>
      <c r="D4613" t="s">
        <v>4776</v>
      </c>
      <c r="E4613" s="29">
        <v>46024</v>
      </c>
      <c r="F4613">
        <v>1</v>
      </c>
      <c r="G4613">
        <v>1</v>
      </c>
      <c r="H4613">
        <v>1</v>
      </c>
      <c r="I4613" s="30">
        <f t="shared" si="175"/>
        <v>2.5000000000000001E-2</v>
      </c>
    </row>
    <row r="4614" spans="1:9" x14ac:dyDescent="0.25">
      <c r="A4614" t="s">
        <v>4649</v>
      </c>
      <c r="B4614" s="30">
        <f t="shared" si="174"/>
        <v>2.5000000000000001E-2</v>
      </c>
      <c r="C4614" t="s">
        <v>92</v>
      </c>
      <c r="D4614" t="s">
        <v>4777</v>
      </c>
      <c r="E4614" s="29">
        <v>46024</v>
      </c>
      <c r="F4614">
        <v>1</v>
      </c>
      <c r="G4614">
        <v>1</v>
      </c>
      <c r="H4614">
        <v>1</v>
      </c>
      <c r="I4614" s="30">
        <f t="shared" si="175"/>
        <v>2.5000000000000001E-2</v>
      </c>
    </row>
    <row r="4615" spans="1:9" x14ac:dyDescent="0.25">
      <c r="A4615" t="s">
        <v>4649</v>
      </c>
      <c r="B4615" s="30">
        <f t="shared" ref="B4615:B4678" si="176">(1/4000)*100</f>
        <v>2.5000000000000001E-2</v>
      </c>
      <c r="C4615" t="s">
        <v>92</v>
      </c>
      <c r="D4615" t="s">
        <v>4778</v>
      </c>
      <c r="E4615" s="29">
        <v>46024</v>
      </c>
      <c r="F4615">
        <v>1</v>
      </c>
      <c r="G4615">
        <v>1</v>
      </c>
      <c r="H4615">
        <v>1</v>
      </c>
      <c r="I4615" s="30">
        <f t="shared" si="175"/>
        <v>2.5000000000000001E-2</v>
      </c>
    </row>
    <row r="4616" spans="1:9" x14ac:dyDescent="0.25">
      <c r="A4616" t="s">
        <v>4649</v>
      </c>
      <c r="B4616" s="30">
        <f t="shared" si="176"/>
        <v>2.5000000000000001E-2</v>
      </c>
      <c r="C4616" t="s">
        <v>92</v>
      </c>
      <c r="D4616" t="s">
        <v>4779</v>
      </c>
      <c r="E4616" s="29">
        <v>46024</v>
      </c>
      <c r="F4616">
        <v>1</v>
      </c>
      <c r="G4616">
        <v>1</v>
      </c>
      <c r="H4616">
        <v>1</v>
      </c>
      <c r="I4616" s="30">
        <f t="shared" si="175"/>
        <v>2.5000000000000001E-2</v>
      </c>
    </row>
    <row r="4617" spans="1:9" x14ac:dyDescent="0.25">
      <c r="A4617" t="s">
        <v>4649</v>
      </c>
      <c r="B4617" s="30">
        <f t="shared" si="176"/>
        <v>2.5000000000000001E-2</v>
      </c>
      <c r="C4617" t="s">
        <v>92</v>
      </c>
      <c r="D4617" t="s">
        <v>4780</v>
      </c>
      <c r="E4617" s="29">
        <v>46024</v>
      </c>
      <c r="F4617">
        <v>1</v>
      </c>
      <c r="G4617">
        <v>1</v>
      </c>
      <c r="H4617">
        <v>1</v>
      </c>
      <c r="I4617" s="30">
        <f t="shared" si="175"/>
        <v>2.5000000000000001E-2</v>
      </c>
    </row>
    <row r="4618" spans="1:9" x14ac:dyDescent="0.25">
      <c r="A4618" t="s">
        <v>4649</v>
      </c>
      <c r="B4618" s="30">
        <f t="shared" si="176"/>
        <v>2.5000000000000001E-2</v>
      </c>
      <c r="C4618" t="s">
        <v>92</v>
      </c>
      <c r="D4618" t="s">
        <v>4781</v>
      </c>
      <c r="E4618" s="29">
        <v>46024</v>
      </c>
      <c r="F4618">
        <v>1</v>
      </c>
      <c r="G4618">
        <v>1</v>
      </c>
      <c r="H4618">
        <v>1</v>
      </c>
      <c r="I4618" s="30">
        <f t="shared" si="175"/>
        <v>2.5000000000000001E-2</v>
      </c>
    </row>
    <row r="4619" spans="1:9" x14ac:dyDescent="0.25">
      <c r="A4619" t="s">
        <v>4649</v>
      </c>
      <c r="B4619" s="30">
        <f t="shared" si="176"/>
        <v>2.5000000000000001E-2</v>
      </c>
      <c r="C4619" t="s">
        <v>92</v>
      </c>
      <c r="D4619" t="s">
        <v>4782</v>
      </c>
      <c r="E4619" s="29">
        <v>46024</v>
      </c>
      <c r="F4619">
        <v>1</v>
      </c>
      <c r="G4619">
        <v>1</v>
      </c>
      <c r="H4619">
        <v>1</v>
      </c>
      <c r="I4619" s="30">
        <f t="shared" si="175"/>
        <v>2.5000000000000001E-2</v>
      </c>
    </row>
    <row r="4620" spans="1:9" x14ac:dyDescent="0.25">
      <c r="A4620" t="s">
        <v>4649</v>
      </c>
      <c r="B4620" s="30">
        <f t="shared" si="176"/>
        <v>2.5000000000000001E-2</v>
      </c>
      <c r="C4620" t="s">
        <v>92</v>
      </c>
      <c r="D4620" t="s">
        <v>4783</v>
      </c>
      <c r="E4620" s="29">
        <v>46024</v>
      </c>
      <c r="F4620">
        <v>1</v>
      </c>
      <c r="G4620">
        <v>1</v>
      </c>
      <c r="H4620">
        <v>1</v>
      </c>
      <c r="I4620" s="30">
        <f t="shared" si="175"/>
        <v>2.5000000000000001E-2</v>
      </c>
    </row>
    <row r="4621" spans="1:9" x14ac:dyDescent="0.25">
      <c r="A4621" t="s">
        <v>4649</v>
      </c>
      <c r="B4621" s="30">
        <f t="shared" si="176"/>
        <v>2.5000000000000001E-2</v>
      </c>
      <c r="C4621" t="s">
        <v>92</v>
      </c>
      <c r="D4621" t="s">
        <v>4784</v>
      </c>
      <c r="E4621" s="29">
        <v>46024</v>
      </c>
      <c r="F4621">
        <v>1</v>
      </c>
      <c r="G4621">
        <v>1</v>
      </c>
      <c r="H4621">
        <v>1</v>
      </c>
      <c r="I4621" s="30">
        <f t="shared" si="175"/>
        <v>2.5000000000000001E-2</v>
      </c>
    </row>
    <row r="4622" spans="1:9" x14ac:dyDescent="0.25">
      <c r="A4622" t="s">
        <v>4649</v>
      </c>
      <c r="B4622" s="30">
        <f t="shared" si="176"/>
        <v>2.5000000000000001E-2</v>
      </c>
      <c r="C4622" t="s">
        <v>92</v>
      </c>
      <c r="D4622" t="s">
        <v>4785</v>
      </c>
      <c r="E4622" s="29">
        <v>46024</v>
      </c>
      <c r="F4622">
        <v>1</v>
      </c>
      <c r="G4622">
        <v>1</v>
      </c>
      <c r="H4622">
        <v>1</v>
      </c>
      <c r="I4622" s="30">
        <f t="shared" si="175"/>
        <v>2.5000000000000001E-2</v>
      </c>
    </row>
    <row r="4623" spans="1:9" x14ac:dyDescent="0.25">
      <c r="A4623" t="s">
        <v>4649</v>
      </c>
      <c r="B4623" s="30">
        <f t="shared" si="176"/>
        <v>2.5000000000000001E-2</v>
      </c>
      <c r="C4623" t="s">
        <v>92</v>
      </c>
      <c r="D4623" t="s">
        <v>4786</v>
      </c>
      <c r="E4623" s="29">
        <v>46024</v>
      </c>
      <c r="F4623">
        <v>1</v>
      </c>
      <c r="G4623">
        <v>1</v>
      </c>
      <c r="H4623">
        <v>1</v>
      </c>
      <c r="I4623" s="30">
        <f t="shared" si="175"/>
        <v>2.5000000000000001E-2</v>
      </c>
    </row>
    <row r="4624" spans="1:9" x14ac:dyDescent="0.25">
      <c r="A4624" t="s">
        <v>4649</v>
      </c>
      <c r="B4624" s="30">
        <f t="shared" si="176"/>
        <v>2.5000000000000001E-2</v>
      </c>
      <c r="C4624" t="s">
        <v>92</v>
      </c>
      <c r="D4624" t="s">
        <v>4787</v>
      </c>
      <c r="E4624" s="29">
        <v>46024</v>
      </c>
      <c r="F4624">
        <v>1</v>
      </c>
      <c r="G4624">
        <v>1</v>
      </c>
      <c r="H4624">
        <v>1</v>
      </c>
      <c r="I4624" s="30">
        <f t="shared" si="175"/>
        <v>2.5000000000000001E-2</v>
      </c>
    </row>
    <row r="4625" spans="1:9" x14ac:dyDescent="0.25">
      <c r="A4625" t="s">
        <v>4649</v>
      </c>
      <c r="B4625" s="30">
        <f t="shared" si="176"/>
        <v>2.5000000000000001E-2</v>
      </c>
      <c r="C4625" t="s">
        <v>92</v>
      </c>
      <c r="D4625" t="s">
        <v>4788</v>
      </c>
      <c r="E4625" s="29">
        <v>46024</v>
      </c>
      <c r="F4625">
        <v>1</v>
      </c>
      <c r="G4625">
        <v>1</v>
      </c>
      <c r="H4625">
        <v>1</v>
      </c>
      <c r="I4625" s="30">
        <f t="shared" si="175"/>
        <v>2.5000000000000001E-2</v>
      </c>
    </row>
    <row r="4626" spans="1:9" x14ac:dyDescent="0.25">
      <c r="A4626" t="s">
        <v>4649</v>
      </c>
      <c r="B4626" s="30">
        <f t="shared" si="176"/>
        <v>2.5000000000000001E-2</v>
      </c>
      <c r="C4626" t="s">
        <v>92</v>
      </c>
      <c r="D4626" t="s">
        <v>4789</v>
      </c>
      <c r="E4626" s="29">
        <v>46024</v>
      </c>
      <c r="F4626">
        <v>1</v>
      </c>
      <c r="G4626">
        <v>1</v>
      </c>
      <c r="H4626">
        <v>1</v>
      </c>
      <c r="I4626" s="30">
        <f t="shared" si="175"/>
        <v>2.5000000000000001E-2</v>
      </c>
    </row>
    <row r="4627" spans="1:9" x14ac:dyDescent="0.25">
      <c r="A4627" t="s">
        <v>4649</v>
      </c>
      <c r="B4627" s="30">
        <f t="shared" si="176"/>
        <v>2.5000000000000001E-2</v>
      </c>
      <c r="C4627" t="s">
        <v>92</v>
      </c>
      <c r="D4627" t="s">
        <v>4790</v>
      </c>
      <c r="E4627" s="29">
        <v>46024</v>
      </c>
      <c r="F4627">
        <v>1</v>
      </c>
      <c r="G4627">
        <v>1</v>
      </c>
      <c r="H4627">
        <v>1</v>
      </c>
      <c r="I4627" s="30">
        <f t="shared" si="175"/>
        <v>2.5000000000000001E-2</v>
      </c>
    </row>
    <row r="4628" spans="1:9" x14ac:dyDescent="0.25">
      <c r="A4628" t="s">
        <v>4649</v>
      </c>
      <c r="B4628" s="30">
        <f t="shared" si="176"/>
        <v>2.5000000000000001E-2</v>
      </c>
      <c r="C4628" t="s">
        <v>92</v>
      </c>
      <c r="D4628" t="s">
        <v>4791</v>
      </c>
      <c r="E4628" s="29">
        <v>46024</v>
      </c>
      <c r="F4628">
        <v>1</v>
      </c>
      <c r="G4628">
        <v>1</v>
      </c>
      <c r="H4628">
        <v>1</v>
      </c>
      <c r="I4628" s="30">
        <f t="shared" si="175"/>
        <v>2.5000000000000001E-2</v>
      </c>
    </row>
    <row r="4629" spans="1:9" x14ac:dyDescent="0.25">
      <c r="A4629" t="s">
        <v>4649</v>
      </c>
      <c r="B4629" s="30">
        <f t="shared" si="176"/>
        <v>2.5000000000000001E-2</v>
      </c>
      <c r="C4629" t="s">
        <v>92</v>
      </c>
      <c r="D4629" t="s">
        <v>4792</v>
      </c>
      <c r="E4629" s="29">
        <v>46027</v>
      </c>
      <c r="F4629">
        <v>1</v>
      </c>
      <c r="G4629">
        <v>1</v>
      </c>
      <c r="H4629">
        <v>1</v>
      </c>
      <c r="I4629" s="30">
        <f t="shared" si="175"/>
        <v>2.5000000000000001E-2</v>
      </c>
    </row>
    <row r="4630" spans="1:9" x14ac:dyDescent="0.25">
      <c r="A4630" t="s">
        <v>4649</v>
      </c>
      <c r="B4630" s="30">
        <f t="shared" si="176"/>
        <v>2.5000000000000001E-2</v>
      </c>
      <c r="C4630" t="s">
        <v>92</v>
      </c>
      <c r="D4630" t="s">
        <v>4793</v>
      </c>
      <c r="E4630" s="29">
        <v>46027</v>
      </c>
      <c r="F4630">
        <v>1</v>
      </c>
      <c r="G4630">
        <v>1</v>
      </c>
      <c r="H4630">
        <v>1</v>
      </c>
      <c r="I4630" s="30">
        <f t="shared" si="175"/>
        <v>2.5000000000000001E-2</v>
      </c>
    </row>
    <row r="4631" spans="1:9" x14ac:dyDescent="0.25">
      <c r="A4631" t="s">
        <v>4649</v>
      </c>
      <c r="B4631" s="30">
        <f t="shared" si="176"/>
        <v>2.5000000000000001E-2</v>
      </c>
      <c r="C4631" t="s">
        <v>92</v>
      </c>
      <c r="D4631" t="s">
        <v>4794</v>
      </c>
      <c r="E4631" s="29">
        <v>46027</v>
      </c>
      <c r="F4631">
        <v>1</v>
      </c>
      <c r="G4631">
        <v>1</v>
      </c>
      <c r="H4631">
        <v>1</v>
      </c>
      <c r="I4631" s="30">
        <f t="shared" si="175"/>
        <v>2.5000000000000001E-2</v>
      </c>
    </row>
    <row r="4632" spans="1:9" x14ac:dyDescent="0.25">
      <c r="A4632" t="s">
        <v>4649</v>
      </c>
      <c r="B4632" s="30">
        <f t="shared" si="176"/>
        <v>2.5000000000000001E-2</v>
      </c>
      <c r="C4632" t="s">
        <v>92</v>
      </c>
      <c r="D4632" t="s">
        <v>4795</v>
      </c>
      <c r="E4632" s="29">
        <v>46027</v>
      </c>
      <c r="F4632">
        <v>1</v>
      </c>
      <c r="G4632">
        <v>1</v>
      </c>
      <c r="H4632">
        <v>1</v>
      </c>
      <c r="I4632" s="30">
        <f t="shared" si="175"/>
        <v>2.5000000000000001E-2</v>
      </c>
    </row>
    <row r="4633" spans="1:9" x14ac:dyDescent="0.25">
      <c r="A4633" t="s">
        <v>4649</v>
      </c>
      <c r="B4633" s="30">
        <f t="shared" si="176"/>
        <v>2.5000000000000001E-2</v>
      </c>
      <c r="C4633" t="s">
        <v>92</v>
      </c>
      <c r="D4633" t="s">
        <v>4796</v>
      </c>
      <c r="E4633" s="29">
        <v>46027</v>
      </c>
      <c r="F4633">
        <v>1</v>
      </c>
      <c r="G4633">
        <v>1</v>
      </c>
      <c r="H4633">
        <v>1</v>
      </c>
      <c r="I4633" s="30">
        <f t="shared" si="175"/>
        <v>2.5000000000000001E-2</v>
      </c>
    </row>
    <row r="4634" spans="1:9" x14ac:dyDescent="0.25">
      <c r="A4634" t="s">
        <v>4649</v>
      </c>
      <c r="B4634" s="30">
        <f t="shared" si="176"/>
        <v>2.5000000000000001E-2</v>
      </c>
      <c r="C4634" t="s">
        <v>92</v>
      </c>
      <c r="D4634" t="s">
        <v>4797</v>
      </c>
      <c r="E4634" s="29">
        <v>46027</v>
      </c>
      <c r="F4634">
        <v>1</v>
      </c>
      <c r="G4634">
        <v>1</v>
      </c>
      <c r="H4634">
        <v>1</v>
      </c>
      <c r="I4634" s="30">
        <f t="shared" si="175"/>
        <v>2.5000000000000001E-2</v>
      </c>
    </row>
    <row r="4635" spans="1:9" x14ac:dyDescent="0.25">
      <c r="A4635" t="s">
        <v>4649</v>
      </c>
      <c r="B4635" s="30">
        <f t="shared" si="176"/>
        <v>2.5000000000000001E-2</v>
      </c>
      <c r="C4635" t="s">
        <v>92</v>
      </c>
      <c r="D4635" t="s">
        <v>4798</v>
      </c>
      <c r="E4635" s="29">
        <v>46037</v>
      </c>
      <c r="F4635">
        <v>1</v>
      </c>
      <c r="G4635">
        <v>1</v>
      </c>
      <c r="H4635">
        <v>1</v>
      </c>
      <c r="I4635" s="30">
        <f t="shared" si="175"/>
        <v>2.5000000000000001E-2</v>
      </c>
    </row>
    <row r="4636" spans="1:9" x14ac:dyDescent="0.25">
      <c r="A4636" t="s">
        <v>4649</v>
      </c>
      <c r="B4636" s="30">
        <f t="shared" si="176"/>
        <v>2.5000000000000001E-2</v>
      </c>
      <c r="C4636" t="s">
        <v>92</v>
      </c>
      <c r="D4636" t="s">
        <v>4799</v>
      </c>
      <c r="E4636" s="29">
        <v>46059</v>
      </c>
      <c r="F4636">
        <v>1</v>
      </c>
      <c r="G4636">
        <v>1</v>
      </c>
      <c r="H4636">
        <v>1</v>
      </c>
      <c r="I4636" s="30">
        <f t="shared" si="175"/>
        <v>2.5000000000000001E-2</v>
      </c>
    </row>
    <row r="4637" spans="1:9" x14ac:dyDescent="0.25">
      <c r="A4637" t="s">
        <v>4649</v>
      </c>
      <c r="B4637" s="30">
        <f t="shared" si="176"/>
        <v>2.5000000000000001E-2</v>
      </c>
      <c r="C4637" t="s">
        <v>92</v>
      </c>
      <c r="D4637" t="s">
        <v>4800</v>
      </c>
      <c r="E4637" s="29">
        <v>46059</v>
      </c>
      <c r="F4637">
        <v>1</v>
      </c>
      <c r="G4637">
        <v>1</v>
      </c>
      <c r="H4637">
        <v>1</v>
      </c>
      <c r="I4637" s="30">
        <f t="shared" si="175"/>
        <v>2.5000000000000001E-2</v>
      </c>
    </row>
    <row r="4638" spans="1:9" x14ac:dyDescent="0.25">
      <c r="A4638" t="s">
        <v>4649</v>
      </c>
      <c r="B4638" s="30">
        <f t="shared" si="176"/>
        <v>2.5000000000000001E-2</v>
      </c>
      <c r="C4638" t="s">
        <v>92</v>
      </c>
      <c r="D4638" t="s">
        <v>4801</v>
      </c>
      <c r="E4638" s="29">
        <v>46059</v>
      </c>
      <c r="F4638">
        <v>1</v>
      </c>
      <c r="G4638">
        <v>1</v>
      </c>
      <c r="H4638">
        <v>1</v>
      </c>
      <c r="I4638" s="30">
        <f t="shared" si="175"/>
        <v>2.5000000000000001E-2</v>
      </c>
    </row>
    <row r="4639" spans="1:9" x14ac:dyDescent="0.25">
      <c r="A4639" t="s">
        <v>4649</v>
      </c>
      <c r="B4639" s="30">
        <f t="shared" si="176"/>
        <v>2.5000000000000001E-2</v>
      </c>
      <c r="C4639" t="s">
        <v>92</v>
      </c>
      <c r="D4639" t="s">
        <v>4802</v>
      </c>
      <c r="E4639" s="29">
        <v>46059</v>
      </c>
      <c r="F4639">
        <v>1</v>
      </c>
      <c r="G4639">
        <v>1</v>
      </c>
      <c r="H4639">
        <v>1</v>
      </c>
      <c r="I4639" s="30">
        <f t="shared" si="175"/>
        <v>2.5000000000000001E-2</v>
      </c>
    </row>
    <row r="4640" spans="1:9" x14ac:dyDescent="0.25">
      <c r="A4640" t="s">
        <v>4649</v>
      </c>
      <c r="B4640" s="30">
        <f t="shared" si="176"/>
        <v>2.5000000000000001E-2</v>
      </c>
      <c r="C4640" t="s">
        <v>92</v>
      </c>
      <c r="D4640" t="s">
        <v>4803</v>
      </c>
      <c r="E4640" s="29">
        <v>46059</v>
      </c>
      <c r="F4640">
        <v>1</v>
      </c>
      <c r="G4640">
        <v>1</v>
      </c>
      <c r="H4640">
        <v>1</v>
      </c>
      <c r="I4640" s="30">
        <f t="shared" si="175"/>
        <v>2.5000000000000001E-2</v>
      </c>
    </row>
    <row r="4641" spans="1:9" x14ac:dyDescent="0.25">
      <c r="A4641" t="s">
        <v>4649</v>
      </c>
      <c r="B4641" s="30">
        <f t="shared" si="176"/>
        <v>2.5000000000000001E-2</v>
      </c>
      <c r="C4641" t="s">
        <v>92</v>
      </c>
      <c r="D4641" t="s">
        <v>4804</v>
      </c>
      <c r="E4641" s="29">
        <v>46059</v>
      </c>
      <c r="F4641">
        <v>1</v>
      </c>
      <c r="G4641">
        <v>1</v>
      </c>
      <c r="H4641">
        <v>1</v>
      </c>
      <c r="I4641" s="30">
        <f t="shared" si="175"/>
        <v>2.5000000000000001E-2</v>
      </c>
    </row>
    <row r="4642" spans="1:9" x14ac:dyDescent="0.25">
      <c r="A4642" t="s">
        <v>4649</v>
      </c>
      <c r="B4642" s="30">
        <f t="shared" si="176"/>
        <v>2.5000000000000001E-2</v>
      </c>
      <c r="C4642" t="s">
        <v>92</v>
      </c>
      <c r="D4642" t="s">
        <v>4805</v>
      </c>
      <c r="E4642" s="29">
        <v>46055</v>
      </c>
      <c r="F4642">
        <v>1</v>
      </c>
      <c r="G4642">
        <v>1</v>
      </c>
      <c r="H4642">
        <v>1</v>
      </c>
      <c r="I4642" s="30">
        <f t="shared" si="175"/>
        <v>2.5000000000000001E-2</v>
      </c>
    </row>
    <row r="4643" spans="1:9" x14ac:dyDescent="0.25">
      <c r="A4643" t="s">
        <v>4649</v>
      </c>
      <c r="B4643" s="30">
        <f t="shared" si="176"/>
        <v>2.5000000000000001E-2</v>
      </c>
      <c r="C4643" t="s">
        <v>92</v>
      </c>
      <c r="D4643" t="s">
        <v>4806</v>
      </c>
      <c r="E4643" s="29">
        <v>46055</v>
      </c>
      <c r="F4643">
        <v>1</v>
      </c>
      <c r="G4643">
        <v>1</v>
      </c>
      <c r="H4643">
        <v>1</v>
      </c>
      <c r="I4643" s="30">
        <f t="shared" si="175"/>
        <v>2.5000000000000001E-2</v>
      </c>
    </row>
    <row r="4644" spans="1:9" x14ac:dyDescent="0.25">
      <c r="A4644" t="s">
        <v>4649</v>
      </c>
      <c r="B4644" s="30">
        <f t="shared" si="176"/>
        <v>2.5000000000000001E-2</v>
      </c>
      <c r="C4644" t="s">
        <v>92</v>
      </c>
      <c r="D4644" t="s">
        <v>4807</v>
      </c>
      <c r="E4644" s="29">
        <v>46055</v>
      </c>
      <c r="F4644">
        <v>1</v>
      </c>
      <c r="G4644">
        <v>1</v>
      </c>
      <c r="H4644">
        <v>1</v>
      </c>
      <c r="I4644" s="30">
        <f t="shared" si="175"/>
        <v>2.5000000000000001E-2</v>
      </c>
    </row>
    <row r="4645" spans="1:9" x14ac:dyDescent="0.25">
      <c r="A4645" t="s">
        <v>4649</v>
      </c>
      <c r="B4645" s="30">
        <f t="shared" si="176"/>
        <v>2.5000000000000001E-2</v>
      </c>
      <c r="C4645" t="s">
        <v>92</v>
      </c>
      <c r="D4645" t="s">
        <v>4808</v>
      </c>
      <c r="E4645" s="29">
        <v>46038</v>
      </c>
      <c r="F4645">
        <v>1</v>
      </c>
      <c r="G4645">
        <v>1</v>
      </c>
      <c r="H4645">
        <v>1</v>
      </c>
      <c r="I4645" s="30">
        <f t="shared" si="175"/>
        <v>2.5000000000000001E-2</v>
      </c>
    </row>
    <row r="4646" spans="1:9" x14ac:dyDescent="0.25">
      <c r="A4646" t="s">
        <v>4649</v>
      </c>
      <c r="B4646" s="30">
        <f t="shared" si="176"/>
        <v>2.5000000000000001E-2</v>
      </c>
      <c r="C4646" t="s">
        <v>92</v>
      </c>
      <c r="D4646" t="s">
        <v>4809</v>
      </c>
      <c r="E4646" s="29">
        <v>46063</v>
      </c>
      <c r="F4646">
        <v>1</v>
      </c>
      <c r="G4646">
        <v>1</v>
      </c>
      <c r="H4646">
        <v>1</v>
      </c>
      <c r="I4646" s="30">
        <f t="shared" si="175"/>
        <v>2.5000000000000001E-2</v>
      </c>
    </row>
    <row r="4647" spans="1:9" x14ac:dyDescent="0.25">
      <c r="A4647" t="s">
        <v>4649</v>
      </c>
      <c r="B4647" s="30">
        <f t="shared" si="176"/>
        <v>2.5000000000000001E-2</v>
      </c>
      <c r="C4647" t="s">
        <v>92</v>
      </c>
      <c r="D4647" t="s">
        <v>4810</v>
      </c>
      <c r="E4647" s="29">
        <v>46065</v>
      </c>
      <c r="F4647">
        <v>1</v>
      </c>
      <c r="G4647">
        <v>1</v>
      </c>
      <c r="H4647">
        <v>1</v>
      </c>
      <c r="I4647" s="30">
        <f t="shared" si="175"/>
        <v>2.5000000000000001E-2</v>
      </c>
    </row>
    <row r="4648" spans="1:9" x14ac:dyDescent="0.25">
      <c r="A4648" t="s">
        <v>4649</v>
      </c>
      <c r="B4648" s="30">
        <f t="shared" si="176"/>
        <v>2.5000000000000001E-2</v>
      </c>
      <c r="C4648" t="s">
        <v>92</v>
      </c>
      <c r="D4648" t="s">
        <v>4811</v>
      </c>
      <c r="E4648" s="29">
        <v>46065</v>
      </c>
      <c r="F4648">
        <v>1</v>
      </c>
      <c r="G4648">
        <v>1</v>
      </c>
      <c r="H4648">
        <v>1</v>
      </c>
      <c r="I4648" s="30">
        <f t="shared" si="175"/>
        <v>2.5000000000000001E-2</v>
      </c>
    </row>
    <row r="4649" spans="1:9" x14ac:dyDescent="0.25">
      <c r="A4649" t="s">
        <v>4649</v>
      </c>
      <c r="B4649" s="30">
        <f t="shared" si="176"/>
        <v>2.5000000000000001E-2</v>
      </c>
      <c r="C4649" t="s">
        <v>92</v>
      </c>
      <c r="D4649" t="s">
        <v>4812</v>
      </c>
      <c r="E4649" s="29">
        <v>46083</v>
      </c>
      <c r="F4649">
        <v>1</v>
      </c>
      <c r="G4649">
        <v>1</v>
      </c>
      <c r="H4649">
        <v>1</v>
      </c>
      <c r="I4649" s="30">
        <f t="shared" si="175"/>
        <v>2.5000000000000001E-2</v>
      </c>
    </row>
    <row r="4650" spans="1:9" x14ac:dyDescent="0.25">
      <c r="A4650" t="s">
        <v>4649</v>
      </c>
      <c r="B4650" s="30">
        <f t="shared" si="176"/>
        <v>2.5000000000000001E-2</v>
      </c>
      <c r="C4650" t="s">
        <v>92</v>
      </c>
      <c r="D4650" t="s">
        <v>4813</v>
      </c>
      <c r="E4650" s="29">
        <v>46083</v>
      </c>
      <c r="F4650">
        <v>1</v>
      </c>
      <c r="G4650">
        <v>1</v>
      </c>
      <c r="H4650">
        <v>1</v>
      </c>
      <c r="I4650" s="30">
        <f t="shared" si="175"/>
        <v>2.5000000000000001E-2</v>
      </c>
    </row>
    <row r="4651" spans="1:9" x14ac:dyDescent="0.25">
      <c r="A4651" t="s">
        <v>4649</v>
      </c>
      <c r="B4651" s="30">
        <f t="shared" si="176"/>
        <v>2.5000000000000001E-2</v>
      </c>
      <c r="C4651" t="s">
        <v>92</v>
      </c>
      <c r="D4651" t="s">
        <v>4814</v>
      </c>
      <c r="E4651" s="29">
        <v>46083</v>
      </c>
      <c r="F4651">
        <v>1</v>
      </c>
      <c r="G4651">
        <v>1</v>
      </c>
      <c r="H4651">
        <v>1</v>
      </c>
      <c r="I4651" s="30">
        <f t="shared" si="175"/>
        <v>2.5000000000000001E-2</v>
      </c>
    </row>
    <row r="4652" spans="1:9" x14ac:dyDescent="0.25">
      <c r="A4652" t="s">
        <v>4649</v>
      </c>
      <c r="B4652" s="30">
        <f t="shared" si="176"/>
        <v>2.5000000000000001E-2</v>
      </c>
      <c r="C4652" t="s">
        <v>92</v>
      </c>
      <c r="D4652" t="s">
        <v>4815</v>
      </c>
      <c r="E4652" s="29">
        <v>46083</v>
      </c>
      <c r="F4652">
        <v>1</v>
      </c>
      <c r="G4652">
        <v>1</v>
      </c>
      <c r="H4652">
        <v>1</v>
      </c>
      <c r="I4652" s="30">
        <f t="shared" si="175"/>
        <v>2.5000000000000001E-2</v>
      </c>
    </row>
    <row r="4653" spans="1:9" x14ac:dyDescent="0.25">
      <c r="A4653" t="s">
        <v>4649</v>
      </c>
      <c r="B4653" s="30">
        <f t="shared" si="176"/>
        <v>2.5000000000000001E-2</v>
      </c>
      <c r="C4653" t="s">
        <v>92</v>
      </c>
      <c r="D4653" t="s">
        <v>4816</v>
      </c>
      <c r="E4653" s="29">
        <v>46069</v>
      </c>
      <c r="F4653">
        <v>1</v>
      </c>
      <c r="G4653">
        <v>1</v>
      </c>
      <c r="H4653">
        <v>1</v>
      </c>
      <c r="I4653" s="30">
        <f t="shared" si="175"/>
        <v>2.5000000000000001E-2</v>
      </c>
    </row>
    <row r="4654" spans="1:9" x14ac:dyDescent="0.25">
      <c r="A4654" t="s">
        <v>4649</v>
      </c>
      <c r="B4654" s="30">
        <f t="shared" si="176"/>
        <v>2.5000000000000001E-2</v>
      </c>
      <c r="C4654" t="s">
        <v>92</v>
      </c>
      <c r="D4654" t="s">
        <v>4817</v>
      </c>
      <c r="E4654" s="29">
        <v>46069</v>
      </c>
      <c r="F4654">
        <v>1</v>
      </c>
      <c r="G4654">
        <v>1</v>
      </c>
      <c r="H4654">
        <v>1</v>
      </c>
      <c r="I4654" s="30">
        <f t="shared" si="175"/>
        <v>2.5000000000000001E-2</v>
      </c>
    </row>
    <row r="4655" spans="1:9" x14ac:dyDescent="0.25">
      <c r="A4655" t="s">
        <v>4649</v>
      </c>
      <c r="B4655" s="30">
        <f t="shared" si="176"/>
        <v>2.5000000000000001E-2</v>
      </c>
      <c r="C4655" t="s">
        <v>92</v>
      </c>
      <c r="D4655" t="s">
        <v>4818</v>
      </c>
      <c r="E4655" s="29">
        <v>46069</v>
      </c>
      <c r="F4655">
        <v>1</v>
      </c>
      <c r="G4655">
        <v>1</v>
      </c>
      <c r="H4655">
        <v>1</v>
      </c>
      <c r="I4655" s="30">
        <f t="shared" si="175"/>
        <v>2.5000000000000001E-2</v>
      </c>
    </row>
    <row r="4656" spans="1:9" x14ac:dyDescent="0.25">
      <c r="A4656" t="s">
        <v>4649</v>
      </c>
      <c r="B4656" s="30">
        <f t="shared" si="176"/>
        <v>2.5000000000000001E-2</v>
      </c>
      <c r="C4656" t="s">
        <v>92</v>
      </c>
      <c r="D4656" t="s">
        <v>4819</v>
      </c>
      <c r="E4656" s="29">
        <v>46100</v>
      </c>
      <c r="F4656">
        <v>1</v>
      </c>
      <c r="G4656">
        <v>1</v>
      </c>
      <c r="H4656">
        <v>1</v>
      </c>
      <c r="I4656" s="30">
        <f t="shared" si="175"/>
        <v>2.5000000000000001E-2</v>
      </c>
    </row>
    <row r="4657" spans="1:9" x14ac:dyDescent="0.25">
      <c r="A4657" t="s">
        <v>4649</v>
      </c>
      <c r="B4657" s="30">
        <f t="shared" si="176"/>
        <v>2.5000000000000001E-2</v>
      </c>
      <c r="C4657" t="s">
        <v>92</v>
      </c>
      <c r="D4657" t="s">
        <v>4820</v>
      </c>
      <c r="E4657" s="29">
        <v>46100</v>
      </c>
      <c r="F4657">
        <v>1</v>
      </c>
      <c r="G4657">
        <v>1</v>
      </c>
      <c r="H4657">
        <v>1</v>
      </c>
      <c r="I4657" s="30">
        <f t="shared" si="175"/>
        <v>2.5000000000000001E-2</v>
      </c>
    </row>
    <row r="4658" spans="1:9" x14ac:dyDescent="0.25">
      <c r="A4658" t="s">
        <v>4649</v>
      </c>
      <c r="B4658" s="30">
        <f t="shared" si="176"/>
        <v>2.5000000000000001E-2</v>
      </c>
      <c r="C4658" t="s">
        <v>92</v>
      </c>
      <c r="D4658" t="s">
        <v>4821</v>
      </c>
      <c r="E4658" s="29">
        <v>46100</v>
      </c>
      <c r="F4658">
        <v>1</v>
      </c>
      <c r="G4658">
        <v>1</v>
      </c>
      <c r="H4658">
        <v>1</v>
      </c>
      <c r="I4658" s="30">
        <f t="shared" si="175"/>
        <v>2.5000000000000001E-2</v>
      </c>
    </row>
    <row r="4659" spans="1:9" x14ac:dyDescent="0.25">
      <c r="A4659" t="s">
        <v>4649</v>
      </c>
      <c r="B4659" s="30">
        <f t="shared" si="176"/>
        <v>2.5000000000000001E-2</v>
      </c>
      <c r="C4659" t="s">
        <v>92</v>
      </c>
      <c r="D4659" t="s">
        <v>4822</v>
      </c>
      <c r="E4659" s="29">
        <v>46114</v>
      </c>
      <c r="F4659">
        <v>1</v>
      </c>
      <c r="G4659">
        <v>1</v>
      </c>
      <c r="H4659">
        <v>1</v>
      </c>
      <c r="I4659" s="30">
        <f t="shared" si="175"/>
        <v>2.5000000000000001E-2</v>
      </c>
    </row>
    <row r="4660" spans="1:9" x14ac:dyDescent="0.25">
      <c r="A4660" t="s">
        <v>4649</v>
      </c>
      <c r="B4660" s="30">
        <f t="shared" si="176"/>
        <v>2.5000000000000001E-2</v>
      </c>
      <c r="C4660" t="s">
        <v>92</v>
      </c>
      <c r="D4660" t="s">
        <v>4823</v>
      </c>
      <c r="E4660" s="29">
        <v>46114</v>
      </c>
      <c r="F4660">
        <v>1</v>
      </c>
      <c r="G4660">
        <v>1</v>
      </c>
      <c r="H4660">
        <v>1</v>
      </c>
      <c r="I4660" s="30">
        <f t="shared" si="175"/>
        <v>2.5000000000000001E-2</v>
      </c>
    </row>
    <row r="4661" spans="1:9" x14ac:dyDescent="0.25">
      <c r="A4661" t="s">
        <v>4649</v>
      </c>
      <c r="B4661" s="30">
        <f t="shared" si="176"/>
        <v>2.5000000000000001E-2</v>
      </c>
      <c r="C4661" t="s">
        <v>92</v>
      </c>
      <c r="D4661" t="s">
        <v>4824</v>
      </c>
      <c r="E4661" s="29">
        <v>46114</v>
      </c>
      <c r="F4661">
        <v>1</v>
      </c>
      <c r="G4661">
        <v>1</v>
      </c>
      <c r="H4661">
        <v>1</v>
      </c>
      <c r="I4661" s="30">
        <f t="shared" si="175"/>
        <v>2.5000000000000001E-2</v>
      </c>
    </row>
    <row r="4662" spans="1:9" x14ac:dyDescent="0.25">
      <c r="A4662" t="s">
        <v>4649</v>
      </c>
      <c r="B4662" s="30">
        <f t="shared" si="176"/>
        <v>2.5000000000000001E-2</v>
      </c>
      <c r="C4662" t="s">
        <v>92</v>
      </c>
      <c r="D4662" t="s">
        <v>4825</v>
      </c>
      <c r="E4662" s="29">
        <v>46114</v>
      </c>
      <c r="F4662">
        <v>1</v>
      </c>
      <c r="G4662">
        <v>1</v>
      </c>
      <c r="H4662">
        <v>1</v>
      </c>
      <c r="I4662" s="30">
        <f t="shared" si="175"/>
        <v>2.5000000000000001E-2</v>
      </c>
    </row>
    <row r="4663" spans="1:9" x14ac:dyDescent="0.25">
      <c r="A4663" t="s">
        <v>4649</v>
      </c>
      <c r="B4663" s="30">
        <f t="shared" si="176"/>
        <v>2.5000000000000001E-2</v>
      </c>
      <c r="C4663" t="s">
        <v>92</v>
      </c>
      <c r="D4663" t="s">
        <v>4826</v>
      </c>
      <c r="E4663" s="29">
        <v>46114</v>
      </c>
      <c r="F4663">
        <v>1</v>
      </c>
      <c r="G4663">
        <v>1</v>
      </c>
      <c r="H4663">
        <v>1</v>
      </c>
      <c r="I4663" s="30">
        <f t="shared" si="175"/>
        <v>2.5000000000000001E-2</v>
      </c>
    </row>
    <row r="4664" spans="1:9" x14ac:dyDescent="0.25">
      <c r="A4664" t="s">
        <v>4649</v>
      </c>
      <c r="B4664" s="30">
        <f t="shared" si="176"/>
        <v>2.5000000000000001E-2</v>
      </c>
      <c r="C4664" t="s">
        <v>92</v>
      </c>
      <c r="D4664" t="s">
        <v>4827</v>
      </c>
      <c r="E4664" s="29">
        <v>46114</v>
      </c>
      <c r="F4664">
        <v>1</v>
      </c>
      <c r="G4664">
        <v>1</v>
      </c>
      <c r="H4664">
        <v>1</v>
      </c>
      <c r="I4664" s="30">
        <f t="shared" si="175"/>
        <v>2.5000000000000001E-2</v>
      </c>
    </row>
    <row r="4665" spans="1:9" x14ac:dyDescent="0.25">
      <c r="A4665" t="s">
        <v>4649</v>
      </c>
      <c r="B4665" s="30">
        <f t="shared" si="176"/>
        <v>2.5000000000000001E-2</v>
      </c>
      <c r="C4665" t="s">
        <v>92</v>
      </c>
      <c r="D4665" t="s">
        <v>4828</v>
      </c>
      <c r="E4665" s="29">
        <v>46114</v>
      </c>
      <c r="F4665">
        <v>1</v>
      </c>
      <c r="G4665">
        <v>1</v>
      </c>
      <c r="H4665">
        <v>1</v>
      </c>
      <c r="I4665" s="30">
        <f t="shared" si="175"/>
        <v>2.5000000000000001E-2</v>
      </c>
    </row>
    <row r="4666" spans="1:9" x14ac:dyDescent="0.25">
      <c r="A4666" t="s">
        <v>4649</v>
      </c>
      <c r="B4666" s="30">
        <f t="shared" si="176"/>
        <v>2.5000000000000001E-2</v>
      </c>
      <c r="C4666" t="s">
        <v>92</v>
      </c>
      <c r="D4666" t="s">
        <v>4829</v>
      </c>
      <c r="E4666" s="29">
        <v>46114</v>
      </c>
      <c r="F4666">
        <v>1</v>
      </c>
      <c r="G4666">
        <v>1</v>
      </c>
      <c r="H4666">
        <v>1</v>
      </c>
      <c r="I4666" s="30">
        <f t="shared" si="175"/>
        <v>2.5000000000000001E-2</v>
      </c>
    </row>
    <row r="4667" spans="1:9" x14ac:dyDescent="0.25">
      <c r="A4667" t="s">
        <v>4649</v>
      </c>
      <c r="B4667" s="30">
        <f t="shared" si="176"/>
        <v>2.5000000000000001E-2</v>
      </c>
      <c r="C4667" t="s">
        <v>92</v>
      </c>
      <c r="D4667" t="s">
        <v>4830</v>
      </c>
      <c r="E4667" s="29">
        <v>46114</v>
      </c>
      <c r="F4667">
        <v>1</v>
      </c>
      <c r="G4667">
        <v>1</v>
      </c>
      <c r="H4667">
        <v>1</v>
      </c>
      <c r="I4667" s="30">
        <f t="shared" si="175"/>
        <v>2.5000000000000001E-2</v>
      </c>
    </row>
    <row r="4668" spans="1:9" x14ac:dyDescent="0.25">
      <c r="A4668" t="s">
        <v>4649</v>
      </c>
      <c r="B4668" s="30">
        <f t="shared" si="176"/>
        <v>2.5000000000000001E-2</v>
      </c>
      <c r="C4668" t="s">
        <v>92</v>
      </c>
      <c r="D4668" t="s">
        <v>4831</v>
      </c>
      <c r="E4668" s="29">
        <v>46114</v>
      </c>
      <c r="F4668">
        <v>1</v>
      </c>
      <c r="G4668">
        <v>1</v>
      </c>
      <c r="H4668">
        <v>1</v>
      </c>
      <c r="I4668" s="30">
        <f t="shared" si="175"/>
        <v>2.5000000000000001E-2</v>
      </c>
    </row>
    <row r="4669" spans="1:9" x14ac:dyDescent="0.25">
      <c r="A4669" t="s">
        <v>4649</v>
      </c>
      <c r="B4669" s="30">
        <f t="shared" si="176"/>
        <v>2.5000000000000001E-2</v>
      </c>
      <c r="C4669" t="s">
        <v>92</v>
      </c>
      <c r="D4669" t="s">
        <v>4832</v>
      </c>
      <c r="E4669" s="29">
        <v>46100</v>
      </c>
      <c r="F4669">
        <v>1</v>
      </c>
      <c r="G4669">
        <v>1</v>
      </c>
      <c r="H4669">
        <v>1</v>
      </c>
      <c r="I4669" s="30">
        <f t="shared" si="175"/>
        <v>2.5000000000000001E-2</v>
      </c>
    </row>
    <row r="4670" spans="1:9" x14ac:dyDescent="0.25">
      <c r="A4670" t="s">
        <v>4649</v>
      </c>
      <c r="B4670" s="30">
        <f t="shared" si="176"/>
        <v>2.5000000000000001E-2</v>
      </c>
      <c r="C4670" t="s">
        <v>92</v>
      </c>
      <c r="D4670" t="s">
        <v>4833</v>
      </c>
      <c r="E4670" s="29">
        <v>46100</v>
      </c>
      <c r="F4670">
        <v>1</v>
      </c>
      <c r="G4670">
        <v>1</v>
      </c>
      <c r="H4670">
        <v>1</v>
      </c>
      <c r="I4670" s="30">
        <f t="shared" si="175"/>
        <v>2.5000000000000001E-2</v>
      </c>
    </row>
    <row r="4671" spans="1:9" x14ac:dyDescent="0.25">
      <c r="A4671" t="s">
        <v>4649</v>
      </c>
      <c r="B4671" s="30">
        <f t="shared" si="176"/>
        <v>2.5000000000000001E-2</v>
      </c>
      <c r="C4671" t="s">
        <v>92</v>
      </c>
      <c r="D4671" t="s">
        <v>4834</v>
      </c>
      <c r="E4671" s="29">
        <v>46101</v>
      </c>
      <c r="F4671">
        <v>1</v>
      </c>
      <c r="G4671">
        <v>1</v>
      </c>
      <c r="H4671">
        <v>1</v>
      </c>
      <c r="I4671" s="30">
        <f t="shared" si="175"/>
        <v>2.5000000000000001E-2</v>
      </c>
    </row>
    <row r="4672" spans="1:9" x14ac:dyDescent="0.25">
      <c r="A4672" t="s">
        <v>4649</v>
      </c>
      <c r="B4672" s="30">
        <f t="shared" si="176"/>
        <v>2.5000000000000001E-2</v>
      </c>
      <c r="C4672" t="s">
        <v>92</v>
      </c>
      <c r="D4672" t="s">
        <v>4835</v>
      </c>
      <c r="E4672" s="29">
        <v>46101</v>
      </c>
      <c r="F4672">
        <v>1</v>
      </c>
      <c r="G4672">
        <v>1</v>
      </c>
      <c r="H4672">
        <v>1</v>
      </c>
      <c r="I4672" s="30">
        <f t="shared" si="175"/>
        <v>2.5000000000000001E-2</v>
      </c>
    </row>
    <row r="4673" spans="1:9" x14ac:dyDescent="0.25">
      <c r="A4673" t="s">
        <v>4649</v>
      </c>
      <c r="B4673" s="30">
        <f t="shared" si="176"/>
        <v>2.5000000000000001E-2</v>
      </c>
      <c r="C4673" t="s">
        <v>92</v>
      </c>
      <c r="D4673" t="s">
        <v>4836</v>
      </c>
      <c r="E4673" s="29">
        <v>46101</v>
      </c>
      <c r="F4673">
        <v>1</v>
      </c>
      <c r="G4673">
        <v>1</v>
      </c>
      <c r="H4673">
        <v>1</v>
      </c>
      <c r="I4673" s="30">
        <f t="shared" si="175"/>
        <v>2.5000000000000001E-2</v>
      </c>
    </row>
    <row r="4674" spans="1:9" x14ac:dyDescent="0.25">
      <c r="A4674" t="s">
        <v>4649</v>
      </c>
      <c r="B4674" s="30">
        <f t="shared" si="176"/>
        <v>2.5000000000000001E-2</v>
      </c>
      <c r="C4674" t="s">
        <v>96</v>
      </c>
      <c r="D4674" t="s">
        <v>4837</v>
      </c>
      <c r="E4674" s="29">
        <v>46176</v>
      </c>
      <c r="F4674">
        <v>1</v>
      </c>
      <c r="G4674">
        <v>1</v>
      </c>
      <c r="H4674">
        <v>1</v>
      </c>
      <c r="I4674" s="30">
        <f t="shared" ref="I4674:I4737" si="177">B4674*H4674</f>
        <v>2.5000000000000001E-2</v>
      </c>
    </row>
    <row r="4675" spans="1:9" x14ac:dyDescent="0.25">
      <c r="A4675" t="s">
        <v>4649</v>
      </c>
      <c r="B4675" s="30">
        <f t="shared" si="176"/>
        <v>2.5000000000000001E-2</v>
      </c>
      <c r="C4675" t="s">
        <v>96</v>
      </c>
      <c r="D4675" t="s">
        <v>4838</v>
      </c>
      <c r="E4675" s="29">
        <v>46176</v>
      </c>
      <c r="F4675">
        <v>1</v>
      </c>
      <c r="G4675">
        <v>1</v>
      </c>
      <c r="H4675">
        <v>1</v>
      </c>
      <c r="I4675" s="30">
        <f t="shared" si="177"/>
        <v>2.5000000000000001E-2</v>
      </c>
    </row>
    <row r="4676" spans="1:9" x14ac:dyDescent="0.25">
      <c r="A4676" t="s">
        <v>4649</v>
      </c>
      <c r="B4676" s="30">
        <f t="shared" si="176"/>
        <v>2.5000000000000001E-2</v>
      </c>
      <c r="C4676" t="s">
        <v>96</v>
      </c>
      <c r="D4676" t="s">
        <v>4839</v>
      </c>
      <c r="E4676" s="29">
        <v>46176</v>
      </c>
      <c r="F4676">
        <v>1</v>
      </c>
      <c r="G4676">
        <v>1</v>
      </c>
      <c r="H4676">
        <v>1</v>
      </c>
      <c r="I4676" s="30">
        <f t="shared" si="177"/>
        <v>2.5000000000000001E-2</v>
      </c>
    </row>
    <row r="4677" spans="1:9" x14ac:dyDescent="0.25">
      <c r="A4677" t="s">
        <v>4649</v>
      </c>
      <c r="B4677" s="30">
        <f t="shared" si="176"/>
        <v>2.5000000000000001E-2</v>
      </c>
      <c r="C4677" t="s">
        <v>96</v>
      </c>
      <c r="D4677" t="s">
        <v>4840</v>
      </c>
      <c r="E4677" s="29">
        <v>46171</v>
      </c>
      <c r="F4677">
        <v>1</v>
      </c>
      <c r="G4677">
        <v>1</v>
      </c>
      <c r="H4677">
        <v>1</v>
      </c>
      <c r="I4677" s="30">
        <f t="shared" si="177"/>
        <v>2.5000000000000001E-2</v>
      </c>
    </row>
    <row r="4678" spans="1:9" x14ac:dyDescent="0.25">
      <c r="A4678" t="s">
        <v>4649</v>
      </c>
      <c r="B4678" s="30">
        <f t="shared" si="176"/>
        <v>2.5000000000000001E-2</v>
      </c>
      <c r="C4678" t="s">
        <v>96</v>
      </c>
      <c r="D4678" t="s">
        <v>4841</v>
      </c>
      <c r="E4678" s="29">
        <v>46171</v>
      </c>
      <c r="F4678">
        <v>1</v>
      </c>
      <c r="G4678">
        <v>1</v>
      </c>
      <c r="H4678">
        <v>1</v>
      </c>
      <c r="I4678" s="30">
        <f t="shared" si="177"/>
        <v>2.5000000000000001E-2</v>
      </c>
    </row>
    <row r="4679" spans="1:9" x14ac:dyDescent="0.25">
      <c r="A4679" t="s">
        <v>4649</v>
      </c>
      <c r="B4679" s="30">
        <f t="shared" ref="B4679:B4742" si="178">(1/4000)*100</f>
        <v>2.5000000000000001E-2</v>
      </c>
      <c r="C4679" t="s">
        <v>96</v>
      </c>
      <c r="D4679" t="s">
        <v>4842</v>
      </c>
      <c r="E4679" s="29">
        <v>46169</v>
      </c>
      <c r="F4679">
        <v>1</v>
      </c>
      <c r="G4679">
        <v>1</v>
      </c>
      <c r="H4679">
        <v>1</v>
      </c>
      <c r="I4679" s="30">
        <f t="shared" si="177"/>
        <v>2.5000000000000001E-2</v>
      </c>
    </row>
    <row r="4680" spans="1:9" x14ac:dyDescent="0.25">
      <c r="A4680" t="s">
        <v>4649</v>
      </c>
      <c r="B4680" s="30">
        <f t="shared" si="178"/>
        <v>2.5000000000000001E-2</v>
      </c>
      <c r="C4680" t="s">
        <v>96</v>
      </c>
      <c r="D4680" t="s">
        <v>4843</v>
      </c>
      <c r="E4680" s="29">
        <v>46169</v>
      </c>
      <c r="F4680">
        <v>1</v>
      </c>
      <c r="G4680">
        <v>1</v>
      </c>
      <c r="H4680">
        <v>1</v>
      </c>
      <c r="I4680" s="30">
        <f t="shared" si="177"/>
        <v>2.5000000000000001E-2</v>
      </c>
    </row>
    <row r="4681" spans="1:9" x14ac:dyDescent="0.25">
      <c r="A4681" t="s">
        <v>4649</v>
      </c>
      <c r="B4681" s="30">
        <f t="shared" si="178"/>
        <v>2.5000000000000001E-2</v>
      </c>
      <c r="C4681" t="s">
        <v>96</v>
      </c>
      <c r="D4681" t="s">
        <v>4844</v>
      </c>
      <c r="E4681" s="29">
        <v>46169</v>
      </c>
      <c r="F4681">
        <v>1</v>
      </c>
      <c r="G4681">
        <v>1</v>
      </c>
      <c r="H4681">
        <v>1</v>
      </c>
      <c r="I4681" s="30">
        <f t="shared" si="177"/>
        <v>2.5000000000000001E-2</v>
      </c>
    </row>
    <row r="4682" spans="1:9" x14ac:dyDescent="0.25">
      <c r="A4682" t="s">
        <v>4649</v>
      </c>
      <c r="B4682" s="30">
        <f t="shared" si="178"/>
        <v>2.5000000000000001E-2</v>
      </c>
      <c r="C4682" t="s">
        <v>96</v>
      </c>
      <c r="D4682" t="s">
        <v>4845</v>
      </c>
      <c r="E4682" s="29">
        <v>46169</v>
      </c>
      <c r="F4682">
        <v>1</v>
      </c>
      <c r="G4682">
        <v>1</v>
      </c>
      <c r="H4682">
        <v>1</v>
      </c>
      <c r="I4682" s="30">
        <f t="shared" si="177"/>
        <v>2.5000000000000001E-2</v>
      </c>
    </row>
    <row r="4683" spans="1:9" x14ac:dyDescent="0.25">
      <c r="A4683" t="s">
        <v>4649</v>
      </c>
      <c r="B4683" s="30">
        <f t="shared" si="178"/>
        <v>2.5000000000000001E-2</v>
      </c>
      <c r="C4683" t="s">
        <v>96</v>
      </c>
      <c r="D4683" t="s">
        <v>4846</v>
      </c>
      <c r="E4683" s="29">
        <v>46169</v>
      </c>
      <c r="F4683">
        <v>1</v>
      </c>
      <c r="G4683">
        <v>1</v>
      </c>
      <c r="H4683">
        <v>1</v>
      </c>
      <c r="I4683" s="30">
        <f t="shared" si="177"/>
        <v>2.5000000000000001E-2</v>
      </c>
    </row>
    <row r="4684" spans="1:9" x14ac:dyDescent="0.25">
      <c r="A4684" t="s">
        <v>4649</v>
      </c>
      <c r="B4684" s="30">
        <f t="shared" si="178"/>
        <v>2.5000000000000001E-2</v>
      </c>
      <c r="C4684" t="s">
        <v>96</v>
      </c>
      <c r="D4684" t="s">
        <v>4847</v>
      </c>
      <c r="E4684" s="29">
        <v>46169</v>
      </c>
      <c r="F4684">
        <v>1</v>
      </c>
      <c r="G4684">
        <v>1</v>
      </c>
      <c r="H4684">
        <v>1</v>
      </c>
      <c r="I4684" s="30">
        <f t="shared" si="177"/>
        <v>2.5000000000000001E-2</v>
      </c>
    </row>
    <row r="4685" spans="1:9" x14ac:dyDescent="0.25">
      <c r="A4685" t="s">
        <v>4649</v>
      </c>
      <c r="B4685" s="30">
        <f t="shared" si="178"/>
        <v>2.5000000000000001E-2</v>
      </c>
      <c r="C4685" t="s">
        <v>96</v>
      </c>
      <c r="D4685" t="s">
        <v>4848</v>
      </c>
      <c r="E4685" s="29">
        <v>46169</v>
      </c>
      <c r="F4685">
        <v>1</v>
      </c>
      <c r="G4685">
        <v>1</v>
      </c>
      <c r="H4685">
        <v>1</v>
      </c>
      <c r="I4685" s="30">
        <f t="shared" si="177"/>
        <v>2.5000000000000001E-2</v>
      </c>
    </row>
    <row r="4686" spans="1:9" x14ac:dyDescent="0.25">
      <c r="A4686" t="s">
        <v>4649</v>
      </c>
      <c r="B4686" s="30">
        <f t="shared" si="178"/>
        <v>2.5000000000000001E-2</v>
      </c>
      <c r="C4686" t="s">
        <v>96</v>
      </c>
      <c r="D4686" t="s">
        <v>4849</v>
      </c>
      <c r="E4686" s="29">
        <v>46169</v>
      </c>
      <c r="F4686">
        <v>1</v>
      </c>
      <c r="G4686">
        <v>1</v>
      </c>
      <c r="H4686">
        <v>1</v>
      </c>
      <c r="I4686" s="30">
        <f t="shared" si="177"/>
        <v>2.5000000000000001E-2</v>
      </c>
    </row>
    <row r="4687" spans="1:9" x14ac:dyDescent="0.25">
      <c r="A4687" t="s">
        <v>4649</v>
      </c>
      <c r="B4687" s="30">
        <f t="shared" si="178"/>
        <v>2.5000000000000001E-2</v>
      </c>
      <c r="C4687" t="s">
        <v>96</v>
      </c>
      <c r="D4687" t="s">
        <v>4850</v>
      </c>
      <c r="E4687" s="29">
        <v>46169</v>
      </c>
      <c r="F4687">
        <v>1</v>
      </c>
      <c r="G4687">
        <v>1</v>
      </c>
      <c r="H4687">
        <v>1</v>
      </c>
      <c r="I4687" s="30">
        <f t="shared" si="177"/>
        <v>2.5000000000000001E-2</v>
      </c>
    </row>
    <row r="4688" spans="1:9" x14ac:dyDescent="0.25">
      <c r="A4688" t="s">
        <v>4649</v>
      </c>
      <c r="B4688" s="30">
        <f t="shared" si="178"/>
        <v>2.5000000000000001E-2</v>
      </c>
      <c r="C4688" t="s">
        <v>96</v>
      </c>
      <c r="D4688" t="s">
        <v>4851</v>
      </c>
      <c r="E4688" s="29">
        <v>46183</v>
      </c>
      <c r="F4688">
        <v>1</v>
      </c>
      <c r="G4688">
        <v>1</v>
      </c>
      <c r="H4688">
        <v>1</v>
      </c>
      <c r="I4688" s="30">
        <f t="shared" si="177"/>
        <v>2.5000000000000001E-2</v>
      </c>
    </row>
    <row r="4689" spans="1:9" x14ac:dyDescent="0.25">
      <c r="A4689" t="s">
        <v>4649</v>
      </c>
      <c r="B4689" s="30">
        <f t="shared" si="178"/>
        <v>2.5000000000000001E-2</v>
      </c>
      <c r="C4689" t="s">
        <v>96</v>
      </c>
      <c r="D4689" t="s">
        <v>4852</v>
      </c>
      <c r="E4689" s="29">
        <v>46183</v>
      </c>
      <c r="F4689">
        <v>1</v>
      </c>
      <c r="G4689">
        <v>1</v>
      </c>
      <c r="H4689">
        <v>1</v>
      </c>
      <c r="I4689" s="30">
        <f t="shared" si="177"/>
        <v>2.5000000000000001E-2</v>
      </c>
    </row>
    <row r="4690" spans="1:9" x14ac:dyDescent="0.25">
      <c r="A4690" t="s">
        <v>4649</v>
      </c>
      <c r="B4690" s="30">
        <f t="shared" si="178"/>
        <v>2.5000000000000001E-2</v>
      </c>
      <c r="C4690" t="s">
        <v>96</v>
      </c>
      <c r="D4690" t="s">
        <v>4853</v>
      </c>
      <c r="E4690" s="29">
        <v>46183</v>
      </c>
      <c r="F4690">
        <v>1</v>
      </c>
      <c r="G4690">
        <v>1</v>
      </c>
      <c r="H4690">
        <v>1</v>
      </c>
      <c r="I4690" s="30">
        <f t="shared" si="177"/>
        <v>2.5000000000000001E-2</v>
      </c>
    </row>
    <row r="4691" spans="1:9" x14ac:dyDescent="0.25">
      <c r="A4691" t="s">
        <v>4649</v>
      </c>
      <c r="B4691" s="30">
        <f t="shared" si="178"/>
        <v>2.5000000000000001E-2</v>
      </c>
      <c r="C4691" t="s">
        <v>96</v>
      </c>
      <c r="D4691" t="s">
        <v>4854</v>
      </c>
      <c r="E4691" s="29">
        <v>46183</v>
      </c>
      <c r="F4691">
        <v>1</v>
      </c>
      <c r="G4691">
        <v>1</v>
      </c>
      <c r="H4691">
        <v>1</v>
      </c>
      <c r="I4691" s="30">
        <f t="shared" si="177"/>
        <v>2.5000000000000001E-2</v>
      </c>
    </row>
    <row r="4692" spans="1:9" x14ac:dyDescent="0.25">
      <c r="A4692" t="s">
        <v>4649</v>
      </c>
      <c r="B4692" s="30">
        <f t="shared" si="178"/>
        <v>2.5000000000000001E-2</v>
      </c>
      <c r="C4692" t="s">
        <v>96</v>
      </c>
      <c r="D4692" t="s">
        <v>4855</v>
      </c>
      <c r="E4692" s="29">
        <v>46183</v>
      </c>
      <c r="F4692">
        <v>1</v>
      </c>
      <c r="G4692">
        <v>1</v>
      </c>
      <c r="H4692">
        <v>1</v>
      </c>
      <c r="I4692" s="30">
        <f t="shared" si="177"/>
        <v>2.5000000000000001E-2</v>
      </c>
    </row>
    <row r="4693" spans="1:9" x14ac:dyDescent="0.25">
      <c r="A4693" t="s">
        <v>4649</v>
      </c>
      <c r="B4693" s="30">
        <f t="shared" si="178"/>
        <v>2.5000000000000001E-2</v>
      </c>
      <c r="C4693" t="s">
        <v>96</v>
      </c>
      <c r="D4693" t="s">
        <v>4856</v>
      </c>
      <c r="E4693" s="29">
        <v>46183</v>
      </c>
      <c r="F4693">
        <v>1</v>
      </c>
      <c r="G4693">
        <v>1</v>
      </c>
      <c r="H4693">
        <v>1</v>
      </c>
      <c r="I4693" s="30">
        <f t="shared" si="177"/>
        <v>2.5000000000000001E-2</v>
      </c>
    </row>
    <row r="4694" spans="1:9" x14ac:dyDescent="0.25">
      <c r="A4694" t="s">
        <v>4649</v>
      </c>
      <c r="B4694" s="30">
        <f t="shared" si="178"/>
        <v>2.5000000000000001E-2</v>
      </c>
      <c r="C4694" t="s">
        <v>96</v>
      </c>
      <c r="D4694" t="s">
        <v>4857</v>
      </c>
      <c r="E4694" s="29">
        <v>46183</v>
      </c>
      <c r="F4694">
        <v>1</v>
      </c>
      <c r="G4694">
        <v>1</v>
      </c>
      <c r="H4694">
        <v>1</v>
      </c>
      <c r="I4694" s="30">
        <f t="shared" si="177"/>
        <v>2.5000000000000001E-2</v>
      </c>
    </row>
    <row r="4695" spans="1:9" x14ac:dyDescent="0.25">
      <c r="A4695" t="s">
        <v>4649</v>
      </c>
      <c r="B4695" s="30">
        <f t="shared" si="178"/>
        <v>2.5000000000000001E-2</v>
      </c>
      <c r="C4695" t="s">
        <v>96</v>
      </c>
      <c r="D4695" t="s">
        <v>4858</v>
      </c>
      <c r="E4695" s="29">
        <v>46183</v>
      </c>
      <c r="F4695">
        <v>1</v>
      </c>
      <c r="G4695">
        <v>1</v>
      </c>
      <c r="H4695">
        <v>1</v>
      </c>
      <c r="I4695" s="30">
        <f t="shared" si="177"/>
        <v>2.5000000000000001E-2</v>
      </c>
    </row>
    <row r="4696" spans="1:9" x14ac:dyDescent="0.25">
      <c r="A4696" t="s">
        <v>4649</v>
      </c>
      <c r="B4696" s="30">
        <f t="shared" si="178"/>
        <v>2.5000000000000001E-2</v>
      </c>
      <c r="C4696" t="s">
        <v>96</v>
      </c>
      <c r="D4696" t="s">
        <v>4859</v>
      </c>
      <c r="E4696" s="29">
        <v>46183</v>
      </c>
      <c r="F4696">
        <v>1</v>
      </c>
      <c r="G4696">
        <v>1</v>
      </c>
      <c r="H4696">
        <v>1</v>
      </c>
      <c r="I4696" s="30">
        <f t="shared" si="177"/>
        <v>2.5000000000000001E-2</v>
      </c>
    </row>
    <row r="4697" spans="1:9" x14ac:dyDescent="0.25">
      <c r="A4697" t="s">
        <v>4649</v>
      </c>
      <c r="B4697" s="30">
        <f t="shared" si="178"/>
        <v>2.5000000000000001E-2</v>
      </c>
      <c r="C4697" t="s">
        <v>96</v>
      </c>
      <c r="D4697" t="s">
        <v>4860</v>
      </c>
      <c r="E4697" s="29">
        <v>46183</v>
      </c>
      <c r="F4697">
        <v>1</v>
      </c>
      <c r="G4697">
        <v>1</v>
      </c>
      <c r="H4697">
        <v>1</v>
      </c>
      <c r="I4697" s="30">
        <f t="shared" si="177"/>
        <v>2.5000000000000001E-2</v>
      </c>
    </row>
    <row r="4698" spans="1:9" x14ac:dyDescent="0.25">
      <c r="A4698" t="s">
        <v>4649</v>
      </c>
      <c r="B4698" s="30">
        <f t="shared" si="178"/>
        <v>2.5000000000000001E-2</v>
      </c>
      <c r="C4698" t="s">
        <v>96</v>
      </c>
      <c r="D4698" t="s">
        <v>4861</v>
      </c>
      <c r="E4698" s="29">
        <v>46183</v>
      </c>
      <c r="F4698">
        <v>1</v>
      </c>
      <c r="G4698">
        <v>1</v>
      </c>
      <c r="H4698">
        <v>1</v>
      </c>
      <c r="I4698" s="30">
        <f t="shared" si="177"/>
        <v>2.5000000000000001E-2</v>
      </c>
    </row>
    <row r="4699" spans="1:9" x14ac:dyDescent="0.25">
      <c r="A4699" t="s">
        <v>4649</v>
      </c>
      <c r="B4699" s="30">
        <f t="shared" si="178"/>
        <v>2.5000000000000001E-2</v>
      </c>
      <c r="C4699" t="s">
        <v>96</v>
      </c>
      <c r="D4699" t="s">
        <v>4862</v>
      </c>
      <c r="E4699" s="29">
        <v>46183</v>
      </c>
      <c r="F4699">
        <v>1</v>
      </c>
      <c r="G4699">
        <v>1</v>
      </c>
      <c r="H4699">
        <v>1</v>
      </c>
      <c r="I4699" s="30">
        <f t="shared" si="177"/>
        <v>2.5000000000000001E-2</v>
      </c>
    </row>
    <row r="4700" spans="1:9" x14ac:dyDescent="0.25">
      <c r="A4700" t="s">
        <v>4649</v>
      </c>
      <c r="B4700" s="30">
        <f t="shared" si="178"/>
        <v>2.5000000000000001E-2</v>
      </c>
      <c r="C4700" t="s">
        <v>96</v>
      </c>
      <c r="D4700" t="s">
        <v>4863</v>
      </c>
      <c r="E4700" s="29">
        <v>46183</v>
      </c>
      <c r="F4700">
        <v>1</v>
      </c>
      <c r="G4700">
        <v>1</v>
      </c>
      <c r="H4700">
        <v>1</v>
      </c>
      <c r="I4700" s="30">
        <f t="shared" si="177"/>
        <v>2.5000000000000001E-2</v>
      </c>
    </row>
    <row r="4701" spans="1:9" x14ac:dyDescent="0.25">
      <c r="A4701" t="s">
        <v>4649</v>
      </c>
      <c r="B4701" s="30">
        <f t="shared" si="178"/>
        <v>2.5000000000000001E-2</v>
      </c>
      <c r="C4701" t="s">
        <v>96</v>
      </c>
      <c r="D4701" t="s">
        <v>4864</v>
      </c>
      <c r="E4701" s="29">
        <v>46183</v>
      </c>
      <c r="F4701">
        <v>1</v>
      </c>
      <c r="G4701">
        <v>1</v>
      </c>
      <c r="H4701">
        <v>1</v>
      </c>
      <c r="I4701" s="30">
        <f t="shared" si="177"/>
        <v>2.5000000000000001E-2</v>
      </c>
    </row>
    <row r="4702" spans="1:9" x14ac:dyDescent="0.25">
      <c r="A4702" t="s">
        <v>4649</v>
      </c>
      <c r="B4702" s="30">
        <f t="shared" si="178"/>
        <v>2.5000000000000001E-2</v>
      </c>
      <c r="C4702" t="s">
        <v>96</v>
      </c>
      <c r="D4702" t="s">
        <v>4865</v>
      </c>
      <c r="E4702" s="29">
        <v>46183</v>
      </c>
      <c r="F4702">
        <v>1</v>
      </c>
      <c r="G4702">
        <v>1</v>
      </c>
      <c r="H4702">
        <v>1</v>
      </c>
      <c r="I4702" s="30">
        <f t="shared" si="177"/>
        <v>2.5000000000000001E-2</v>
      </c>
    </row>
    <row r="4703" spans="1:9" x14ac:dyDescent="0.25">
      <c r="A4703" t="s">
        <v>4649</v>
      </c>
      <c r="B4703" s="30">
        <f t="shared" si="178"/>
        <v>2.5000000000000001E-2</v>
      </c>
      <c r="C4703" t="s">
        <v>96</v>
      </c>
      <c r="D4703" t="s">
        <v>4866</v>
      </c>
      <c r="E4703" s="29">
        <v>46183</v>
      </c>
      <c r="F4703">
        <v>1</v>
      </c>
      <c r="G4703">
        <v>1</v>
      </c>
      <c r="H4703">
        <v>1</v>
      </c>
      <c r="I4703" s="30">
        <f t="shared" si="177"/>
        <v>2.5000000000000001E-2</v>
      </c>
    </row>
    <row r="4704" spans="1:9" x14ac:dyDescent="0.25">
      <c r="A4704" t="s">
        <v>4649</v>
      </c>
      <c r="B4704" s="30">
        <f t="shared" si="178"/>
        <v>2.5000000000000001E-2</v>
      </c>
      <c r="C4704" t="s">
        <v>96</v>
      </c>
      <c r="D4704" t="s">
        <v>4867</v>
      </c>
      <c r="E4704" s="29">
        <v>46183</v>
      </c>
      <c r="F4704">
        <v>1</v>
      </c>
      <c r="G4704">
        <v>1</v>
      </c>
      <c r="H4704">
        <v>1</v>
      </c>
      <c r="I4704" s="30">
        <f t="shared" si="177"/>
        <v>2.5000000000000001E-2</v>
      </c>
    </row>
    <row r="4705" spans="1:9" x14ac:dyDescent="0.25">
      <c r="A4705" t="s">
        <v>4649</v>
      </c>
      <c r="B4705" s="30">
        <f t="shared" si="178"/>
        <v>2.5000000000000001E-2</v>
      </c>
      <c r="C4705" t="s">
        <v>96</v>
      </c>
      <c r="D4705" t="s">
        <v>4868</v>
      </c>
      <c r="E4705" s="29">
        <v>46183</v>
      </c>
      <c r="F4705">
        <v>1</v>
      </c>
      <c r="G4705">
        <v>1</v>
      </c>
      <c r="H4705">
        <v>1</v>
      </c>
      <c r="I4705" s="30">
        <f t="shared" si="177"/>
        <v>2.5000000000000001E-2</v>
      </c>
    </row>
    <row r="4706" spans="1:9" x14ac:dyDescent="0.25">
      <c r="A4706" t="s">
        <v>4649</v>
      </c>
      <c r="B4706" s="30">
        <f t="shared" si="178"/>
        <v>2.5000000000000001E-2</v>
      </c>
      <c r="C4706" t="s">
        <v>96</v>
      </c>
      <c r="D4706" t="s">
        <v>4869</v>
      </c>
      <c r="E4706" s="29">
        <v>46183</v>
      </c>
      <c r="F4706">
        <v>1</v>
      </c>
      <c r="G4706">
        <v>1</v>
      </c>
      <c r="H4706">
        <v>1</v>
      </c>
      <c r="I4706" s="30">
        <f t="shared" si="177"/>
        <v>2.5000000000000001E-2</v>
      </c>
    </row>
    <row r="4707" spans="1:9" x14ac:dyDescent="0.25">
      <c r="A4707" t="s">
        <v>4649</v>
      </c>
      <c r="B4707" s="30">
        <f t="shared" si="178"/>
        <v>2.5000000000000001E-2</v>
      </c>
      <c r="C4707" t="s">
        <v>96</v>
      </c>
      <c r="D4707" t="s">
        <v>4870</v>
      </c>
      <c r="E4707" s="29">
        <v>46183</v>
      </c>
      <c r="F4707">
        <v>1</v>
      </c>
      <c r="G4707">
        <v>1</v>
      </c>
      <c r="H4707">
        <v>1</v>
      </c>
      <c r="I4707" s="30">
        <f t="shared" si="177"/>
        <v>2.5000000000000001E-2</v>
      </c>
    </row>
    <row r="4708" spans="1:9" x14ac:dyDescent="0.25">
      <c r="A4708" t="s">
        <v>4649</v>
      </c>
      <c r="B4708" s="30">
        <f t="shared" si="178"/>
        <v>2.5000000000000001E-2</v>
      </c>
      <c r="C4708" t="s">
        <v>96</v>
      </c>
      <c r="D4708" t="s">
        <v>4871</v>
      </c>
      <c r="E4708" s="29">
        <v>46183</v>
      </c>
      <c r="F4708">
        <v>1</v>
      </c>
      <c r="G4708">
        <v>1</v>
      </c>
      <c r="H4708">
        <v>1</v>
      </c>
      <c r="I4708" s="30">
        <f t="shared" si="177"/>
        <v>2.5000000000000001E-2</v>
      </c>
    </row>
    <row r="4709" spans="1:9" x14ac:dyDescent="0.25">
      <c r="A4709" t="s">
        <v>4649</v>
      </c>
      <c r="B4709" s="30">
        <f t="shared" si="178"/>
        <v>2.5000000000000001E-2</v>
      </c>
      <c r="C4709" t="s">
        <v>96</v>
      </c>
      <c r="D4709" t="s">
        <v>4872</v>
      </c>
      <c r="E4709" s="29">
        <v>46183</v>
      </c>
      <c r="F4709">
        <v>1</v>
      </c>
      <c r="G4709">
        <v>1</v>
      </c>
      <c r="H4709">
        <v>1</v>
      </c>
      <c r="I4709" s="30">
        <f t="shared" si="177"/>
        <v>2.5000000000000001E-2</v>
      </c>
    </row>
    <row r="4710" spans="1:9" x14ac:dyDescent="0.25">
      <c r="A4710" t="s">
        <v>4649</v>
      </c>
      <c r="B4710" s="30">
        <f t="shared" si="178"/>
        <v>2.5000000000000001E-2</v>
      </c>
      <c r="C4710" t="s">
        <v>96</v>
      </c>
      <c r="D4710" t="s">
        <v>4873</v>
      </c>
      <c r="E4710" s="29">
        <v>46183</v>
      </c>
      <c r="F4710">
        <v>1</v>
      </c>
      <c r="G4710">
        <v>1</v>
      </c>
      <c r="H4710">
        <v>1</v>
      </c>
      <c r="I4710" s="30">
        <f t="shared" si="177"/>
        <v>2.5000000000000001E-2</v>
      </c>
    </row>
    <row r="4711" spans="1:9" x14ac:dyDescent="0.25">
      <c r="A4711" t="s">
        <v>4649</v>
      </c>
      <c r="B4711" s="30">
        <f t="shared" si="178"/>
        <v>2.5000000000000001E-2</v>
      </c>
      <c r="C4711" t="s">
        <v>96</v>
      </c>
      <c r="D4711" t="s">
        <v>4874</v>
      </c>
      <c r="E4711" s="29">
        <v>46183</v>
      </c>
      <c r="F4711">
        <v>1</v>
      </c>
      <c r="G4711">
        <v>1</v>
      </c>
      <c r="H4711">
        <v>1</v>
      </c>
      <c r="I4711" s="30">
        <f t="shared" si="177"/>
        <v>2.5000000000000001E-2</v>
      </c>
    </row>
    <row r="4712" spans="1:9" x14ac:dyDescent="0.25">
      <c r="A4712" t="s">
        <v>4649</v>
      </c>
      <c r="B4712" s="30">
        <f t="shared" si="178"/>
        <v>2.5000000000000001E-2</v>
      </c>
      <c r="C4712" t="s">
        <v>96</v>
      </c>
      <c r="D4712" t="s">
        <v>4875</v>
      </c>
      <c r="E4712" s="29">
        <v>46183</v>
      </c>
      <c r="F4712">
        <v>1</v>
      </c>
      <c r="G4712">
        <v>1</v>
      </c>
      <c r="H4712">
        <v>1</v>
      </c>
      <c r="I4712" s="30">
        <f t="shared" si="177"/>
        <v>2.5000000000000001E-2</v>
      </c>
    </row>
    <row r="4713" spans="1:9" x14ac:dyDescent="0.25">
      <c r="A4713" t="s">
        <v>4649</v>
      </c>
      <c r="B4713" s="30">
        <f t="shared" si="178"/>
        <v>2.5000000000000001E-2</v>
      </c>
      <c r="C4713" t="s">
        <v>96</v>
      </c>
      <c r="D4713" t="s">
        <v>4876</v>
      </c>
      <c r="E4713" s="29">
        <v>46183</v>
      </c>
      <c r="F4713">
        <v>1</v>
      </c>
      <c r="G4713">
        <v>1</v>
      </c>
      <c r="H4713">
        <v>1</v>
      </c>
      <c r="I4713" s="30">
        <f t="shared" si="177"/>
        <v>2.5000000000000001E-2</v>
      </c>
    </row>
    <row r="4714" spans="1:9" x14ac:dyDescent="0.25">
      <c r="A4714" t="s">
        <v>4649</v>
      </c>
      <c r="B4714" s="30">
        <f t="shared" si="178"/>
        <v>2.5000000000000001E-2</v>
      </c>
      <c r="C4714" t="s">
        <v>96</v>
      </c>
      <c r="D4714" t="s">
        <v>4877</v>
      </c>
      <c r="E4714" s="29">
        <v>46183</v>
      </c>
      <c r="F4714">
        <v>1</v>
      </c>
      <c r="G4714">
        <v>1</v>
      </c>
      <c r="H4714">
        <v>1</v>
      </c>
      <c r="I4714" s="30">
        <f t="shared" si="177"/>
        <v>2.5000000000000001E-2</v>
      </c>
    </row>
    <row r="4715" spans="1:9" x14ac:dyDescent="0.25">
      <c r="A4715" t="s">
        <v>4649</v>
      </c>
      <c r="B4715" s="30">
        <f t="shared" si="178"/>
        <v>2.5000000000000001E-2</v>
      </c>
      <c r="C4715" t="s">
        <v>96</v>
      </c>
      <c r="D4715" t="s">
        <v>4878</v>
      </c>
      <c r="E4715" s="29">
        <v>46183</v>
      </c>
      <c r="F4715">
        <v>1</v>
      </c>
      <c r="G4715">
        <v>1</v>
      </c>
      <c r="H4715">
        <v>1</v>
      </c>
      <c r="I4715" s="30">
        <f t="shared" si="177"/>
        <v>2.5000000000000001E-2</v>
      </c>
    </row>
    <row r="4716" spans="1:9" x14ac:dyDescent="0.25">
      <c r="A4716" t="s">
        <v>4649</v>
      </c>
      <c r="B4716" s="30">
        <f t="shared" si="178"/>
        <v>2.5000000000000001E-2</v>
      </c>
      <c r="C4716" t="s">
        <v>96</v>
      </c>
      <c r="D4716" t="s">
        <v>4879</v>
      </c>
      <c r="E4716" s="29">
        <v>46183</v>
      </c>
      <c r="F4716">
        <v>1</v>
      </c>
      <c r="G4716">
        <v>1</v>
      </c>
      <c r="H4716">
        <v>1</v>
      </c>
      <c r="I4716" s="30">
        <f t="shared" si="177"/>
        <v>2.5000000000000001E-2</v>
      </c>
    </row>
    <row r="4717" spans="1:9" x14ac:dyDescent="0.25">
      <c r="A4717" t="s">
        <v>4649</v>
      </c>
      <c r="B4717" s="30">
        <f t="shared" si="178"/>
        <v>2.5000000000000001E-2</v>
      </c>
      <c r="C4717" t="s">
        <v>96</v>
      </c>
      <c r="D4717" t="s">
        <v>4880</v>
      </c>
      <c r="E4717" s="29">
        <v>46183</v>
      </c>
      <c r="F4717">
        <v>1</v>
      </c>
      <c r="G4717">
        <v>1</v>
      </c>
      <c r="H4717">
        <v>1</v>
      </c>
      <c r="I4717" s="30">
        <f t="shared" si="177"/>
        <v>2.5000000000000001E-2</v>
      </c>
    </row>
    <row r="4718" spans="1:9" x14ac:dyDescent="0.25">
      <c r="A4718" t="s">
        <v>4649</v>
      </c>
      <c r="B4718" s="30">
        <f t="shared" si="178"/>
        <v>2.5000000000000001E-2</v>
      </c>
      <c r="C4718" t="s">
        <v>96</v>
      </c>
      <c r="D4718" t="s">
        <v>4881</v>
      </c>
      <c r="E4718" s="29">
        <v>46183</v>
      </c>
      <c r="F4718">
        <v>1</v>
      </c>
      <c r="G4718">
        <v>1</v>
      </c>
      <c r="H4718">
        <v>1</v>
      </c>
      <c r="I4718" s="30">
        <f t="shared" si="177"/>
        <v>2.5000000000000001E-2</v>
      </c>
    </row>
    <row r="4719" spans="1:9" x14ac:dyDescent="0.25">
      <c r="A4719" t="s">
        <v>4649</v>
      </c>
      <c r="B4719" s="30">
        <f t="shared" si="178"/>
        <v>2.5000000000000001E-2</v>
      </c>
      <c r="C4719" t="s">
        <v>96</v>
      </c>
      <c r="D4719" t="s">
        <v>4882</v>
      </c>
      <c r="E4719" s="29">
        <v>46183</v>
      </c>
      <c r="F4719">
        <v>1</v>
      </c>
      <c r="G4719">
        <v>1</v>
      </c>
      <c r="H4719">
        <v>1</v>
      </c>
      <c r="I4719" s="30">
        <f t="shared" si="177"/>
        <v>2.5000000000000001E-2</v>
      </c>
    </row>
    <row r="4720" spans="1:9" x14ac:dyDescent="0.25">
      <c r="A4720" t="s">
        <v>4649</v>
      </c>
      <c r="B4720" s="30">
        <f t="shared" si="178"/>
        <v>2.5000000000000001E-2</v>
      </c>
      <c r="C4720" t="s">
        <v>96</v>
      </c>
      <c r="D4720" t="s">
        <v>4883</v>
      </c>
      <c r="E4720" s="29">
        <v>46183</v>
      </c>
      <c r="F4720">
        <v>1</v>
      </c>
      <c r="G4720">
        <v>1</v>
      </c>
      <c r="H4720">
        <v>1</v>
      </c>
      <c r="I4720" s="30">
        <f t="shared" si="177"/>
        <v>2.5000000000000001E-2</v>
      </c>
    </row>
    <row r="4721" spans="1:9" x14ac:dyDescent="0.25">
      <c r="A4721" t="s">
        <v>4649</v>
      </c>
      <c r="B4721" s="30">
        <f t="shared" si="178"/>
        <v>2.5000000000000001E-2</v>
      </c>
      <c r="C4721" t="s">
        <v>96</v>
      </c>
      <c r="D4721" t="s">
        <v>4884</v>
      </c>
      <c r="E4721" s="29">
        <v>46183</v>
      </c>
      <c r="F4721">
        <v>1</v>
      </c>
      <c r="G4721">
        <v>1</v>
      </c>
      <c r="H4721">
        <v>1</v>
      </c>
      <c r="I4721" s="30">
        <f t="shared" si="177"/>
        <v>2.5000000000000001E-2</v>
      </c>
    </row>
    <row r="4722" spans="1:9" x14ac:dyDescent="0.25">
      <c r="A4722" t="s">
        <v>4649</v>
      </c>
      <c r="B4722" s="30">
        <f t="shared" si="178"/>
        <v>2.5000000000000001E-2</v>
      </c>
      <c r="C4722" t="s">
        <v>96</v>
      </c>
      <c r="D4722" t="s">
        <v>4885</v>
      </c>
      <c r="E4722" s="29">
        <v>46183</v>
      </c>
      <c r="F4722">
        <v>1</v>
      </c>
      <c r="G4722">
        <v>1</v>
      </c>
      <c r="H4722">
        <v>1</v>
      </c>
      <c r="I4722" s="30">
        <f t="shared" si="177"/>
        <v>2.5000000000000001E-2</v>
      </c>
    </row>
    <row r="4723" spans="1:9" x14ac:dyDescent="0.25">
      <c r="A4723" t="s">
        <v>4649</v>
      </c>
      <c r="B4723" s="30">
        <f t="shared" si="178"/>
        <v>2.5000000000000001E-2</v>
      </c>
      <c r="C4723" t="s">
        <v>96</v>
      </c>
      <c r="D4723" t="s">
        <v>4886</v>
      </c>
      <c r="E4723" s="29">
        <v>46183</v>
      </c>
      <c r="F4723">
        <v>1</v>
      </c>
      <c r="G4723">
        <v>1</v>
      </c>
      <c r="H4723">
        <v>1</v>
      </c>
      <c r="I4723" s="30">
        <f t="shared" si="177"/>
        <v>2.5000000000000001E-2</v>
      </c>
    </row>
    <row r="4724" spans="1:9" x14ac:dyDescent="0.25">
      <c r="A4724" t="s">
        <v>4649</v>
      </c>
      <c r="B4724" s="30">
        <f t="shared" si="178"/>
        <v>2.5000000000000001E-2</v>
      </c>
      <c r="C4724" t="s">
        <v>96</v>
      </c>
      <c r="D4724" t="s">
        <v>4887</v>
      </c>
      <c r="E4724" s="29">
        <v>46183</v>
      </c>
      <c r="F4724">
        <v>1</v>
      </c>
      <c r="G4724">
        <v>1</v>
      </c>
      <c r="H4724">
        <v>1</v>
      </c>
      <c r="I4724" s="30">
        <f t="shared" si="177"/>
        <v>2.5000000000000001E-2</v>
      </c>
    </row>
    <row r="4725" spans="1:9" x14ac:dyDescent="0.25">
      <c r="A4725" t="s">
        <v>4649</v>
      </c>
      <c r="B4725" s="30">
        <f t="shared" si="178"/>
        <v>2.5000000000000001E-2</v>
      </c>
      <c r="C4725" t="s">
        <v>96</v>
      </c>
      <c r="D4725" t="s">
        <v>4888</v>
      </c>
      <c r="E4725" s="29">
        <v>46183</v>
      </c>
      <c r="F4725">
        <v>1</v>
      </c>
      <c r="G4725">
        <v>1</v>
      </c>
      <c r="H4725">
        <v>1</v>
      </c>
      <c r="I4725" s="30">
        <f t="shared" si="177"/>
        <v>2.5000000000000001E-2</v>
      </c>
    </row>
    <row r="4726" spans="1:9" x14ac:dyDescent="0.25">
      <c r="A4726" t="s">
        <v>4649</v>
      </c>
      <c r="B4726" s="30">
        <f t="shared" si="178"/>
        <v>2.5000000000000001E-2</v>
      </c>
      <c r="C4726" t="s">
        <v>96</v>
      </c>
      <c r="D4726" t="s">
        <v>4889</v>
      </c>
      <c r="E4726" s="29">
        <v>46183</v>
      </c>
      <c r="F4726">
        <v>1</v>
      </c>
      <c r="G4726">
        <v>1</v>
      </c>
      <c r="H4726">
        <v>1</v>
      </c>
      <c r="I4726" s="30">
        <f t="shared" si="177"/>
        <v>2.5000000000000001E-2</v>
      </c>
    </row>
    <row r="4727" spans="1:9" x14ac:dyDescent="0.25">
      <c r="A4727" t="s">
        <v>4649</v>
      </c>
      <c r="B4727" s="30">
        <f t="shared" si="178"/>
        <v>2.5000000000000001E-2</v>
      </c>
      <c r="C4727" t="s">
        <v>96</v>
      </c>
      <c r="D4727" t="s">
        <v>4890</v>
      </c>
      <c r="E4727" s="29">
        <v>46183</v>
      </c>
      <c r="F4727">
        <v>1</v>
      </c>
      <c r="G4727">
        <v>1</v>
      </c>
      <c r="H4727">
        <v>1</v>
      </c>
      <c r="I4727" s="30">
        <f t="shared" si="177"/>
        <v>2.5000000000000001E-2</v>
      </c>
    </row>
    <row r="4728" spans="1:9" x14ac:dyDescent="0.25">
      <c r="A4728" t="s">
        <v>4649</v>
      </c>
      <c r="B4728" s="30">
        <f t="shared" si="178"/>
        <v>2.5000000000000001E-2</v>
      </c>
      <c r="C4728" t="s">
        <v>96</v>
      </c>
      <c r="D4728" t="s">
        <v>4891</v>
      </c>
      <c r="E4728" s="29">
        <v>46183</v>
      </c>
      <c r="F4728">
        <v>1</v>
      </c>
      <c r="G4728">
        <v>1</v>
      </c>
      <c r="H4728">
        <v>1</v>
      </c>
      <c r="I4728" s="30">
        <f t="shared" si="177"/>
        <v>2.5000000000000001E-2</v>
      </c>
    </row>
    <row r="4729" spans="1:9" x14ac:dyDescent="0.25">
      <c r="A4729" t="s">
        <v>4649</v>
      </c>
      <c r="B4729" s="30">
        <f t="shared" si="178"/>
        <v>2.5000000000000001E-2</v>
      </c>
      <c r="C4729" t="s">
        <v>96</v>
      </c>
      <c r="D4729" t="s">
        <v>4892</v>
      </c>
      <c r="E4729" s="29">
        <v>46183</v>
      </c>
      <c r="F4729">
        <v>1</v>
      </c>
      <c r="G4729">
        <v>1</v>
      </c>
      <c r="H4729">
        <v>1</v>
      </c>
      <c r="I4729" s="30">
        <f t="shared" si="177"/>
        <v>2.5000000000000001E-2</v>
      </c>
    </row>
    <row r="4730" spans="1:9" x14ac:dyDescent="0.25">
      <c r="A4730" t="s">
        <v>4649</v>
      </c>
      <c r="B4730" s="30">
        <f t="shared" si="178"/>
        <v>2.5000000000000001E-2</v>
      </c>
      <c r="C4730" t="s">
        <v>96</v>
      </c>
      <c r="D4730" t="s">
        <v>4893</v>
      </c>
      <c r="E4730" s="29">
        <v>46202</v>
      </c>
      <c r="F4730">
        <v>1</v>
      </c>
      <c r="G4730">
        <v>1</v>
      </c>
      <c r="H4730">
        <v>1</v>
      </c>
      <c r="I4730" s="30">
        <f t="shared" si="177"/>
        <v>2.5000000000000001E-2</v>
      </c>
    </row>
    <row r="4731" spans="1:9" x14ac:dyDescent="0.25">
      <c r="A4731" t="s">
        <v>4649</v>
      </c>
      <c r="B4731" s="30">
        <f t="shared" si="178"/>
        <v>2.5000000000000001E-2</v>
      </c>
      <c r="C4731" t="s">
        <v>96</v>
      </c>
      <c r="D4731" t="s">
        <v>4894</v>
      </c>
      <c r="E4731" s="29">
        <v>46135</v>
      </c>
      <c r="F4731">
        <v>1</v>
      </c>
      <c r="G4731">
        <v>1</v>
      </c>
      <c r="H4731">
        <v>1</v>
      </c>
      <c r="I4731" s="30">
        <f t="shared" si="177"/>
        <v>2.5000000000000001E-2</v>
      </c>
    </row>
    <row r="4732" spans="1:9" x14ac:dyDescent="0.25">
      <c r="A4732" t="s">
        <v>4649</v>
      </c>
      <c r="B4732" s="30">
        <f t="shared" si="178"/>
        <v>2.5000000000000001E-2</v>
      </c>
      <c r="C4732" t="s">
        <v>96</v>
      </c>
      <c r="D4732" t="s">
        <v>4895</v>
      </c>
      <c r="E4732" s="29">
        <v>46135</v>
      </c>
      <c r="F4732">
        <v>1</v>
      </c>
      <c r="G4732">
        <v>1</v>
      </c>
      <c r="H4732">
        <v>1</v>
      </c>
      <c r="I4732" s="30">
        <f t="shared" si="177"/>
        <v>2.5000000000000001E-2</v>
      </c>
    </row>
    <row r="4733" spans="1:9" x14ac:dyDescent="0.25">
      <c r="A4733" t="s">
        <v>4649</v>
      </c>
      <c r="B4733" s="30">
        <f t="shared" si="178"/>
        <v>2.5000000000000001E-2</v>
      </c>
      <c r="C4733" t="s">
        <v>96</v>
      </c>
      <c r="D4733" t="s">
        <v>4896</v>
      </c>
      <c r="E4733" s="29">
        <v>46139</v>
      </c>
      <c r="F4733">
        <v>1</v>
      </c>
      <c r="G4733">
        <v>1</v>
      </c>
      <c r="H4733">
        <v>1</v>
      </c>
      <c r="I4733" s="30">
        <f t="shared" si="177"/>
        <v>2.5000000000000001E-2</v>
      </c>
    </row>
    <row r="4734" spans="1:9" x14ac:dyDescent="0.25">
      <c r="A4734" t="s">
        <v>4649</v>
      </c>
      <c r="B4734" s="30">
        <f t="shared" si="178"/>
        <v>2.5000000000000001E-2</v>
      </c>
      <c r="C4734" t="s">
        <v>96</v>
      </c>
      <c r="D4734" t="s">
        <v>4897</v>
      </c>
      <c r="E4734" s="29">
        <v>46139</v>
      </c>
      <c r="F4734">
        <v>1</v>
      </c>
      <c r="G4734">
        <v>1</v>
      </c>
      <c r="H4734">
        <v>1</v>
      </c>
      <c r="I4734" s="30">
        <f t="shared" si="177"/>
        <v>2.5000000000000001E-2</v>
      </c>
    </row>
    <row r="4735" spans="1:9" x14ac:dyDescent="0.25">
      <c r="A4735" t="s">
        <v>4649</v>
      </c>
      <c r="B4735" s="30">
        <f t="shared" si="178"/>
        <v>2.5000000000000001E-2</v>
      </c>
      <c r="C4735" t="s">
        <v>96</v>
      </c>
      <c r="D4735" t="s">
        <v>4898</v>
      </c>
      <c r="E4735" s="29">
        <v>46134</v>
      </c>
      <c r="F4735">
        <v>1</v>
      </c>
      <c r="G4735">
        <v>1</v>
      </c>
      <c r="H4735">
        <v>1</v>
      </c>
      <c r="I4735" s="30">
        <f t="shared" si="177"/>
        <v>2.5000000000000001E-2</v>
      </c>
    </row>
    <row r="4736" spans="1:9" x14ac:dyDescent="0.25">
      <c r="A4736" t="s">
        <v>4649</v>
      </c>
      <c r="B4736" s="30">
        <f t="shared" si="178"/>
        <v>2.5000000000000001E-2</v>
      </c>
      <c r="C4736" t="s">
        <v>96</v>
      </c>
      <c r="D4736" t="s">
        <v>4899</v>
      </c>
      <c r="E4736" s="29">
        <v>46134</v>
      </c>
      <c r="F4736">
        <v>1</v>
      </c>
      <c r="G4736">
        <v>1</v>
      </c>
      <c r="H4736">
        <v>1</v>
      </c>
      <c r="I4736" s="30">
        <f t="shared" si="177"/>
        <v>2.5000000000000001E-2</v>
      </c>
    </row>
    <row r="4737" spans="1:9" x14ac:dyDescent="0.25">
      <c r="A4737" t="s">
        <v>4649</v>
      </c>
      <c r="B4737" s="30">
        <f t="shared" si="178"/>
        <v>2.5000000000000001E-2</v>
      </c>
      <c r="C4737" t="s">
        <v>96</v>
      </c>
      <c r="D4737" t="s">
        <v>4900</v>
      </c>
      <c r="E4737" s="29">
        <v>46134</v>
      </c>
      <c r="F4737">
        <v>1</v>
      </c>
      <c r="G4737">
        <v>1</v>
      </c>
      <c r="H4737">
        <v>1</v>
      </c>
      <c r="I4737" s="30">
        <f t="shared" si="177"/>
        <v>2.5000000000000001E-2</v>
      </c>
    </row>
    <row r="4738" spans="1:9" x14ac:dyDescent="0.25">
      <c r="A4738" t="s">
        <v>4649</v>
      </c>
      <c r="B4738" s="30">
        <f t="shared" si="178"/>
        <v>2.5000000000000001E-2</v>
      </c>
      <c r="C4738" t="s">
        <v>96</v>
      </c>
      <c r="D4738" t="s">
        <v>4901</v>
      </c>
      <c r="E4738" s="29">
        <v>46134</v>
      </c>
      <c r="F4738">
        <v>1</v>
      </c>
      <c r="G4738">
        <v>1</v>
      </c>
      <c r="H4738">
        <v>1</v>
      </c>
      <c r="I4738" s="30">
        <f t="shared" ref="I4738:I4801" si="179">B4738*H4738</f>
        <v>2.5000000000000001E-2</v>
      </c>
    </row>
    <row r="4739" spans="1:9" x14ac:dyDescent="0.25">
      <c r="A4739" t="s">
        <v>4649</v>
      </c>
      <c r="B4739" s="30">
        <f t="shared" si="178"/>
        <v>2.5000000000000001E-2</v>
      </c>
      <c r="C4739" t="s">
        <v>96</v>
      </c>
      <c r="D4739" t="s">
        <v>4902</v>
      </c>
      <c r="E4739" s="29">
        <v>46134</v>
      </c>
      <c r="F4739">
        <v>1</v>
      </c>
      <c r="G4739">
        <v>1</v>
      </c>
      <c r="H4739">
        <v>1</v>
      </c>
      <c r="I4739" s="30">
        <f t="shared" si="179"/>
        <v>2.5000000000000001E-2</v>
      </c>
    </row>
    <row r="4740" spans="1:9" x14ac:dyDescent="0.25">
      <c r="A4740" t="s">
        <v>4649</v>
      </c>
      <c r="B4740" s="30">
        <f t="shared" si="178"/>
        <v>2.5000000000000001E-2</v>
      </c>
      <c r="C4740" t="s">
        <v>96</v>
      </c>
      <c r="D4740" t="s">
        <v>4903</v>
      </c>
      <c r="E4740" s="29">
        <v>46134</v>
      </c>
      <c r="F4740">
        <v>1</v>
      </c>
      <c r="G4740">
        <v>1</v>
      </c>
      <c r="H4740">
        <v>1</v>
      </c>
      <c r="I4740" s="30">
        <f t="shared" si="179"/>
        <v>2.5000000000000001E-2</v>
      </c>
    </row>
    <row r="4741" spans="1:9" x14ac:dyDescent="0.25">
      <c r="A4741" t="s">
        <v>4649</v>
      </c>
      <c r="B4741" s="30">
        <f t="shared" si="178"/>
        <v>2.5000000000000001E-2</v>
      </c>
      <c r="C4741" t="s">
        <v>96</v>
      </c>
      <c r="D4741" t="s">
        <v>4904</v>
      </c>
      <c r="E4741" s="29">
        <v>46134</v>
      </c>
      <c r="F4741">
        <v>1</v>
      </c>
      <c r="G4741">
        <v>1</v>
      </c>
      <c r="H4741">
        <v>1</v>
      </c>
      <c r="I4741" s="30">
        <f t="shared" si="179"/>
        <v>2.5000000000000001E-2</v>
      </c>
    </row>
    <row r="4742" spans="1:9" x14ac:dyDescent="0.25">
      <c r="A4742" t="s">
        <v>4649</v>
      </c>
      <c r="B4742" s="30">
        <f t="shared" si="178"/>
        <v>2.5000000000000001E-2</v>
      </c>
      <c r="C4742" t="s">
        <v>96</v>
      </c>
      <c r="D4742" t="s">
        <v>4905</v>
      </c>
      <c r="E4742" s="29">
        <v>46134</v>
      </c>
      <c r="F4742">
        <v>1</v>
      </c>
      <c r="G4742">
        <v>1</v>
      </c>
      <c r="H4742">
        <v>1</v>
      </c>
      <c r="I4742" s="30">
        <f t="shared" si="179"/>
        <v>2.5000000000000001E-2</v>
      </c>
    </row>
    <row r="4743" spans="1:9" x14ac:dyDescent="0.25">
      <c r="A4743" t="s">
        <v>4649</v>
      </c>
      <c r="B4743" s="30">
        <f t="shared" ref="B4743:B4806" si="180">(1/4000)*100</f>
        <v>2.5000000000000001E-2</v>
      </c>
      <c r="C4743" t="s">
        <v>96</v>
      </c>
      <c r="D4743" t="s">
        <v>4906</v>
      </c>
      <c r="E4743" s="29">
        <v>46141</v>
      </c>
      <c r="F4743">
        <v>1</v>
      </c>
      <c r="G4743">
        <v>1</v>
      </c>
      <c r="H4743">
        <v>1</v>
      </c>
      <c r="I4743" s="30">
        <f t="shared" si="179"/>
        <v>2.5000000000000001E-2</v>
      </c>
    </row>
    <row r="4744" spans="1:9" x14ac:dyDescent="0.25">
      <c r="A4744" t="s">
        <v>4649</v>
      </c>
      <c r="B4744" s="30">
        <f t="shared" si="180"/>
        <v>2.5000000000000001E-2</v>
      </c>
      <c r="C4744" t="s">
        <v>96</v>
      </c>
      <c r="D4744" t="s">
        <v>4907</v>
      </c>
      <c r="E4744" s="29">
        <v>46141</v>
      </c>
      <c r="F4744">
        <v>1</v>
      </c>
      <c r="G4744">
        <v>1</v>
      </c>
      <c r="H4744">
        <v>1</v>
      </c>
      <c r="I4744" s="30">
        <f t="shared" si="179"/>
        <v>2.5000000000000001E-2</v>
      </c>
    </row>
    <row r="4745" spans="1:9" x14ac:dyDescent="0.25">
      <c r="A4745" t="s">
        <v>4649</v>
      </c>
      <c r="B4745" s="30">
        <f t="shared" si="180"/>
        <v>2.5000000000000001E-2</v>
      </c>
      <c r="C4745" t="s">
        <v>96</v>
      </c>
      <c r="D4745" t="s">
        <v>4908</v>
      </c>
      <c r="E4745" s="29">
        <v>46141</v>
      </c>
      <c r="F4745">
        <v>1</v>
      </c>
      <c r="G4745">
        <v>1</v>
      </c>
      <c r="H4745">
        <v>1</v>
      </c>
      <c r="I4745" s="30">
        <f t="shared" si="179"/>
        <v>2.5000000000000001E-2</v>
      </c>
    </row>
    <row r="4746" spans="1:9" x14ac:dyDescent="0.25">
      <c r="A4746" t="s">
        <v>4649</v>
      </c>
      <c r="B4746" s="30">
        <f t="shared" si="180"/>
        <v>2.5000000000000001E-2</v>
      </c>
      <c r="C4746" t="s">
        <v>96</v>
      </c>
      <c r="D4746" t="s">
        <v>4909</v>
      </c>
      <c r="E4746" s="29">
        <v>46141</v>
      </c>
      <c r="F4746">
        <v>1</v>
      </c>
      <c r="G4746">
        <v>1</v>
      </c>
      <c r="H4746">
        <v>1</v>
      </c>
      <c r="I4746" s="30">
        <f t="shared" si="179"/>
        <v>2.5000000000000001E-2</v>
      </c>
    </row>
    <row r="4747" spans="1:9" x14ac:dyDescent="0.25">
      <c r="A4747" t="s">
        <v>4649</v>
      </c>
      <c r="B4747" s="30">
        <f t="shared" si="180"/>
        <v>2.5000000000000001E-2</v>
      </c>
      <c r="C4747" t="s">
        <v>96</v>
      </c>
      <c r="D4747" t="s">
        <v>4910</v>
      </c>
      <c r="E4747" s="29">
        <v>46141</v>
      </c>
      <c r="F4747">
        <v>1</v>
      </c>
      <c r="G4747">
        <v>1</v>
      </c>
      <c r="H4747">
        <v>1</v>
      </c>
      <c r="I4747" s="30">
        <f t="shared" si="179"/>
        <v>2.5000000000000001E-2</v>
      </c>
    </row>
    <row r="4748" spans="1:9" x14ac:dyDescent="0.25">
      <c r="A4748" t="s">
        <v>4649</v>
      </c>
      <c r="B4748" s="30">
        <f t="shared" si="180"/>
        <v>2.5000000000000001E-2</v>
      </c>
      <c r="C4748" t="s">
        <v>96</v>
      </c>
      <c r="D4748" t="s">
        <v>4911</v>
      </c>
      <c r="E4748" s="29">
        <v>46141</v>
      </c>
      <c r="F4748">
        <v>1</v>
      </c>
      <c r="G4748">
        <v>1</v>
      </c>
      <c r="H4748">
        <v>1</v>
      </c>
      <c r="I4748" s="30">
        <f t="shared" si="179"/>
        <v>2.5000000000000001E-2</v>
      </c>
    </row>
    <row r="4749" spans="1:9" x14ac:dyDescent="0.25">
      <c r="A4749" t="s">
        <v>4649</v>
      </c>
      <c r="B4749" s="30">
        <f t="shared" si="180"/>
        <v>2.5000000000000001E-2</v>
      </c>
      <c r="C4749" t="s">
        <v>96</v>
      </c>
      <c r="D4749" t="s">
        <v>4912</v>
      </c>
      <c r="E4749" s="29">
        <v>46141</v>
      </c>
      <c r="F4749">
        <v>1</v>
      </c>
      <c r="G4749">
        <v>1</v>
      </c>
      <c r="H4749">
        <v>1</v>
      </c>
      <c r="I4749" s="30">
        <f t="shared" si="179"/>
        <v>2.5000000000000001E-2</v>
      </c>
    </row>
    <row r="4750" spans="1:9" x14ac:dyDescent="0.25">
      <c r="A4750" t="s">
        <v>4649</v>
      </c>
      <c r="B4750" s="30">
        <f t="shared" si="180"/>
        <v>2.5000000000000001E-2</v>
      </c>
      <c r="C4750" t="s">
        <v>96</v>
      </c>
      <c r="D4750" t="s">
        <v>4913</v>
      </c>
      <c r="E4750" s="29">
        <v>46139</v>
      </c>
      <c r="F4750">
        <v>1</v>
      </c>
      <c r="G4750">
        <v>1</v>
      </c>
      <c r="H4750">
        <v>1</v>
      </c>
      <c r="I4750" s="30">
        <f t="shared" si="179"/>
        <v>2.5000000000000001E-2</v>
      </c>
    </row>
    <row r="4751" spans="1:9" x14ac:dyDescent="0.25">
      <c r="A4751" t="s">
        <v>4649</v>
      </c>
      <c r="B4751" s="30">
        <f t="shared" si="180"/>
        <v>2.5000000000000001E-2</v>
      </c>
      <c r="C4751" t="s">
        <v>96</v>
      </c>
      <c r="D4751" t="s">
        <v>4914</v>
      </c>
      <c r="E4751" s="29">
        <v>46139</v>
      </c>
      <c r="F4751">
        <v>1</v>
      </c>
      <c r="G4751">
        <v>1</v>
      </c>
      <c r="H4751">
        <v>1</v>
      </c>
      <c r="I4751" s="30">
        <f t="shared" si="179"/>
        <v>2.5000000000000001E-2</v>
      </c>
    </row>
    <row r="4752" spans="1:9" x14ac:dyDescent="0.25">
      <c r="A4752" t="s">
        <v>4649</v>
      </c>
      <c r="B4752" s="30">
        <f t="shared" si="180"/>
        <v>2.5000000000000001E-2</v>
      </c>
      <c r="C4752" t="s">
        <v>96</v>
      </c>
      <c r="D4752" t="s">
        <v>4915</v>
      </c>
      <c r="E4752" s="29">
        <v>46139</v>
      </c>
      <c r="F4752">
        <v>1</v>
      </c>
      <c r="G4752">
        <v>1</v>
      </c>
      <c r="H4752">
        <v>1</v>
      </c>
      <c r="I4752" s="30">
        <f t="shared" si="179"/>
        <v>2.5000000000000001E-2</v>
      </c>
    </row>
    <row r="4753" spans="1:9" x14ac:dyDescent="0.25">
      <c r="A4753" t="s">
        <v>4649</v>
      </c>
      <c r="B4753" s="30">
        <f t="shared" si="180"/>
        <v>2.5000000000000001E-2</v>
      </c>
      <c r="C4753" t="s">
        <v>96</v>
      </c>
      <c r="D4753" t="s">
        <v>4916</v>
      </c>
      <c r="E4753" s="29">
        <v>46139</v>
      </c>
      <c r="F4753">
        <v>1</v>
      </c>
      <c r="G4753">
        <v>1</v>
      </c>
      <c r="H4753">
        <v>1</v>
      </c>
      <c r="I4753" s="30">
        <f t="shared" si="179"/>
        <v>2.5000000000000001E-2</v>
      </c>
    </row>
    <row r="4754" spans="1:9" x14ac:dyDescent="0.25">
      <c r="A4754" t="s">
        <v>4649</v>
      </c>
      <c r="B4754" s="30">
        <f t="shared" si="180"/>
        <v>2.5000000000000001E-2</v>
      </c>
      <c r="C4754" t="s">
        <v>96</v>
      </c>
      <c r="D4754" t="s">
        <v>4917</v>
      </c>
      <c r="E4754" s="29">
        <v>46139</v>
      </c>
      <c r="F4754">
        <v>1</v>
      </c>
      <c r="G4754">
        <v>1</v>
      </c>
      <c r="H4754">
        <v>1</v>
      </c>
      <c r="I4754" s="30">
        <f t="shared" si="179"/>
        <v>2.5000000000000001E-2</v>
      </c>
    </row>
    <row r="4755" spans="1:9" x14ac:dyDescent="0.25">
      <c r="A4755" t="s">
        <v>4649</v>
      </c>
      <c r="B4755" s="30">
        <f t="shared" si="180"/>
        <v>2.5000000000000001E-2</v>
      </c>
      <c r="C4755" t="s">
        <v>96</v>
      </c>
      <c r="D4755" t="s">
        <v>4918</v>
      </c>
      <c r="E4755" s="29">
        <v>46140</v>
      </c>
      <c r="F4755">
        <v>1</v>
      </c>
      <c r="G4755">
        <v>1</v>
      </c>
      <c r="H4755">
        <v>1</v>
      </c>
      <c r="I4755" s="30">
        <f t="shared" si="179"/>
        <v>2.5000000000000001E-2</v>
      </c>
    </row>
    <row r="4756" spans="1:9" x14ac:dyDescent="0.25">
      <c r="A4756" t="s">
        <v>4649</v>
      </c>
      <c r="B4756" s="30">
        <f t="shared" si="180"/>
        <v>2.5000000000000001E-2</v>
      </c>
      <c r="C4756" t="s">
        <v>96</v>
      </c>
      <c r="D4756" t="s">
        <v>4919</v>
      </c>
      <c r="E4756" s="29">
        <v>46140</v>
      </c>
      <c r="F4756">
        <v>1</v>
      </c>
      <c r="G4756">
        <v>1</v>
      </c>
      <c r="H4756">
        <v>1</v>
      </c>
      <c r="I4756" s="30">
        <f t="shared" si="179"/>
        <v>2.5000000000000001E-2</v>
      </c>
    </row>
    <row r="4757" spans="1:9" x14ac:dyDescent="0.25">
      <c r="A4757" t="s">
        <v>4649</v>
      </c>
      <c r="B4757" s="30">
        <f t="shared" si="180"/>
        <v>2.5000000000000001E-2</v>
      </c>
      <c r="C4757" t="s">
        <v>96</v>
      </c>
      <c r="D4757" t="s">
        <v>4920</v>
      </c>
      <c r="E4757" s="29">
        <v>46140</v>
      </c>
      <c r="F4757">
        <v>1</v>
      </c>
      <c r="G4757">
        <v>1</v>
      </c>
      <c r="H4757">
        <v>1</v>
      </c>
      <c r="I4757" s="30">
        <f t="shared" si="179"/>
        <v>2.5000000000000001E-2</v>
      </c>
    </row>
    <row r="4758" spans="1:9" x14ac:dyDescent="0.25">
      <c r="A4758" t="s">
        <v>4649</v>
      </c>
      <c r="B4758" s="30">
        <f t="shared" si="180"/>
        <v>2.5000000000000001E-2</v>
      </c>
      <c r="C4758" t="s">
        <v>96</v>
      </c>
      <c r="D4758" t="s">
        <v>4921</v>
      </c>
      <c r="E4758" s="29">
        <v>46141</v>
      </c>
      <c r="F4758">
        <v>1</v>
      </c>
      <c r="G4758">
        <v>1</v>
      </c>
      <c r="H4758">
        <v>1</v>
      </c>
      <c r="I4758" s="30">
        <f t="shared" si="179"/>
        <v>2.5000000000000001E-2</v>
      </c>
    </row>
    <row r="4759" spans="1:9" x14ac:dyDescent="0.25">
      <c r="A4759" t="s">
        <v>4649</v>
      </c>
      <c r="B4759" s="30">
        <f t="shared" si="180"/>
        <v>2.5000000000000001E-2</v>
      </c>
      <c r="C4759" t="s">
        <v>96</v>
      </c>
      <c r="D4759" t="s">
        <v>4922</v>
      </c>
      <c r="E4759" s="29">
        <v>46154</v>
      </c>
      <c r="F4759">
        <v>1</v>
      </c>
      <c r="G4759">
        <v>1</v>
      </c>
      <c r="H4759">
        <v>1</v>
      </c>
      <c r="I4759" s="30">
        <f t="shared" si="179"/>
        <v>2.5000000000000001E-2</v>
      </c>
    </row>
    <row r="4760" spans="1:9" x14ac:dyDescent="0.25">
      <c r="A4760" t="s">
        <v>4649</v>
      </c>
      <c r="B4760" s="30">
        <f t="shared" si="180"/>
        <v>2.5000000000000001E-2</v>
      </c>
      <c r="C4760" t="s">
        <v>96</v>
      </c>
      <c r="D4760" t="s">
        <v>4923</v>
      </c>
      <c r="E4760" s="29">
        <v>46154</v>
      </c>
      <c r="F4760">
        <v>1</v>
      </c>
      <c r="G4760">
        <v>1</v>
      </c>
      <c r="H4760">
        <v>1</v>
      </c>
      <c r="I4760" s="30">
        <f t="shared" si="179"/>
        <v>2.5000000000000001E-2</v>
      </c>
    </row>
    <row r="4761" spans="1:9" x14ac:dyDescent="0.25">
      <c r="A4761" t="s">
        <v>4649</v>
      </c>
      <c r="B4761" s="30">
        <f t="shared" si="180"/>
        <v>2.5000000000000001E-2</v>
      </c>
      <c r="C4761" t="s">
        <v>96</v>
      </c>
      <c r="D4761" t="s">
        <v>4924</v>
      </c>
      <c r="E4761" s="29">
        <v>46154</v>
      </c>
      <c r="F4761">
        <v>1</v>
      </c>
      <c r="G4761">
        <v>1</v>
      </c>
      <c r="H4761">
        <v>1</v>
      </c>
      <c r="I4761" s="30">
        <f t="shared" si="179"/>
        <v>2.5000000000000001E-2</v>
      </c>
    </row>
    <row r="4762" spans="1:9" x14ac:dyDescent="0.25">
      <c r="A4762" t="s">
        <v>4649</v>
      </c>
      <c r="B4762" s="30">
        <f t="shared" si="180"/>
        <v>2.5000000000000001E-2</v>
      </c>
      <c r="C4762" t="s">
        <v>96</v>
      </c>
      <c r="D4762" t="s">
        <v>4925</v>
      </c>
      <c r="E4762" s="29">
        <v>46156</v>
      </c>
      <c r="F4762">
        <v>1</v>
      </c>
      <c r="G4762">
        <v>1</v>
      </c>
      <c r="H4762">
        <v>1</v>
      </c>
      <c r="I4762" s="30">
        <f t="shared" si="179"/>
        <v>2.5000000000000001E-2</v>
      </c>
    </row>
    <row r="4763" spans="1:9" x14ac:dyDescent="0.25">
      <c r="A4763" t="s">
        <v>4649</v>
      </c>
      <c r="B4763" s="30">
        <f t="shared" si="180"/>
        <v>2.5000000000000001E-2</v>
      </c>
      <c r="C4763" t="s">
        <v>96</v>
      </c>
      <c r="D4763" t="s">
        <v>4926</v>
      </c>
      <c r="E4763" s="29">
        <v>46156</v>
      </c>
      <c r="F4763">
        <v>1</v>
      </c>
      <c r="G4763">
        <v>1</v>
      </c>
      <c r="H4763">
        <v>1</v>
      </c>
      <c r="I4763" s="30">
        <f t="shared" si="179"/>
        <v>2.5000000000000001E-2</v>
      </c>
    </row>
    <row r="4764" spans="1:9" x14ac:dyDescent="0.25">
      <c r="A4764" t="s">
        <v>4649</v>
      </c>
      <c r="B4764" s="30">
        <f t="shared" si="180"/>
        <v>2.5000000000000001E-2</v>
      </c>
      <c r="C4764" t="s">
        <v>96</v>
      </c>
      <c r="D4764" t="s">
        <v>4927</v>
      </c>
      <c r="E4764" s="29">
        <v>46156</v>
      </c>
      <c r="F4764">
        <v>1</v>
      </c>
      <c r="G4764">
        <v>1</v>
      </c>
      <c r="H4764">
        <v>1</v>
      </c>
      <c r="I4764" s="30">
        <f t="shared" si="179"/>
        <v>2.5000000000000001E-2</v>
      </c>
    </row>
    <row r="4765" spans="1:9" x14ac:dyDescent="0.25">
      <c r="A4765" t="s">
        <v>4649</v>
      </c>
      <c r="B4765" s="30">
        <f t="shared" si="180"/>
        <v>2.5000000000000001E-2</v>
      </c>
      <c r="C4765" t="s">
        <v>96</v>
      </c>
      <c r="D4765" t="s">
        <v>4928</v>
      </c>
      <c r="E4765" s="29">
        <v>46156</v>
      </c>
      <c r="F4765">
        <v>1</v>
      </c>
      <c r="G4765">
        <v>1</v>
      </c>
      <c r="H4765">
        <v>1</v>
      </c>
      <c r="I4765" s="30">
        <f t="shared" si="179"/>
        <v>2.5000000000000001E-2</v>
      </c>
    </row>
    <row r="4766" spans="1:9" x14ac:dyDescent="0.25">
      <c r="A4766" t="s">
        <v>4649</v>
      </c>
      <c r="B4766" s="30">
        <f t="shared" si="180"/>
        <v>2.5000000000000001E-2</v>
      </c>
      <c r="C4766" t="s">
        <v>96</v>
      </c>
      <c r="D4766" t="s">
        <v>4929</v>
      </c>
      <c r="E4766" s="29">
        <v>46156</v>
      </c>
      <c r="F4766">
        <v>1</v>
      </c>
      <c r="G4766">
        <v>1</v>
      </c>
      <c r="H4766">
        <v>1</v>
      </c>
      <c r="I4766" s="30">
        <f t="shared" si="179"/>
        <v>2.5000000000000001E-2</v>
      </c>
    </row>
    <row r="4767" spans="1:9" x14ac:dyDescent="0.25">
      <c r="A4767" t="s">
        <v>4649</v>
      </c>
      <c r="B4767" s="30">
        <f t="shared" si="180"/>
        <v>2.5000000000000001E-2</v>
      </c>
      <c r="C4767" t="s">
        <v>96</v>
      </c>
      <c r="D4767" t="s">
        <v>4930</v>
      </c>
      <c r="E4767" s="29">
        <v>46156</v>
      </c>
      <c r="F4767">
        <v>1</v>
      </c>
      <c r="G4767">
        <v>1</v>
      </c>
      <c r="H4767">
        <v>1</v>
      </c>
      <c r="I4767" s="30">
        <f t="shared" si="179"/>
        <v>2.5000000000000001E-2</v>
      </c>
    </row>
    <row r="4768" spans="1:9" x14ac:dyDescent="0.25">
      <c r="A4768" t="s">
        <v>4649</v>
      </c>
      <c r="B4768" s="30">
        <f t="shared" si="180"/>
        <v>2.5000000000000001E-2</v>
      </c>
      <c r="C4768" t="s">
        <v>96</v>
      </c>
      <c r="D4768" t="s">
        <v>4931</v>
      </c>
      <c r="E4768" s="29">
        <v>46156</v>
      </c>
      <c r="F4768">
        <v>1</v>
      </c>
      <c r="G4768">
        <v>1</v>
      </c>
      <c r="H4768">
        <v>1</v>
      </c>
      <c r="I4768" s="30">
        <f t="shared" si="179"/>
        <v>2.5000000000000001E-2</v>
      </c>
    </row>
    <row r="4769" spans="1:9" x14ac:dyDescent="0.25">
      <c r="A4769" t="s">
        <v>4649</v>
      </c>
      <c r="B4769" s="30">
        <f t="shared" si="180"/>
        <v>2.5000000000000001E-2</v>
      </c>
      <c r="C4769" t="s">
        <v>96</v>
      </c>
      <c r="D4769" t="s">
        <v>4932</v>
      </c>
      <c r="E4769" s="29">
        <v>46156</v>
      </c>
      <c r="F4769">
        <v>1</v>
      </c>
      <c r="G4769">
        <v>1</v>
      </c>
      <c r="H4769">
        <v>1</v>
      </c>
      <c r="I4769" s="30">
        <f t="shared" si="179"/>
        <v>2.5000000000000001E-2</v>
      </c>
    </row>
    <row r="4770" spans="1:9" x14ac:dyDescent="0.25">
      <c r="A4770" t="s">
        <v>4649</v>
      </c>
      <c r="B4770" s="30">
        <f t="shared" si="180"/>
        <v>2.5000000000000001E-2</v>
      </c>
      <c r="C4770" t="s">
        <v>96</v>
      </c>
      <c r="D4770" t="s">
        <v>4933</v>
      </c>
      <c r="E4770" s="29">
        <v>46154</v>
      </c>
      <c r="F4770">
        <v>1</v>
      </c>
      <c r="G4770">
        <v>1</v>
      </c>
      <c r="H4770">
        <v>1</v>
      </c>
      <c r="I4770" s="30">
        <f t="shared" si="179"/>
        <v>2.5000000000000001E-2</v>
      </c>
    </row>
    <row r="4771" spans="1:9" x14ac:dyDescent="0.25">
      <c r="A4771" t="s">
        <v>4649</v>
      </c>
      <c r="B4771" s="30">
        <f t="shared" si="180"/>
        <v>2.5000000000000001E-2</v>
      </c>
      <c r="C4771" t="s">
        <v>96</v>
      </c>
      <c r="D4771" t="s">
        <v>4934</v>
      </c>
      <c r="E4771" s="29">
        <v>46154</v>
      </c>
      <c r="F4771">
        <v>1</v>
      </c>
      <c r="G4771">
        <v>1</v>
      </c>
      <c r="H4771">
        <v>1</v>
      </c>
      <c r="I4771" s="30">
        <f t="shared" si="179"/>
        <v>2.5000000000000001E-2</v>
      </c>
    </row>
    <row r="4772" spans="1:9" x14ac:dyDescent="0.25">
      <c r="A4772" t="s">
        <v>4649</v>
      </c>
      <c r="B4772" s="30">
        <f t="shared" si="180"/>
        <v>2.5000000000000001E-2</v>
      </c>
      <c r="C4772" t="s">
        <v>96</v>
      </c>
      <c r="D4772" t="s">
        <v>4935</v>
      </c>
      <c r="E4772" s="29">
        <v>46169</v>
      </c>
      <c r="F4772">
        <v>1</v>
      </c>
      <c r="G4772">
        <v>1</v>
      </c>
      <c r="H4772">
        <v>1</v>
      </c>
      <c r="I4772" s="30">
        <f t="shared" si="179"/>
        <v>2.5000000000000001E-2</v>
      </c>
    </row>
    <row r="4773" spans="1:9" x14ac:dyDescent="0.25">
      <c r="A4773" t="s">
        <v>4649</v>
      </c>
      <c r="B4773" s="30">
        <f t="shared" si="180"/>
        <v>2.5000000000000001E-2</v>
      </c>
      <c r="C4773" t="s">
        <v>96</v>
      </c>
      <c r="D4773" t="s">
        <v>4936</v>
      </c>
      <c r="E4773" s="29">
        <v>46169</v>
      </c>
      <c r="F4773">
        <v>1</v>
      </c>
      <c r="G4773">
        <v>1</v>
      </c>
      <c r="H4773">
        <v>1</v>
      </c>
      <c r="I4773" s="30">
        <f t="shared" si="179"/>
        <v>2.5000000000000001E-2</v>
      </c>
    </row>
    <row r="4774" spans="1:9" x14ac:dyDescent="0.25">
      <c r="A4774" t="s">
        <v>4649</v>
      </c>
      <c r="B4774" s="30">
        <f t="shared" si="180"/>
        <v>2.5000000000000001E-2</v>
      </c>
      <c r="C4774" t="s">
        <v>96</v>
      </c>
      <c r="D4774" t="s">
        <v>4937</v>
      </c>
      <c r="E4774" s="29">
        <v>46169</v>
      </c>
      <c r="F4774">
        <v>1</v>
      </c>
      <c r="G4774">
        <v>1</v>
      </c>
      <c r="H4774">
        <v>1</v>
      </c>
      <c r="I4774" s="30">
        <f t="shared" si="179"/>
        <v>2.5000000000000001E-2</v>
      </c>
    </row>
    <row r="4775" spans="1:9" x14ac:dyDescent="0.25">
      <c r="A4775" t="s">
        <v>4649</v>
      </c>
      <c r="B4775" s="30">
        <f t="shared" si="180"/>
        <v>2.5000000000000001E-2</v>
      </c>
      <c r="C4775" t="s">
        <v>96</v>
      </c>
      <c r="D4775" t="s">
        <v>4938</v>
      </c>
      <c r="E4775" s="29">
        <v>46156</v>
      </c>
      <c r="F4775">
        <v>1</v>
      </c>
      <c r="G4775">
        <v>1</v>
      </c>
      <c r="H4775">
        <v>1</v>
      </c>
      <c r="I4775" s="30">
        <f t="shared" si="179"/>
        <v>2.5000000000000001E-2</v>
      </c>
    </row>
    <row r="4776" spans="1:9" x14ac:dyDescent="0.25">
      <c r="A4776" t="s">
        <v>4649</v>
      </c>
      <c r="B4776" s="30">
        <f t="shared" si="180"/>
        <v>2.5000000000000001E-2</v>
      </c>
      <c r="C4776" t="s">
        <v>96</v>
      </c>
      <c r="D4776" t="s">
        <v>4939</v>
      </c>
      <c r="E4776" s="29">
        <v>46156</v>
      </c>
      <c r="F4776">
        <v>1</v>
      </c>
      <c r="G4776">
        <v>1</v>
      </c>
      <c r="H4776">
        <v>1</v>
      </c>
      <c r="I4776" s="30">
        <f t="shared" si="179"/>
        <v>2.5000000000000001E-2</v>
      </c>
    </row>
    <row r="4777" spans="1:9" x14ac:dyDescent="0.25">
      <c r="A4777" t="s">
        <v>4649</v>
      </c>
      <c r="B4777" s="30">
        <f t="shared" si="180"/>
        <v>2.5000000000000001E-2</v>
      </c>
      <c r="C4777" t="s">
        <v>96</v>
      </c>
      <c r="D4777" t="s">
        <v>4940</v>
      </c>
      <c r="E4777" s="29">
        <v>46156</v>
      </c>
      <c r="F4777">
        <v>1</v>
      </c>
      <c r="G4777">
        <v>1</v>
      </c>
      <c r="H4777">
        <v>1</v>
      </c>
      <c r="I4777" s="30">
        <f t="shared" si="179"/>
        <v>2.5000000000000001E-2</v>
      </c>
    </row>
    <row r="4778" spans="1:9" x14ac:dyDescent="0.25">
      <c r="A4778" t="s">
        <v>4649</v>
      </c>
      <c r="B4778" s="30">
        <f t="shared" si="180"/>
        <v>2.5000000000000001E-2</v>
      </c>
      <c r="C4778" t="s">
        <v>96</v>
      </c>
      <c r="D4778" t="s">
        <v>4941</v>
      </c>
      <c r="E4778" s="29">
        <v>46183</v>
      </c>
      <c r="F4778">
        <v>1</v>
      </c>
      <c r="G4778">
        <v>1</v>
      </c>
      <c r="H4778">
        <v>1</v>
      </c>
      <c r="I4778" s="30">
        <f t="shared" si="179"/>
        <v>2.5000000000000001E-2</v>
      </c>
    </row>
    <row r="4779" spans="1:9" x14ac:dyDescent="0.25">
      <c r="A4779" t="s">
        <v>4649</v>
      </c>
      <c r="B4779" s="30">
        <f t="shared" si="180"/>
        <v>2.5000000000000001E-2</v>
      </c>
      <c r="C4779" t="s">
        <v>96</v>
      </c>
      <c r="D4779" t="s">
        <v>4942</v>
      </c>
      <c r="E4779" s="29">
        <v>46183</v>
      </c>
      <c r="F4779">
        <v>1</v>
      </c>
      <c r="G4779">
        <v>1</v>
      </c>
      <c r="H4779">
        <v>1</v>
      </c>
      <c r="I4779" s="30">
        <f t="shared" si="179"/>
        <v>2.5000000000000001E-2</v>
      </c>
    </row>
    <row r="4780" spans="1:9" x14ac:dyDescent="0.25">
      <c r="A4780" t="s">
        <v>4649</v>
      </c>
      <c r="B4780" s="30">
        <f t="shared" si="180"/>
        <v>2.5000000000000001E-2</v>
      </c>
      <c r="C4780" t="s">
        <v>96</v>
      </c>
      <c r="D4780" t="s">
        <v>4943</v>
      </c>
      <c r="E4780" s="29">
        <v>46183</v>
      </c>
      <c r="F4780">
        <v>1</v>
      </c>
      <c r="G4780">
        <v>1</v>
      </c>
      <c r="H4780">
        <v>1</v>
      </c>
      <c r="I4780" s="30">
        <f t="shared" si="179"/>
        <v>2.5000000000000001E-2</v>
      </c>
    </row>
    <row r="4781" spans="1:9" x14ac:dyDescent="0.25">
      <c r="A4781" t="s">
        <v>4649</v>
      </c>
      <c r="B4781" s="30">
        <f t="shared" si="180"/>
        <v>2.5000000000000001E-2</v>
      </c>
      <c r="C4781" t="s">
        <v>96</v>
      </c>
      <c r="D4781" t="s">
        <v>4944</v>
      </c>
      <c r="E4781" s="29">
        <v>46183</v>
      </c>
      <c r="F4781">
        <v>1</v>
      </c>
      <c r="G4781">
        <v>1</v>
      </c>
      <c r="H4781">
        <v>1</v>
      </c>
      <c r="I4781" s="30">
        <f t="shared" si="179"/>
        <v>2.5000000000000001E-2</v>
      </c>
    </row>
    <row r="4782" spans="1:9" x14ac:dyDescent="0.25">
      <c r="A4782" t="s">
        <v>4649</v>
      </c>
      <c r="B4782" s="30">
        <f t="shared" si="180"/>
        <v>2.5000000000000001E-2</v>
      </c>
      <c r="C4782" t="s">
        <v>96</v>
      </c>
      <c r="D4782" t="s">
        <v>4945</v>
      </c>
      <c r="E4782" s="29">
        <v>46183</v>
      </c>
      <c r="F4782">
        <v>1</v>
      </c>
      <c r="G4782">
        <v>1</v>
      </c>
      <c r="H4782">
        <v>1</v>
      </c>
      <c r="I4782" s="30">
        <f t="shared" si="179"/>
        <v>2.5000000000000001E-2</v>
      </c>
    </row>
    <row r="4783" spans="1:9" x14ac:dyDescent="0.25">
      <c r="A4783" t="s">
        <v>4649</v>
      </c>
      <c r="B4783" s="30">
        <f t="shared" si="180"/>
        <v>2.5000000000000001E-2</v>
      </c>
      <c r="C4783" t="s">
        <v>96</v>
      </c>
      <c r="D4783" t="s">
        <v>4946</v>
      </c>
      <c r="E4783" s="29">
        <v>46176</v>
      </c>
      <c r="F4783">
        <v>1</v>
      </c>
      <c r="G4783">
        <v>1</v>
      </c>
      <c r="H4783">
        <v>1</v>
      </c>
      <c r="I4783" s="30">
        <f t="shared" si="179"/>
        <v>2.5000000000000001E-2</v>
      </c>
    </row>
    <row r="4784" spans="1:9" x14ac:dyDescent="0.25">
      <c r="A4784" t="s">
        <v>4649</v>
      </c>
      <c r="B4784" s="30">
        <f t="shared" si="180"/>
        <v>2.5000000000000001E-2</v>
      </c>
      <c r="C4784" t="s">
        <v>96</v>
      </c>
      <c r="D4784" t="s">
        <v>4947</v>
      </c>
      <c r="E4784" s="29">
        <v>46176</v>
      </c>
      <c r="F4784">
        <v>1</v>
      </c>
      <c r="G4784">
        <v>1</v>
      </c>
      <c r="H4784">
        <v>1</v>
      </c>
      <c r="I4784" s="30">
        <f t="shared" si="179"/>
        <v>2.5000000000000001E-2</v>
      </c>
    </row>
    <row r="4785" spans="1:9" x14ac:dyDescent="0.25">
      <c r="A4785" t="s">
        <v>4649</v>
      </c>
      <c r="B4785" s="30">
        <f t="shared" si="180"/>
        <v>2.5000000000000001E-2</v>
      </c>
      <c r="C4785" t="s">
        <v>96</v>
      </c>
      <c r="D4785" t="s">
        <v>4948</v>
      </c>
      <c r="E4785" s="29">
        <v>46176</v>
      </c>
      <c r="F4785">
        <v>1</v>
      </c>
      <c r="G4785">
        <v>1</v>
      </c>
      <c r="H4785">
        <v>1</v>
      </c>
      <c r="I4785" s="30">
        <f t="shared" si="179"/>
        <v>2.5000000000000001E-2</v>
      </c>
    </row>
    <row r="4786" spans="1:9" x14ac:dyDescent="0.25">
      <c r="A4786" t="s">
        <v>4649</v>
      </c>
      <c r="B4786" s="30">
        <f t="shared" si="180"/>
        <v>2.5000000000000001E-2</v>
      </c>
      <c r="C4786" t="s">
        <v>96</v>
      </c>
      <c r="D4786" t="s">
        <v>4949</v>
      </c>
      <c r="E4786" s="29">
        <v>46176</v>
      </c>
      <c r="F4786">
        <v>1</v>
      </c>
      <c r="G4786">
        <v>1</v>
      </c>
      <c r="H4786">
        <v>1</v>
      </c>
      <c r="I4786" s="30">
        <f t="shared" si="179"/>
        <v>2.5000000000000001E-2</v>
      </c>
    </row>
    <row r="4787" spans="1:9" x14ac:dyDescent="0.25">
      <c r="A4787" t="s">
        <v>4649</v>
      </c>
      <c r="B4787" s="30">
        <f t="shared" si="180"/>
        <v>2.5000000000000001E-2</v>
      </c>
      <c r="C4787" t="s">
        <v>96</v>
      </c>
      <c r="D4787" t="s">
        <v>4950</v>
      </c>
      <c r="E4787" s="29">
        <v>46176</v>
      </c>
      <c r="F4787">
        <v>1</v>
      </c>
      <c r="G4787">
        <v>1</v>
      </c>
      <c r="H4787">
        <v>1</v>
      </c>
      <c r="I4787" s="30">
        <f t="shared" si="179"/>
        <v>2.5000000000000001E-2</v>
      </c>
    </row>
    <row r="4788" spans="1:9" x14ac:dyDescent="0.25">
      <c r="A4788" t="s">
        <v>4649</v>
      </c>
      <c r="B4788" s="30">
        <f t="shared" si="180"/>
        <v>2.5000000000000001E-2</v>
      </c>
      <c r="C4788" t="s">
        <v>96</v>
      </c>
      <c r="D4788" t="s">
        <v>4951</v>
      </c>
      <c r="E4788" s="29">
        <v>46176</v>
      </c>
      <c r="F4788">
        <v>1</v>
      </c>
      <c r="G4788">
        <v>1</v>
      </c>
      <c r="H4788">
        <v>1</v>
      </c>
      <c r="I4788" s="30">
        <f t="shared" si="179"/>
        <v>2.5000000000000001E-2</v>
      </c>
    </row>
    <row r="4789" spans="1:9" x14ac:dyDescent="0.25">
      <c r="A4789" t="s">
        <v>4649</v>
      </c>
      <c r="B4789" s="30">
        <f t="shared" si="180"/>
        <v>2.5000000000000001E-2</v>
      </c>
      <c r="C4789" t="s">
        <v>96</v>
      </c>
      <c r="D4789" t="s">
        <v>4952</v>
      </c>
      <c r="E4789" s="29">
        <v>46176</v>
      </c>
      <c r="F4789">
        <v>1</v>
      </c>
      <c r="G4789">
        <v>1</v>
      </c>
      <c r="H4789">
        <v>1</v>
      </c>
      <c r="I4789" s="30">
        <f t="shared" si="179"/>
        <v>2.5000000000000001E-2</v>
      </c>
    </row>
    <row r="4790" spans="1:9" x14ac:dyDescent="0.25">
      <c r="A4790" t="s">
        <v>4649</v>
      </c>
      <c r="B4790" s="30">
        <f t="shared" si="180"/>
        <v>2.5000000000000001E-2</v>
      </c>
      <c r="C4790" t="s">
        <v>96</v>
      </c>
      <c r="D4790" t="s">
        <v>4953</v>
      </c>
      <c r="E4790" s="29">
        <v>46176</v>
      </c>
      <c r="F4790">
        <v>1</v>
      </c>
      <c r="G4790">
        <v>1</v>
      </c>
      <c r="H4790">
        <v>1</v>
      </c>
      <c r="I4790" s="30">
        <f t="shared" si="179"/>
        <v>2.5000000000000001E-2</v>
      </c>
    </row>
    <row r="4791" spans="1:9" x14ac:dyDescent="0.25">
      <c r="A4791" t="s">
        <v>4649</v>
      </c>
      <c r="B4791" s="30">
        <f t="shared" si="180"/>
        <v>2.5000000000000001E-2</v>
      </c>
      <c r="C4791" t="s">
        <v>96</v>
      </c>
      <c r="D4791" t="s">
        <v>4954</v>
      </c>
      <c r="E4791" s="29">
        <v>46176</v>
      </c>
      <c r="F4791">
        <v>1</v>
      </c>
      <c r="G4791">
        <v>1</v>
      </c>
      <c r="H4791">
        <v>1</v>
      </c>
      <c r="I4791" s="30">
        <f t="shared" si="179"/>
        <v>2.5000000000000001E-2</v>
      </c>
    </row>
    <row r="4792" spans="1:9" x14ac:dyDescent="0.25">
      <c r="A4792" t="s">
        <v>4649</v>
      </c>
      <c r="B4792" s="30">
        <f t="shared" si="180"/>
        <v>2.5000000000000001E-2</v>
      </c>
      <c r="C4792" t="s">
        <v>96</v>
      </c>
      <c r="D4792" t="s">
        <v>4955</v>
      </c>
      <c r="E4792" s="29">
        <v>46176</v>
      </c>
      <c r="F4792">
        <v>1</v>
      </c>
      <c r="G4792">
        <v>1</v>
      </c>
      <c r="H4792">
        <v>1</v>
      </c>
      <c r="I4792" s="30">
        <f t="shared" si="179"/>
        <v>2.5000000000000001E-2</v>
      </c>
    </row>
    <row r="4793" spans="1:9" x14ac:dyDescent="0.25">
      <c r="A4793" t="s">
        <v>4649</v>
      </c>
      <c r="B4793" s="30">
        <f t="shared" si="180"/>
        <v>2.5000000000000001E-2</v>
      </c>
      <c r="C4793" t="s">
        <v>96</v>
      </c>
      <c r="D4793" t="s">
        <v>4956</v>
      </c>
      <c r="E4793" s="29">
        <v>46176</v>
      </c>
      <c r="F4793">
        <v>1</v>
      </c>
      <c r="G4793">
        <v>1</v>
      </c>
      <c r="H4793">
        <v>1</v>
      </c>
      <c r="I4793" s="30">
        <f t="shared" si="179"/>
        <v>2.5000000000000001E-2</v>
      </c>
    </row>
    <row r="4794" spans="1:9" x14ac:dyDescent="0.25">
      <c r="A4794" t="s">
        <v>4649</v>
      </c>
      <c r="B4794" s="30">
        <f t="shared" si="180"/>
        <v>2.5000000000000001E-2</v>
      </c>
      <c r="C4794" t="s">
        <v>96</v>
      </c>
      <c r="D4794" t="s">
        <v>4957</v>
      </c>
      <c r="E4794" s="29">
        <v>46176</v>
      </c>
      <c r="F4794">
        <v>1</v>
      </c>
      <c r="G4794">
        <v>1</v>
      </c>
      <c r="H4794">
        <v>1</v>
      </c>
      <c r="I4794" s="30">
        <f t="shared" si="179"/>
        <v>2.5000000000000001E-2</v>
      </c>
    </row>
    <row r="4795" spans="1:9" x14ac:dyDescent="0.25">
      <c r="A4795" t="s">
        <v>4649</v>
      </c>
      <c r="B4795" s="30">
        <f t="shared" si="180"/>
        <v>2.5000000000000001E-2</v>
      </c>
      <c r="C4795" t="s">
        <v>96</v>
      </c>
      <c r="D4795" t="s">
        <v>4958</v>
      </c>
      <c r="E4795" s="29">
        <v>46037</v>
      </c>
      <c r="F4795">
        <v>1</v>
      </c>
      <c r="G4795">
        <v>1</v>
      </c>
      <c r="H4795">
        <v>1</v>
      </c>
      <c r="I4795" s="30">
        <f t="shared" si="179"/>
        <v>2.5000000000000001E-2</v>
      </c>
    </row>
    <row r="4796" spans="1:9" x14ac:dyDescent="0.25">
      <c r="A4796" t="s">
        <v>4649</v>
      </c>
      <c r="B4796" s="30">
        <f t="shared" si="180"/>
        <v>2.5000000000000001E-2</v>
      </c>
      <c r="C4796" t="s">
        <v>96</v>
      </c>
      <c r="D4796" t="s">
        <v>4959</v>
      </c>
      <c r="E4796" s="29">
        <v>46058</v>
      </c>
      <c r="F4796">
        <v>1</v>
      </c>
      <c r="G4796">
        <v>1</v>
      </c>
      <c r="H4796">
        <v>1</v>
      </c>
      <c r="I4796" s="30">
        <f t="shared" si="179"/>
        <v>2.5000000000000001E-2</v>
      </c>
    </row>
    <row r="4797" spans="1:9" x14ac:dyDescent="0.25">
      <c r="A4797" t="s">
        <v>4649</v>
      </c>
      <c r="B4797" s="30">
        <f t="shared" si="180"/>
        <v>2.5000000000000001E-2</v>
      </c>
      <c r="C4797" t="s">
        <v>96</v>
      </c>
      <c r="D4797" t="s">
        <v>4960</v>
      </c>
      <c r="E4797" s="29">
        <v>46058</v>
      </c>
      <c r="F4797">
        <v>1</v>
      </c>
      <c r="G4797">
        <v>1</v>
      </c>
      <c r="H4797">
        <v>1</v>
      </c>
      <c r="I4797" s="30">
        <f t="shared" si="179"/>
        <v>2.5000000000000001E-2</v>
      </c>
    </row>
    <row r="4798" spans="1:9" x14ac:dyDescent="0.25">
      <c r="A4798" t="s">
        <v>4649</v>
      </c>
      <c r="B4798" s="30">
        <f t="shared" si="180"/>
        <v>2.5000000000000001E-2</v>
      </c>
      <c r="C4798" t="s">
        <v>96</v>
      </c>
      <c r="D4798" t="s">
        <v>4961</v>
      </c>
      <c r="E4798" s="29">
        <v>46050</v>
      </c>
      <c r="F4798">
        <v>1</v>
      </c>
      <c r="G4798">
        <v>1</v>
      </c>
      <c r="H4798">
        <v>1</v>
      </c>
      <c r="I4798" s="30">
        <f t="shared" si="179"/>
        <v>2.5000000000000001E-2</v>
      </c>
    </row>
    <row r="4799" spans="1:9" x14ac:dyDescent="0.25">
      <c r="A4799" t="s">
        <v>4649</v>
      </c>
      <c r="B4799" s="30">
        <f t="shared" si="180"/>
        <v>2.5000000000000001E-2</v>
      </c>
      <c r="C4799" t="s">
        <v>96</v>
      </c>
      <c r="D4799" t="s">
        <v>4962</v>
      </c>
      <c r="E4799" s="29">
        <v>46044</v>
      </c>
      <c r="F4799">
        <v>1</v>
      </c>
      <c r="G4799">
        <v>1</v>
      </c>
      <c r="H4799">
        <v>1</v>
      </c>
      <c r="I4799" s="30">
        <f t="shared" si="179"/>
        <v>2.5000000000000001E-2</v>
      </c>
    </row>
    <row r="4800" spans="1:9" x14ac:dyDescent="0.25">
      <c r="A4800" t="s">
        <v>4649</v>
      </c>
      <c r="B4800" s="30">
        <f t="shared" si="180"/>
        <v>2.5000000000000001E-2</v>
      </c>
      <c r="C4800" t="s">
        <v>96</v>
      </c>
      <c r="D4800" t="s">
        <v>4963</v>
      </c>
      <c r="E4800" s="29">
        <v>46072</v>
      </c>
      <c r="F4800">
        <v>1</v>
      </c>
      <c r="G4800">
        <v>1</v>
      </c>
      <c r="H4800">
        <v>1</v>
      </c>
      <c r="I4800" s="30">
        <f t="shared" si="179"/>
        <v>2.5000000000000001E-2</v>
      </c>
    </row>
    <row r="4801" spans="1:9" x14ac:dyDescent="0.25">
      <c r="A4801" t="s">
        <v>4649</v>
      </c>
      <c r="B4801" s="30">
        <f t="shared" si="180"/>
        <v>2.5000000000000001E-2</v>
      </c>
      <c r="C4801" t="s">
        <v>96</v>
      </c>
      <c r="D4801" t="s">
        <v>4964</v>
      </c>
      <c r="E4801" s="29">
        <v>46064</v>
      </c>
      <c r="F4801">
        <v>1</v>
      </c>
      <c r="G4801">
        <v>1</v>
      </c>
      <c r="H4801">
        <v>1</v>
      </c>
      <c r="I4801" s="30">
        <f t="shared" si="179"/>
        <v>2.5000000000000001E-2</v>
      </c>
    </row>
    <row r="4802" spans="1:9" x14ac:dyDescent="0.25">
      <c r="A4802" t="s">
        <v>4649</v>
      </c>
      <c r="B4802" s="30">
        <f t="shared" si="180"/>
        <v>2.5000000000000001E-2</v>
      </c>
      <c r="C4802" t="s">
        <v>96</v>
      </c>
      <c r="D4802" t="s">
        <v>4965</v>
      </c>
      <c r="E4802" s="29">
        <v>46058</v>
      </c>
      <c r="F4802">
        <v>1</v>
      </c>
      <c r="G4802">
        <v>1</v>
      </c>
      <c r="H4802">
        <v>1</v>
      </c>
      <c r="I4802" s="30">
        <f t="shared" ref="I4802:I4865" si="181">B4802*H4802</f>
        <v>2.5000000000000001E-2</v>
      </c>
    </row>
    <row r="4803" spans="1:9" x14ac:dyDescent="0.25">
      <c r="A4803" t="s">
        <v>4649</v>
      </c>
      <c r="B4803" s="30">
        <f t="shared" si="180"/>
        <v>2.5000000000000001E-2</v>
      </c>
      <c r="C4803" t="s">
        <v>96</v>
      </c>
      <c r="D4803" t="s">
        <v>4966</v>
      </c>
      <c r="E4803" s="29">
        <v>46058</v>
      </c>
      <c r="F4803">
        <v>1</v>
      </c>
      <c r="G4803">
        <v>1</v>
      </c>
      <c r="H4803">
        <v>1</v>
      </c>
      <c r="I4803" s="30">
        <f t="shared" si="181"/>
        <v>2.5000000000000001E-2</v>
      </c>
    </row>
    <row r="4804" spans="1:9" x14ac:dyDescent="0.25">
      <c r="A4804" t="s">
        <v>4649</v>
      </c>
      <c r="B4804" s="30">
        <f t="shared" si="180"/>
        <v>2.5000000000000001E-2</v>
      </c>
      <c r="C4804" t="s">
        <v>96</v>
      </c>
      <c r="D4804" t="s">
        <v>4967</v>
      </c>
      <c r="E4804" s="29">
        <v>46058</v>
      </c>
      <c r="F4804">
        <v>1</v>
      </c>
      <c r="G4804">
        <v>1</v>
      </c>
      <c r="H4804">
        <v>1</v>
      </c>
      <c r="I4804" s="30">
        <f t="shared" si="181"/>
        <v>2.5000000000000001E-2</v>
      </c>
    </row>
    <row r="4805" spans="1:9" x14ac:dyDescent="0.25">
      <c r="A4805" t="s">
        <v>4649</v>
      </c>
      <c r="B4805" s="30">
        <f t="shared" si="180"/>
        <v>2.5000000000000001E-2</v>
      </c>
      <c r="C4805" t="s">
        <v>96</v>
      </c>
      <c r="D4805" t="s">
        <v>4968</v>
      </c>
      <c r="E4805" s="29">
        <v>46058</v>
      </c>
      <c r="F4805">
        <v>1</v>
      </c>
      <c r="G4805">
        <v>1</v>
      </c>
      <c r="H4805">
        <v>1</v>
      </c>
      <c r="I4805" s="30">
        <f t="shared" si="181"/>
        <v>2.5000000000000001E-2</v>
      </c>
    </row>
    <row r="4806" spans="1:9" x14ac:dyDescent="0.25">
      <c r="A4806" t="s">
        <v>4649</v>
      </c>
      <c r="B4806" s="30">
        <f t="shared" si="180"/>
        <v>2.5000000000000001E-2</v>
      </c>
      <c r="C4806" t="s">
        <v>96</v>
      </c>
      <c r="D4806" t="s">
        <v>4969</v>
      </c>
      <c r="E4806" s="29">
        <v>46058</v>
      </c>
      <c r="F4806">
        <v>1</v>
      </c>
      <c r="G4806">
        <v>1</v>
      </c>
      <c r="H4806">
        <v>1</v>
      </c>
      <c r="I4806" s="30">
        <f t="shared" si="181"/>
        <v>2.5000000000000001E-2</v>
      </c>
    </row>
    <row r="4807" spans="1:9" x14ac:dyDescent="0.25">
      <c r="A4807" t="s">
        <v>4649</v>
      </c>
      <c r="B4807" s="30">
        <f t="shared" ref="B4807:B4870" si="182">(1/4000)*100</f>
        <v>2.5000000000000001E-2</v>
      </c>
      <c r="C4807" t="s">
        <v>96</v>
      </c>
      <c r="D4807" t="s">
        <v>4970</v>
      </c>
      <c r="E4807" s="29">
        <v>46058</v>
      </c>
      <c r="F4807">
        <v>1</v>
      </c>
      <c r="G4807">
        <v>1</v>
      </c>
      <c r="H4807">
        <v>1</v>
      </c>
      <c r="I4807" s="30">
        <f t="shared" si="181"/>
        <v>2.5000000000000001E-2</v>
      </c>
    </row>
    <row r="4808" spans="1:9" x14ac:dyDescent="0.25">
      <c r="A4808" t="s">
        <v>4649</v>
      </c>
      <c r="B4808" s="30">
        <f t="shared" si="182"/>
        <v>2.5000000000000001E-2</v>
      </c>
      <c r="C4808" t="s">
        <v>96</v>
      </c>
      <c r="D4808" t="s">
        <v>4971</v>
      </c>
      <c r="E4808" s="29">
        <v>46058</v>
      </c>
      <c r="F4808">
        <v>1</v>
      </c>
      <c r="G4808">
        <v>1</v>
      </c>
      <c r="H4808">
        <v>1</v>
      </c>
      <c r="I4808" s="30">
        <f t="shared" si="181"/>
        <v>2.5000000000000001E-2</v>
      </c>
    </row>
    <row r="4809" spans="1:9" x14ac:dyDescent="0.25">
      <c r="A4809" t="s">
        <v>4649</v>
      </c>
      <c r="B4809" s="30">
        <f t="shared" si="182"/>
        <v>2.5000000000000001E-2</v>
      </c>
      <c r="C4809" t="s">
        <v>96</v>
      </c>
      <c r="D4809" t="s">
        <v>4972</v>
      </c>
      <c r="E4809" s="29">
        <v>46058</v>
      </c>
      <c r="F4809">
        <v>1</v>
      </c>
      <c r="G4809">
        <v>1</v>
      </c>
      <c r="H4809">
        <v>1</v>
      </c>
      <c r="I4809" s="30">
        <f t="shared" si="181"/>
        <v>2.5000000000000001E-2</v>
      </c>
    </row>
    <row r="4810" spans="1:9" x14ac:dyDescent="0.25">
      <c r="A4810" t="s">
        <v>4649</v>
      </c>
      <c r="B4810" s="30">
        <f t="shared" si="182"/>
        <v>2.5000000000000001E-2</v>
      </c>
      <c r="C4810" t="s">
        <v>96</v>
      </c>
      <c r="D4810" t="s">
        <v>4973</v>
      </c>
      <c r="E4810" s="29">
        <v>46058</v>
      </c>
      <c r="F4810">
        <v>1</v>
      </c>
      <c r="G4810">
        <v>1</v>
      </c>
      <c r="H4810">
        <v>1</v>
      </c>
      <c r="I4810" s="30">
        <f t="shared" si="181"/>
        <v>2.5000000000000001E-2</v>
      </c>
    </row>
    <row r="4811" spans="1:9" x14ac:dyDescent="0.25">
      <c r="A4811" t="s">
        <v>4649</v>
      </c>
      <c r="B4811" s="30">
        <f t="shared" si="182"/>
        <v>2.5000000000000001E-2</v>
      </c>
      <c r="C4811" t="s">
        <v>96</v>
      </c>
      <c r="D4811" t="s">
        <v>4974</v>
      </c>
      <c r="E4811" s="29">
        <v>46058</v>
      </c>
      <c r="F4811">
        <v>1</v>
      </c>
      <c r="G4811">
        <v>1</v>
      </c>
      <c r="H4811">
        <v>1</v>
      </c>
      <c r="I4811" s="30">
        <f t="shared" si="181"/>
        <v>2.5000000000000001E-2</v>
      </c>
    </row>
    <row r="4812" spans="1:9" x14ac:dyDescent="0.25">
      <c r="A4812" t="s">
        <v>4649</v>
      </c>
      <c r="B4812" s="30">
        <f t="shared" si="182"/>
        <v>2.5000000000000001E-2</v>
      </c>
      <c r="C4812" t="s">
        <v>96</v>
      </c>
      <c r="D4812" t="s">
        <v>4975</v>
      </c>
      <c r="E4812" s="29">
        <v>46058</v>
      </c>
      <c r="F4812">
        <v>1</v>
      </c>
      <c r="G4812">
        <v>1</v>
      </c>
      <c r="H4812">
        <v>1</v>
      </c>
      <c r="I4812" s="30">
        <f t="shared" si="181"/>
        <v>2.5000000000000001E-2</v>
      </c>
    </row>
    <row r="4813" spans="1:9" x14ac:dyDescent="0.25">
      <c r="A4813" t="s">
        <v>4649</v>
      </c>
      <c r="B4813" s="30">
        <f t="shared" si="182"/>
        <v>2.5000000000000001E-2</v>
      </c>
      <c r="C4813" t="s">
        <v>96</v>
      </c>
      <c r="D4813" t="s">
        <v>4976</v>
      </c>
      <c r="E4813" s="29">
        <v>46058</v>
      </c>
      <c r="F4813">
        <v>1</v>
      </c>
      <c r="G4813">
        <v>1</v>
      </c>
      <c r="H4813">
        <v>1</v>
      </c>
      <c r="I4813" s="30">
        <f t="shared" si="181"/>
        <v>2.5000000000000001E-2</v>
      </c>
    </row>
    <row r="4814" spans="1:9" x14ac:dyDescent="0.25">
      <c r="A4814" t="s">
        <v>4649</v>
      </c>
      <c r="B4814" s="30">
        <f t="shared" si="182"/>
        <v>2.5000000000000001E-2</v>
      </c>
      <c r="C4814" t="s">
        <v>96</v>
      </c>
      <c r="D4814" t="s">
        <v>4977</v>
      </c>
      <c r="E4814" s="29">
        <v>46058</v>
      </c>
      <c r="F4814">
        <v>1</v>
      </c>
      <c r="G4814">
        <v>1</v>
      </c>
      <c r="H4814">
        <v>1</v>
      </c>
      <c r="I4814" s="30">
        <f t="shared" si="181"/>
        <v>2.5000000000000001E-2</v>
      </c>
    </row>
    <row r="4815" spans="1:9" x14ac:dyDescent="0.25">
      <c r="A4815" t="s">
        <v>4649</v>
      </c>
      <c r="B4815" s="30">
        <f t="shared" si="182"/>
        <v>2.5000000000000001E-2</v>
      </c>
      <c r="C4815" t="s">
        <v>96</v>
      </c>
      <c r="D4815" t="s">
        <v>4978</v>
      </c>
      <c r="E4815" s="29">
        <v>46058</v>
      </c>
      <c r="F4815">
        <v>1</v>
      </c>
      <c r="G4815">
        <v>1</v>
      </c>
      <c r="H4815">
        <v>1</v>
      </c>
      <c r="I4815" s="30">
        <f t="shared" si="181"/>
        <v>2.5000000000000001E-2</v>
      </c>
    </row>
    <row r="4816" spans="1:9" x14ac:dyDescent="0.25">
      <c r="A4816" t="s">
        <v>4649</v>
      </c>
      <c r="B4816" s="30">
        <f t="shared" si="182"/>
        <v>2.5000000000000001E-2</v>
      </c>
      <c r="C4816" t="s">
        <v>96</v>
      </c>
      <c r="D4816" t="s">
        <v>4979</v>
      </c>
      <c r="E4816" s="29">
        <v>46083</v>
      </c>
      <c r="F4816">
        <v>1</v>
      </c>
      <c r="G4816">
        <v>1</v>
      </c>
      <c r="H4816">
        <v>1</v>
      </c>
      <c r="I4816" s="30">
        <f t="shared" si="181"/>
        <v>2.5000000000000001E-2</v>
      </c>
    </row>
    <row r="4817" spans="1:9" x14ac:dyDescent="0.25">
      <c r="A4817" t="s">
        <v>4649</v>
      </c>
      <c r="B4817" s="30">
        <f t="shared" si="182"/>
        <v>2.5000000000000001E-2</v>
      </c>
      <c r="C4817" t="s">
        <v>96</v>
      </c>
      <c r="D4817" t="s">
        <v>4980</v>
      </c>
      <c r="E4817" s="29">
        <v>46083</v>
      </c>
      <c r="F4817">
        <v>1</v>
      </c>
      <c r="G4817">
        <v>1</v>
      </c>
      <c r="H4817">
        <v>1</v>
      </c>
      <c r="I4817" s="30">
        <f t="shared" si="181"/>
        <v>2.5000000000000001E-2</v>
      </c>
    </row>
    <row r="4818" spans="1:9" x14ac:dyDescent="0.25">
      <c r="A4818" t="s">
        <v>4649</v>
      </c>
      <c r="B4818" s="30">
        <f t="shared" si="182"/>
        <v>2.5000000000000001E-2</v>
      </c>
      <c r="C4818" t="s">
        <v>96</v>
      </c>
      <c r="D4818" t="s">
        <v>4981</v>
      </c>
      <c r="E4818" s="29">
        <v>46083</v>
      </c>
      <c r="F4818">
        <v>1</v>
      </c>
      <c r="G4818">
        <v>1</v>
      </c>
      <c r="H4818">
        <v>1</v>
      </c>
      <c r="I4818" s="30">
        <f t="shared" si="181"/>
        <v>2.5000000000000001E-2</v>
      </c>
    </row>
    <row r="4819" spans="1:9" x14ac:dyDescent="0.25">
      <c r="A4819" t="s">
        <v>4649</v>
      </c>
      <c r="B4819" s="30">
        <f t="shared" si="182"/>
        <v>2.5000000000000001E-2</v>
      </c>
      <c r="C4819" t="s">
        <v>96</v>
      </c>
      <c r="D4819" t="s">
        <v>4982</v>
      </c>
      <c r="E4819" s="29">
        <v>46071</v>
      </c>
      <c r="F4819">
        <v>1</v>
      </c>
      <c r="G4819">
        <v>1</v>
      </c>
      <c r="H4819">
        <v>1</v>
      </c>
      <c r="I4819" s="30">
        <f t="shared" si="181"/>
        <v>2.5000000000000001E-2</v>
      </c>
    </row>
    <row r="4820" spans="1:9" x14ac:dyDescent="0.25">
      <c r="A4820" t="s">
        <v>4649</v>
      </c>
      <c r="B4820" s="30">
        <f t="shared" si="182"/>
        <v>2.5000000000000001E-2</v>
      </c>
      <c r="C4820" t="s">
        <v>96</v>
      </c>
      <c r="D4820" t="s">
        <v>4983</v>
      </c>
      <c r="E4820" s="29">
        <v>46084</v>
      </c>
      <c r="F4820">
        <v>1</v>
      </c>
      <c r="G4820">
        <v>1</v>
      </c>
      <c r="H4820">
        <v>1</v>
      </c>
      <c r="I4820" s="30">
        <f t="shared" si="181"/>
        <v>2.5000000000000001E-2</v>
      </c>
    </row>
    <row r="4821" spans="1:9" x14ac:dyDescent="0.25">
      <c r="A4821" t="s">
        <v>4649</v>
      </c>
      <c r="B4821" s="30">
        <f t="shared" si="182"/>
        <v>2.5000000000000001E-2</v>
      </c>
      <c r="C4821" t="s">
        <v>96</v>
      </c>
      <c r="D4821" t="s">
        <v>4984</v>
      </c>
      <c r="E4821" s="29">
        <v>46086</v>
      </c>
      <c r="F4821">
        <v>1</v>
      </c>
      <c r="G4821">
        <v>1</v>
      </c>
      <c r="H4821">
        <v>1</v>
      </c>
      <c r="I4821" s="30">
        <f t="shared" si="181"/>
        <v>2.5000000000000001E-2</v>
      </c>
    </row>
    <row r="4822" spans="1:9" x14ac:dyDescent="0.25">
      <c r="A4822" t="s">
        <v>4649</v>
      </c>
      <c r="B4822" s="30">
        <f t="shared" si="182"/>
        <v>2.5000000000000001E-2</v>
      </c>
      <c r="C4822" t="s">
        <v>96</v>
      </c>
      <c r="D4822" t="s">
        <v>4985</v>
      </c>
      <c r="E4822" s="29">
        <v>46114</v>
      </c>
      <c r="F4822">
        <v>1</v>
      </c>
      <c r="G4822">
        <v>1</v>
      </c>
      <c r="H4822">
        <v>1</v>
      </c>
      <c r="I4822" s="30">
        <f t="shared" si="181"/>
        <v>2.5000000000000001E-2</v>
      </c>
    </row>
    <row r="4823" spans="1:9" x14ac:dyDescent="0.25">
      <c r="A4823" t="s">
        <v>4649</v>
      </c>
      <c r="B4823" s="30">
        <f t="shared" si="182"/>
        <v>2.5000000000000001E-2</v>
      </c>
      <c r="C4823" t="s">
        <v>96</v>
      </c>
      <c r="D4823" t="s">
        <v>4986</v>
      </c>
      <c r="E4823" s="29">
        <v>46114</v>
      </c>
      <c r="F4823">
        <v>1</v>
      </c>
      <c r="G4823">
        <v>1</v>
      </c>
      <c r="H4823">
        <v>1</v>
      </c>
      <c r="I4823" s="30">
        <f t="shared" si="181"/>
        <v>2.5000000000000001E-2</v>
      </c>
    </row>
    <row r="4824" spans="1:9" x14ac:dyDescent="0.25">
      <c r="A4824" t="s">
        <v>4649</v>
      </c>
      <c r="B4824" s="30">
        <f t="shared" si="182"/>
        <v>2.5000000000000001E-2</v>
      </c>
      <c r="C4824" t="s">
        <v>96</v>
      </c>
      <c r="D4824" t="s">
        <v>4987</v>
      </c>
      <c r="E4824" s="29">
        <v>46114</v>
      </c>
      <c r="F4824">
        <v>1</v>
      </c>
      <c r="G4824">
        <v>1</v>
      </c>
      <c r="H4824">
        <v>1</v>
      </c>
      <c r="I4824" s="30">
        <f t="shared" si="181"/>
        <v>2.5000000000000001E-2</v>
      </c>
    </row>
    <row r="4825" spans="1:9" x14ac:dyDescent="0.25">
      <c r="A4825" t="s">
        <v>4649</v>
      </c>
      <c r="B4825" s="30">
        <f t="shared" si="182"/>
        <v>2.5000000000000001E-2</v>
      </c>
      <c r="C4825" t="s">
        <v>96</v>
      </c>
      <c r="D4825" t="s">
        <v>4988</v>
      </c>
      <c r="E4825" s="29">
        <v>46114</v>
      </c>
      <c r="F4825">
        <v>1</v>
      </c>
      <c r="G4825">
        <v>1</v>
      </c>
      <c r="H4825">
        <v>1</v>
      </c>
      <c r="I4825" s="30">
        <f t="shared" si="181"/>
        <v>2.5000000000000001E-2</v>
      </c>
    </row>
    <row r="4826" spans="1:9" x14ac:dyDescent="0.25">
      <c r="A4826" t="s">
        <v>4649</v>
      </c>
      <c r="B4826" s="30">
        <f t="shared" si="182"/>
        <v>2.5000000000000001E-2</v>
      </c>
      <c r="C4826" t="s">
        <v>96</v>
      </c>
      <c r="D4826" t="s">
        <v>4989</v>
      </c>
      <c r="E4826" s="29">
        <v>46104</v>
      </c>
      <c r="F4826">
        <v>1</v>
      </c>
      <c r="G4826">
        <v>1</v>
      </c>
      <c r="H4826">
        <v>1</v>
      </c>
      <c r="I4826" s="30">
        <f t="shared" si="181"/>
        <v>2.5000000000000001E-2</v>
      </c>
    </row>
    <row r="4827" spans="1:9" x14ac:dyDescent="0.25">
      <c r="A4827" t="s">
        <v>4649</v>
      </c>
      <c r="B4827" s="30">
        <f t="shared" si="182"/>
        <v>2.5000000000000001E-2</v>
      </c>
      <c r="C4827" t="s">
        <v>96</v>
      </c>
      <c r="D4827" t="s">
        <v>4990</v>
      </c>
      <c r="E4827" s="29">
        <v>46111</v>
      </c>
      <c r="F4827">
        <v>1</v>
      </c>
      <c r="G4827">
        <v>1</v>
      </c>
      <c r="H4827">
        <v>1</v>
      </c>
      <c r="I4827" s="30">
        <f t="shared" si="181"/>
        <v>2.5000000000000001E-2</v>
      </c>
    </row>
    <row r="4828" spans="1:9" x14ac:dyDescent="0.25">
      <c r="A4828" t="s">
        <v>4649</v>
      </c>
      <c r="B4828" s="30">
        <f t="shared" si="182"/>
        <v>2.5000000000000001E-2</v>
      </c>
      <c r="C4828" t="s">
        <v>96</v>
      </c>
      <c r="D4828" t="s">
        <v>4991</v>
      </c>
      <c r="E4828" s="29">
        <v>46111</v>
      </c>
      <c r="F4828">
        <v>1</v>
      </c>
      <c r="G4828">
        <v>1</v>
      </c>
      <c r="H4828">
        <v>1</v>
      </c>
      <c r="I4828" s="30">
        <f t="shared" si="181"/>
        <v>2.5000000000000001E-2</v>
      </c>
    </row>
    <row r="4829" spans="1:9" x14ac:dyDescent="0.25">
      <c r="A4829" t="s">
        <v>4649</v>
      </c>
      <c r="B4829" s="30">
        <f t="shared" si="182"/>
        <v>2.5000000000000001E-2</v>
      </c>
      <c r="C4829" t="s">
        <v>96</v>
      </c>
      <c r="D4829" t="s">
        <v>4992</v>
      </c>
      <c r="E4829" s="29">
        <v>46111</v>
      </c>
      <c r="F4829">
        <v>1</v>
      </c>
      <c r="G4829">
        <v>1</v>
      </c>
      <c r="H4829">
        <v>1</v>
      </c>
      <c r="I4829" s="30">
        <f t="shared" si="181"/>
        <v>2.5000000000000001E-2</v>
      </c>
    </row>
    <row r="4830" spans="1:9" x14ac:dyDescent="0.25">
      <c r="A4830" t="s">
        <v>4649</v>
      </c>
      <c r="B4830" s="30">
        <f t="shared" si="182"/>
        <v>2.5000000000000001E-2</v>
      </c>
      <c r="C4830" t="s">
        <v>96</v>
      </c>
      <c r="D4830" t="s">
        <v>4993</v>
      </c>
      <c r="E4830" s="29">
        <v>46111</v>
      </c>
      <c r="F4830">
        <v>1</v>
      </c>
      <c r="G4830">
        <v>1</v>
      </c>
      <c r="H4830">
        <v>1</v>
      </c>
      <c r="I4830" s="30">
        <f t="shared" si="181"/>
        <v>2.5000000000000001E-2</v>
      </c>
    </row>
    <row r="4831" spans="1:9" x14ac:dyDescent="0.25">
      <c r="A4831" t="s">
        <v>4649</v>
      </c>
      <c r="B4831" s="30">
        <f t="shared" si="182"/>
        <v>2.5000000000000001E-2</v>
      </c>
      <c r="C4831" t="s">
        <v>96</v>
      </c>
      <c r="D4831" t="s">
        <v>4994</v>
      </c>
      <c r="E4831" s="29">
        <v>46104</v>
      </c>
      <c r="F4831">
        <v>1</v>
      </c>
      <c r="G4831">
        <v>1</v>
      </c>
      <c r="H4831">
        <v>1</v>
      </c>
      <c r="I4831" s="30">
        <f t="shared" si="181"/>
        <v>2.5000000000000001E-2</v>
      </c>
    </row>
    <row r="4832" spans="1:9" x14ac:dyDescent="0.25">
      <c r="A4832" t="s">
        <v>4649</v>
      </c>
      <c r="B4832" s="30">
        <f t="shared" si="182"/>
        <v>2.5000000000000001E-2</v>
      </c>
      <c r="C4832" t="s">
        <v>96</v>
      </c>
      <c r="D4832" t="s">
        <v>4995</v>
      </c>
      <c r="E4832" s="29">
        <v>46104</v>
      </c>
      <c r="F4832">
        <v>1</v>
      </c>
      <c r="G4832">
        <v>1</v>
      </c>
      <c r="H4832">
        <v>1</v>
      </c>
      <c r="I4832" s="30">
        <f t="shared" si="181"/>
        <v>2.5000000000000001E-2</v>
      </c>
    </row>
    <row r="4833" spans="1:9" x14ac:dyDescent="0.25">
      <c r="A4833" t="s">
        <v>4649</v>
      </c>
      <c r="B4833" s="30">
        <f t="shared" si="182"/>
        <v>2.5000000000000001E-2</v>
      </c>
      <c r="C4833" t="s">
        <v>96</v>
      </c>
      <c r="D4833" t="s">
        <v>4996</v>
      </c>
      <c r="E4833" s="29">
        <v>46104</v>
      </c>
      <c r="F4833">
        <v>1</v>
      </c>
      <c r="G4833">
        <v>1</v>
      </c>
      <c r="H4833">
        <v>1</v>
      </c>
      <c r="I4833" s="30">
        <f t="shared" si="181"/>
        <v>2.5000000000000001E-2</v>
      </c>
    </row>
    <row r="4834" spans="1:9" x14ac:dyDescent="0.25">
      <c r="A4834" t="s">
        <v>4649</v>
      </c>
      <c r="B4834" s="30">
        <f t="shared" si="182"/>
        <v>2.5000000000000001E-2</v>
      </c>
      <c r="C4834" t="s">
        <v>96</v>
      </c>
      <c r="D4834" t="s">
        <v>4997</v>
      </c>
      <c r="E4834" s="29">
        <v>46104</v>
      </c>
      <c r="F4834">
        <v>1</v>
      </c>
      <c r="G4834">
        <v>1</v>
      </c>
      <c r="H4834">
        <v>1</v>
      </c>
      <c r="I4834" s="30">
        <f t="shared" si="181"/>
        <v>2.5000000000000001E-2</v>
      </c>
    </row>
    <row r="4835" spans="1:9" x14ac:dyDescent="0.25">
      <c r="A4835" t="s">
        <v>4649</v>
      </c>
      <c r="B4835" s="30">
        <f t="shared" si="182"/>
        <v>2.5000000000000001E-2</v>
      </c>
      <c r="C4835" t="s">
        <v>96</v>
      </c>
      <c r="D4835" t="s">
        <v>4998</v>
      </c>
      <c r="E4835" s="29">
        <v>46104</v>
      </c>
      <c r="F4835">
        <v>1</v>
      </c>
      <c r="G4835">
        <v>1</v>
      </c>
      <c r="H4835">
        <v>1</v>
      </c>
      <c r="I4835" s="30">
        <f t="shared" si="181"/>
        <v>2.5000000000000001E-2</v>
      </c>
    </row>
    <row r="4836" spans="1:9" x14ac:dyDescent="0.25">
      <c r="A4836" t="s">
        <v>4649</v>
      </c>
      <c r="B4836" s="30">
        <f t="shared" si="182"/>
        <v>2.5000000000000001E-2</v>
      </c>
      <c r="C4836" t="s">
        <v>96</v>
      </c>
      <c r="D4836" t="s">
        <v>4999</v>
      </c>
      <c r="E4836" s="29">
        <v>46114</v>
      </c>
      <c r="F4836">
        <v>1</v>
      </c>
      <c r="G4836">
        <v>1</v>
      </c>
      <c r="H4836">
        <v>1</v>
      </c>
      <c r="I4836" s="30">
        <f t="shared" si="181"/>
        <v>2.5000000000000001E-2</v>
      </c>
    </row>
    <row r="4837" spans="1:9" x14ac:dyDescent="0.25">
      <c r="A4837" t="s">
        <v>4649</v>
      </c>
      <c r="B4837" s="30">
        <f t="shared" si="182"/>
        <v>2.5000000000000001E-2</v>
      </c>
      <c r="C4837" t="s">
        <v>96</v>
      </c>
      <c r="D4837" t="s">
        <v>5000</v>
      </c>
      <c r="E4837" s="29">
        <v>46114</v>
      </c>
      <c r="F4837">
        <v>1</v>
      </c>
      <c r="G4837">
        <v>1</v>
      </c>
      <c r="H4837">
        <v>1</v>
      </c>
      <c r="I4837" s="30">
        <f t="shared" si="181"/>
        <v>2.5000000000000001E-2</v>
      </c>
    </row>
    <row r="4838" spans="1:9" x14ac:dyDescent="0.25">
      <c r="A4838" t="s">
        <v>4649</v>
      </c>
      <c r="B4838" s="30">
        <f t="shared" si="182"/>
        <v>2.5000000000000001E-2</v>
      </c>
      <c r="C4838" t="s">
        <v>96</v>
      </c>
      <c r="D4838" t="s">
        <v>5001</v>
      </c>
      <c r="E4838" s="29">
        <v>46114</v>
      </c>
      <c r="F4838">
        <v>1</v>
      </c>
      <c r="G4838">
        <v>1</v>
      </c>
      <c r="H4838">
        <v>1</v>
      </c>
      <c r="I4838" s="30">
        <f t="shared" si="181"/>
        <v>2.5000000000000001E-2</v>
      </c>
    </row>
    <row r="4839" spans="1:9" x14ac:dyDescent="0.25">
      <c r="A4839" t="s">
        <v>4649</v>
      </c>
      <c r="B4839" s="30">
        <f t="shared" si="182"/>
        <v>2.5000000000000001E-2</v>
      </c>
      <c r="C4839" t="s">
        <v>96</v>
      </c>
      <c r="D4839" t="s">
        <v>5002</v>
      </c>
      <c r="E4839" s="29">
        <v>46134</v>
      </c>
      <c r="F4839">
        <v>1</v>
      </c>
      <c r="G4839">
        <v>1</v>
      </c>
      <c r="H4839">
        <v>1</v>
      </c>
      <c r="I4839" s="30">
        <f t="shared" si="181"/>
        <v>2.5000000000000001E-2</v>
      </c>
    </row>
    <row r="4840" spans="1:9" x14ac:dyDescent="0.25">
      <c r="A4840" t="s">
        <v>4649</v>
      </c>
      <c r="B4840" s="30">
        <f t="shared" si="182"/>
        <v>2.5000000000000001E-2</v>
      </c>
      <c r="C4840" t="s">
        <v>96</v>
      </c>
      <c r="D4840" t="s">
        <v>5003</v>
      </c>
      <c r="E4840" s="29">
        <v>46127</v>
      </c>
      <c r="F4840">
        <v>1</v>
      </c>
      <c r="G4840">
        <v>1</v>
      </c>
      <c r="H4840">
        <v>1</v>
      </c>
      <c r="I4840" s="30">
        <f t="shared" si="181"/>
        <v>2.5000000000000001E-2</v>
      </c>
    </row>
    <row r="4841" spans="1:9" x14ac:dyDescent="0.25">
      <c r="A4841" t="s">
        <v>4649</v>
      </c>
      <c r="B4841" s="30">
        <f t="shared" si="182"/>
        <v>2.5000000000000001E-2</v>
      </c>
      <c r="C4841" t="s">
        <v>96</v>
      </c>
      <c r="D4841" t="s">
        <v>5004</v>
      </c>
      <c r="E4841" s="29">
        <v>46132</v>
      </c>
      <c r="F4841">
        <v>1</v>
      </c>
      <c r="G4841">
        <v>1</v>
      </c>
      <c r="H4841">
        <v>1</v>
      </c>
      <c r="I4841" s="30">
        <f t="shared" si="181"/>
        <v>2.5000000000000001E-2</v>
      </c>
    </row>
    <row r="4842" spans="1:9" x14ac:dyDescent="0.25">
      <c r="A4842" t="s">
        <v>4649</v>
      </c>
      <c r="B4842" s="30">
        <f t="shared" si="182"/>
        <v>2.5000000000000001E-2</v>
      </c>
      <c r="C4842" t="s">
        <v>96</v>
      </c>
      <c r="D4842" t="s">
        <v>5005</v>
      </c>
      <c r="E4842" s="29">
        <v>46132</v>
      </c>
      <c r="F4842">
        <v>1</v>
      </c>
      <c r="G4842">
        <v>1</v>
      </c>
      <c r="H4842">
        <v>1</v>
      </c>
      <c r="I4842" s="30">
        <f t="shared" si="181"/>
        <v>2.5000000000000001E-2</v>
      </c>
    </row>
    <row r="4843" spans="1:9" x14ac:dyDescent="0.25">
      <c r="A4843" t="s">
        <v>4649</v>
      </c>
      <c r="B4843" s="30">
        <f t="shared" si="182"/>
        <v>2.5000000000000001E-2</v>
      </c>
      <c r="C4843" t="s">
        <v>96</v>
      </c>
      <c r="D4843" t="s">
        <v>5006</v>
      </c>
      <c r="E4843" s="29">
        <v>46132</v>
      </c>
      <c r="F4843">
        <v>1</v>
      </c>
      <c r="G4843">
        <v>1</v>
      </c>
      <c r="H4843">
        <v>1</v>
      </c>
      <c r="I4843" s="30">
        <f t="shared" si="181"/>
        <v>2.5000000000000001E-2</v>
      </c>
    </row>
    <row r="4844" spans="1:9" x14ac:dyDescent="0.25">
      <c r="A4844" t="s">
        <v>4649</v>
      </c>
      <c r="B4844" s="30">
        <f t="shared" si="182"/>
        <v>2.5000000000000001E-2</v>
      </c>
      <c r="C4844" t="s">
        <v>96</v>
      </c>
      <c r="D4844" t="s">
        <v>5007</v>
      </c>
      <c r="E4844" s="29">
        <v>46132</v>
      </c>
      <c r="F4844">
        <v>1</v>
      </c>
      <c r="G4844">
        <v>1</v>
      </c>
      <c r="H4844">
        <v>1</v>
      </c>
      <c r="I4844" s="30">
        <f t="shared" si="181"/>
        <v>2.5000000000000001E-2</v>
      </c>
    </row>
    <row r="4845" spans="1:9" x14ac:dyDescent="0.25">
      <c r="A4845" t="s">
        <v>4649</v>
      </c>
      <c r="B4845" s="30">
        <f t="shared" si="182"/>
        <v>2.5000000000000001E-2</v>
      </c>
      <c r="C4845" t="s">
        <v>96</v>
      </c>
      <c r="D4845" t="s">
        <v>5008</v>
      </c>
      <c r="E4845" s="29">
        <v>46133</v>
      </c>
      <c r="F4845">
        <v>1</v>
      </c>
      <c r="G4845">
        <v>1</v>
      </c>
      <c r="H4845">
        <v>1</v>
      </c>
      <c r="I4845" s="30">
        <f t="shared" si="181"/>
        <v>2.5000000000000001E-2</v>
      </c>
    </row>
    <row r="4846" spans="1:9" x14ac:dyDescent="0.25">
      <c r="A4846" t="s">
        <v>4649</v>
      </c>
      <c r="B4846" s="30">
        <f t="shared" si="182"/>
        <v>2.5000000000000001E-2</v>
      </c>
      <c r="C4846" t="s">
        <v>96</v>
      </c>
      <c r="D4846" t="s">
        <v>5009</v>
      </c>
      <c r="E4846" s="29">
        <v>46133</v>
      </c>
      <c r="F4846">
        <v>1</v>
      </c>
      <c r="G4846">
        <v>1</v>
      </c>
      <c r="H4846">
        <v>1</v>
      </c>
      <c r="I4846" s="30">
        <f t="shared" si="181"/>
        <v>2.5000000000000001E-2</v>
      </c>
    </row>
    <row r="4847" spans="1:9" x14ac:dyDescent="0.25">
      <c r="A4847" t="s">
        <v>4649</v>
      </c>
      <c r="B4847" s="30">
        <f t="shared" si="182"/>
        <v>2.5000000000000001E-2</v>
      </c>
      <c r="C4847" t="s">
        <v>96</v>
      </c>
      <c r="D4847" t="s">
        <v>5010</v>
      </c>
      <c r="E4847" s="29">
        <v>46133</v>
      </c>
      <c r="F4847">
        <v>1</v>
      </c>
      <c r="G4847">
        <v>1</v>
      </c>
      <c r="H4847">
        <v>1</v>
      </c>
      <c r="I4847" s="30">
        <f t="shared" si="181"/>
        <v>2.5000000000000001E-2</v>
      </c>
    </row>
    <row r="4848" spans="1:9" x14ac:dyDescent="0.25">
      <c r="A4848" t="s">
        <v>4649</v>
      </c>
      <c r="B4848" s="30">
        <f t="shared" si="182"/>
        <v>2.5000000000000001E-2</v>
      </c>
      <c r="C4848" t="s">
        <v>96</v>
      </c>
      <c r="D4848" t="s">
        <v>5011</v>
      </c>
      <c r="E4848" s="29">
        <v>46133</v>
      </c>
      <c r="F4848">
        <v>1</v>
      </c>
      <c r="G4848">
        <v>1</v>
      </c>
      <c r="H4848">
        <v>1</v>
      </c>
      <c r="I4848" s="30">
        <f t="shared" si="181"/>
        <v>2.5000000000000001E-2</v>
      </c>
    </row>
    <row r="4849" spans="1:9" x14ac:dyDescent="0.25">
      <c r="A4849" t="s">
        <v>4649</v>
      </c>
      <c r="B4849" s="30">
        <f t="shared" si="182"/>
        <v>2.5000000000000001E-2</v>
      </c>
      <c r="C4849" t="s">
        <v>96</v>
      </c>
      <c r="D4849" t="s">
        <v>5012</v>
      </c>
      <c r="E4849" s="29">
        <v>46133</v>
      </c>
      <c r="F4849">
        <v>1</v>
      </c>
      <c r="G4849">
        <v>1</v>
      </c>
      <c r="H4849">
        <v>1</v>
      </c>
      <c r="I4849" s="30">
        <f t="shared" si="181"/>
        <v>2.5000000000000001E-2</v>
      </c>
    </row>
    <row r="4850" spans="1:9" x14ac:dyDescent="0.25">
      <c r="A4850" t="s">
        <v>4649</v>
      </c>
      <c r="B4850" s="30">
        <f t="shared" si="182"/>
        <v>2.5000000000000001E-2</v>
      </c>
      <c r="C4850" t="s">
        <v>96</v>
      </c>
      <c r="D4850" t="s">
        <v>5013</v>
      </c>
      <c r="E4850" s="29">
        <v>46133</v>
      </c>
      <c r="F4850">
        <v>1</v>
      </c>
      <c r="G4850">
        <v>1</v>
      </c>
      <c r="H4850">
        <v>1</v>
      </c>
      <c r="I4850" s="30">
        <f t="shared" si="181"/>
        <v>2.5000000000000001E-2</v>
      </c>
    </row>
    <row r="4851" spans="1:9" x14ac:dyDescent="0.25">
      <c r="A4851" t="s">
        <v>4649</v>
      </c>
      <c r="B4851" s="30">
        <f t="shared" si="182"/>
        <v>2.5000000000000001E-2</v>
      </c>
      <c r="C4851" t="s">
        <v>96</v>
      </c>
      <c r="D4851" t="s">
        <v>5014</v>
      </c>
      <c r="E4851" s="29">
        <v>46133</v>
      </c>
      <c r="F4851">
        <v>1</v>
      </c>
      <c r="G4851">
        <v>1</v>
      </c>
      <c r="H4851">
        <v>1</v>
      </c>
      <c r="I4851" s="30">
        <f t="shared" si="181"/>
        <v>2.5000000000000001E-2</v>
      </c>
    </row>
    <row r="4852" spans="1:9" x14ac:dyDescent="0.25">
      <c r="A4852" t="s">
        <v>4649</v>
      </c>
      <c r="B4852" s="30">
        <f t="shared" si="182"/>
        <v>2.5000000000000001E-2</v>
      </c>
      <c r="C4852" t="s">
        <v>96</v>
      </c>
      <c r="D4852" t="s">
        <v>5015</v>
      </c>
      <c r="E4852" s="29">
        <v>46133</v>
      </c>
      <c r="F4852">
        <v>1</v>
      </c>
      <c r="G4852">
        <v>1</v>
      </c>
      <c r="H4852">
        <v>1</v>
      </c>
      <c r="I4852" s="30">
        <f t="shared" si="181"/>
        <v>2.5000000000000001E-2</v>
      </c>
    </row>
    <row r="4853" spans="1:9" x14ac:dyDescent="0.25">
      <c r="A4853" t="s">
        <v>4649</v>
      </c>
      <c r="B4853" s="30">
        <f t="shared" si="182"/>
        <v>2.5000000000000001E-2</v>
      </c>
      <c r="C4853" t="s">
        <v>96</v>
      </c>
      <c r="D4853" t="s">
        <v>5016</v>
      </c>
      <c r="E4853" s="29">
        <v>46133</v>
      </c>
      <c r="F4853">
        <v>1</v>
      </c>
      <c r="G4853">
        <v>1</v>
      </c>
      <c r="H4853">
        <v>1</v>
      </c>
      <c r="I4853" s="30">
        <f t="shared" si="181"/>
        <v>2.5000000000000001E-2</v>
      </c>
    </row>
    <row r="4854" spans="1:9" x14ac:dyDescent="0.25">
      <c r="A4854" t="s">
        <v>4649</v>
      </c>
      <c r="B4854" s="30">
        <f t="shared" si="182"/>
        <v>2.5000000000000001E-2</v>
      </c>
      <c r="C4854" t="s">
        <v>96</v>
      </c>
      <c r="D4854" t="s">
        <v>5017</v>
      </c>
      <c r="E4854" s="29">
        <v>46133</v>
      </c>
      <c r="F4854">
        <v>1</v>
      </c>
      <c r="G4854">
        <v>1</v>
      </c>
      <c r="H4854">
        <v>1</v>
      </c>
      <c r="I4854" s="30">
        <f t="shared" si="181"/>
        <v>2.5000000000000001E-2</v>
      </c>
    </row>
    <row r="4855" spans="1:9" x14ac:dyDescent="0.25">
      <c r="A4855" t="s">
        <v>4649</v>
      </c>
      <c r="B4855" s="30">
        <f t="shared" si="182"/>
        <v>2.5000000000000001E-2</v>
      </c>
      <c r="C4855" t="s">
        <v>96</v>
      </c>
      <c r="D4855" t="s">
        <v>5018</v>
      </c>
      <c r="E4855" s="29">
        <v>46133</v>
      </c>
      <c r="F4855">
        <v>1</v>
      </c>
      <c r="G4855">
        <v>1</v>
      </c>
      <c r="H4855">
        <v>1</v>
      </c>
      <c r="I4855" s="30">
        <f t="shared" si="181"/>
        <v>2.5000000000000001E-2</v>
      </c>
    </row>
    <row r="4856" spans="1:9" x14ac:dyDescent="0.25">
      <c r="A4856" t="s">
        <v>4649</v>
      </c>
      <c r="B4856" s="30">
        <f t="shared" si="182"/>
        <v>2.5000000000000001E-2</v>
      </c>
      <c r="C4856" t="s">
        <v>96</v>
      </c>
      <c r="D4856" t="s">
        <v>5019</v>
      </c>
      <c r="E4856" s="29">
        <v>46133</v>
      </c>
      <c r="F4856">
        <v>1</v>
      </c>
      <c r="G4856">
        <v>1</v>
      </c>
      <c r="H4856">
        <v>1</v>
      </c>
      <c r="I4856" s="30">
        <f t="shared" si="181"/>
        <v>2.5000000000000001E-2</v>
      </c>
    </row>
    <row r="4857" spans="1:9" x14ac:dyDescent="0.25">
      <c r="A4857" t="s">
        <v>4649</v>
      </c>
      <c r="B4857" s="30">
        <f t="shared" si="182"/>
        <v>2.5000000000000001E-2</v>
      </c>
      <c r="C4857" t="s">
        <v>96</v>
      </c>
      <c r="D4857" t="s">
        <v>5020</v>
      </c>
      <c r="E4857" s="29">
        <v>46133</v>
      </c>
      <c r="F4857">
        <v>1</v>
      </c>
      <c r="G4857">
        <v>1</v>
      </c>
      <c r="H4857">
        <v>1</v>
      </c>
      <c r="I4857" s="30">
        <f t="shared" si="181"/>
        <v>2.5000000000000001E-2</v>
      </c>
    </row>
    <row r="4858" spans="1:9" x14ac:dyDescent="0.25">
      <c r="A4858" t="s">
        <v>4649</v>
      </c>
      <c r="B4858" s="30">
        <f t="shared" si="182"/>
        <v>2.5000000000000001E-2</v>
      </c>
      <c r="C4858" t="s">
        <v>96</v>
      </c>
      <c r="D4858" t="s">
        <v>5021</v>
      </c>
      <c r="E4858" s="29">
        <v>46134</v>
      </c>
      <c r="F4858">
        <v>1</v>
      </c>
      <c r="G4858">
        <v>1</v>
      </c>
      <c r="H4858">
        <v>1</v>
      </c>
      <c r="I4858" s="30">
        <f t="shared" si="181"/>
        <v>2.5000000000000001E-2</v>
      </c>
    </row>
    <row r="4859" spans="1:9" x14ac:dyDescent="0.25">
      <c r="A4859" t="s">
        <v>4649</v>
      </c>
      <c r="B4859" s="30">
        <f t="shared" si="182"/>
        <v>2.5000000000000001E-2</v>
      </c>
      <c r="C4859" t="s">
        <v>107</v>
      </c>
      <c r="D4859" t="s">
        <v>5022</v>
      </c>
      <c r="E4859" s="29">
        <v>46258</v>
      </c>
      <c r="F4859">
        <v>1</v>
      </c>
      <c r="G4859">
        <v>1</v>
      </c>
      <c r="H4859">
        <v>1</v>
      </c>
      <c r="I4859" s="30">
        <f t="shared" si="181"/>
        <v>2.5000000000000001E-2</v>
      </c>
    </row>
    <row r="4860" spans="1:9" x14ac:dyDescent="0.25">
      <c r="A4860" t="s">
        <v>4649</v>
      </c>
      <c r="B4860" s="30">
        <f t="shared" si="182"/>
        <v>2.5000000000000001E-2</v>
      </c>
      <c r="C4860" t="s">
        <v>107</v>
      </c>
      <c r="D4860" t="s">
        <v>5023</v>
      </c>
      <c r="E4860" s="29">
        <v>46258</v>
      </c>
      <c r="F4860">
        <v>1</v>
      </c>
      <c r="G4860">
        <v>1</v>
      </c>
      <c r="H4860">
        <v>1</v>
      </c>
      <c r="I4860" s="30">
        <f t="shared" si="181"/>
        <v>2.5000000000000001E-2</v>
      </c>
    </row>
    <row r="4861" spans="1:9" x14ac:dyDescent="0.25">
      <c r="A4861" t="s">
        <v>4649</v>
      </c>
      <c r="B4861" s="30">
        <f t="shared" si="182"/>
        <v>2.5000000000000001E-2</v>
      </c>
      <c r="C4861" t="s">
        <v>107</v>
      </c>
      <c r="D4861" t="s">
        <v>5024</v>
      </c>
      <c r="E4861" s="29">
        <v>46258</v>
      </c>
      <c r="F4861">
        <v>1</v>
      </c>
      <c r="G4861">
        <v>1</v>
      </c>
      <c r="H4861">
        <v>1</v>
      </c>
      <c r="I4861" s="30">
        <f t="shared" si="181"/>
        <v>2.5000000000000001E-2</v>
      </c>
    </row>
    <row r="4862" spans="1:9" x14ac:dyDescent="0.25">
      <c r="A4862" t="s">
        <v>4649</v>
      </c>
      <c r="B4862" s="30">
        <f t="shared" si="182"/>
        <v>2.5000000000000001E-2</v>
      </c>
      <c r="C4862" t="s">
        <v>107</v>
      </c>
      <c r="D4862" t="s">
        <v>5025</v>
      </c>
      <c r="E4862" s="29">
        <v>46258</v>
      </c>
      <c r="F4862">
        <v>1</v>
      </c>
      <c r="G4862">
        <v>1</v>
      </c>
      <c r="H4862">
        <v>1</v>
      </c>
      <c r="I4862" s="30">
        <f t="shared" si="181"/>
        <v>2.5000000000000001E-2</v>
      </c>
    </row>
    <row r="4863" spans="1:9" x14ac:dyDescent="0.25">
      <c r="A4863" t="s">
        <v>4649</v>
      </c>
      <c r="B4863" s="30">
        <f t="shared" si="182"/>
        <v>2.5000000000000001E-2</v>
      </c>
      <c r="C4863" t="s">
        <v>107</v>
      </c>
      <c r="D4863" t="s">
        <v>5026</v>
      </c>
      <c r="E4863" s="29">
        <v>46258</v>
      </c>
      <c r="F4863">
        <v>1</v>
      </c>
      <c r="G4863">
        <v>1</v>
      </c>
      <c r="H4863">
        <v>1</v>
      </c>
      <c r="I4863" s="30">
        <f t="shared" si="181"/>
        <v>2.5000000000000001E-2</v>
      </c>
    </row>
    <row r="4864" spans="1:9" x14ac:dyDescent="0.25">
      <c r="A4864" t="s">
        <v>4649</v>
      </c>
      <c r="B4864" s="30">
        <f t="shared" si="182"/>
        <v>2.5000000000000001E-2</v>
      </c>
      <c r="C4864" t="s">
        <v>107</v>
      </c>
      <c r="D4864" t="s">
        <v>5027</v>
      </c>
      <c r="E4864" s="29">
        <v>46262</v>
      </c>
      <c r="F4864">
        <v>1</v>
      </c>
      <c r="G4864">
        <v>1</v>
      </c>
      <c r="H4864">
        <v>1</v>
      </c>
      <c r="I4864" s="30">
        <f t="shared" si="181"/>
        <v>2.5000000000000001E-2</v>
      </c>
    </row>
    <row r="4865" spans="1:9" x14ac:dyDescent="0.25">
      <c r="A4865" t="s">
        <v>4649</v>
      </c>
      <c r="B4865" s="30">
        <f t="shared" si="182"/>
        <v>2.5000000000000001E-2</v>
      </c>
      <c r="C4865" t="s">
        <v>107</v>
      </c>
      <c r="D4865" t="s">
        <v>5028</v>
      </c>
      <c r="E4865" s="29">
        <v>46262</v>
      </c>
      <c r="F4865">
        <v>1</v>
      </c>
      <c r="G4865">
        <v>1</v>
      </c>
      <c r="H4865">
        <v>1</v>
      </c>
      <c r="I4865" s="30">
        <f t="shared" si="181"/>
        <v>2.5000000000000001E-2</v>
      </c>
    </row>
    <row r="4866" spans="1:9" x14ac:dyDescent="0.25">
      <c r="A4866" t="s">
        <v>4649</v>
      </c>
      <c r="B4866" s="30">
        <f t="shared" si="182"/>
        <v>2.5000000000000001E-2</v>
      </c>
      <c r="C4866" t="s">
        <v>107</v>
      </c>
      <c r="D4866" t="s">
        <v>5029</v>
      </c>
      <c r="E4866" s="29">
        <v>46265</v>
      </c>
      <c r="F4866">
        <v>1</v>
      </c>
      <c r="G4866">
        <v>1</v>
      </c>
      <c r="H4866">
        <v>1</v>
      </c>
      <c r="I4866" s="30">
        <f t="shared" ref="I4866:I4929" si="183">B4866*H4866</f>
        <v>2.5000000000000001E-2</v>
      </c>
    </row>
    <row r="4867" spans="1:9" x14ac:dyDescent="0.25">
      <c r="A4867" t="s">
        <v>4649</v>
      </c>
      <c r="B4867" s="30">
        <f t="shared" si="182"/>
        <v>2.5000000000000001E-2</v>
      </c>
      <c r="C4867" t="s">
        <v>107</v>
      </c>
      <c r="D4867" t="s">
        <v>5030</v>
      </c>
      <c r="E4867" s="29">
        <v>46260</v>
      </c>
      <c r="F4867">
        <v>1</v>
      </c>
      <c r="G4867">
        <v>1</v>
      </c>
      <c r="H4867">
        <v>1</v>
      </c>
      <c r="I4867" s="30">
        <f t="shared" si="183"/>
        <v>2.5000000000000001E-2</v>
      </c>
    </row>
    <row r="4868" spans="1:9" x14ac:dyDescent="0.25">
      <c r="A4868" t="s">
        <v>4649</v>
      </c>
      <c r="B4868" s="30">
        <f t="shared" si="182"/>
        <v>2.5000000000000001E-2</v>
      </c>
      <c r="C4868" t="s">
        <v>107</v>
      </c>
      <c r="D4868" t="s">
        <v>5031</v>
      </c>
      <c r="E4868" s="29">
        <v>46260</v>
      </c>
      <c r="F4868">
        <v>1</v>
      </c>
      <c r="G4868">
        <v>1</v>
      </c>
      <c r="H4868">
        <v>1</v>
      </c>
      <c r="I4868" s="30">
        <f t="shared" si="183"/>
        <v>2.5000000000000001E-2</v>
      </c>
    </row>
    <row r="4869" spans="1:9" x14ac:dyDescent="0.25">
      <c r="A4869" t="s">
        <v>4649</v>
      </c>
      <c r="B4869" s="30">
        <f t="shared" si="182"/>
        <v>2.5000000000000001E-2</v>
      </c>
      <c r="C4869" t="s">
        <v>107</v>
      </c>
      <c r="D4869" t="s">
        <v>5032</v>
      </c>
      <c r="E4869" s="29">
        <v>46260</v>
      </c>
      <c r="F4869">
        <v>1</v>
      </c>
      <c r="G4869">
        <v>1</v>
      </c>
      <c r="H4869">
        <v>1</v>
      </c>
      <c r="I4869" s="30">
        <f t="shared" si="183"/>
        <v>2.5000000000000001E-2</v>
      </c>
    </row>
    <row r="4870" spans="1:9" x14ac:dyDescent="0.25">
      <c r="A4870" t="s">
        <v>4649</v>
      </c>
      <c r="B4870" s="30">
        <f t="shared" si="182"/>
        <v>2.5000000000000001E-2</v>
      </c>
      <c r="C4870" t="s">
        <v>107</v>
      </c>
      <c r="D4870" t="s">
        <v>5033</v>
      </c>
      <c r="E4870" s="29">
        <v>46260</v>
      </c>
      <c r="F4870">
        <v>1</v>
      </c>
      <c r="G4870">
        <v>1</v>
      </c>
      <c r="H4870">
        <v>1</v>
      </c>
      <c r="I4870" s="30">
        <f t="shared" si="183"/>
        <v>2.5000000000000001E-2</v>
      </c>
    </row>
    <row r="4871" spans="1:9" x14ac:dyDescent="0.25">
      <c r="A4871" t="s">
        <v>4649</v>
      </c>
      <c r="B4871" s="30">
        <f t="shared" ref="B4871:B4934" si="184">(1/4000)*100</f>
        <v>2.5000000000000001E-2</v>
      </c>
      <c r="C4871" t="s">
        <v>107</v>
      </c>
      <c r="D4871" t="s">
        <v>5034</v>
      </c>
      <c r="E4871" s="29">
        <v>46260</v>
      </c>
      <c r="F4871">
        <v>1</v>
      </c>
      <c r="G4871">
        <v>1</v>
      </c>
      <c r="H4871">
        <v>1</v>
      </c>
      <c r="I4871" s="30">
        <f t="shared" si="183"/>
        <v>2.5000000000000001E-2</v>
      </c>
    </row>
    <row r="4872" spans="1:9" x14ac:dyDescent="0.25">
      <c r="A4872" t="s">
        <v>4649</v>
      </c>
      <c r="B4872" s="30">
        <f t="shared" si="184"/>
        <v>2.5000000000000001E-2</v>
      </c>
      <c r="C4872" t="s">
        <v>107</v>
      </c>
      <c r="D4872" t="s">
        <v>5035</v>
      </c>
      <c r="E4872" s="29">
        <v>46260</v>
      </c>
      <c r="F4872">
        <v>1</v>
      </c>
      <c r="G4872">
        <v>1</v>
      </c>
      <c r="H4872">
        <v>1</v>
      </c>
      <c r="I4872" s="30">
        <f t="shared" si="183"/>
        <v>2.5000000000000001E-2</v>
      </c>
    </row>
    <row r="4873" spans="1:9" x14ac:dyDescent="0.25">
      <c r="A4873" t="s">
        <v>4649</v>
      </c>
      <c r="B4873" s="30">
        <f t="shared" si="184"/>
        <v>2.5000000000000001E-2</v>
      </c>
      <c r="C4873" t="s">
        <v>107</v>
      </c>
      <c r="D4873" t="s">
        <v>5036</v>
      </c>
      <c r="E4873" s="29">
        <v>46260</v>
      </c>
      <c r="F4873">
        <v>1</v>
      </c>
      <c r="G4873">
        <v>1</v>
      </c>
      <c r="H4873">
        <v>1</v>
      </c>
      <c r="I4873" s="30">
        <f t="shared" si="183"/>
        <v>2.5000000000000001E-2</v>
      </c>
    </row>
    <row r="4874" spans="1:9" x14ac:dyDescent="0.25">
      <c r="A4874" t="s">
        <v>4649</v>
      </c>
      <c r="B4874" s="30">
        <f t="shared" si="184"/>
        <v>2.5000000000000001E-2</v>
      </c>
      <c r="C4874" t="s">
        <v>107</v>
      </c>
      <c r="D4874" t="s">
        <v>5037</v>
      </c>
      <c r="E4874" s="29">
        <v>46260</v>
      </c>
      <c r="F4874">
        <v>1</v>
      </c>
      <c r="G4874">
        <v>1</v>
      </c>
      <c r="H4874">
        <v>1</v>
      </c>
      <c r="I4874" s="30">
        <f t="shared" si="183"/>
        <v>2.5000000000000001E-2</v>
      </c>
    </row>
    <row r="4875" spans="1:9" x14ac:dyDescent="0.25">
      <c r="A4875" t="s">
        <v>4649</v>
      </c>
      <c r="B4875" s="30">
        <f t="shared" si="184"/>
        <v>2.5000000000000001E-2</v>
      </c>
      <c r="C4875" t="s">
        <v>107</v>
      </c>
      <c r="D4875" t="s">
        <v>5038</v>
      </c>
      <c r="E4875" s="29">
        <v>46260</v>
      </c>
      <c r="F4875">
        <v>1</v>
      </c>
      <c r="G4875">
        <v>1</v>
      </c>
      <c r="H4875">
        <v>1</v>
      </c>
      <c r="I4875" s="30">
        <f t="shared" si="183"/>
        <v>2.5000000000000001E-2</v>
      </c>
    </row>
    <row r="4876" spans="1:9" x14ac:dyDescent="0.25">
      <c r="A4876" t="s">
        <v>4649</v>
      </c>
      <c r="B4876" s="30">
        <f t="shared" si="184"/>
        <v>2.5000000000000001E-2</v>
      </c>
      <c r="C4876" t="s">
        <v>107</v>
      </c>
      <c r="D4876" t="s">
        <v>5039</v>
      </c>
      <c r="E4876" s="29">
        <v>46260</v>
      </c>
      <c r="F4876">
        <v>1</v>
      </c>
      <c r="G4876">
        <v>1</v>
      </c>
      <c r="H4876">
        <v>1</v>
      </c>
      <c r="I4876" s="30">
        <f t="shared" si="183"/>
        <v>2.5000000000000001E-2</v>
      </c>
    </row>
    <row r="4877" spans="1:9" x14ac:dyDescent="0.25">
      <c r="A4877" t="s">
        <v>4649</v>
      </c>
      <c r="B4877" s="30">
        <f t="shared" si="184"/>
        <v>2.5000000000000001E-2</v>
      </c>
      <c r="C4877" t="s">
        <v>107</v>
      </c>
      <c r="D4877" t="s">
        <v>5040</v>
      </c>
      <c r="E4877" s="29">
        <v>46260</v>
      </c>
      <c r="F4877">
        <v>1</v>
      </c>
      <c r="G4877">
        <v>1</v>
      </c>
      <c r="H4877">
        <v>1</v>
      </c>
      <c r="I4877" s="30">
        <f t="shared" si="183"/>
        <v>2.5000000000000001E-2</v>
      </c>
    </row>
    <row r="4878" spans="1:9" x14ac:dyDescent="0.25">
      <c r="A4878" t="s">
        <v>4649</v>
      </c>
      <c r="B4878" s="30">
        <f t="shared" si="184"/>
        <v>2.5000000000000001E-2</v>
      </c>
      <c r="C4878" t="s">
        <v>107</v>
      </c>
      <c r="D4878" t="s">
        <v>5041</v>
      </c>
      <c r="E4878" s="29">
        <v>46260</v>
      </c>
      <c r="F4878">
        <v>1</v>
      </c>
      <c r="G4878">
        <v>1</v>
      </c>
      <c r="H4878">
        <v>1</v>
      </c>
      <c r="I4878" s="30">
        <f t="shared" si="183"/>
        <v>2.5000000000000001E-2</v>
      </c>
    </row>
    <row r="4879" spans="1:9" x14ac:dyDescent="0.25">
      <c r="A4879" t="s">
        <v>4649</v>
      </c>
      <c r="B4879" s="30">
        <f t="shared" si="184"/>
        <v>2.5000000000000001E-2</v>
      </c>
      <c r="C4879" t="s">
        <v>107</v>
      </c>
      <c r="D4879" t="s">
        <v>5042</v>
      </c>
      <c r="E4879" s="29">
        <v>46260</v>
      </c>
      <c r="F4879">
        <v>1</v>
      </c>
      <c r="G4879">
        <v>1</v>
      </c>
      <c r="H4879">
        <v>1</v>
      </c>
      <c r="I4879" s="30">
        <f t="shared" si="183"/>
        <v>2.5000000000000001E-2</v>
      </c>
    </row>
    <row r="4880" spans="1:9" x14ac:dyDescent="0.25">
      <c r="A4880" t="s">
        <v>4649</v>
      </c>
      <c r="B4880" s="30">
        <f t="shared" si="184"/>
        <v>2.5000000000000001E-2</v>
      </c>
      <c r="C4880" t="s">
        <v>107</v>
      </c>
      <c r="D4880" t="s">
        <v>5043</v>
      </c>
      <c r="E4880" s="29">
        <v>46260</v>
      </c>
      <c r="F4880">
        <v>1</v>
      </c>
      <c r="G4880">
        <v>1</v>
      </c>
      <c r="H4880">
        <v>1</v>
      </c>
      <c r="I4880" s="30">
        <f t="shared" si="183"/>
        <v>2.5000000000000001E-2</v>
      </c>
    </row>
    <row r="4881" spans="1:9" x14ac:dyDescent="0.25">
      <c r="A4881" t="s">
        <v>4649</v>
      </c>
      <c r="B4881" s="30">
        <f t="shared" si="184"/>
        <v>2.5000000000000001E-2</v>
      </c>
      <c r="C4881" t="s">
        <v>107</v>
      </c>
      <c r="D4881" t="s">
        <v>5044</v>
      </c>
      <c r="E4881" s="29">
        <v>46260</v>
      </c>
      <c r="F4881">
        <v>1</v>
      </c>
      <c r="G4881">
        <v>1</v>
      </c>
      <c r="H4881">
        <v>1</v>
      </c>
      <c r="I4881" s="30">
        <f t="shared" si="183"/>
        <v>2.5000000000000001E-2</v>
      </c>
    </row>
    <row r="4882" spans="1:9" x14ac:dyDescent="0.25">
      <c r="A4882" t="s">
        <v>4649</v>
      </c>
      <c r="B4882" s="30">
        <f t="shared" si="184"/>
        <v>2.5000000000000001E-2</v>
      </c>
      <c r="C4882" t="s">
        <v>107</v>
      </c>
      <c r="D4882" t="s">
        <v>5045</v>
      </c>
      <c r="E4882" s="29">
        <v>46260</v>
      </c>
      <c r="F4882">
        <v>1</v>
      </c>
      <c r="G4882">
        <v>1</v>
      </c>
      <c r="H4882">
        <v>1</v>
      </c>
      <c r="I4882" s="30">
        <f t="shared" si="183"/>
        <v>2.5000000000000001E-2</v>
      </c>
    </row>
    <row r="4883" spans="1:9" x14ac:dyDescent="0.25">
      <c r="A4883" t="s">
        <v>4649</v>
      </c>
      <c r="B4883" s="30">
        <f t="shared" si="184"/>
        <v>2.5000000000000001E-2</v>
      </c>
      <c r="C4883" t="s">
        <v>107</v>
      </c>
      <c r="D4883" t="s">
        <v>5046</v>
      </c>
      <c r="E4883" s="29">
        <v>46260</v>
      </c>
      <c r="F4883">
        <v>1</v>
      </c>
      <c r="G4883">
        <v>1</v>
      </c>
      <c r="H4883">
        <v>1</v>
      </c>
      <c r="I4883" s="30">
        <f t="shared" si="183"/>
        <v>2.5000000000000001E-2</v>
      </c>
    </row>
    <row r="4884" spans="1:9" x14ac:dyDescent="0.25">
      <c r="A4884" t="s">
        <v>4649</v>
      </c>
      <c r="B4884" s="30">
        <f t="shared" si="184"/>
        <v>2.5000000000000001E-2</v>
      </c>
      <c r="C4884" t="s">
        <v>107</v>
      </c>
      <c r="D4884" t="s">
        <v>5047</v>
      </c>
      <c r="E4884" s="29">
        <v>46260</v>
      </c>
      <c r="F4884">
        <v>1</v>
      </c>
      <c r="G4884">
        <v>1</v>
      </c>
      <c r="H4884">
        <v>1</v>
      </c>
      <c r="I4884" s="30">
        <f t="shared" si="183"/>
        <v>2.5000000000000001E-2</v>
      </c>
    </row>
    <row r="4885" spans="1:9" x14ac:dyDescent="0.25">
      <c r="A4885" t="s">
        <v>4649</v>
      </c>
      <c r="B4885" s="30">
        <f t="shared" si="184"/>
        <v>2.5000000000000001E-2</v>
      </c>
      <c r="C4885" t="s">
        <v>107</v>
      </c>
      <c r="D4885" t="s">
        <v>5048</v>
      </c>
      <c r="E4885" s="29">
        <v>46260</v>
      </c>
      <c r="F4885">
        <v>1</v>
      </c>
      <c r="G4885">
        <v>1</v>
      </c>
      <c r="H4885">
        <v>1</v>
      </c>
      <c r="I4885" s="30">
        <f t="shared" si="183"/>
        <v>2.5000000000000001E-2</v>
      </c>
    </row>
    <row r="4886" spans="1:9" x14ac:dyDescent="0.25">
      <c r="A4886" t="s">
        <v>4649</v>
      </c>
      <c r="B4886" s="30">
        <f t="shared" si="184"/>
        <v>2.5000000000000001E-2</v>
      </c>
      <c r="C4886" t="s">
        <v>107</v>
      </c>
      <c r="D4886" t="s">
        <v>5049</v>
      </c>
      <c r="E4886" s="29">
        <v>46260</v>
      </c>
      <c r="F4886">
        <v>1</v>
      </c>
      <c r="G4886">
        <v>1</v>
      </c>
      <c r="H4886">
        <v>1</v>
      </c>
      <c r="I4886" s="30">
        <f t="shared" si="183"/>
        <v>2.5000000000000001E-2</v>
      </c>
    </row>
    <row r="4887" spans="1:9" x14ac:dyDescent="0.25">
      <c r="A4887" t="s">
        <v>4649</v>
      </c>
      <c r="B4887" s="30">
        <f t="shared" si="184"/>
        <v>2.5000000000000001E-2</v>
      </c>
      <c r="C4887" t="s">
        <v>107</v>
      </c>
      <c r="D4887" t="s">
        <v>5050</v>
      </c>
      <c r="E4887" s="29">
        <v>46260</v>
      </c>
      <c r="F4887">
        <v>1</v>
      </c>
      <c r="G4887">
        <v>1</v>
      </c>
      <c r="H4887">
        <v>1</v>
      </c>
      <c r="I4887" s="30">
        <f t="shared" si="183"/>
        <v>2.5000000000000001E-2</v>
      </c>
    </row>
    <row r="4888" spans="1:9" x14ac:dyDescent="0.25">
      <c r="A4888" t="s">
        <v>4649</v>
      </c>
      <c r="B4888" s="30">
        <f t="shared" si="184"/>
        <v>2.5000000000000001E-2</v>
      </c>
      <c r="C4888" t="s">
        <v>107</v>
      </c>
      <c r="D4888" t="s">
        <v>5051</v>
      </c>
      <c r="E4888" s="29">
        <v>46260</v>
      </c>
      <c r="F4888">
        <v>1</v>
      </c>
      <c r="G4888">
        <v>1</v>
      </c>
      <c r="H4888">
        <v>1</v>
      </c>
      <c r="I4888" s="30">
        <f t="shared" si="183"/>
        <v>2.5000000000000001E-2</v>
      </c>
    </row>
    <row r="4889" spans="1:9" x14ac:dyDescent="0.25">
      <c r="A4889" t="s">
        <v>4649</v>
      </c>
      <c r="B4889" s="30">
        <f t="shared" si="184"/>
        <v>2.5000000000000001E-2</v>
      </c>
      <c r="C4889" t="s">
        <v>107</v>
      </c>
      <c r="D4889" t="s">
        <v>5052</v>
      </c>
      <c r="E4889" s="29">
        <v>46252</v>
      </c>
      <c r="F4889">
        <v>1</v>
      </c>
      <c r="G4889">
        <v>1</v>
      </c>
      <c r="H4889">
        <v>1</v>
      </c>
      <c r="I4889" s="30">
        <f t="shared" si="183"/>
        <v>2.5000000000000001E-2</v>
      </c>
    </row>
    <row r="4890" spans="1:9" x14ac:dyDescent="0.25">
      <c r="A4890" t="s">
        <v>4649</v>
      </c>
      <c r="B4890" s="30">
        <f t="shared" si="184"/>
        <v>2.5000000000000001E-2</v>
      </c>
      <c r="C4890" t="s">
        <v>107</v>
      </c>
      <c r="D4890" t="s">
        <v>5053</v>
      </c>
      <c r="E4890" s="29">
        <v>46252</v>
      </c>
      <c r="F4890">
        <v>1</v>
      </c>
      <c r="G4890">
        <v>1</v>
      </c>
      <c r="H4890">
        <v>1</v>
      </c>
      <c r="I4890" s="30">
        <f t="shared" si="183"/>
        <v>2.5000000000000001E-2</v>
      </c>
    </row>
    <row r="4891" spans="1:9" x14ac:dyDescent="0.25">
      <c r="A4891" t="s">
        <v>4649</v>
      </c>
      <c r="B4891" s="30">
        <f t="shared" si="184"/>
        <v>2.5000000000000001E-2</v>
      </c>
      <c r="C4891" t="s">
        <v>107</v>
      </c>
      <c r="D4891" t="s">
        <v>5054</v>
      </c>
      <c r="E4891" s="29">
        <v>46252</v>
      </c>
      <c r="F4891">
        <v>1</v>
      </c>
      <c r="G4891">
        <v>1</v>
      </c>
      <c r="H4891">
        <v>1</v>
      </c>
      <c r="I4891" s="30">
        <f t="shared" si="183"/>
        <v>2.5000000000000001E-2</v>
      </c>
    </row>
    <row r="4892" spans="1:9" x14ac:dyDescent="0.25">
      <c r="A4892" t="s">
        <v>4649</v>
      </c>
      <c r="B4892" s="30">
        <f t="shared" si="184"/>
        <v>2.5000000000000001E-2</v>
      </c>
      <c r="C4892" t="s">
        <v>107</v>
      </c>
      <c r="D4892" t="s">
        <v>5055</v>
      </c>
      <c r="E4892" s="29">
        <v>46252</v>
      </c>
      <c r="F4892">
        <v>1</v>
      </c>
      <c r="G4892">
        <v>1</v>
      </c>
      <c r="H4892">
        <v>1</v>
      </c>
      <c r="I4892" s="30">
        <f t="shared" si="183"/>
        <v>2.5000000000000001E-2</v>
      </c>
    </row>
    <row r="4893" spans="1:9" x14ac:dyDescent="0.25">
      <c r="A4893" t="s">
        <v>4649</v>
      </c>
      <c r="B4893" s="30">
        <f t="shared" si="184"/>
        <v>2.5000000000000001E-2</v>
      </c>
      <c r="C4893" t="s">
        <v>107</v>
      </c>
      <c r="D4893" t="s">
        <v>5056</v>
      </c>
      <c r="E4893" s="29">
        <v>46252</v>
      </c>
      <c r="F4893">
        <v>1</v>
      </c>
      <c r="G4893">
        <v>1</v>
      </c>
      <c r="H4893">
        <v>1</v>
      </c>
      <c r="I4893" s="30">
        <f t="shared" si="183"/>
        <v>2.5000000000000001E-2</v>
      </c>
    </row>
    <row r="4894" spans="1:9" x14ac:dyDescent="0.25">
      <c r="A4894" t="s">
        <v>4649</v>
      </c>
      <c r="B4894" s="30">
        <f t="shared" si="184"/>
        <v>2.5000000000000001E-2</v>
      </c>
      <c r="C4894" t="s">
        <v>107</v>
      </c>
      <c r="D4894" t="s">
        <v>5057</v>
      </c>
      <c r="E4894" s="29">
        <v>46252</v>
      </c>
      <c r="F4894">
        <v>1</v>
      </c>
      <c r="G4894">
        <v>1</v>
      </c>
      <c r="H4894">
        <v>1</v>
      </c>
      <c r="I4894" s="30">
        <f t="shared" si="183"/>
        <v>2.5000000000000001E-2</v>
      </c>
    </row>
    <row r="4895" spans="1:9" x14ac:dyDescent="0.25">
      <c r="A4895" t="s">
        <v>4649</v>
      </c>
      <c r="B4895" s="30">
        <f t="shared" si="184"/>
        <v>2.5000000000000001E-2</v>
      </c>
      <c r="C4895" t="s">
        <v>107</v>
      </c>
      <c r="D4895" t="s">
        <v>5058</v>
      </c>
      <c r="E4895" s="29">
        <v>46252</v>
      </c>
      <c r="F4895">
        <v>1</v>
      </c>
      <c r="G4895">
        <v>1</v>
      </c>
      <c r="H4895">
        <v>1</v>
      </c>
      <c r="I4895" s="30">
        <f t="shared" si="183"/>
        <v>2.5000000000000001E-2</v>
      </c>
    </row>
    <row r="4896" spans="1:9" x14ac:dyDescent="0.25">
      <c r="A4896" t="s">
        <v>4649</v>
      </c>
      <c r="B4896" s="30">
        <f t="shared" si="184"/>
        <v>2.5000000000000001E-2</v>
      </c>
      <c r="C4896" t="s">
        <v>107</v>
      </c>
      <c r="D4896" t="s">
        <v>5059</v>
      </c>
      <c r="E4896" s="29">
        <v>46252</v>
      </c>
      <c r="F4896">
        <v>1</v>
      </c>
      <c r="G4896">
        <v>1</v>
      </c>
      <c r="H4896">
        <v>1</v>
      </c>
      <c r="I4896" s="30">
        <f t="shared" si="183"/>
        <v>2.5000000000000001E-2</v>
      </c>
    </row>
    <row r="4897" spans="1:9" x14ac:dyDescent="0.25">
      <c r="A4897" t="s">
        <v>4649</v>
      </c>
      <c r="B4897" s="30">
        <f t="shared" si="184"/>
        <v>2.5000000000000001E-2</v>
      </c>
      <c r="C4897" t="s">
        <v>107</v>
      </c>
      <c r="D4897" t="s">
        <v>5060</v>
      </c>
      <c r="E4897" s="29">
        <v>46252</v>
      </c>
      <c r="F4897">
        <v>1</v>
      </c>
      <c r="G4897">
        <v>1</v>
      </c>
      <c r="H4897">
        <v>1</v>
      </c>
      <c r="I4897" s="30">
        <f t="shared" si="183"/>
        <v>2.5000000000000001E-2</v>
      </c>
    </row>
    <row r="4898" spans="1:9" x14ac:dyDescent="0.25">
      <c r="A4898" t="s">
        <v>4649</v>
      </c>
      <c r="B4898" s="30">
        <f t="shared" si="184"/>
        <v>2.5000000000000001E-2</v>
      </c>
      <c r="C4898" t="s">
        <v>107</v>
      </c>
      <c r="D4898" t="s">
        <v>5061</v>
      </c>
      <c r="E4898" s="29">
        <v>46252</v>
      </c>
      <c r="F4898">
        <v>1</v>
      </c>
      <c r="G4898">
        <v>1</v>
      </c>
      <c r="H4898">
        <v>1</v>
      </c>
      <c r="I4898" s="30">
        <f t="shared" si="183"/>
        <v>2.5000000000000001E-2</v>
      </c>
    </row>
    <row r="4899" spans="1:9" x14ac:dyDescent="0.25">
      <c r="A4899" t="s">
        <v>4649</v>
      </c>
      <c r="B4899" s="30">
        <f t="shared" si="184"/>
        <v>2.5000000000000001E-2</v>
      </c>
      <c r="C4899" t="s">
        <v>107</v>
      </c>
      <c r="D4899" t="s">
        <v>5062</v>
      </c>
      <c r="E4899" s="29">
        <v>46252</v>
      </c>
      <c r="F4899">
        <v>1</v>
      </c>
      <c r="G4899">
        <v>1</v>
      </c>
      <c r="H4899">
        <v>1</v>
      </c>
      <c r="I4899" s="30">
        <f t="shared" si="183"/>
        <v>2.5000000000000001E-2</v>
      </c>
    </row>
    <row r="4900" spans="1:9" x14ac:dyDescent="0.25">
      <c r="A4900" t="s">
        <v>4649</v>
      </c>
      <c r="B4900" s="30">
        <f t="shared" si="184"/>
        <v>2.5000000000000001E-2</v>
      </c>
      <c r="C4900" t="s">
        <v>107</v>
      </c>
      <c r="D4900" t="s">
        <v>5063</v>
      </c>
      <c r="E4900" s="29">
        <v>46252</v>
      </c>
      <c r="F4900">
        <v>1</v>
      </c>
      <c r="G4900">
        <v>1</v>
      </c>
      <c r="H4900">
        <v>1</v>
      </c>
      <c r="I4900" s="30">
        <f t="shared" si="183"/>
        <v>2.5000000000000001E-2</v>
      </c>
    </row>
    <row r="4901" spans="1:9" x14ac:dyDescent="0.25">
      <c r="A4901" t="s">
        <v>4649</v>
      </c>
      <c r="B4901" s="30">
        <f t="shared" si="184"/>
        <v>2.5000000000000001E-2</v>
      </c>
      <c r="C4901" t="s">
        <v>107</v>
      </c>
      <c r="D4901" t="s">
        <v>5064</v>
      </c>
      <c r="E4901" s="29">
        <v>46252</v>
      </c>
      <c r="F4901">
        <v>1</v>
      </c>
      <c r="G4901">
        <v>1</v>
      </c>
      <c r="H4901">
        <v>1</v>
      </c>
      <c r="I4901" s="30">
        <f t="shared" si="183"/>
        <v>2.5000000000000001E-2</v>
      </c>
    </row>
    <row r="4902" spans="1:9" x14ac:dyDescent="0.25">
      <c r="A4902" t="s">
        <v>4649</v>
      </c>
      <c r="B4902" s="30">
        <f t="shared" si="184"/>
        <v>2.5000000000000001E-2</v>
      </c>
      <c r="C4902" t="s">
        <v>107</v>
      </c>
      <c r="D4902" t="s">
        <v>5065</v>
      </c>
      <c r="E4902" s="29">
        <v>46252</v>
      </c>
      <c r="F4902">
        <v>1</v>
      </c>
      <c r="G4902">
        <v>1</v>
      </c>
      <c r="H4902">
        <v>1</v>
      </c>
      <c r="I4902" s="30">
        <f t="shared" si="183"/>
        <v>2.5000000000000001E-2</v>
      </c>
    </row>
    <row r="4903" spans="1:9" x14ac:dyDescent="0.25">
      <c r="A4903" t="s">
        <v>4649</v>
      </c>
      <c r="B4903" s="30">
        <f t="shared" si="184"/>
        <v>2.5000000000000001E-2</v>
      </c>
      <c r="C4903" t="s">
        <v>107</v>
      </c>
      <c r="D4903" t="s">
        <v>5066</v>
      </c>
      <c r="E4903" s="29">
        <v>46252</v>
      </c>
      <c r="F4903">
        <v>1</v>
      </c>
      <c r="G4903">
        <v>1</v>
      </c>
      <c r="H4903">
        <v>1</v>
      </c>
      <c r="I4903" s="30">
        <f t="shared" si="183"/>
        <v>2.5000000000000001E-2</v>
      </c>
    </row>
    <row r="4904" spans="1:9" x14ac:dyDescent="0.25">
      <c r="A4904" t="s">
        <v>4649</v>
      </c>
      <c r="B4904" s="30">
        <f t="shared" si="184"/>
        <v>2.5000000000000001E-2</v>
      </c>
      <c r="C4904" t="s">
        <v>107</v>
      </c>
      <c r="D4904" t="s">
        <v>5067</v>
      </c>
      <c r="E4904" s="29">
        <v>46252</v>
      </c>
      <c r="F4904">
        <v>1</v>
      </c>
      <c r="G4904">
        <v>1</v>
      </c>
      <c r="H4904">
        <v>1</v>
      </c>
      <c r="I4904" s="30">
        <f t="shared" si="183"/>
        <v>2.5000000000000001E-2</v>
      </c>
    </row>
    <row r="4905" spans="1:9" x14ac:dyDescent="0.25">
      <c r="A4905" t="s">
        <v>4649</v>
      </c>
      <c r="B4905" s="30">
        <f t="shared" si="184"/>
        <v>2.5000000000000001E-2</v>
      </c>
      <c r="C4905" t="s">
        <v>107</v>
      </c>
      <c r="D4905" t="s">
        <v>5068</v>
      </c>
      <c r="E4905" s="29">
        <v>46254</v>
      </c>
      <c r="F4905">
        <v>1</v>
      </c>
      <c r="G4905">
        <v>1</v>
      </c>
      <c r="H4905">
        <v>1</v>
      </c>
      <c r="I4905" s="30">
        <f t="shared" si="183"/>
        <v>2.5000000000000001E-2</v>
      </c>
    </row>
    <row r="4906" spans="1:9" x14ac:dyDescent="0.25">
      <c r="A4906" t="s">
        <v>4649</v>
      </c>
      <c r="B4906" s="30">
        <f t="shared" si="184"/>
        <v>2.5000000000000001E-2</v>
      </c>
      <c r="C4906" t="s">
        <v>107</v>
      </c>
      <c r="D4906" t="s">
        <v>5069</v>
      </c>
      <c r="E4906" s="29">
        <v>46254</v>
      </c>
      <c r="F4906">
        <v>1</v>
      </c>
      <c r="G4906">
        <v>1</v>
      </c>
      <c r="H4906">
        <v>1</v>
      </c>
      <c r="I4906" s="30">
        <f t="shared" si="183"/>
        <v>2.5000000000000001E-2</v>
      </c>
    </row>
    <row r="4907" spans="1:9" x14ac:dyDescent="0.25">
      <c r="A4907" t="s">
        <v>4649</v>
      </c>
      <c r="B4907" s="30">
        <f t="shared" si="184"/>
        <v>2.5000000000000001E-2</v>
      </c>
      <c r="C4907" t="s">
        <v>107</v>
      </c>
      <c r="D4907" t="s">
        <v>5070</v>
      </c>
      <c r="E4907" s="29">
        <v>46254</v>
      </c>
      <c r="F4907">
        <v>1</v>
      </c>
      <c r="G4907">
        <v>1</v>
      </c>
      <c r="H4907">
        <v>1</v>
      </c>
      <c r="I4907" s="30">
        <f t="shared" si="183"/>
        <v>2.5000000000000001E-2</v>
      </c>
    </row>
    <row r="4908" spans="1:9" x14ac:dyDescent="0.25">
      <c r="A4908" t="s">
        <v>4649</v>
      </c>
      <c r="B4908" s="30">
        <f t="shared" si="184"/>
        <v>2.5000000000000001E-2</v>
      </c>
      <c r="C4908" t="s">
        <v>107</v>
      </c>
      <c r="D4908" t="s">
        <v>5071</v>
      </c>
      <c r="E4908" s="29">
        <v>46254</v>
      </c>
      <c r="F4908">
        <v>1</v>
      </c>
      <c r="G4908">
        <v>1</v>
      </c>
      <c r="H4908">
        <v>1</v>
      </c>
      <c r="I4908" s="30">
        <f t="shared" si="183"/>
        <v>2.5000000000000001E-2</v>
      </c>
    </row>
    <row r="4909" spans="1:9" x14ac:dyDescent="0.25">
      <c r="A4909" t="s">
        <v>4649</v>
      </c>
      <c r="B4909" s="30">
        <f t="shared" si="184"/>
        <v>2.5000000000000001E-2</v>
      </c>
      <c r="C4909" t="s">
        <v>107</v>
      </c>
      <c r="D4909" t="s">
        <v>5072</v>
      </c>
      <c r="E4909" s="29">
        <v>46254</v>
      </c>
      <c r="F4909">
        <v>1</v>
      </c>
      <c r="G4909">
        <v>1</v>
      </c>
      <c r="H4909">
        <v>1</v>
      </c>
      <c r="I4909" s="30">
        <f t="shared" si="183"/>
        <v>2.5000000000000001E-2</v>
      </c>
    </row>
    <row r="4910" spans="1:9" x14ac:dyDescent="0.25">
      <c r="A4910" t="s">
        <v>4649</v>
      </c>
      <c r="B4910" s="30">
        <f t="shared" si="184"/>
        <v>2.5000000000000001E-2</v>
      </c>
      <c r="C4910" t="s">
        <v>107</v>
      </c>
      <c r="D4910" t="s">
        <v>5073</v>
      </c>
      <c r="E4910" s="29">
        <v>46254</v>
      </c>
      <c r="F4910">
        <v>1</v>
      </c>
      <c r="G4910">
        <v>1</v>
      </c>
      <c r="H4910">
        <v>1</v>
      </c>
      <c r="I4910" s="30">
        <f t="shared" si="183"/>
        <v>2.5000000000000001E-2</v>
      </c>
    </row>
    <row r="4911" spans="1:9" x14ac:dyDescent="0.25">
      <c r="A4911" t="s">
        <v>4649</v>
      </c>
      <c r="B4911" s="30">
        <f t="shared" si="184"/>
        <v>2.5000000000000001E-2</v>
      </c>
      <c r="C4911" t="s">
        <v>107</v>
      </c>
      <c r="D4911" t="s">
        <v>5074</v>
      </c>
      <c r="E4911" s="29">
        <v>46254</v>
      </c>
      <c r="F4911">
        <v>1</v>
      </c>
      <c r="G4911">
        <v>1</v>
      </c>
      <c r="H4911">
        <v>1</v>
      </c>
      <c r="I4911" s="30">
        <f t="shared" si="183"/>
        <v>2.5000000000000001E-2</v>
      </c>
    </row>
    <row r="4912" spans="1:9" x14ac:dyDescent="0.25">
      <c r="A4912" t="s">
        <v>4649</v>
      </c>
      <c r="B4912" s="30">
        <f t="shared" si="184"/>
        <v>2.5000000000000001E-2</v>
      </c>
      <c r="C4912" t="s">
        <v>107</v>
      </c>
      <c r="D4912" t="s">
        <v>5075</v>
      </c>
      <c r="E4912" s="29">
        <v>46254</v>
      </c>
      <c r="F4912">
        <v>1</v>
      </c>
      <c r="G4912">
        <v>1</v>
      </c>
      <c r="H4912">
        <v>1</v>
      </c>
      <c r="I4912" s="30">
        <f t="shared" si="183"/>
        <v>2.5000000000000001E-2</v>
      </c>
    </row>
    <row r="4913" spans="1:9" x14ac:dyDescent="0.25">
      <c r="A4913" t="s">
        <v>4649</v>
      </c>
      <c r="B4913" s="30">
        <f t="shared" si="184"/>
        <v>2.5000000000000001E-2</v>
      </c>
      <c r="C4913" t="s">
        <v>107</v>
      </c>
      <c r="D4913" t="s">
        <v>5076</v>
      </c>
      <c r="E4913" s="29">
        <v>46254</v>
      </c>
      <c r="F4913">
        <v>1</v>
      </c>
      <c r="G4913">
        <v>1</v>
      </c>
      <c r="H4913">
        <v>1</v>
      </c>
      <c r="I4913" s="30">
        <f t="shared" si="183"/>
        <v>2.5000000000000001E-2</v>
      </c>
    </row>
    <row r="4914" spans="1:9" x14ac:dyDescent="0.25">
      <c r="A4914" t="s">
        <v>4649</v>
      </c>
      <c r="B4914" s="30">
        <f t="shared" si="184"/>
        <v>2.5000000000000001E-2</v>
      </c>
      <c r="C4914" t="s">
        <v>107</v>
      </c>
      <c r="D4914" t="s">
        <v>5077</v>
      </c>
      <c r="E4914" s="29">
        <v>46254</v>
      </c>
      <c r="F4914">
        <v>1</v>
      </c>
      <c r="G4914">
        <v>1</v>
      </c>
      <c r="H4914">
        <v>1</v>
      </c>
      <c r="I4914" s="30">
        <f t="shared" si="183"/>
        <v>2.5000000000000001E-2</v>
      </c>
    </row>
    <row r="4915" spans="1:9" x14ac:dyDescent="0.25">
      <c r="A4915" t="s">
        <v>4649</v>
      </c>
      <c r="B4915" s="30">
        <f t="shared" si="184"/>
        <v>2.5000000000000001E-2</v>
      </c>
      <c r="C4915" t="s">
        <v>107</v>
      </c>
      <c r="D4915" t="s">
        <v>5078</v>
      </c>
      <c r="E4915" s="29">
        <v>46254</v>
      </c>
      <c r="F4915">
        <v>1</v>
      </c>
      <c r="G4915">
        <v>1</v>
      </c>
      <c r="H4915">
        <v>1</v>
      </c>
      <c r="I4915" s="30">
        <f t="shared" si="183"/>
        <v>2.5000000000000001E-2</v>
      </c>
    </row>
    <row r="4916" spans="1:9" x14ac:dyDescent="0.25">
      <c r="A4916" t="s">
        <v>4649</v>
      </c>
      <c r="B4916" s="30">
        <f t="shared" si="184"/>
        <v>2.5000000000000001E-2</v>
      </c>
      <c r="C4916" t="s">
        <v>107</v>
      </c>
      <c r="D4916" t="s">
        <v>5079</v>
      </c>
      <c r="E4916" s="29">
        <v>46254</v>
      </c>
      <c r="F4916">
        <v>1</v>
      </c>
      <c r="G4916">
        <v>1</v>
      </c>
      <c r="H4916">
        <v>1</v>
      </c>
      <c r="I4916" s="30">
        <f t="shared" si="183"/>
        <v>2.5000000000000001E-2</v>
      </c>
    </row>
    <row r="4917" spans="1:9" x14ac:dyDescent="0.25">
      <c r="A4917" t="s">
        <v>4649</v>
      </c>
      <c r="B4917" s="30">
        <f t="shared" si="184"/>
        <v>2.5000000000000001E-2</v>
      </c>
      <c r="C4917" t="s">
        <v>107</v>
      </c>
      <c r="D4917" t="s">
        <v>5080</v>
      </c>
      <c r="E4917" s="29">
        <v>46254</v>
      </c>
      <c r="F4917">
        <v>1</v>
      </c>
      <c r="G4917">
        <v>1</v>
      </c>
      <c r="H4917">
        <v>1</v>
      </c>
      <c r="I4917" s="30">
        <f t="shared" si="183"/>
        <v>2.5000000000000001E-2</v>
      </c>
    </row>
    <row r="4918" spans="1:9" x14ac:dyDescent="0.25">
      <c r="A4918" t="s">
        <v>4649</v>
      </c>
      <c r="B4918" s="30">
        <f t="shared" si="184"/>
        <v>2.5000000000000001E-2</v>
      </c>
      <c r="C4918" t="s">
        <v>107</v>
      </c>
      <c r="D4918" t="s">
        <v>5081</v>
      </c>
      <c r="E4918" s="29">
        <v>46254</v>
      </c>
      <c r="F4918">
        <v>1</v>
      </c>
      <c r="G4918">
        <v>1</v>
      </c>
      <c r="H4918">
        <v>1</v>
      </c>
      <c r="I4918" s="30">
        <f t="shared" si="183"/>
        <v>2.5000000000000001E-2</v>
      </c>
    </row>
    <row r="4919" spans="1:9" x14ac:dyDescent="0.25">
      <c r="A4919" t="s">
        <v>4649</v>
      </c>
      <c r="B4919" s="30">
        <f t="shared" si="184"/>
        <v>2.5000000000000001E-2</v>
      </c>
      <c r="C4919" t="s">
        <v>107</v>
      </c>
      <c r="D4919" t="s">
        <v>5082</v>
      </c>
      <c r="E4919" s="29">
        <v>46254</v>
      </c>
      <c r="F4919">
        <v>1</v>
      </c>
      <c r="G4919">
        <v>1</v>
      </c>
      <c r="H4919">
        <v>1</v>
      </c>
      <c r="I4919" s="30">
        <f t="shared" si="183"/>
        <v>2.5000000000000001E-2</v>
      </c>
    </row>
    <row r="4920" spans="1:9" x14ac:dyDescent="0.25">
      <c r="A4920" t="s">
        <v>4649</v>
      </c>
      <c r="B4920" s="30">
        <f t="shared" si="184"/>
        <v>2.5000000000000001E-2</v>
      </c>
      <c r="C4920" t="s">
        <v>107</v>
      </c>
      <c r="D4920" t="s">
        <v>5083</v>
      </c>
      <c r="E4920" s="29">
        <v>46255</v>
      </c>
      <c r="F4920">
        <v>1</v>
      </c>
      <c r="G4920">
        <v>1</v>
      </c>
      <c r="H4920">
        <v>1</v>
      </c>
      <c r="I4920" s="30">
        <f t="shared" si="183"/>
        <v>2.5000000000000001E-2</v>
      </c>
    </row>
    <row r="4921" spans="1:9" x14ac:dyDescent="0.25">
      <c r="A4921" t="s">
        <v>4649</v>
      </c>
      <c r="B4921" s="30">
        <f t="shared" si="184"/>
        <v>2.5000000000000001E-2</v>
      </c>
      <c r="C4921" t="s">
        <v>107</v>
      </c>
      <c r="D4921" t="s">
        <v>5084</v>
      </c>
      <c r="E4921" s="29">
        <v>46255</v>
      </c>
      <c r="F4921">
        <v>1</v>
      </c>
      <c r="G4921">
        <v>1</v>
      </c>
      <c r="H4921">
        <v>1</v>
      </c>
      <c r="I4921" s="30">
        <f t="shared" si="183"/>
        <v>2.5000000000000001E-2</v>
      </c>
    </row>
    <row r="4922" spans="1:9" x14ac:dyDescent="0.25">
      <c r="A4922" t="s">
        <v>4649</v>
      </c>
      <c r="B4922" s="30">
        <f t="shared" si="184"/>
        <v>2.5000000000000001E-2</v>
      </c>
      <c r="C4922" t="s">
        <v>107</v>
      </c>
      <c r="D4922" t="s">
        <v>5085</v>
      </c>
      <c r="E4922" s="29">
        <v>46255</v>
      </c>
      <c r="F4922">
        <v>1</v>
      </c>
      <c r="G4922">
        <v>1</v>
      </c>
      <c r="H4922">
        <v>1</v>
      </c>
      <c r="I4922" s="30">
        <f t="shared" si="183"/>
        <v>2.5000000000000001E-2</v>
      </c>
    </row>
    <row r="4923" spans="1:9" x14ac:dyDescent="0.25">
      <c r="A4923" t="s">
        <v>4649</v>
      </c>
      <c r="B4923" s="30">
        <f t="shared" si="184"/>
        <v>2.5000000000000001E-2</v>
      </c>
      <c r="C4923" t="s">
        <v>107</v>
      </c>
      <c r="D4923" t="s">
        <v>5086</v>
      </c>
      <c r="E4923" s="29">
        <v>46255</v>
      </c>
      <c r="F4923">
        <v>1</v>
      </c>
      <c r="G4923">
        <v>1</v>
      </c>
      <c r="H4923">
        <v>1</v>
      </c>
      <c r="I4923" s="30">
        <f t="shared" si="183"/>
        <v>2.5000000000000001E-2</v>
      </c>
    </row>
    <row r="4924" spans="1:9" x14ac:dyDescent="0.25">
      <c r="A4924" t="s">
        <v>4649</v>
      </c>
      <c r="B4924" s="30">
        <f t="shared" si="184"/>
        <v>2.5000000000000001E-2</v>
      </c>
      <c r="C4924" t="s">
        <v>107</v>
      </c>
      <c r="D4924" t="s">
        <v>5087</v>
      </c>
      <c r="E4924" s="29">
        <v>46255</v>
      </c>
      <c r="F4924">
        <v>1</v>
      </c>
      <c r="G4924">
        <v>1</v>
      </c>
      <c r="H4924">
        <v>1</v>
      </c>
      <c r="I4924" s="30">
        <f t="shared" si="183"/>
        <v>2.5000000000000001E-2</v>
      </c>
    </row>
    <row r="4925" spans="1:9" x14ac:dyDescent="0.25">
      <c r="A4925" t="s">
        <v>4649</v>
      </c>
      <c r="B4925" s="30">
        <f t="shared" si="184"/>
        <v>2.5000000000000001E-2</v>
      </c>
      <c r="C4925" t="s">
        <v>107</v>
      </c>
      <c r="D4925" t="s">
        <v>5088</v>
      </c>
      <c r="E4925" s="29">
        <v>46255</v>
      </c>
      <c r="F4925">
        <v>1</v>
      </c>
      <c r="G4925">
        <v>1</v>
      </c>
      <c r="H4925">
        <v>1</v>
      </c>
      <c r="I4925" s="30">
        <f t="shared" si="183"/>
        <v>2.5000000000000001E-2</v>
      </c>
    </row>
    <row r="4926" spans="1:9" x14ac:dyDescent="0.25">
      <c r="A4926" t="s">
        <v>4649</v>
      </c>
      <c r="B4926" s="30">
        <f t="shared" si="184"/>
        <v>2.5000000000000001E-2</v>
      </c>
      <c r="C4926" t="s">
        <v>107</v>
      </c>
      <c r="D4926" t="s">
        <v>5089</v>
      </c>
      <c r="E4926" s="29">
        <v>46255</v>
      </c>
      <c r="F4926">
        <v>1</v>
      </c>
      <c r="G4926">
        <v>1</v>
      </c>
      <c r="H4926">
        <v>1</v>
      </c>
      <c r="I4926" s="30">
        <f t="shared" si="183"/>
        <v>2.5000000000000001E-2</v>
      </c>
    </row>
    <row r="4927" spans="1:9" x14ac:dyDescent="0.25">
      <c r="A4927" t="s">
        <v>4649</v>
      </c>
      <c r="B4927" s="30">
        <f t="shared" si="184"/>
        <v>2.5000000000000001E-2</v>
      </c>
      <c r="C4927" t="s">
        <v>107</v>
      </c>
      <c r="D4927" t="s">
        <v>5090</v>
      </c>
      <c r="E4927" s="29">
        <v>46255</v>
      </c>
      <c r="F4927">
        <v>1</v>
      </c>
      <c r="G4927">
        <v>1</v>
      </c>
      <c r="H4927">
        <v>1</v>
      </c>
      <c r="I4927" s="30">
        <f t="shared" si="183"/>
        <v>2.5000000000000001E-2</v>
      </c>
    </row>
    <row r="4928" spans="1:9" x14ac:dyDescent="0.25">
      <c r="A4928" t="s">
        <v>4649</v>
      </c>
      <c r="B4928" s="30">
        <f t="shared" si="184"/>
        <v>2.5000000000000001E-2</v>
      </c>
      <c r="C4928" t="s">
        <v>107</v>
      </c>
      <c r="D4928" t="s">
        <v>5091</v>
      </c>
      <c r="E4928" s="29">
        <v>46255</v>
      </c>
      <c r="F4928">
        <v>1</v>
      </c>
      <c r="G4928">
        <v>1</v>
      </c>
      <c r="H4928">
        <v>1</v>
      </c>
      <c r="I4928" s="30">
        <f t="shared" si="183"/>
        <v>2.5000000000000001E-2</v>
      </c>
    </row>
    <row r="4929" spans="1:9" x14ac:dyDescent="0.25">
      <c r="A4929" t="s">
        <v>4649</v>
      </c>
      <c r="B4929" s="30">
        <f t="shared" si="184"/>
        <v>2.5000000000000001E-2</v>
      </c>
      <c r="C4929" t="s">
        <v>107</v>
      </c>
      <c r="D4929" t="s">
        <v>5092</v>
      </c>
      <c r="E4929" s="29">
        <v>46253</v>
      </c>
      <c r="F4929">
        <v>1</v>
      </c>
      <c r="G4929">
        <v>1</v>
      </c>
      <c r="H4929">
        <v>1</v>
      </c>
      <c r="I4929" s="30">
        <f t="shared" si="183"/>
        <v>2.5000000000000001E-2</v>
      </c>
    </row>
    <row r="4930" spans="1:9" x14ac:dyDescent="0.25">
      <c r="A4930" t="s">
        <v>4649</v>
      </c>
      <c r="B4930" s="30">
        <f t="shared" si="184"/>
        <v>2.5000000000000001E-2</v>
      </c>
      <c r="C4930" t="s">
        <v>107</v>
      </c>
      <c r="D4930" t="s">
        <v>5093</v>
      </c>
      <c r="E4930" s="29">
        <v>46253</v>
      </c>
      <c r="F4930">
        <v>1</v>
      </c>
      <c r="G4930">
        <v>1</v>
      </c>
      <c r="H4930">
        <v>1</v>
      </c>
      <c r="I4930" s="30">
        <f t="shared" ref="I4930:I4993" si="185">B4930*H4930</f>
        <v>2.5000000000000001E-2</v>
      </c>
    </row>
    <row r="4931" spans="1:9" x14ac:dyDescent="0.25">
      <c r="A4931" t="s">
        <v>4649</v>
      </c>
      <c r="B4931" s="30">
        <f t="shared" si="184"/>
        <v>2.5000000000000001E-2</v>
      </c>
      <c r="C4931" t="s">
        <v>107</v>
      </c>
      <c r="D4931" t="s">
        <v>5094</v>
      </c>
      <c r="E4931" s="29">
        <v>46253</v>
      </c>
      <c r="F4931">
        <v>1</v>
      </c>
      <c r="G4931">
        <v>1</v>
      </c>
      <c r="H4931">
        <v>1</v>
      </c>
      <c r="I4931" s="30">
        <f t="shared" si="185"/>
        <v>2.5000000000000001E-2</v>
      </c>
    </row>
    <row r="4932" spans="1:9" x14ac:dyDescent="0.25">
      <c r="A4932" t="s">
        <v>4649</v>
      </c>
      <c r="B4932" s="30">
        <f t="shared" si="184"/>
        <v>2.5000000000000001E-2</v>
      </c>
      <c r="C4932" t="s">
        <v>107</v>
      </c>
      <c r="D4932" t="s">
        <v>5095</v>
      </c>
      <c r="E4932" s="29">
        <v>46253</v>
      </c>
      <c r="F4932">
        <v>1</v>
      </c>
      <c r="G4932">
        <v>1</v>
      </c>
      <c r="H4932">
        <v>1</v>
      </c>
      <c r="I4932" s="30">
        <f t="shared" si="185"/>
        <v>2.5000000000000001E-2</v>
      </c>
    </row>
    <row r="4933" spans="1:9" x14ac:dyDescent="0.25">
      <c r="A4933" t="s">
        <v>4649</v>
      </c>
      <c r="B4933" s="30">
        <f t="shared" si="184"/>
        <v>2.5000000000000001E-2</v>
      </c>
      <c r="C4933" t="s">
        <v>107</v>
      </c>
      <c r="D4933" t="s">
        <v>5096</v>
      </c>
      <c r="E4933" s="29">
        <v>46253</v>
      </c>
      <c r="F4933">
        <v>1</v>
      </c>
      <c r="G4933">
        <v>1</v>
      </c>
      <c r="H4933">
        <v>1</v>
      </c>
      <c r="I4933" s="30">
        <f t="shared" si="185"/>
        <v>2.5000000000000001E-2</v>
      </c>
    </row>
    <row r="4934" spans="1:9" x14ac:dyDescent="0.25">
      <c r="A4934" t="s">
        <v>4649</v>
      </c>
      <c r="B4934" s="30">
        <f t="shared" si="184"/>
        <v>2.5000000000000001E-2</v>
      </c>
      <c r="C4934" t="s">
        <v>107</v>
      </c>
      <c r="D4934" t="s">
        <v>5097</v>
      </c>
      <c r="E4934" s="29">
        <v>46253</v>
      </c>
      <c r="F4934">
        <v>1</v>
      </c>
      <c r="G4934">
        <v>1</v>
      </c>
      <c r="H4934">
        <v>1</v>
      </c>
      <c r="I4934" s="30">
        <f t="shared" si="185"/>
        <v>2.5000000000000001E-2</v>
      </c>
    </row>
    <row r="4935" spans="1:9" x14ac:dyDescent="0.25">
      <c r="A4935" t="s">
        <v>4649</v>
      </c>
      <c r="B4935" s="30">
        <f t="shared" ref="B4935:B4998" si="186">(1/4000)*100</f>
        <v>2.5000000000000001E-2</v>
      </c>
      <c r="C4935" t="s">
        <v>107</v>
      </c>
      <c r="D4935" t="s">
        <v>5098</v>
      </c>
      <c r="E4935" s="29">
        <v>46253</v>
      </c>
      <c r="F4935">
        <v>1</v>
      </c>
      <c r="G4935">
        <v>1</v>
      </c>
      <c r="H4935">
        <v>1</v>
      </c>
      <c r="I4935" s="30">
        <f t="shared" si="185"/>
        <v>2.5000000000000001E-2</v>
      </c>
    </row>
    <row r="4936" spans="1:9" x14ac:dyDescent="0.25">
      <c r="A4936" t="s">
        <v>4649</v>
      </c>
      <c r="B4936" s="30">
        <f t="shared" si="186"/>
        <v>2.5000000000000001E-2</v>
      </c>
      <c r="C4936" t="s">
        <v>107</v>
      </c>
      <c r="D4936" t="s">
        <v>5099</v>
      </c>
      <c r="E4936" s="29">
        <v>46253</v>
      </c>
      <c r="F4936">
        <v>1</v>
      </c>
      <c r="G4936">
        <v>1</v>
      </c>
      <c r="H4936">
        <v>1</v>
      </c>
      <c r="I4936" s="30">
        <f t="shared" si="185"/>
        <v>2.5000000000000001E-2</v>
      </c>
    </row>
    <row r="4937" spans="1:9" x14ac:dyDescent="0.25">
      <c r="A4937" t="s">
        <v>4649</v>
      </c>
      <c r="B4937" s="30">
        <f t="shared" si="186"/>
        <v>2.5000000000000001E-2</v>
      </c>
      <c r="C4937" t="s">
        <v>107</v>
      </c>
      <c r="D4937" t="s">
        <v>5100</v>
      </c>
      <c r="E4937" s="29">
        <v>46253</v>
      </c>
      <c r="F4937">
        <v>1</v>
      </c>
      <c r="G4937">
        <v>1</v>
      </c>
      <c r="H4937">
        <v>1</v>
      </c>
      <c r="I4937" s="30">
        <f t="shared" si="185"/>
        <v>2.5000000000000001E-2</v>
      </c>
    </row>
    <row r="4938" spans="1:9" x14ac:dyDescent="0.25">
      <c r="A4938" t="s">
        <v>4649</v>
      </c>
      <c r="B4938" s="30">
        <f t="shared" si="186"/>
        <v>2.5000000000000001E-2</v>
      </c>
      <c r="C4938" t="s">
        <v>107</v>
      </c>
      <c r="D4938" t="s">
        <v>5101</v>
      </c>
      <c r="E4938" s="29">
        <v>46253</v>
      </c>
      <c r="F4938">
        <v>1</v>
      </c>
      <c r="G4938">
        <v>1</v>
      </c>
      <c r="H4938">
        <v>1</v>
      </c>
      <c r="I4938" s="30">
        <f t="shared" si="185"/>
        <v>2.5000000000000001E-2</v>
      </c>
    </row>
    <row r="4939" spans="1:9" x14ac:dyDescent="0.25">
      <c r="A4939" t="s">
        <v>4649</v>
      </c>
      <c r="B4939" s="30">
        <f t="shared" si="186"/>
        <v>2.5000000000000001E-2</v>
      </c>
      <c r="C4939" t="s">
        <v>107</v>
      </c>
      <c r="D4939" t="s">
        <v>5102</v>
      </c>
      <c r="E4939" s="29">
        <v>46253</v>
      </c>
      <c r="F4939">
        <v>1</v>
      </c>
      <c r="G4939">
        <v>1</v>
      </c>
      <c r="H4939">
        <v>1</v>
      </c>
      <c r="I4939" s="30">
        <f t="shared" si="185"/>
        <v>2.5000000000000001E-2</v>
      </c>
    </row>
    <row r="4940" spans="1:9" x14ac:dyDescent="0.25">
      <c r="A4940" t="s">
        <v>4649</v>
      </c>
      <c r="B4940" s="30">
        <f t="shared" si="186"/>
        <v>2.5000000000000001E-2</v>
      </c>
      <c r="C4940" t="s">
        <v>107</v>
      </c>
      <c r="D4940" t="s">
        <v>5103</v>
      </c>
      <c r="E4940" s="29">
        <v>46253</v>
      </c>
      <c r="F4940">
        <v>1</v>
      </c>
      <c r="G4940">
        <v>1</v>
      </c>
      <c r="H4940">
        <v>1</v>
      </c>
      <c r="I4940" s="30">
        <f t="shared" si="185"/>
        <v>2.5000000000000001E-2</v>
      </c>
    </row>
    <row r="4941" spans="1:9" x14ac:dyDescent="0.25">
      <c r="A4941" t="s">
        <v>4649</v>
      </c>
      <c r="B4941" s="30">
        <f t="shared" si="186"/>
        <v>2.5000000000000001E-2</v>
      </c>
      <c r="C4941" t="s">
        <v>107</v>
      </c>
      <c r="D4941" t="s">
        <v>5104</v>
      </c>
      <c r="E4941" s="29">
        <v>46255</v>
      </c>
      <c r="F4941">
        <v>1</v>
      </c>
      <c r="G4941">
        <v>1</v>
      </c>
      <c r="H4941">
        <v>1</v>
      </c>
      <c r="I4941" s="30">
        <f t="shared" si="185"/>
        <v>2.5000000000000001E-2</v>
      </c>
    </row>
    <row r="4942" spans="1:9" x14ac:dyDescent="0.25">
      <c r="A4942" t="s">
        <v>4649</v>
      </c>
      <c r="B4942" s="30">
        <f t="shared" si="186"/>
        <v>2.5000000000000001E-2</v>
      </c>
      <c r="C4942" t="s">
        <v>107</v>
      </c>
      <c r="D4942" t="s">
        <v>5105</v>
      </c>
      <c r="E4942" s="29">
        <v>46258</v>
      </c>
      <c r="F4942">
        <v>1</v>
      </c>
      <c r="G4942">
        <v>1</v>
      </c>
      <c r="H4942">
        <v>1</v>
      </c>
      <c r="I4942" s="30">
        <f t="shared" si="185"/>
        <v>2.5000000000000001E-2</v>
      </c>
    </row>
    <row r="4943" spans="1:9" x14ac:dyDescent="0.25">
      <c r="A4943" t="s">
        <v>4649</v>
      </c>
      <c r="B4943" s="30">
        <f t="shared" si="186"/>
        <v>2.5000000000000001E-2</v>
      </c>
      <c r="C4943" t="s">
        <v>107</v>
      </c>
      <c r="D4943" t="s">
        <v>5106</v>
      </c>
      <c r="E4943" s="29">
        <v>46258</v>
      </c>
      <c r="F4943">
        <v>1</v>
      </c>
      <c r="G4943">
        <v>1</v>
      </c>
      <c r="H4943">
        <v>1</v>
      </c>
      <c r="I4943" s="30">
        <f t="shared" si="185"/>
        <v>2.5000000000000001E-2</v>
      </c>
    </row>
    <row r="4944" spans="1:9" x14ac:dyDescent="0.25">
      <c r="A4944" t="s">
        <v>4649</v>
      </c>
      <c r="B4944" s="30">
        <f t="shared" si="186"/>
        <v>2.5000000000000001E-2</v>
      </c>
      <c r="C4944" t="s">
        <v>107</v>
      </c>
      <c r="D4944" t="s">
        <v>5107</v>
      </c>
      <c r="E4944" s="29">
        <v>46258</v>
      </c>
      <c r="F4944">
        <v>1</v>
      </c>
      <c r="G4944">
        <v>1</v>
      </c>
      <c r="H4944">
        <v>1</v>
      </c>
      <c r="I4944" s="30">
        <f t="shared" si="185"/>
        <v>2.5000000000000001E-2</v>
      </c>
    </row>
    <row r="4945" spans="1:9" x14ac:dyDescent="0.25">
      <c r="A4945" t="s">
        <v>4649</v>
      </c>
      <c r="B4945" s="30">
        <f t="shared" si="186"/>
        <v>2.5000000000000001E-2</v>
      </c>
      <c r="C4945" t="s">
        <v>107</v>
      </c>
      <c r="D4945" t="s">
        <v>5108</v>
      </c>
      <c r="E4945" s="29">
        <v>46258</v>
      </c>
      <c r="F4945">
        <v>1</v>
      </c>
      <c r="G4945">
        <v>1</v>
      </c>
      <c r="H4945">
        <v>1</v>
      </c>
      <c r="I4945" s="30">
        <f t="shared" si="185"/>
        <v>2.5000000000000001E-2</v>
      </c>
    </row>
    <row r="4946" spans="1:9" x14ac:dyDescent="0.25">
      <c r="A4946" t="s">
        <v>4649</v>
      </c>
      <c r="B4946" s="30">
        <f t="shared" si="186"/>
        <v>2.5000000000000001E-2</v>
      </c>
      <c r="C4946" t="s">
        <v>107</v>
      </c>
      <c r="D4946" t="s">
        <v>5109</v>
      </c>
      <c r="E4946" s="29">
        <v>46258</v>
      </c>
      <c r="F4946">
        <v>1</v>
      </c>
      <c r="G4946">
        <v>1</v>
      </c>
      <c r="H4946">
        <v>1</v>
      </c>
      <c r="I4946" s="30">
        <f t="shared" si="185"/>
        <v>2.5000000000000001E-2</v>
      </c>
    </row>
    <row r="4947" spans="1:9" x14ac:dyDescent="0.25">
      <c r="A4947" t="s">
        <v>4649</v>
      </c>
      <c r="B4947" s="30">
        <f t="shared" si="186"/>
        <v>2.5000000000000001E-2</v>
      </c>
      <c r="C4947" t="s">
        <v>107</v>
      </c>
      <c r="D4947" t="s">
        <v>5110</v>
      </c>
      <c r="E4947" s="29">
        <v>46258</v>
      </c>
      <c r="F4947">
        <v>1</v>
      </c>
      <c r="G4947">
        <v>1</v>
      </c>
      <c r="H4947">
        <v>1</v>
      </c>
      <c r="I4947" s="30">
        <f t="shared" si="185"/>
        <v>2.5000000000000001E-2</v>
      </c>
    </row>
    <row r="4948" spans="1:9" x14ac:dyDescent="0.25">
      <c r="A4948" t="s">
        <v>4649</v>
      </c>
      <c r="B4948" s="30">
        <f t="shared" si="186"/>
        <v>2.5000000000000001E-2</v>
      </c>
      <c r="C4948" t="s">
        <v>107</v>
      </c>
      <c r="D4948" t="s">
        <v>5111</v>
      </c>
      <c r="E4948" s="29">
        <v>46258</v>
      </c>
      <c r="F4948">
        <v>1</v>
      </c>
      <c r="G4948">
        <v>1</v>
      </c>
      <c r="H4948">
        <v>1</v>
      </c>
      <c r="I4948" s="30">
        <f t="shared" si="185"/>
        <v>2.5000000000000001E-2</v>
      </c>
    </row>
    <row r="4949" spans="1:9" x14ac:dyDescent="0.25">
      <c r="A4949" t="s">
        <v>4649</v>
      </c>
      <c r="B4949" s="30">
        <f t="shared" si="186"/>
        <v>2.5000000000000001E-2</v>
      </c>
      <c r="C4949" t="s">
        <v>107</v>
      </c>
      <c r="D4949" t="s">
        <v>5112</v>
      </c>
      <c r="E4949" s="29">
        <v>46258</v>
      </c>
      <c r="F4949">
        <v>1</v>
      </c>
      <c r="G4949">
        <v>1</v>
      </c>
      <c r="H4949">
        <v>1</v>
      </c>
      <c r="I4949" s="30">
        <f t="shared" si="185"/>
        <v>2.5000000000000001E-2</v>
      </c>
    </row>
    <row r="4950" spans="1:9" x14ac:dyDescent="0.25">
      <c r="A4950" t="s">
        <v>4649</v>
      </c>
      <c r="B4950" s="30">
        <f t="shared" si="186"/>
        <v>2.5000000000000001E-2</v>
      </c>
      <c r="C4950" t="s">
        <v>107</v>
      </c>
      <c r="D4950" t="s">
        <v>5113</v>
      </c>
      <c r="E4950" s="29">
        <v>46258</v>
      </c>
      <c r="F4950">
        <v>1</v>
      </c>
      <c r="G4950">
        <v>1</v>
      </c>
      <c r="H4950">
        <v>1</v>
      </c>
      <c r="I4950" s="30">
        <f t="shared" si="185"/>
        <v>2.5000000000000001E-2</v>
      </c>
    </row>
    <row r="4951" spans="1:9" x14ac:dyDescent="0.25">
      <c r="A4951" t="s">
        <v>4649</v>
      </c>
      <c r="B4951" s="30">
        <f t="shared" si="186"/>
        <v>2.5000000000000001E-2</v>
      </c>
      <c r="C4951" t="s">
        <v>107</v>
      </c>
      <c r="D4951" t="s">
        <v>5114</v>
      </c>
      <c r="E4951" s="29">
        <v>46258</v>
      </c>
      <c r="F4951">
        <v>1</v>
      </c>
      <c r="G4951">
        <v>1</v>
      </c>
      <c r="H4951">
        <v>1</v>
      </c>
      <c r="I4951" s="30">
        <f t="shared" si="185"/>
        <v>2.5000000000000001E-2</v>
      </c>
    </row>
    <row r="4952" spans="1:9" x14ac:dyDescent="0.25">
      <c r="A4952" t="s">
        <v>4649</v>
      </c>
      <c r="B4952" s="30">
        <f t="shared" si="186"/>
        <v>2.5000000000000001E-2</v>
      </c>
      <c r="C4952" t="s">
        <v>107</v>
      </c>
      <c r="D4952" t="s">
        <v>5115</v>
      </c>
      <c r="E4952" s="29">
        <v>46258</v>
      </c>
      <c r="F4952">
        <v>1</v>
      </c>
      <c r="G4952">
        <v>1</v>
      </c>
      <c r="H4952">
        <v>1</v>
      </c>
      <c r="I4952" s="30">
        <f t="shared" si="185"/>
        <v>2.5000000000000001E-2</v>
      </c>
    </row>
    <row r="4953" spans="1:9" x14ac:dyDescent="0.25">
      <c r="A4953" t="s">
        <v>4649</v>
      </c>
      <c r="B4953" s="30">
        <f t="shared" si="186"/>
        <v>2.5000000000000001E-2</v>
      </c>
      <c r="C4953" t="s">
        <v>107</v>
      </c>
      <c r="D4953" t="s">
        <v>5116</v>
      </c>
      <c r="E4953" s="29">
        <v>46052</v>
      </c>
      <c r="F4953">
        <v>1</v>
      </c>
      <c r="G4953">
        <v>1</v>
      </c>
      <c r="H4953">
        <v>1</v>
      </c>
      <c r="I4953" s="30">
        <f t="shared" si="185"/>
        <v>2.5000000000000001E-2</v>
      </c>
    </row>
    <row r="4954" spans="1:9" x14ac:dyDescent="0.25">
      <c r="A4954" t="s">
        <v>4649</v>
      </c>
      <c r="B4954" s="30">
        <f t="shared" si="186"/>
        <v>2.5000000000000001E-2</v>
      </c>
      <c r="C4954" t="s">
        <v>107</v>
      </c>
      <c r="D4954" t="s">
        <v>5117</v>
      </c>
      <c r="E4954" s="29">
        <v>46055</v>
      </c>
      <c r="F4954">
        <v>1</v>
      </c>
      <c r="G4954">
        <v>1</v>
      </c>
      <c r="H4954">
        <v>1</v>
      </c>
      <c r="I4954" s="30">
        <f t="shared" si="185"/>
        <v>2.5000000000000001E-2</v>
      </c>
    </row>
    <row r="4955" spans="1:9" x14ac:dyDescent="0.25">
      <c r="A4955" t="s">
        <v>4649</v>
      </c>
      <c r="B4955" s="30">
        <f t="shared" si="186"/>
        <v>2.5000000000000001E-2</v>
      </c>
      <c r="C4955" t="s">
        <v>107</v>
      </c>
      <c r="D4955" t="s">
        <v>5118</v>
      </c>
      <c r="E4955" s="29">
        <v>46055</v>
      </c>
      <c r="F4955">
        <v>1</v>
      </c>
      <c r="G4955">
        <v>1</v>
      </c>
      <c r="H4955">
        <v>1</v>
      </c>
      <c r="I4955" s="30">
        <f t="shared" si="185"/>
        <v>2.5000000000000001E-2</v>
      </c>
    </row>
    <row r="4956" spans="1:9" x14ac:dyDescent="0.25">
      <c r="A4956" t="s">
        <v>4649</v>
      </c>
      <c r="B4956" s="30">
        <f t="shared" si="186"/>
        <v>2.5000000000000001E-2</v>
      </c>
      <c r="C4956" t="s">
        <v>107</v>
      </c>
      <c r="D4956" t="s">
        <v>5119</v>
      </c>
      <c r="E4956" s="29">
        <v>46058</v>
      </c>
      <c r="F4956">
        <v>1</v>
      </c>
      <c r="G4956">
        <v>1</v>
      </c>
      <c r="H4956">
        <v>1</v>
      </c>
      <c r="I4956" s="30">
        <f t="shared" si="185"/>
        <v>2.5000000000000001E-2</v>
      </c>
    </row>
    <row r="4957" spans="1:9" x14ac:dyDescent="0.25">
      <c r="A4957" t="s">
        <v>4649</v>
      </c>
      <c r="B4957" s="30">
        <f t="shared" si="186"/>
        <v>2.5000000000000001E-2</v>
      </c>
      <c r="C4957" t="s">
        <v>107</v>
      </c>
      <c r="D4957" t="s">
        <v>5120</v>
      </c>
      <c r="E4957" s="29">
        <v>46049</v>
      </c>
      <c r="F4957">
        <v>1</v>
      </c>
      <c r="G4957">
        <v>1</v>
      </c>
      <c r="H4957">
        <v>1</v>
      </c>
      <c r="I4957" s="30">
        <f t="shared" si="185"/>
        <v>2.5000000000000001E-2</v>
      </c>
    </row>
    <row r="4958" spans="1:9" x14ac:dyDescent="0.25">
      <c r="A4958" t="s">
        <v>4649</v>
      </c>
      <c r="B4958" s="30">
        <f t="shared" si="186"/>
        <v>2.5000000000000001E-2</v>
      </c>
      <c r="C4958" t="s">
        <v>107</v>
      </c>
      <c r="D4958" t="s">
        <v>5121</v>
      </c>
      <c r="E4958" s="29">
        <v>46049</v>
      </c>
      <c r="F4958">
        <v>1</v>
      </c>
      <c r="G4958">
        <v>1</v>
      </c>
      <c r="H4958">
        <v>1</v>
      </c>
      <c r="I4958" s="30">
        <f t="shared" si="185"/>
        <v>2.5000000000000001E-2</v>
      </c>
    </row>
    <row r="4959" spans="1:9" x14ac:dyDescent="0.25">
      <c r="A4959" t="s">
        <v>4649</v>
      </c>
      <c r="B4959" s="30">
        <f t="shared" si="186"/>
        <v>2.5000000000000001E-2</v>
      </c>
      <c r="C4959" t="s">
        <v>107</v>
      </c>
      <c r="D4959" t="s">
        <v>5122</v>
      </c>
      <c r="E4959" s="29">
        <v>46050</v>
      </c>
      <c r="F4959">
        <v>1</v>
      </c>
      <c r="G4959">
        <v>1</v>
      </c>
      <c r="H4959">
        <v>1</v>
      </c>
      <c r="I4959" s="30">
        <f t="shared" si="185"/>
        <v>2.5000000000000001E-2</v>
      </c>
    </row>
    <row r="4960" spans="1:9" x14ac:dyDescent="0.25">
      <c r="A4960" t="s">
        <v>4649</v>
      </c>
      <c r="B4960" s="30">
        <f t="shared" si="186"/>
        <v>2.5000000000000001E-2</v>
      </c>
      <c r="C4960" t="s">
        <v>107</v>
      </c>
      <c r="D4960" t="s">
        <v>5123</v>
      </c>
      <c r="E4960" s="29">
        <v>46050</v>
      </c>
      <c r="F4960">
        <v>1</v>
      </c>
      <c r="G4960">
        <v>1</v>
      </c>
      <c r="H4960">
        <v>1</v>
      </c>
      <c r="I4960" s="30">
        <f t="shared" si="185"/>
        <v>2.5000000000000001E-2</v>
      </c>
    </row>
    <row r="4961" spans="1:9" x14ac:dyDescent="0.25">
      <c r="A4961" t="s">
        <v>4649</v>
      </c>
      <c r="B4961" s="30">
        <f t="shared" si="186"/>
        <v>2.5000000000000001E-2</v>
      </c>
      <c r="C4961" t="s">
        <v>107</v>
      </c>
      <c r="D4961" t="s">
        <v>5124</v>
      </c>
      <c r="E4961" s="29">
        <v>46051</v>
      </c>
      <c r="F4961">
        <v>1</v>
      </c>
      <c r="G4961">
        <v>1</v>
      </c>
      <c r="H4961">
        <v>1</v>
      </c>
      <c r="I4961" s="30">
        <f t="shared" si="185"/>
        <v>2.5000000000000001E-2</v>
      </c>
    </row>
    <row r="4962" spans="1:9" x14ac:dyDescent="0.25">
      <c r="A4962" t="s">
        <v>4649</v>
      </c>
      <c r="B4962" s="30">
        <f t="shared" si="186"/>
        <v>2.5000000000000001E-2</v>
      </c>
      <c r="C4962" t="s">
        <v>107</v>
      </c>
      <c r="D4962" t="s">
        <v>5125</v>
      </c>
      <c r="E4962" s="29">
        <v>46058</v>
      </c>
      <c r="F4962">
        <v>1</v>
      </c>
      <c r="G4962">
        <v>1</v>
      </c>
      <c r="H4962">
        <v>1</v>
      </c>
      <c r="I4962" s="30">
        <f t="shared" si="185"/>
        <v>2.5000000000000001E-2</v>
      </c>
    </row>
    <row r="4963" spans="1:9" x14ac:dyDescent="0.25">
      <c r="A4963" t="s">
        <v>4649</v>
      </c>
      <c r="B4963" s="30">
        <f t="shared" si="186"/>
        <v>2.5000000000000001E-2</v>
      </c>
      <c r="C4963" t="s">
        <v>107</v>
      </c>
      <c r="D4963" t="s">
        <v>5126</v>
      </c>
      <c r="E4963" s="29">
        <v>46077</v>
      </c>
      <c r="F4963">
        <v>1</v>
      </c>
      <c r="G4963">
        <v>1</v>
      </c>
      <c r="H4963">
        <v>1</v>
      </c>
      <c r="I4963" s="30">
        <f t="shared" si="185"/>
        <v>2.5000000000000001E-2</v>
      </c>
    </row>
    <row r="4964" spans="1:9" x14ac:dyDescent="0.25">
      <c r="A4964" t="s">
        <v>4649</v>
      </c>
      <c r="B4964" s="30">
        <f t="shared" si="186"/>
        <v>2.5000000000000001E-2</v>
      </c>
      <c r="C4964" t="s">
        <v>107</v>
      </c>
      <c r="D4964" t="s">
        <v>5127</v>
      </c>
      <c r="E4964" s="29">
        <v>46077</v>
      </c>
      <c r="F4964">
        <v>1</v>
      </c>
      <c r="G4964">
        <v>1</v>
      </c>
      <c r="H4964">
        <v>1</v>
      </c>
      <c r="I4964" s="30">
        <f t="shared" si="185"/>
        <v>2.5000000000000001E-2</v>
      </c>
    </row>
    <row r="4965" spans="1:9" x14ac:dyDescent="0.25">
      <c r="A4965" t="s">
        <v>4649</v>
      </c>
      <c r="B4965" s="30">
        <f t="shared" si="186"/>
        <v>2.5000000000000001E-2</v>
      </c>
      <c r="C4965" t="s">
        <v>107</v>
      </c>
      <c r="D4965" t="s">
        <v>5128</v>
      </c>
      <c r="E4965" s="29">
        <v>46077</v>
      </c>
      <c r="F4965">
        <v>1</v>
      </c>
      <c r="G4965">
        <v>1</v>
      </c>
      <c r="H4965">
        <v>1</v>
      </c>
      <c r="I4965" s="30">
        <f t="shared" si="185"/>
        <v>2.5000000000000001E-2</v>
      </c>
    </row>
    <row r="4966" spans="1:9" x14ac:dyDescent="0.25">
      <c r="A4966" t="s">
        <v>4649</v>
      </c>
      <c r="B4966" s="30">
        <f t="shared" si="186"/>
        <v>2.5000000000000001E-2</v>
      </c>
      <c r="C4966" t="s">
        <v>107</v>
      </c>
      <c r="D4966" t="s">
        <v>5129</v>
      </c>
      <c r="E4966" s="29">
        <v>46077</v>
      </c>
      <c r="F4966">
        <v>1</v>
      </c>
      <c r="G4966">
        <v>1</v>
      </c>
      <c r="H4966">
        <v>1</v>
      </c>
      <c r="I4966" s="30">
        <f t="shared" si="185"/>
        <v>2.5000000000000001E-2</v>
      </c>
    </row>
    <row r="4967" spans="1:9" x14ac:dyDescent="0.25">
      <c r="A4967" t="s">
        <v>4649</v>
      </c>
      <c r="B4967" s="30">
        <f t="shared" si="186"/>
        <v>2.5000000000000001E-2</v>
      </c>
      <c r="C4967" t="s">
        <v>107</v>
      </c>
      <c r="D4967" t="s">
        <v>5130</v>
      </c>
      <c r="E4967" s="29">
        <v>46077</v>
      </c>
      <c r="F4967">
        <v>1</v>
      </c>
      <c r="G4967">
        <v>1</v>
      </c>
      <c r="H4967">
        <v>1</v>
      </c>
      <c r="I4967" s="30">
        <f t="shared" si="185"/>
        <v>2.5000000000000001E-2</v>
      </c>
    </row>
    <row r="4968" spans="1:9" x14ac:dyDescent="0.25">
      <c r="A4968" t="s">
        <v>4649</v>
      </c>
      <c r="B4968" s="30">
        <f t="shared" si="186"/>
        <v>2.5000000000000001E-2</v>
      </c>
      <c r="C4968" t="s">
        <v>107</v>
      </c>
      <c r="D4968" t="s">
        <v>5131</v>
      </c>
      <c r="E4968" s="29">
        <v>46077</v>
      </c>
      <c r="F4968">
        <v>1</v>
      </c>
      <c r="G4968">
        <v>1</v>
      </c>
      <c r="H4968">
        <v>1</v>
      </c>
      <c r="I4968" s="30">
        <f t="shared" si="185"/>
        <v>2.5000000000000001E-2</v>
      </c>
    </row>
    <row r="4969" spans="1:9" x14ac:dyDescent="0.25">
      <c r="A4969" t="s">
        <v>4649</v>
      </c>
      <c r="B4969" s="30">
        <f t="shared" si="186"/>
        <v>2.5000000000000001E-2</v>
      </c>
      <c r="C4969" t="s">
        <v>107</v>
      </c>
      <c r="D4969" t="s">
        <v>5132</v>
      </c>
      <c r="E4969" s="29">
        <v>46086</v>
      </c>
      <c r="F4969">
        <v>1</v>
      </c>
      <c r="G4969">
        <v>1</v>
      </c>
      <c r="H4969">
        <v>1</v>
      </c>
      <c r="I4969" s="30">
        <f t="shared" si="185"/>
        <v>2.5000000000000001E-2</v>
      </c>
    </row>
    <row r="4970" spans="1:9" x14ac:dyDescent="0.25">
      <c r="A4970" t="s">
        <v>4649</v>
      </c>
      <c r="B4970" s="30">
        <f t="shared" si="186"/>
        <v>2.5000000000000001E-2</v>
      </c>
      <c r="C4970" t="s">
        <v>107</v>
      </c>
      <c r="D4970" t="s">
        <v>5133</v>
      </c>
      <c r="E4970" s="29">
        <v>46157</v>
      </c>
      <c r="F4970">
        <v>1</v>
      </c>
      <c r="G4970">
        <v>1</v>
      </c>
      <c r="H4970">
        <v>1</v>
      </c>
      <c r="I4970" s="30">
        <f t="shared" si="185"/>
        <v>2.5000000000000001E-2</v>
      </c>
    </row>
    <row r="4971" spans="1:9" x14ac:dyDescent="0.25">
      <c r="A4971" t="s">
        <v>4649</v>
      </c>
      <c r="B4971" s="30">
        <f t="shared" si="186"/>
        <v>2.5000000000000001E-2</v>
      </c>
      <c r="C4971" t="s">
        <v>107</v>
      </c>
      <c r="D4971" t="s">
        <v>5134</v>
      </c>
      <c r="E4971" s="29">
        <v>46157</v>
      </c>
      <c r="F4971">
        <v>1</v>
      </c>
      <c r="G4971">
        <v>1</v>
      </c>
      <c r="H4971">
        <v>1</v>
      </c>
      <c r="I4971" s="30">
        <f t="shared" si="185"/>
        <v>2.5000000000000001E-2</v>
      </c>
    </row>
    <row r="4972" spans="1:9" x14ac:dyDescent="0.25">
      <c r="A4972" t="s">
        <v>4649</v>
      </c>
      <c r="B4972" s="30">
        <f t="shared" si="186"/>
        <v>2.5000000000000001E-2</v>
      </c>
      <c r="C4972" t="s">
        <v>107</v>
      </c>
      <c r="D4972" t="s">
        <v>5135</v>
      </c>
      <c r="E4972" s="29">
        <v>46157</v>
      </c>
      <c r="F4972">
        <v>1</v>
      </c>
      <c r="G4972">
        <v>1</v>
      </c>
      <c r="H4972">
        <v>1</v>
      </c>
      <c r="I4972" s="30">
        <f t="shared" si="185"/>
        <v>2.5000000000000001E-2</v>
      </c>
    </row>
    <row r="4973" spans="1:9" x14ac:dyDescent="0.25">
      <c r="A4973" t="s">
        <v>4649</v>
      </c>
      <c r="B4973" s="30">
        <f t="shared" si="186"/>
        <v>2.5000000000000001E-2</v>
      </c>
      <c r="C4973" t="s">
        <v>107</v>
      </c>
      <c r="D4973" t="s">
        <v>5136</v>
      </c>
      <c r="E4973" s="29">
        <v>46157</v>
      </c>
      <c r="F4973">
        <v>1</v>
      </c>
      <c r="G4973">
        <v>1</v>
      </c>
      <c r="H4973">
        <v>1</v>
      </c>
      <c r="I4973" s="30">
        <f t="shared" si="185"/>
        <v>2.5000000000000001E-2</v>
      </c>
    </row>
    <row r="4974" spans="1:9" x14ac:dyDescent="0.25">
      <c r="A4974" t="s">
        <v>4649</v>
      </c>
      <c r="B4974" s="30">
        <f t="shared" si="186"/>
        <v>2.5000000000000001E-2</v>
      </c>
      <c r="C4974" t="s">
        <v>107</v>
      </c>
      <c r="D4974" t="s">
        <v>5137</v>
      </c>
      <c r="E4974" s="29">
        <v>46157</v>
      </c>
      <c r="F4974">
        <v>1</v>
      </c>
      <c r="G4974">
        <v>1</v>
      </c>
      <c r="H4974">
        <v>1</v>
      </c>
      <c r="I4974" s="30">
        <f t="shared" si="185"/>
        <v>2.5000000000000001E-2</v>
      </c>
    </row>
    <row r="4975" spans="1:9" x14ac:dyDescent="0.25">
      <c r="A4975" t="s">
        <v>4649</v>
      </c>
      <c r="B4975" s="30">
        <f t="shared" si="186"/>
        <v>2.5000000000000001E-2</v>
      </c>
      <c r="C4975" t="s">
        <v>107</v>
      </c>
      <c r="D4975" t="s">
        <v>5138</v>
      </c>
      <c r="E4975" s="29">
        <v>46157</v>
      </c>
      <c r="F4975">
        <v>1</v>
      </c>
      <c r="G4975">
        <v>1</v>
      </c>
      <c r="H4975">
        <v>1</v>
      </c>
      <c r="I4975" s="30">
        <f t="shared" si="185"/>
        <v>2.5000000000000001E-2</v>
      </c>
    </row>
    <row r="4976" spans="1:9" x14ac:dyDescent="0.25">
      <c r="A4976" t="s">
        <v>4649</v>
      </c>
      <c r="B4976" s="30">
        <f t="shared" si="186"/>
        <v>2.5000000000000001E-2</v>
      </c>
      <c r="C4976" t="s">
        <v>107</v>
      </c>
      <c r="D4976" t="s">
        <v>5139</v>
      </c>
      <c r="E4976" s="29">
        <v>46157</v>
      </c>
      <c r="F4976">
        <v>1</v>
      </c>
      <c r="G4976">
        <v>1</v>
      </c>
      <c r="H4976">
        <v>1</v>
      </c>
      <c r="I4976" s="30">
        <f t="shared" si="185"/>
        <v>2.5000000000000001E-2</v>
      </c>
    </row>
    <row r="4977" spans="1:9" x14ac:dyDescent="0.25">
      <c r="A4977" t="s">
        <v>4649</v>
      </c>
      <c r="B4977" s="30">
        <f t="shared" si="186"/>
        <v>2.5000000000000001E-2</v>
      </c>
      <c r="C4977" t="s">
        <v>107</v>
      </c>
      <c r="D4977" t="s">
        <v>5140</v>
      </c>
      <c r="E4977" s="29">
        <v>46196</v>
      </c>
      <c r="F4977">
        <v>1</v>
      </c>
      <c r="G4977">
        <v>1</v>
      </c>
      <c r="H4977">
        <v>1</v>
      </c>
      <c r="I4977" s="30">
        <f t="shared" si="185"/>
        <v>2.5000000000000001E-2</v>
      </c>
    </row>
    <row r="4978" spans="1:9" x14ac:dyDescent="0.25">
      <c r="A4978" t="s">
        <v>4649</v>
      </c>
      <c r="B4978" s="30">
        <f t="shared" si="186"/>
        <v>2.5000000000000001E-2</v>
      </c>
      <c r="C4978" t="s">
        <v>107</v>
      </c>
      <c r="D4978" t="s">
        <v>5141</v>
      </c>
      <c r="E4978" s="29">
        <v>46188</v>
      </c>
      <c r="F4978">
        <v>1</v>
      </c>
      <c r="G4978">
        <v>1</v>
      </c>
      <c r="H4978">
        <v>1</v>
      </c>
      <c r="I4978" s="30">
        <f t="shared" si="185"/>
        <v>2.5000000000000001E-2</v>
      </c>
    </row>
    <row r="4979" spans="1:9" x14ac:dyDescent="0.25">
      <c r="A4979" t="s">
        <v>4649</v>
      </c>
      <c r="B4979" s="30">
        <f t="shared" si="186"/>
        <v>2.5000000000000001E-2</v>
      </c>
      <c r="C4979" t="s">
        <v>107</v>
      </c>
      <c r="D4979" t="s">
        <v>5142</v>
      </c>
      <c r="E4979" s="29">
        <v>46223</v>
      </c>
      <c r="F4979">
        <v>1</v>
      </c>
      <c r="G4979">
        <v>1</v>
      </c>
      <c r="H4979">
        <v>1</v>
      </c>
      <c r="I4979" s="30">
        <f t="shared" si="185"/>
        <v>2.5000000000000001E-2</v>
      </c>
    </row>
    <row r="4980" spans="1:9" x14ac:dyDescent="0.25">
      <c r="A4980" t="s">
        <v>4649</v>
      </c>
      <c r="B4980" s="30">
        <f t="shared" si="186"/>
        <v>2.5000000000000001E-2</v>
      </c>
      <c r="C4980" t="s">
        <v>107</v>
      </c>
      <c r="D4980" t="s">
        <v>5143</v>
      </c>
      <c r="E4980" s="29">
        <v>46223</v>
      </c>
      <c r="F4980">
        <v>1</v>
      </c>
      <c r="G4980">
        <v>1</v>
      </c>
      <c r="H4980">
        <v>1</v>
      </c>
      <c r="I4980" s="30">
        <f t="shared" si="185"/>
        <v>2.5000000000000001E-2</v>
      </c>
    </row>
    <row r="4981" spans="1:9" x14ac:dyDescent="0.25">
      <c r="A4981" t="s">
        <v>4649</v>
      </c>
      <c r="B4981" s="30">
        <f t="shared" si="186"/>
        <v>2.5000000000000001E-2</v>
      </c>
      <c r="C4981" t="s">
        <v>107</v>
      </c>
      <c r="D4981" t="s">
        <v>5144</v>
      </c>
      <c r="E4981" s="29">
        <v>46223</v>
      </c>
      <c r="F4981">
        <v>1</v>
      </c>
      <c r="G4981">
        <v>1</v>
      </c>
      <c r="H4981">
        <v>1</v>
      </c>
      <c r="I4981" s="30">
        <f t="shared" si="185"/>
        <v>2.5000000000000001E-2</v>
      </c>
    </row>
    <row r="4982" spans="1:9" x14ac:dyDescent="0.25">
      <c r="A4982" t="s">
        <v>4649</v>
      </c>
      <c r="B4982" s="30">
        <f t="shared" si="186"/>
        <v>2.5000000000000001E-2</v>
      </c>
      <c r="C4982" t="s">
        <v>107</v>
      </c>
      <c r="D4982" t="s">
        <v>5145</v>
      </c>
      <c r="E4982" s="29">
        <v>46223</v>
      </c>
      <c r="F4982">
        <v>1</v>
      </c>
      <c r="G4982">
        <v>1</v>
      </c>
      <c r="H4982">
        <v>1</v>
      </c>
      <c r="I4982" s="30">
        <f t="shared" si="185"/>
        <v>2.5000000000000001E-2</v>
      </c>
    </row>
    <row r="4983" spans="1:9" x14ac:dyDescent="0.25">
      <c r="A4983" t="s">
        <v>4649</v>
      </c>
      <c r="B4983" s="30">
        <f t="shared" si="186"/>
        <v>2.5000000000000001E-2</v>
      </c>
      <c r="C4983" t="s">
        <v>107</v>
      </c>
      <c r="D4983" t="s">
        <v>5146</v>
      </c>
      <c r="E4983" s="29">
        <v>46225</v>
      </c>
      <c r="F4983">
        <v>1</v>
      </c>
      <c r="G4983">
        <v>1</v>
      </c>
      <c r="H4983">
        <v>1</v>
      </c>
      <c r="I4983" s="30">
        <f t="shared" si="185"/>
        <v>2.5000000000000001E-2</v>
      </c>
    </row>
    <row r="4984" spans="1:9" x14ac:dyDescent="0.25">
      <c r="A4984" t="s">
        <v>4649</v>
      </c>
      <c r="B4984" s="30">
        <f t="shared" si="186"/>
        <v>2.5000000000000001E-2</v>
      </c>
      <c r="C4984" t="s">
        <v>107</v>
      </c>
      <c r="D4984" t="s">
        <v>5147</v>
      </c>
      <c r="E4984" s="29">
        <v>46210</v>
      </c>
      <c r="F4984">
        <v>1</v>
      </c>
      <c r="G4984">
        <v>1</v>
      </c>
      <c r="H4984">
        <v>1</v>
      </c>
      <c r="I4984" s="30">
        <f t="shared" si="185"/>
        <v>2.5000000000000001E-2</v>
      </c>
    </row>
    <row r="4985" spans="1:9" x14ac:dyDescent="0.25">
      <c r="A4985" t="s">
        <v>4649</v>
      </c>
      <c r="B4985" s="30">
        <f t="shared" si="186"/>
        <v>2.5000000000000001E-2</v>
      </c>
      <c r="C4985" t="s">
        <v>107</v>
      </c>
      <c r="D4985" t="s">
        <v>5148</v>
      </c>
      <c r="E4985" s="29">
        <v>46210</v>
      </c>
      <c r="F4985">
        <v>1</v>
      </c>
      <c r="G4985">
        <v>1</v>
      </c>
      <c r="H4985">
        <v>1</v>
      </c>
      <c r="I4985" s="30">
        <f t="shared" si="185"/>
        <v>2.5000000000000001E-2</v>
      </c>
    </row>
    <row r="4986" spans="1:9" x14ac:dyDescent="0.25">
      <c r="A4986" t="s">
        <v>4649</v>
      </c>
      <c r="B4986" s="30">
        <f t="shared" si="186"/>
        <v>2.5000000000000001E-2</v>
      </c>
      <c r="C4986" t="s">
        <v>107</v>
      </c>
      <c r="D4986" t="s">
        <v>5149</v>
      </c>
      <c r="E4986" s="29">
        <v>46210</v>
      </c>
      <c r="F4986">
        <v>1</v>
      </c>
      <c r="G4986">
        <v>1</v>
      </c>
      <c r="H4986">
        <v>1</v>
      </c>
      <c r="I4986" s="30">
        <f t="shared" si="185"/>
        <v>2.5000000000000001E-2</v>
      </c>
    </row>
    <row r="4987" spans="1:9" x14ac:dyDescent="0.25">
      <c r="A4987" t="s">
        <v>4649</v>
      </c>
      <c r="B4987" s="30">
        <f t="shared" si="186"/>
        <v>2.5000000000000001E-2</v>
      </c>
      <c r="C4987" t="s">
        <v>107</v>
      </c>
      <c r="D4987" t="s">
        <v>5150</v>
      </c>
      <c r="E4987" s="29">
        <v>46232</v>
      </c>
      <c r="F4987">
        <v>1</v>
      </c>
      <c r="G4987">
        <v>1</v>
      </c>
      <c r="H4987">
        <v>1</v>
      </c>
      <c r="I4987" s="30">
        <f t="shared" si="185"/>
        <v>2.5000000000000001E-2</v>
      </c>
    </row>
    <row r="4988" spans="1:9" x14ac:dyDescent="0.25">
      <c r="A4988" t="s">
        <v>4649</v>
      </c>
      <c r="B4988" s="30">
        <f t="shared" si="186"/>
        <v>2.5000000000000001E-2</v>
      </c>
      <c r="C4988" t="s">
        <v>107</v>
      </c>
      <c r="D4988" t="s">
        <v>5151</v>
      </c>
      <c r="E4988" s="29">
        <v>46232</v>
      </c>
      <c r="F4988">
        <v>1</v>
      </c>
      <c r="G4988">
        <v>1</v>
      </c>
      <c r="H4988">
        <v>1</v>
      </c>
      <c r="I4988" s="30">
        <f t="shared" si="185"/>
        <v>2.5000000000000001E-2</v>
      </c>
    </row>
    <row r="4989" spans="1:9" x14ac:dyDescent="0.25">
      <c r="A4989" t="s">
        <v>4649</v>
      </c>
      <c r="B4989" s="30">
        <f t="shared" si="186"/>
        <v>2.5000000000000001E-2</v>
      </c>
      <c r="C4989" t="s">
        <v>107</v>
      </c>
      <c r="D4989" t="s">
        <v>5152</v>
      </c>
      <c r="E4989" s="29">
        <v>46232</v>
      </c>
      <c r="F4989">
        <v>1</v>
      </c>
      <c r="G4989">
        <v>1</v>
      </c>
      <c r="H4989">
        <v>1</v>
      </c>
      <c r="I4989" s="30">
        <f t="shared" si="185"/>
        <v>2.5000000000000001E-2</v>
      </c>
    </row>
    <row r="4990" spans="1:9" x14ac:dyDescent="0.25">
      <c r="A4990" t="s">
        <v>4649</v>
      </c>
      <c r="B4990" s="30">
        <f t="shared" si="186"/>
        <v>2.5000000000000001E-2</v>
      </c>
      <c r="C4990" t="s">
        <v>107</v>
      </c>
      <c r="D4990" t="s">
        <v>5153</v>
      </c>
      <c r="E4990" s="29">
        <v>46232</v>
      </c>
      <c r="F4990">
        <v>1</v>
      </c>
      <c r="G4990">
        <v>1</v>
      </c>
      <c r="H4990">
        <v>1</v>
      </c>
      <c r="I4990" s="30">
        <f t="shared" si="185"/>
        <v>2.5000000000000001E-2</v>
      </c>
    </row>
    <row r="4991" spans="1:9" x14ac:dyDescent="0.25">
      <c r="A4991" t="s">
        <v>4649</v>
      </c>
      <c r="B4991" s="30">
        <f t="shared" si="186"/>
        <v>2.5000000000000001E-2</v>
      </c>
      <c r="C4991" t="s">
        <v>107</v>
      </c>
      <c r="D4991" t="s">
        <v>5154</v>
      </c>
      <c r="E4991" s="29">
        <v>46232</v>
      </c>
      <c r="F4991">
        <v>1</v>
      </c>
      <c r="G4991">
        <v>1</v>
      </c>
      <c r="H4991">
        <v>1</v>
      </c>
      <c r="I4991" s="30">
        <f t="shared" si="185"/>
        <v>2.5000000000000001E-2</v>
      </c>
    </row>
    <row r="4992" spans="1:9" x14ac:dyDescent="0.25">
      <c r="A4992" t="s">
        <v>4649</v>
      </c>
      <c r="B4992" s="30">
        <f t="shared" si="186"/>
        <v>2.5000000000000001E-2</v>
      </c>
      <c r="C4992" t="s">
        <v>107</v>
      </c>
      <c r="D4992" t="s">
        <v>5155</v>
      </c>
      <c r="E4992" s="29">
        <v>46233</v>
      </c>
      <c r="F4992">
        <v>1</v>
      </c>
      <c r="G4992">
        <v>1</v>
      </c>
      <c r="H4992">
        <v>1</v>
      </c>
      <c r="I4992" s="30">
        <f t="shared" si="185"/>
        <v>2.5000000000000001E-2</v>
      </c>
    </row>
    <row r="4993" spans="1:9" x14ac:dyDescent="0.25">
      <c r="A4993" t="s">
        <v>4649</v>
      </c>
      <c r="B4993" s="30">
        <f t="shared" si="186"/>
        <v>2.5000000000000001E-2</v>
      </c>
      <c r="C4993" t="s">
        <v>107</v>
      </c>
      <c r="D4993" t="s">
        <v>5156</v>
      </c>
      <c r="E4993" s="29">
        <v>46233</v>
      </c>
      <c r="F4993">
        <v>1</v>
      </c>
      <c r="G4993">
        <v>1</v>
      </c>
      <c r="H4993">
        <v>1</v>
      </c>
      <c r="I4993" s="30">
        <f t="shared" si="185"/>
        <v>2.5000000000000001E-2</v>
      </c>
    </row>
    <row r="4994" spans="1:9" x14ac:dyDescent="0.25">
      <c r="A4994" t="s">
        <v>4649</v>
      </c>
      <c r="B4994" s="30">
        <f t="shared" si="186"/>
        <v>2.5000000000000001E-2</v>
      </c>
      <c r="C4994" t="s">
        <v>107</v>
      </c>
      <c r="D4994" t="s">
        <v>5157</v>
      </c>
      <c r="E4994" s="29">
        <v>46223</v>
      </c>
      <c r="F4994">
        <v>1</v>
      </c>
      <c r="G4994">
        <v>1</v>
      </c>
      <c r="H4994">
        <v>1</v>
      </c>
      <c r="I4994" s="30">
        <f t="shared" ref="I4994:I5057" si="187">B4994*H4994</f>
        <v>2.5000000000000001E-2</v>
      </c>
    </row>
    <row r="4995" spans="1:9" x14ac:dyDescent="0.25">
      <c r="A4995" t="s">
        <v>4649</v>
      </c>
      <c r="B4995" s="30">
        <f t="shared" si="186"/>
        <v>2.5000000000000001E-2</v>
      </c>
      <c r="C4995" t="s">
        <v>107</v>
      </c>
      <c r="D4995" t="s">
        <v>5158</v>
      </c>
      <c r="E4995" s="29">
        <v>46223</v>
      </c>
      <c r="F4995">
        <v>1</v>
      </c>
      <c r="G4995">
        <v>1</v>
      </c>
      <c r="H4995">
        <v>1</v>
      </c>
      <c r="I4995" s="30">
        <f t="shared" si="187"/>
        <v>2.5000000000000001E-2</v>
      </c>
    </row>
    <row r="4996" spans="1:9" x14ac:dyDescent="0.25">
      <c r="A4996" t="s">
        <v>4649</v>
      </c>
      <c r="B4996" s="30">
        <f t="shared" si="186"/>
        <v>2.5000000000000001E-2</v>
      </c>
      <c r="C4996" t="s">
        <v>107</v>
      </c>
      <c r="D4996" t="s">
        <v>5159</v>
      </c>
      <c r="E4996" s="29">
        <v>46233</v>
      </c>
      <c r="F4996">
        <v>1</v>
      </c>
      <c r="G4996">
        <v>1</v>
      </c>
      <c r="H4996">
        <v>1</v>
      </c>
      <c r="I4996" s="30">
        <f t="shared" si="187"/>
        <v>2.5000000000000001E-2</v>
      </c>
    </row>
    <row r="4997" spans="1:9" x14ac:dyDescent="0.25">
      <c r="A4997" t="s">
        <v>4649</v>
      </c>
      <c r="B4997" s="30">
        <f t="shared" si="186"/>
        <v>2.5000000000000001E-2</v>
      </c>
      <c r="C4997" t="s">
        <v>107</v>
      </c>
      <c r="D4997" t="s">
        <v>5160</v>
      </c>
      <c r="E4997" s="29">
        <v>46233</v>
      </c>
      <c r="F4997">
        <v>1</v>
      </c>
      <c r="G4997">
        <v>1</v>
      </c>
      <c r="H4997">
        <v>1</v>
      </c>
      <c r="I4997" s="30">
        <f t="shared" si="187"/>
        <v>2.5000000000000001E-2</v>
      </c>
    </row>
    <row r="4998" spans="1:9" x14ac:dyDescent="0.25">
      <c r="A4998" t="s">
        <v>4649</v>
      </c>
      <c r="B4998" s="30">
        <f t="shared" si="186"/>
        <v>2.5000000000000001E-2</v>
      </c>
      <c r="C4998" t="s">
        <v>107</v>
      </c>
      <c r="D4998" t="s">
        <v>5161</v>
      </c>
      <c r="E4998" s="29">
        <v>46234</v>
      </c>
      <c r="F4998">
        <v>1</v>
      </c>
      <c r="G4998">
        <v>1</v>
      </c>
      <c r="H4998">
        <v>1</v>
      </c>
      <c r="I4998" s="30">
        <f t="shared" si="187"/>
        <v>2.5000000000000001E-2</v>
      </c>
    </row>
    <row r="4999" spans="1:9" x14ac:dyDescent="0.25">
      <c r="A4999" t="s">
        <v>4649</v>
      </c>
      <c r="B4999" s="30">
        <f t="shared" ref="B4999:B5062" si="188">(1/4000)*100</f>
        <v>2.5000000000000001E-2</v>
      </c>
      <c r="C4999" t="s">
        <v>107</v>
      </c>
      <c r="D4999" t="s">
        <v>5162</v>
      </c>
      <c r="E4999" s="29">
        <v>46234</v>
      </c>
      <c r="F4999">
        <v>1</v>
      </c>
      <c r="G4999">
        <v>1</v>
      </c>
      <c r="H4999">
        <v>1</v>
      </c>
      <c r="I4999" s="30">
        <f t="shared" si="187"/>
        <v>2.5000000000000001E-2</v>
      </c>
    </row>
    <row r="5000" spans="1:9" x14ac:dyDescent="0.25">
      <c r="A5000" t="s">
        <v>4649</v>
      </c>
      <c r="B5000" s="30">
        <f t="shared" si="188"/>
        <v>2.5000000000000001E-2</v>
      </c>
      <c r="C5000" t="s">
        <v>107</v>
      </c>
      <c r="D5000" t="s">
        <v>5163</v>
      </c>
      <c r="E5000" s="29">
        <v>46234</v>
      </c>
      <c r="F5000">
        <v>1</v>
      </c>
      <c r="G5000">
        <v>1</v>
      </c>
      <c r="H5000">
        <v>1</v>
      </c>
      <c r="I5000" s="30">
        <f t="shared" si="187"/>
        <v>2.5000000000000001E-2</v>
      </c>
    </row>
    <row r="5001" spans="1:9" x14ac:dyDescent="0.25">
      <c r="A5001" t="s">
        <v>4649</v>
      </c>
      <c r="B5001" s="30">
        <f t="shared" si="188"/>
        <v>2.5000000000000001E-2</v>
      </c>
      <c r="C5001" t="s">
        <v>107</v>
      </c>
      <c r="D5001" t="s">
        <v>5164</v>
      </c>
      <c r="E5001" s="29">
        <v>46231</v>
      </c>
      <c r="F5001">
        <v>1</v>
      </c>
      <c r="G5001">
        <v>1</v>
      </c>
      <c r="H5001">
        <v>1</v>
      </c>
      <c r="I5001" s="30">
        <f t="shared" si="187"/>
        <v>2.5000000000000001E-2</v>
      </c>
    </row>
    <row r="5002" spans="1:9" x14ac:dyDescent="0.25">
      <c r="A5002" t="s">
        <v>4649</v>
      </c>
      <c r="B5002" s="30">
        <f t="shared" si="188"/>
        <v>2.5000000000000001E-2</v>
      </c>
      <c r="C5002" t="s">
        <v>107</v>
      </c>
      <c r="D5002" t="s">
        <v>5165</v>
      </c>
      <c r="E5002" s="29">
        <v>46232</v>
      </c>
      <c r="F5002">
        <v>1</v>
      </c>
      <c r="G5002">
        <v>1</v>
      </c>
      <c r="H5002">
        <v>1</v>
      </c>
      <c r="I5002" s="30">
        <f t="shared" si="187"/>
        <v>2.5000000000000001E-2</v>
      </c>
    </row>
    <row r="5003" spans="1:9" x14ac:dyDescent="0.25">
      <c r="A5003" t="s">
        <v>4649</v>
      </c>
      <c r="B5003" s="30">
        <f t="shared" si="188"/>
        <v>2.5000000000000001E-2</v>
      </c>
      <c r="C5003" t="s">
        <v>107</v>
      </c>
      <c r="D5003" t="s">
        <v>5166</v>
      </c>
      <c r="E5003" s="29">
        <v>46232</v>
      </c>
      <c r="F5003">
        <v>1</v>
      </c>
      <c r="G5003">
        <v>1</v>
      </c>
      <c r="H5003">
        <v>1</v>
      </c>
      <c r="I5003" s="30">
        <f t="shared" si="187"/>
        <v>2.5000000000000001E-2</v>
      </c>
    </row>
    <row r="5004" spans="1:9" x14ac:dyDescent="0.25">
      <c r="A5004" t="s">
        <v>4649</v>
      </c>
      <c r="B5004" s="30">
        <f t="shared" si="188"/>
        <v>2.5000000000000001E-2</v>
      </c>
      <c r="C5004" t="s">
        <v>107</v>
      </c>
      <c r="D5004" t="s">
        <v>5167</v>
      </c>
      <c r="E5004" s="29">
        <v>46253</v>
      </c>
      <c r="F5004">
        <v>1</v>
      </c>
      <c r="G5004">
        <v>1</v>
      </c>
      <c r="H5004">
        <v>1</v>
      </c>
      <c r="I5004" s="30">
        <f t="shared" si="187"/>
        <v>2.5000000000000001E-2</v>
      </c>
    </row>
    <row r="5005" spans="1:9" x14ac:dyDescent="0.25">
      <c r="A5005" t="s">
        <v>4649</v>
      </c>
      <c r="B5005" s="30">
        <f t="shared" si="188"/>
        <v>2.5000000000000001E-2</v>
      </c>
      <c r="C5005" t="s">
        <v>107</v>
      </c>
      <c r="D5005" t="s">
        <v>5168</v>
      </c>
      <c r="E5005" s="29">
        <v>46253</v>
      </c>
      <c r="F5005">
        <v>1</v>
      </c>
      <c r="G5005">
        <v>1</v>
      </c>
      <c r="H5005">
        <v>1</v>
      </c>
      <c r="I5005" s="30">
        <f t="shared" si="187"/>
        <v>2.5000000000000001E-2</v>
      </c>
    </row>
    <row r="5006" spans="1:9" x14ac:dyDescent="0.25">
      <c r="A5006" t="s">
        <v>4649</v>
      </c>
      <c r="B5006" s="30">
        <f t="shared" si="188"/>
        <v>2.5000000000000001E-2</v>
      </c>
      <c r="C5006" t="s">
        <v>107</v>
      </c>
      <c r="D5006" t="s">
        <v>5169</v>
      </c>
      <c r="E5006" s="29">
        <v>46253</v>
      </c>
      <c r="F5006">
        <v>1</v>
      </c>
      <c r="G5006">
        <v>1</v>
      </c>
      <c r="H5006">
        <v>1</v>
      </c>
      <c r="I5006" s="30">
        <f t="shared" si="187"/>
        <v>2.5000000000000001E-2</v>
      </c>
    </row>
    <row r="5007" spans="1:9" x14ac:dyDescent="0.25">
      <c r="A5007" t="s">
        <v>4649</v>
      </c>
      <c r="B5007" s="30">
        <f t="shared" si="188"/>
        <v>2.5000000000000001E-2</v>
      </c>
      <c r="C5007" t="s">
        <v>107</v>
      </c>
      <c r="D5007" t="s">
        <v>5170</v>
      </c>
      <c r="E5007" s="29">
        <v>46253</v>
      </c>
      <c r="F5007">
        <v>1</v>
      </c>
      <c r="G5007">
        <v>1</v>
      </c>
      <c r="H5007">
        <v>1</v>
      </c>
      <c r="I5007" s="30">
        <f t="shared" si="187"/>
        <v>2.5000000000000001E-2</v>
      </c>
    </row>
    <row r="5008" spans="1:9" x14ac:dyDescent="0.25">
      <c r="A5008" t="s">
        <v>4649</v>
      </c>
      <c r="B5008" s="30">
        <f t="shared" si="188"/>
        <v>2.5000000000000001E-2</v>
      </c>
      <c r="C5008" t="s">
        <v>107</v>
      </c>
      <c r="D5008" t="s">
        <v>5171</v>
      </c>
      <c r="E5008" s="29">
        <v>46254</v>
      </c>
      <c r="F5008">
        <v>1</v>
      </c>
      <c r="G5008">
        <v>1</v>
      </c>
      <c r="H5008">
        <v>1</v>
      </c>
      <c r="I5008" s="30">
        <f t="shared" si="187"/>
        <v>2.5000000000000001E-2</v>
      </c>
    </row>
    <row r="5009" spans="1:9" x14ac:dyDescent="0.25">
      <c r="A5009" t="s">
        <v>4649</v>
      </c>
      <c r="B5009" s="30">
        <f t="shared" si="188"/>
        <v>2.5000000000000001E-2</v>
      </c>
      <c r="C5009" t="s">
        <v>107</v>
      </c>
      <c r="D5009" t="s">
        <v>5172</v>
      </c>
      <c r="E5009" s="29">
        <v>46254</v>
      </c>
      <c r="F5009">
        <v>1</v>
      </c>
      <c r="G5009">
        <v>1</v>
      </c>
      <c r="H5009">
        <v>1</v>
      </c>
      <c r="I5009" s="30">
        <f t="shared" si="187"/>
        <v>2.5000000000000001E-2</v>
      </c>
    </row>
    <row r="5010" spans="1:9" x14ac:dyDescent="0.25">
      <c r="A5010" t="s">
        <v>4649</v>
      </c>
      <c r="B5010" s="30">
        <f t="shared" si="188"/>
        <v>2.5000000000000001E-2</v>
      </c>
      <c r="C5010" t="s">
        <v>107</v>
      </c>
      <c r="D5010" t="s">
        <v>5173</v>
      </c>
      <c r="E5010" s="29">
        <v>46254</v>
      </c>
      <c r="F5010">
        <v>1</v>
      </c>
      <c r="G5010">
        <v>1</v>
      </c>
      <c r="H5010">
        <v>1</v>
      </c>
      <c r="I5010" s="30">
        <f t="shared" si="187"/>
        <v>2.5000000000000001E-2</v>
      </c>
    </row>
    <row r="5011" spans="1:9" x14ac:dyDescent="0.25">
      <c r="A5011" t="s">
        <v>4649</v>
      </c>
      <c r="B5011" s="30">
        <f t="shared" si="188"/>
        <v>2.5000000000000001E-2</v>
      </c>
      <c r="C5011" t="s">
        <v>107</v>
      </c>
      <c r="D5011" t="s">
        <v>5174</v>
      </c>
      <c r="E5011" s="29">
        <v>46254</v>
      </c>
      <c r="F5011">
        <v>1</v>
      </c>
      <c r="G5011">
        <v>1</v>
      </c>
      <c r="H5011">
        <v>1</v>
      </c>
      <c r="I5011" s="30">
        <f t="shared" si="187"/>
        <v>2.5000000000000001E-2</v>
      </c>
    </row>
    <row r="5012" spans="1:9" x14ac:dyDescent="0.25">
      <c r="A5012" t="s">
        <v>4649</v>
      </c>
      <c r="B5012" s="30">
        <f t="shared" si="188"/>
        <v>2.5000000000000001E-2</v>
      </c>
      <c r="C5012" t="s">
        <v>107</v>
      </c>
      <c r="D5012" t="s">
        <v>5175</v>
      </c>
      <c r="E5012" s="29">
        <v>46254</v>
      </c>
      <c r="F5012">
        <v>1</v>
      </c>
      <c r="G5012">
        <v>1</v>
      </c>
      <c r="H5012">
        <v>1</v>
      </c>
      <c r="I5012" s="30">
        <f t="shared" si="187"/>
        <v>2.5000000000000001E-2</v>
      </c>
    </row>
    <row r="5013" spans="1:9" x14ac:dyDescent="0.25">
      <c r="A5013" t="s">
        <v>4649</v>
      </c>
      <c r="B5013" s="30">
        <f t="shared" si="188"/>
        <v>2.5000000000000001E-2</v>
      </c>
      <c r="C5013" t="s">
        <v>107</v>
      </c>
      <c r="D5013" t="s">
        <v>5176</v>
      </c>
      <c r="E5013" s="29">
        <v>46254</v>
      </c>
      <c r="F5013">
        <v>1</v>
      </c>
      <c r="G5013">
        <v>1</v>
      </c>
      <c r="H5013">
        <v>1</v>
      </c>
      <c r="I5013" s="30">
        <f t="shared" si="187"/>
        <v>2.5000000000000001E-2</v>
      </c>
    </row>
    <row r="5014" spans="1:9" x14ac:dyDescent="0.25">
      <c r="A5014" t="s">
        <v>4649</v>
      </c>
      <c r="B5014" s="30">
        <f t="shared" si="188"/>
        <v>2.5000000000000001E-2</v>
      </c>
      <c r="C5014" t="s">
        <v>107</v>
      </c>
      <c r="D5014" t="s">
        <v>5177</v>
      </c>
      <c r="E5014" s="29">
        <v>46251</v>
      </c>
      <c r="F5014">
        <v>1</v>
      </c>
      <c r="G5014">
        <v>1</v>
      </c>
      <c r="H5014">
        <v>1</v>
      </c>
      <c r="I5014" s="30">
        <f t="shared" si="187"/>
        <v>2.5000000000000001E-2</v>
      </c>
    </row>
    <row r="5015" spans="1:9" x14ac:dyDescent="0.25">
      <c r="A5015" t="s">
        <v>4649</v>
      </c>
      <c r="B5015" s="30">
        <f t="shared" si="188"/>
        <v>2.5000000000000001E-2</v>
      </c>
      <c r="C5015" t="s">
        <v>107</v>
      </c>
      <c r="D5015" t="s">
        <v>5178</v>
      </c>
      <c r="E5015" s="29">
        <v>46251</v>
      </c>
      <c r="F5015">
        <v>1</v>
      </c>
      <c r="G5015">
        <v>1</v>
      </c>
      <c r="H5015">
        <v>1</v>
      </c>
      <c r="I5015" s="30">
        <f t="shared" si="187"/>
        <v>2.5000000000000001E-2</v>
      </c>
    </row>
    <row r="5016" spans="1:9" x14ac:dyDescent="0.25">
      <c r="A5016" t="s">
        <v>4649</v>
      </c>
      <c r="B5016" s="30">
        <f t="shared" si="188"/>
        <v>2.5000000000000001E-2</v>
      </c>
      <c r="C5016" t="s">
        <v>107</v>
      </c>
      <c r="D5016" t="s">
        <v>5179</v>
      </c>
      <c r="E5016" s="29">
        <v>46252</v>
      </c>
      <c r="F5016">
        <v>1</v>
      </c>
      <c r="G5016">
        <v>1</v>
      </c>
      <c r="H5016">
        <v>1</v>
      </c>
      <c r="I5016" s="30">
        <f t="shared" si="187"/>
        <v>2.5000000000000001E-2</v>
      </c>
    </row>
    <row r="5017" spans="1:9" x14ac:dyDescent="0.25">
      <c r="A5017" t="s">
        <v>4649</v>
      </c>
      <c r="B5017" s="30">
        <f t="shared" si="188"/>
        <v>2.5000000000000001E-2</v>
      </c>
      <c r="C5017" t="s">
        <v>114</v>
      </c>
      <c r="D5017" t="s">
        <v>5180</v>
      </c>
      <c r="E5017" s="29">
        <v>46035</v>
      </c>
      <c r="F5017">
        <v>1</v>
      </c>
      <c r="G5017">
        <v>1</v>
      </c>
      <c r="H5017">
        <v>1</v>
      </c>
      <c r="I5017" s="30">
        <f t="shared" si="187"/>
        <v>2.5000000000000001E-2</v>
      </c>
    </row>
    <row r="5018" spans="1:9" x14ac:dyDescent="0.25">
      <c r="A5018" t="s">
        <v>4649</v>
      </c>
      <c r="B5018" s="30">
        <f t="shared" si="188"/>
        <v>2.5000000000000001E-2</v>
      </c>
      <c r="C5018" t="s">
        <v>114</v>
      </c>
      <c r="D5018" t="s">
        <v>5181</v>
      </c>
      <c r="E5018" s="29">
        <v>46036</v>
      </c>
      <c r="F5018">
        <v>1</v>
      </c>
      <c r="G5018">
        <v>1</v>
      </c>
      <c r="H5018">
        <v>1</v>
      </c>
      <c r="I5018" s="30">
        <f t="shared" si="187"/>
        <v>2.5000000000000001E-2</v>
      </c>
    </row>
    <row r="5019" spans="1:9" x14ac:dyDescent="0.25">
      <c r="A5019" t="s">
        <v>4649</v>
      </c>
      <c r="B5019" s="30">
        <f t="shared" si="188"/>
        <v>2.5000000000000001E-2</v>
      </c>
      <c r="C5019" t="s">
        <v>114</v>
      </c>
      <c r="D5019" t="s">
        <v>5182</v>
      </c>
      <c r="E5019" s="29">
        <v>46037</v>
      </c>
      <c r="F5019">
        <v>1</v>
      </c>
      <c r="G5019">
        <v>1</v>
      </c>
      <c r="H5019">
        <v>1</v>
      </c>
      <c r="I5019" s="30">
        <f t="shared" si="187"/>
        <v>2.5000000000000001E-2</v>
      </c>
    </row>
    <row r="5020" spans="1:9" x14ac:dyDescent="0.25">
      <c r="A5020" t="s">
        <v>4649</v>
      </c>
      <c r="B5020" s="30">
        <f t="shared" si="188"/>
        <v>2.5000000000000001E-2</v>
      </c>
      <c r="C5020" t="s">
        <v>114</v>
      </c>
      <c r="D5020" t="s">
        <v>5183</v>
      </c>
      <c r="E5020" s="29">
        <v>46062</v>
      </c>
      <c r="F5020">
        <v>1</v>
      </c>
      <c r="G5020">
        <v>1</v>
      </c>
      <c r="H5020">
        <v>1</v>
      </c>
      <c r="I5020" s="30">
        <f t="shared" si="187"/>
        <v>2.5000000000000001E-2</v>
      </c>
    </row>
    <row r="5021" spans="1:9" x14ac:dyDescent="0.25">
      <c r="A5021" t="s">
        <v>4649</v>
      </c>
      <c r="B5021" s="30">
        <f t="shared" si="188"/>
        <v>2.5000000000000001E-2</v>
      </c>
      <c r="C5021" t="s">
        <v>114</v>
      </c>
      <c r="D5021" t="s">
        <v>5184</v>
      </c>
      <c r="E5021" s="29">
        <v>46052</v>
      </c>
      <c r="F5021">
        <v>1</v>
      </c>
      <c r="G5021">
        <v>1</v>
      </c>
      <c r="H5021">
        <v>1</v>
      </c>
      <c r="I5021" s="30">
        <f t="shared" si="187"/>
        <v>2.5000000000000001E-2</v>
      </c>
    </row>
    <row r="5022" spans="1:9" x14ac:dyDescent="0.25">
      <c r="A5022" t="s">
        <v>4649</v>
      </c>
      <c r="B5022" s="30">
        <f t="shared" si="188"/>
        <v>2.5000000000000001E-2</v>
      </c>
      <c r="C5022" t="s">
        <v>114</v>
      </c>
      <c r="D5022" t="s">
        <v>5185</v>
      </c>
      <c r="E5022" s="29">
        <v>46052</v>
      </c>
      <c r="F5022">
        <v>1</v>
      </c>
      <c r="G5022">
        <v>1</v>
      </c>
      <c r="H5022">
        <v>1</v>
      </c>
      <c r="I5022" s="30">
        <f t="shared" si="187"/>
        <v>2.5000000000000001E-2</v>
      </c>
    </row>
    <row r="5023" spans="1:9" x14ac:dyDescent="0.25">
      <c r="A5023" t="s">
        <v>4649</v>
      </c>
      <c r="B5023" s="30">
        <f t="shared" si="188"/>
        <v>2.5000000000000001E-2</v>
      </c>
      <c r="C5023" t="s">
        <v>114</v>
      </c>
      <c r="D5023" t="s">
        <v>5186</v>
      </c>
      <c r="E5023" s="29">
        <v>46052</v>
      </c>
      <c r="F5023">
        <v>1</v>
      </c>
      <c r="G5023">
        <v>1</v>
      </c>
      <c r="H5023">
        <v>1</v>
      </c>
      <c r="I5023" s="30">
        <f t="shared" si="187"/>
        <v>2.5000000000000001E-2</v>
      </c>
    </row>
    <row r="5024" spans="1:9" x14ac:dyDescent="0.25">
      <c r="A5024" t="s">
        <v>4649</v>
      </c>
      <c r="B5024" s="30">
        <f t="shared" si="188"/>
        <v>2.5000000000000001E-2</v>
      </c>
      <c r="C5024" t="s">
        <v>114</v>
      </c>
      <c r="D5024" t="s">
        <v>5187</v>
      </c>
      <c r="E5024" s="29">
        <v>46052</v>
      </c>
      <c r="F5024">
        <v>1</v>
      </c>
      <c r="G5024">
        <v>1</v>
      </c>
      <c r="H5024">
        <v>1</v>
      </c>
      <c r="I5024" s="30">
        <f t="shared" si="187"/>
        <v>2.5000000000000001E-2</v>
      </c>
    </row>
    <row r="5025" spans="1:9" x14ac:dyDescent="0.25">
      <c r="A5025" t="s">
        <v>4649</v>
      </c>
      <c r="B5025" s="30">
        <f t="shared" si="188"/>
        <v>2.5000000000000001E-2</v>
      </c>
      <c r="C5025" t="s">
        <v>114</v>
      </c>
      <c r="D5025" t="s">
        <v>5188</v>
      </c>
      <c r="E5025" s="29">
        <v>46052</v>
      </c>
      <c r="F5025">
        <v>1</v>
      </c>
      <c r="G5025">
        <v>1</v>
      </c>
      <c r="H5025">
        <v>1</v>
      </c>
      <c r="I5025" s="30">
        <f t="shared" si="187"/>
        <v>2.5000000000000001E-2</v>
      </c>
    </row>
    <row r="5026" spans="1:9" x14ac:dyDescent="0.25">
      <c r="A5026" t="s">
        <v>4649</v>
      </c>
      <c r="B5026" s="30">
        <f t="shared" si="188"/>
        <v>2.5000000000000001E-2</v>
      </c>
      <c r="C5026" t="s">
        <v>114</v>
      </c>
      <c r="D5026" t="s">
        <v>5189</v>
      </c>
      <c r="E5026" s="29">
        <v>46052</v>
      </c>
      <c r="F5026">
        <v>1</v>
      </c>
      <c r="G5026">
        <v>1</v>
      </c>
      <c r="H5026">
        <v>1</v>
      </c>
      <c r="I5026" s="30">
        <f t="shared" si="187"/>
        <v>2.5000000000000001E-2</v>
      </c>
    </row>
    <row r="5027" spans="1:9" x14ac:dyDescent="0.25">
      <c r="A5027" t="s">
        <v>4649</v>
      </c>
      <c r="B5027" s="30">
        <f t="shared" si="188"/>
        <v>2.5000000000000001E-2</v>
      </c>
      <c r="C5027" t="s">
        <v>114</v>
      </c>
      <c r="D5027" t="s">
        <v>5190</v>
      </c>
      <c r="E5027" s="29">
        <v>46052</v>
      </c>
      <c r="F5027">
        <v>1</v>
      </c>
      <c r="G5027">
        <v>1</v>
      </c>
      <c r="H5027">
        <v>1</v>
      </c>
      <c r="I5027" s="30">
        <f t="shared" si="187"/>
        <v>2.5000000000000001E-2</v>
      </c>
    </row>
    <row r="5028" spans="1:9" x14ac:dyDescent="0.25">
      <c r="A5028" t="s">
        <v>4649</v>
      </c>
      <c r="B5028" s="30">
        <f t="shared" si="188"/>
        <v>2.5000000000000001E-2</v>
      </c>
      <c r="C5028" t="s">
        <v>114</v>
      </c>
      <c r="D5028" t="s">
        <v>5191</v>
      </c>
      <c r="E5028" s="29">
        <v>46056</v>
      </c>
      <c r="F5028">
        <v>1</v>
      </c>
      <c r="G5028">
        <v>1</v>
      </c>
      <c r="H5028">
        <v>1</v>
      </c>
      <c r="I5028" s="30">
        <f t="shared" si="187"/>
        <v>2.5000000000000001E-2</v>
      </c>
    </row>
    <row r="5029" spans="1:9" x14ac:dyDescent="0.25">
      <c r="A5029" t="s">
        <v>4649</v>
      </c>
      <c r="B5029" s="30">
        <f t="shared" si="188"/>
        <v>2.5000000000000001E-2</v>
      </c>
      <c r="C5029" t="s">
        <v>114</v>
      </c>
      <c r="D5029" t="s">
        <v>5192</v>
      </c>
      <c r="E5029" s="29">
        <v>46056</v>
      </c>
      <c r="F5029">
        <v>1</v>
      </c>
      <c r="G5029">
        <v>1</v>
      </c>
      <c r="H5029">
        <v>1</v>
      </c>
      <c r="I5029" s="30">
        <f t="shared" si="187"/>
        <v>2.5000000000000001E-2</v>
      </c>
    </row>
    <row r="5030" spans="1:9" x14ac:dyDescent="0.25">
      <c r="A5030" t="s">
        <v>4649</v>
      </c>
      <c r="B5030" s="30">
        <f t="shared" si="188"/>
        <v>2.5000000000000001E-2</v>
      </c>
      <c r="C5030" t="s">
        <v>114</v>
      </c>
      <c r="D5030" t="s">
        <v>5193</v>
      </c>
      <c r="E5030" s="29">
        <v>46056</v>
      </c>
      <c r="F5030">
        <v>1</v>
      </c>
      <c r="G5030">
        <v>1</v>
      </c>
      <c r="H5030">
        <v>1</v>
      </c>
      <c r="I5030" s="30">
        <f t="shared" si="187"/>
        <v>2.5000000000000001E-2</v>
      </c>
    </row>
    <row r="5031" spans="1:9" x14ac:dyDescent="0.25">
      <c r="A5031" t="s">
        <v>4649</v>
      </c>
      <c r="B5031" s="30">
        <f t="shared" si="188"/>
        <v>2.5000000000000001E-2</v>
      </c>
      <c r="C5031" t="s">
        <v>114</v>
      </c>
      <c r="D5031" t="s">
        <v>5194</v>
      </c>
      <c r="E5031" s="29">
        <v>46056</v>
      </c>
      <c r="F5031">
        <v>1</v>
      </c>
      <c r="G5031">
        <v>1</v>
      </c>
      <c r="H5031">
        <v>1</v>
      </c>
      <c r="I5031" s="30">
        <f t="shared" si="187"/>
        <v>2.5000000000000001E-2</v>
      </c>
    </row>
    <row r="5032" spans="1:9" x14ac:dyDescent="0.25">
      <c r="A5032" t="s">
        <v>4649</v>
      </c>
      <c r="B5032" s="30">
        <f t="shared" si="188"/>
        <v>2.5000000000000001E-2</v>
      </c>
      <c r="C5032" t="s">
        <v>114</v>
      </c>
      <c r="D5032" t="s">
        <v>5195</v>
      </c>
      <c r="E5032" s="29">
        <v>46056</v>
      </c>
      <c r="F5032">
        <v>1</v>
      </c>
      <c r="G5032">
        <v>1</v>
      </c>
      <c r="H5032">
        <v>1</v>
      </c>
      <c r="I5032" s="30">
        <f t="shared" si="187"/>
        <v>2.5000000000000001E-2</v>
      </c>
    </row>
    <row r="5033" spans="1:9" x14ac:dyDescent="0.25">
      <c r="A5033" t="s">
        <v>4649</v>
      </c>
      <c r="B5033" s="30">
        <f t="shared" si="188"/>
        <v>2.5000000000000001E-2</v>
      </c>
      <c r="C5033" t="s">
        <v>114</v>
      </c>
      <c r="D5033" t="s">
        <v>5196</v>
      </c>
      <c r="E5033" s="29">
        <v>46056</v>
      </c>
      <c r="F5033">
        <v>1</v>
      </c>
      <c r="G5033">
        <v>1</v>
      </c>
      <c r="H5033">
        <v>1</v>
      </c>
      <c r="I5033" s="30">
        <f t="shared" si="187"/>
        <v>2.5000000000000001E-2</v>
      </c>
    </row>
    <row r="5034" spans="1:9" x14ac:dyDescent="0.25">
      <c r="A5034" t="s">
        <v>4649</v>
      </c>
      <c r="B5034" s="30">
        <f t="shared" si="188"/>
        <v>2.5000000000000001E-2</v>
      </c>
      <c r="C5034" t="s">
        <v>114</v>
      </c>
      <c r="D5034" t="s">
        <v>5197</v>
      </c>
      <c r="E5034" s="29">
        <v>46056</v>
      </c>
      <c r="F5034">
        <v>1</v>
      </c>
      <c r="G5034">
        <v>1</v>
      </c>
      <c r="H5034">
        <v>1</v>
      </c>
      <c r="I5034" s="30">
        <f t="shared" si="187"/>
        <v>2.5000000000000001E-2</v>
      </c>
    </row>
    <row r="5035" spans="1:9" x14ac:dyDescent="0.25">
      <c r="A5035" t="s">
        <v>4649</v>
      </c>
      <c r="B5035" s="30">
        <f t="shared" si="188"/>
        <v>2.5000000000000001E-2</v>
      </c>
      <c r="C5035" t="s">
        <v>114</v>
      </c>
      <c r="D5035" t="s">
        <v>5198</v>
      </c>
      <c r="E5035" s="29">
        <v>46056</v>
      </c>
      <c r="F5035">
        <v>1</v>
      </c>
      <c r="G5035">
        <v>1</v>
      </c>
      <c r="H5035">
        <v>1</v>
      </c>
      <c r="I5035" s="30">
        <f t="shared" si="187"/>
        <v>2.5000000000000001E-2</v>
      </c>
    </row>
    <row r="5036" spans="1:9" x14ac:dyDescent="0.25">
      <c r="A5036" t="s">
        <v>4649</v>
      </c>
      <c r="B5036" s="30">
        <f t="shared" si="188"/>
        <v>2.5000000000000001E-2</v>
      </c>
      <c r="C5036" t="s">
        <v>114</v>
      </c>
      <c r="D5036" t="s">
        <v>5199</v>
      </c>
      <c r="E5036" s="29">
        <v>46056</v>
      </c>
      <c r="F5036">
        <v>1</v>
      </c>
      <c r="G5036">
        <v>1</v>
      </c>
      <c r="H5036">
        <v>1</v>
      </c>
      <c r="I5036" s="30">
        <f t="shared" si="187"/>
        <v>2.5000000000000001E-2</v>
      </c>
    </row>
    <row r="5037" spans="1:9" x14ac:dyDescent="0.25">
      <c r="A5037" t="s">
        <v>4649</v>
      </c>
      <c r="B5037" s="30">
        <f t="shared" si="188"/>
        <v>2.5000000000000001E-2</v>
      </c>
      <c r="C5037" t="s">
        <v>114</v>
      </c>
      <c r="D5037" t="s">
        <v>5200</v>
      </c>
      <c r="E5037" s="29">
        <v>46056</v>
      </c>
      <c r="F5037">
        <v>1</v>
      </c>
      <c r="G5037">
        <v>1</v>
      </c>
      <c r="H5037">
        <v>1</v>
      </c>
      <c r="I5037" s="30">
        <f t="shared" si="187"/>
        <v>2.5000000000000001E-2</v>
      </c>
    </row>
    <row r="5038" spans="1:9" x14ac:dyDescent="0.25">
      <c r="A5038" t="s">
        <v>4649</v>
      </c>
      <c r="B5038" s="30">
        <f t="shared" si="188"/>
        <v>2.5000000000000001E-2</v>
      </c>
      <c r="C5038" t="s">
        <v>114</v>
      </c>
      <c r="D5038" t="s">
        <v>5201</v>
      </c>
      <c r="E5038" s="29">
        <v>46056</v>
      </c>
      <c r="F5038">
        <v>1</v>
      </c>
      <c r="G5038">
        <v>1</v>
      </c>
      <c r="H5038">
        <v>1</v>
      </c>
      <c r="I5038" s="30">
        <f t="shared" si="187"/>
        <v>2.5000000000000001E-2</v>
      </c>
    </row>
    <row r="5039" spans="1:9" x14ac:dyDescent="0.25">
      <c r="A5039" t="s">
        <v>4649</v>
      </c>
      <c r="B5039" s="30">
        <f t="shared" si="188"/>
        <v>2.5000000000000001E-2</v>
      </c>
      <c r="C5039" t="s">
        <v>114</v>
      </c>
      <c r="D5039" t="s">
        <v>5202</v>
      </c>
      <c r="E5039" s="29">
        <v>46056</v>
      </c>
      <c r="F5039">
        <v>1</v>
      </c>
      <c r="G5039">
        <v>1</v>
      </c>
      <c r="H5039">
        <v>1</v>
      </c>
      <c r="I5039" s="30">
        <f t="shared" si="187"/>
        <v>2.5000000000000001E-2</v>
      </c>
    </row>
    <row r="5040" spans="1:9" x14ac:dyDescent="0.25">
      <c r="A5040" t="s">
        <v>4649</v>
      </c>
      <c r="B5040" s="30">
        <f t="shared" si="188"/>
        <v>2.5000000000000001E-2</v>
      </c>
      <c r="C5040" t="s">
        <v>114</v>
      </c>
      <c r="D5040" t="s">
        <v>5203</v>
      </c>
      <c r="E5040" s="29">
        <v>46056</v>
      </c>
      <c r="F5040">
        <v>1</v>
      </c>
      <c r="G5040">
        <v>1</v>
      </c>
      <c r="H5040">
        <v>1</v>
      </c>
      <c r="I5040" s="30">
        <f t="shared" si="187"/>
        <v>2.5000000000000001E-2</v>
      </c>
    </row>
    <row r="5041" spans="1:9" x14ac:dyDescent="0.25">
      <c r="A5041" t="s">
        <v>4649</v>
      </c>
      <c r="B5041" s="30">
        <f t="shared" si="188"/>
        <v>2.5000000000000001E-2</v>
      </c>
      <c r="C5041" t="s">
        <v>114</v>
      </c>
      <c r="D5041" t="s">
        <v>5204</v>
      </c>
      <c r="E5041" s="29">
        <v>46049</v>
      </c>
      <c r="F5041">
        <v>1</v>
      </c>
      <c r="G5041">
        <v>1</v>
      </c>
      <c r="H5041">
        <v>1</v>
      </c>
      <c r="I5041" s="30">
        <f t="shared" si="187"/>
        <v>2.5000000000000001E-2</v>
      </c>
    </row>
    <row r="5042" spans="1:9" x14ac:dyDescent="0.25">
      <c r="A5042" t="s">
        <v>4649</v>
      </c>
      <c r="B5042" s="30">
        <f t="shared" si="188"/>
        <v>2.5000000000000001E-2</v>
      </c>
      <c r="C5042" t="s">
        <v>114</v>
      </c>
      <c r="D5042" t="s">
        <v>5205</v>
      </c>
      <c r="E5042" s="29">
        <v>46051</v>
      </c>
      <c r="F5042">
        <v>1</v>
      </c>
      <c r="G5042">
        <v>1</v>
      </c>
      <c r="H5042">
        <v>1</v>
      </c>
      <c r="I5042" s="30">
        <f t="shared" si="187"/>
        <v>2.5000000000000001E-2</v>
      </c>
    </row>
    <row r="5043" spans="1:9" x14ac:dyDescent="0.25">
      <c r="A5043" t="s">
        <v>4649</v>
      </c>
      <c r="B5043" s="30">
        <f t="shared" si="188"/>
        <v>2.5000000000000001E-2</v>
      </c>
      <c r="C5043" t="s">
        <v>114</v>
      </c>
      <c r="D5043" t="s">
        <v>5206</v>
      </c>
      <c r="E5043" s="29">
        <v>46052</v>
      </c>
      <c r="F5043">
        <v>1</v>
      </c>
      <c r="G5043">
        <v>1</v>
      </c>
      <c r="H5043">
        <v>1</v>
      </c>
      <c r="I5043" s="30">
        <f t="shared" si="187"/>
        <v>2.5000000000000001E-2</v>
      </c>
    </row>
    <row r="5044" spans="1:9" x14ac:dyDescent="0.25">
      <c r="A5044" t="s">
        <v>4649</v>
      </c>
      <c r="B5044" s="30">
        <f t="shared" si="188"/>
        <v>2.5000000000000001E-2</v>
      </c>
      <c r="C5044" t="s">
        <v>114</v>
      </c>
      <c r="D5044" t="s">
        <v>5207</v>
      </c>
      <c r="E5044" s="29">
        <v>46038</v>
      </c>
      <c r="F5044">
        <v>1</v>
      </c>
      <c r="G5044">
        <v>1</v>
      </c>
      <c r="H5044">
        <v>1</v>
      </c>
      <c r="I5044" s="30">
        <f t="shared" si="187"/>
        <v>2.5000000000000001E-2</v>
      </c>
    </row>
    <row r="5045" spans="1:9" x14ac:dyDescent="0.25">
      <c r="A5045" t="s">
        <v>4649</v>
      </c>
      <c r="B5045" s="30">
        <f t="shared" si="188"/>
        <v>2.5000000000000001E-2</v>
      </c>
      <c r="C5045" t="s">
        <v>114</v>
      </c>
      <c r="D5045" t="s">
        <v>5208</v>
      </c>
      <c r="E5045" s="29">
        <v>46038</v>
      </c>
      <c r="F5045">
        <v>1</v>
      </c>
      <c r="G5045">
        <v>1</v>
      </c>
      <c r="H5045">
        <v>1</v>
      </c>
      <c r="I5045" s="30">
        <f t="shared" si="187"/>
        <v>2.5000000000000001E-2</v>
      </c>
    </row>
    <row r="5046" spans="1:9" x14ac:dyDescent="0.25">
      <c r="A5046" t="s">
        <v>4649</v>
      </c>
      <c r="B5046" s="30">
        <f t="shared" si="188"/>
        <v>2.5000000000000001E-2</v>
      </c>
      <c r="C5046" t="s">
        <v>114</v>
      </c>
      <c r="D5046" t="s">
        <v>5209</v>
      </c>
      <c r="E5046" s="29">
        <v>46041</v>
      </c>
      <c r="F5046">
        <v>1</v>
      </c>
      <c r="G5046">
        <v>1</v>
      </c>
      <c r="H5046">
        <v>1</v>
      </c>
      <c r="I5046" s="30">
        <f t="shared" si="187"/>
        <v>2.5000000000000001E-2</v>
      </c>
    </row>
    <row r="5047" spans="1:9" x14ac:dyDescent="0.25">
      <c r="A5047" t="s">
        <v>4649</v>
      </c>
      <c r="B5047" s="30">
        <f t="shared" si="188"/>
        <v>2.5000000000000001E-2</v>
      </c>
      <c r="C5047" t="s">
        <v>114</v>
      </c>
      <c r="D5047" t="s">
        <v>5210</v>
      </c>
      <c r="E5047" s="29">
        <v>46042</v>
      </c>
      <c r="F5047">
        <v>1</v>
      </c>
      <c r="G5047">
        <v>1</v>
      </c>
      <c r="H5047">
        <v>1</v>
      </c>
      <c r="I5047" s="30">
        <f t="shared" si="187"/>
        <v>2.5000000000000001E-2</v>
      </c>
    </row>
    <row r="5048" spans="1:9" x14ac:dyDescent="0.25">
      <c r="A5048" t="s">
        <v>4649</v>
      </c>
      <c r="B5048" s="30">
        <f t="shared" si="188"/>
        <v>2.5000000000000001E-2</v>
      </c>
      <c r="C5048" t="s">
        <v>114</v>
      </c>
      <c r="D5048" t="s">
        <v>5211</v>
      </c>
      <c r="E5048" s="29">
        <v>46062</v>
      </c>
      <c r="F5048">
        <v>1</v>
      </c>
      <c r="G5048">
        <v>1</v>
      </c>
      <c r="H5048">
        <v>1</v>
      </c>
      <c r="I5048" s="30">
        <f t="shared" si="187"/>
        <v>2.5000000000000001E-2</v>
      </c>
    </row>
    <row r="5049" spans="1:9" x14ac:dyDescent="0.25">
      <c r="A5049" t="s">
        <v>4649</v>
      </c>
      <c r="B5049" s="30">
        <f t="shared" si="188"/>
        <v>2.5000000000000001E-2</v>
      </c>
      <c r="C5049" t="s">
        <v>114</v>
      </c>
      <c r="D5049" t="s">
        <v>5212</v>
      </c>
      <c r="E5049" s="29">
        <v>46062</v>
      </c>
      <c r="F5049">
        <v>1</v>
      </c>
      <c r="G5049">
        <v>1</v>
      </c>
      <c r="H5049">
        <v>1</v>
      </c>
      <c r="I5049" s="30">
        <f t="shared" si="187"/>
        <v>2.5000000000000001E-2</v>
      </c>
    </row>
    <row r="5050" spans="1:9" x14ac:dyDescent="0.25">
      <c r="A5050" t="s">
        <v>4649</v>
      </c>
      <c r="B5050" s="30">
        <f t="shared" si="188"/>
        <v>2.5000000000000001E-2</v>
      </c>
      <c r="C5050" t="s">
        <v>114</v>
      </c>
      <c r="D5050" t="s">
        <v>5213</v>
      </c>
      <c r="E5050" s="29">
        <v>46063</v>
      </c>
      <c r="F5050">
        <v>1</v>
      </c>
      <c r="G5050">
        <v>1</v>
      </c>
      <c r="H5050">
        <v>1</v>
      </c>
      <c r="I5050" s="30">
        <f t="shared" si="187"/>
        <v>2.5000000000000001E-2</v>
      </c>
    </row>
    <row r="5051" spans="1:9" x14ac:dyDescent="0.25">
      <c r="A5051" t="s">
        <v>4649</v>
      </c>
      <c r="B5051" s="30">
        <f t="shared" si="188"/>
        <v>2.5000000000000001E-2</v>
      </c>
      <c r="C5051" t="s">
        <v>114</v>
      </c>
      <c r="D5051" t="s">
        <v>5214</v>
      </c>
      <c r="E5051" s="29">
        <v>46065</v>
      </c>
      <c r="F5051">
        <v>1</v>
      </c>
      <c r="G5051">
        <v>1</v>
      </c>
      <c r="H5051">
        <v>1</v>
      </c>
      <c r="I5051" s="30">
        <f t="shared" si="187"/>
        <v>2.5000000000000001E-2</v>
      </c>
    </row>
    <row r="5052" spans="1:9" x14ac:dyDescent="0.25">
      <c r="A5052" t="s">
        <v>4649</v>
      </c>
      <c r="B5052" s="30">
        <f t="shared" si="188"/>
        <v>2.5000000000000001E-2</v>
      </c>
      <c r="C5052" t="s">
        <v>114</v>
      </c>
      <c r="D5052" t="s">
        <v>5215</v>
      </c>
      <c r="E5052" s="29">
        <v>46065</v>
      </c>
      <c r="F5052">
        <v>1</v>
      </c>
      <c r="G5052">
        <v>1</v>
      </c>
      <c r="H5052">
        <v>1</v>
      </c>
      <c r="I5052" s="30">
        <f t="shared" si="187"/>
        <v>2.5000000000000001E-2</v>
      </c>
    </row>
    <row r="5053" spans="1:9" x14ac:dyDescent="0.25">
      <c r="A5053" t="s">
        <v>4649</v>
      </c>
      <c r="B5053" s="30">
        <f t="shared" si="188"/>
        <v>2.5000000000000001E-2</v>
      </c>
      <c r="C5053" t="s">
        <v>114</v>
      </c>
      <c r="D5053" t="s">
        <v>5216</v>
      </c>
      <c r="E5053" s="29">
        <v>46065</v>
      </c>
      <c r="F5053">
        <v>1</v>
      </c>
      <c r="G5053">
        <v>1</v>
      </c>
      <c r="H5053">
        <v>1</v>
      </c>
      <c r="I5053" s="30">
        <f t="shared" si="187"/>
        <v>2.5000000000000001E-2</v>
      </c>
    </row>
    <row r="5054" spans="1:9" x14ac:dyDescent="0.25">
      <c r="A5054" t="s">
        <v>4649</v>
      </c>
      <c r="B5054" s="30">
        <f t="shared" si="188"/>
        <v>2.5000000000000001E-2</v>
      </c>
      <c r="C5054" t="s">
        <v>114</v>
      </c>
      <c r="D5054" t="s">
        <v>5217</v>
      </c>
      <c r="E5054" s="29">
        <v>46065</v>
      </c>
      <c r="F5054">
        <v>1</v>
      </c>
      <c r="G5054">
        <v>1</v>
      </c>
      <c r="H5054">
        <v>1</v>
      </c>
      <c r="I5054" s="30">
        <f t="shared" si="187"/>
        <v>2.5000000000000001E-2</v>
      </c>
    </row>
    <row r="5055" spans="1:9" x14ac:dyDescent="0.25">
      <c r="A5055" t="s">
        <v>4649</v>
      </c>
      <c r="B5055" s="30">
        <f t="shared" si="188"/>
        <v>2.5000000000000001E-2</v>
      </c>
      <c r="C5055" t="s">
        <v>114</v>
      </c>
      <c r="D5055" t="s">
        <v>5218</v>
      </c>
      <c r="E5055" s="29">
        <v>46065</v>
      </c>
      <c r="F5055">
        <v>1</v>
      </c>
      <c r="G5055">
        <v>1</v>
      </c>
      <c r="H5055">
        <v>1</v>
      </c>
      <c r="I5055" s="30">
        <f t="shared" si="187"/>
        <v>2.5000000000000001E-2</v>
      </c>
    </row>
    <row r="5056" spans="1:9" x14ac:dyDescent="0.25">
      <c r="A5056" t="s">
        <v>4649</v>
      </c>
      <c r="B5056" s="30">
        <f t="shared" si="188"/>
        <v>2.5000000000000001E-2</v>
      </c>
      <c r="C5056" t="s">
        <v>114</v>
      </c>
      <c r="D5056" t="s">
        <v>5219</v>
      </c>
      <c r="E5056" s="29">
        <v>46065</v>
      </c>
      <c r="F5056">
        <v>1</v>
      </c>
      <c r="G5056">
        <v>1</v>
      </c>
      <c r="H5056">
        <v>1</v>
      </c>
      <c r="I5056" s="30">
        <f t="shared" si="187"/>
        <v>2.5000000000000001E-2</v>
      </c>
    </row>
    <row r="5057" spans="1:9" x14ac:dyDescent="0.25">
      <c r="A5057" t="s">
        <v>4649</v>
      </c>
      <c r="B5057" s="30">
        <f t="shared" si="188"/>
        <v>2.5000000000000001E-2</v>
      </c>
      <c r="C5057" t="s">
        <v>114</v>
      </c>
      <c r="D5057" t="s">
        <v>5220</v>
      </c>
      <c r="E5057" s="29">
        <v>46065</v>
      </c>
      <c r="F5057">
        <v>1</v>
      </c>
      <c r="G5057">
        <v>1</v>
      </c>
      <c r="H5057">
        <v>1</v>
      </c>
      <c r="I5057" s="30">
        <f t="shared" si="187"/>
        <v>2.5000000000000001E-2</v>
      </c>
    </row>
    <row r="5058" spans="1:9" x14ac:dyDescent="0.25">
      <c r="A5058" t="s">
        <v>4649</v>
      </c>
      <c r="B5058" s="30">
        <f t="shared" si="188"/>
        <v>2.5000000000000001E-2</v>
      </c>
      <c r="C5058" t="s">
        <v>114</v>
      </c>
      <c r="D5058" t="s">
        <v>5221</v>
      </c>
      <c r="E5058" s="29">
        <v>46065</v>
      </c>
      <c r="F5058">
        <v>1</v>
      </c>
      <c r="G5058">
        <v>1</v>
      </c>
      <c r="H5058">
        <v>1</v>
      </c>
      <c r="I5058" s="30">
        <f t="shared" ref="I5058:I5121" si="189">B5058*H5058</f>
        <v>2.5000000000000001E-2</v>
      </c>
    </row>
    <row r="5059" spans="1:9" x14ac:dyDescent="0.25">
      <c r="A5059" t="s">
        <v>4649</v>
      </c>
      <c r="B5059" s="30">
        <f t="shared" si="188"/>
        <v>2.5000000000000001E-2</v>
      </c>
      <c r="C5059" t="s">
        <v>114</v>
      </c>
      <c r="D5059" t="s">
        <v>5222</v>
      </c>
      <c r="E5059" s="29">
        <v>46065</v>
      </c>
      <c r="F5059">
        <v>1</v>
      </c>
      <c r="G5059">
        <v>1</v>
      </c>
      <c r="H5059">
        <v>1</v>
      </c>
      <c r="I5059" s="30">
        <f t="shared" si="189"/>
        <v>2.5000000000000001E-2</v>
      </c>
    </row>
    <row r="5060" spans="1:9" x14ac:dyDescent="0.25">
      <c r="A5060" t="s">
        <v>4649</v>
      </c>
      <c r="B5060" s="30">
        <f t="shared" si="188"/>
        <v>2.5000000000000001E-2</v>
      </c>
      <c r="C5060" t="s">
        <v>114</v>
      </c>
      <c r="D5060" t="s">
        <v>5223</v>
      </c>
      <c r="E5060" s="29">
        <v>46079</v>
      </c>
      <c r="F5060">
        <v>1</v>
      </c>
      <c r="G5060">
        <v>1</v>
      </c>
      <c r="H5060">
        <v>1</v>
      </c>
      <c r="I5060" s="30">
        <f t="shared" si="189"/>
        <v>2.5000000000000001E-2</v>
      </c>
    </row>
    <row r="5061" spans="1:9" x14ac:dyDescent="0.25">
      <c r="A5061" t="s">
        <v>4649</v>
      </c>
      <c r="B5061" s="30">
        <f t="shared" si="188"/>
        <v>2.5000000000000001E-2</v>
      </c>
      <c r="C5061" t="s">
        <v>114</v>
      </c>
      <c r="D5061" t="s">
        <v>5224</v>
      </c>
      <c r="E5061" s="29">
        <v>46079</v>
      </c>
      <c r="F5061">
        <v>1</v>
      </c>
      <c r="G5061">
        <v>1</v>
      </c>
      <c r="H5061">
        <v>1</v>
      </c>
      <c r="I5061" s="30">
        <f t="shared" si="189"/>
        <v>2.5000000000000001E-2</v>
      </c>
    </row>
    <row r="5062" spans="1:9" x14ac:dyDescent="0.25">
      <c r="A5062" t="s">
        <v>4649</v>
      </c>
      <c r="B5062" s="30">
        <f t="shared" si="188"/>
        <v>2.5000000000000001E-2</v>
      </c>
      <c r="C5062" t="s">
        <v>114</v>
      </c>
      <c r="D5062" t="s">
        <v>5225</v>
      </c>
      <c r="E5062" s="29">
        <v>46079</v>
      </c>
      <c r="F5062">
        <v>1</v>
      </c>
      <c r="G5062">
        <v>1</v>
      </c>
      <c r="H5062">
        <v>1</v>
      </c>
      <c r="I5062" s="30">
        <f t="shared" si="189"/>
        <v>2.5000000000000001E-2</v>
      </c>
    </row>
    <row r="5063" spans="1:9" x14ac:dyDescent="0.25">
      <c r="A5063" t="s">
        <v>4649</v>
      </c>
      <c r="B5063" s="30">
        <f t="shared" ref="B5063:B5126" si="190">(1/4000)*100</f>
        <v>2.5000000000000001E-2</v>
      </c>
      <c r="C5063" t="s">
        <v>114</v>
      </c>
      <c r="D5063" t="s">
        <v>5226</v>
      </c>
      <c r="E5063" s="29">
        <v>46080</v>
      </c>
      <c r="F5063">
        <v>1</v>
      </c>
      <c r="G5063">
        <v>1</v>
      </c>
      <c r="H5063">
        <v>1</v>
      </c>
      <c r="I5063" s="30">
        <f t="shared" si="189"/>
        <v>2.5000000000000001E-2</v>
      </c>
    </row>
    <row r="5064" spans="1:9" x14ac:dyDescent="0.25">
      <c r="A5064" t="s">
        <v>4649</v>
      </c>
      <c r="B5064" s="30">
        <f t="shared" si="190"/>
        <v>2.5000000000000001E-2</v>
      </c>
      <c r="C5064" t="s">
        <v>114</v>
      </c>
      <c r="D5064" t="s">
        <v>5227</v>
      </c>
      <c r="E5064" s="29">
        <v>46080</v>
      </c>
      <c r="F5064">
        <v>1</v>
      </c>
      <c r="G5064">
        <v>1</v>
      </c>
      <c r="H5064">
        <v>1</v>
      </c>
      <c r="I5064" s="30">
        <f t="shared" si="189"/>
        <v>2.5000000000000001E-2</v>
      </c>
    </row>
    <row r="5065" spans="1:9" x14ac:dyDescent="0.25">
      <c r="A5065" t="s">
        <v>4649</v>
      </c>
      <c r="B5065" s="30">
        <f t="shared" si="190"/>
        <v>2.5000000000000001E-2</v>
      </c>
      <c r="C5065" t="s">
        <v>114</v>
      </c>
      <c r="D5065" t="s">
        <v>5228</v>
      </c>
      <c r="E5065" s="29">
        <v>46080</v>
      </c>
      <c r="F5065">
        <v>1</v>
      </c>
      <c r="G5065">
        <v>1</v>
      </c>
      <c r="H5065">
        <v>1</v>
      </c>
      <c r="I5065" s="30">
        <f t="shared" si="189"/>
        <v>2.5000000000000001E-2</v>
      </c>
    </row>
    <row r="5066" spans="1:9" x14ac:dyDescent="0.25">
      <c r="A5066" t="s">
        <v>4649</v>
      </c>
      <c r="B5066" s="30">
        <f t="shared" si="190"/>
        <v>2.5000000000000001E-2</v>
      </c>
      <c r="C5066" t="s">
        <v>114</v>
      </c>
      <c r="D5066" t="s">
        <v>5229</v>
      </c>
      <c r="E5066" s="29">
        <v>46080</v>
      </c>
      <c r="F5066">
        <v>1</v>
      </c>
      <c r="G5066">
        <v>1</v>
      </c>
      <c r="H5066">
        <v>1</v>
      </c>
      <c r="I5066" s="30">
        <f t="shared" si="189"/>
        <v>2.5000000000000001E-2</v>
      </c>
    </row>
    <row r="5067" spans="1:9" x14ac:dyDescent="0.25">
      <c r="A5067" t="s">
        <v>4649</v>
      </c>
      <c r="B5067" s="30">
        <f t="shared" si="190"/>
        <v>2.5000000000000001E-2</v>
      </c>
      <c r="C5067" t="s">
        <v>114</v>
      </c>
      <c r="D5067" t="s">
        <v>5230</v>
      </c>
      <c r="E5067" s="29">
        <v>46080</v>
      </c>
      <c r="F5067">
        <v>1</v>
      </c>
      <c r="G5067">
        <v>1</v>
      </c>
      <c r="H5067">
        <v>1</v>
      </c>
      <c r="I5067" s="30">
        <f t="shared" si="189"/>
        <v>2.5000000000000001E-2</v>
      </c>
    </row>
    <row r="5068" spans="1:9" x14ac:dyDescent="0.25">
      <c r="A5068" t="s">
        <v>4649</v>
      </c>
      <c r="B5068" s="30">
        <f t="shared" si="190"/>
        <v>2.5000000000000001E-2</v>
      </c>
      <c r="C5068" t="s">
        <v>114</v>
      </c>
      <c r="D5068" t="s">
        <v>5231</v>
      </c>
      <c r="E5068" s="29">
        <v>46080</v>
      </c>
      <c r="F5068">
        <v>1</v>
      </c>
      <c r="G5068">
        <v>1</v>
      </c>
      <c r="H5068">
        <v>1</v>
      </c>
      <c r="I5068" s="30">
        <f t="shared" si="189"/>
        <v>2.5000000000000001E-2</v>
      </c>
    </row>
    <row r="5069" spans="1:9" x14ac:dyDescent="0.25">
      <c r="A5069" t="s">
        <v>4649</v>
      </c>
      <c r="B5069" s="30">
        <f t="shared" si="190"/>
        <v>2.5000000000000001E-2</v>
      </c>
      <c r="C5069" t="s">
        <v>114</v>
      </c>
      <c r="D5069" t="s">
        <v>5232</v>
      </c>
      <c r="E5069" s="29">
        <v>46080</v>
      </c>
      <c r="F5069">
        <v>1</v>
      </c>
      <c r="G5069">
        <v>1</v>
      </c>
      <c r="H5069">
        <v>1</v>
      </c>
      <c r="I5069" s="30">
        <f t="shared" si="189"/>
        <v>2.5000000000000001E-2</v>
      </c>
    </row>
    <row r="5070" spans="1:9" x14ac:dyDescent="0.25">
      <c r="A5070" t="s">
        <v>4649</v>
      </c>
      <c r="B5070" s="30">
        <f t="shared" si="190"/>
        <v>2.5000000000000001E-2</v>
      </c>
      <c r="C5070" t="s">
        <v>114</v>
      </c>
      <c r="D5070" t="s">
        <v>5233</v>
      </c>
      <c r="E5070" s="29">
        <v>46080</v>
      </c>
      <c r="F5070">
        <v>1</v>
      </c>
      <c r="G5070">
        <v>1</v>
      </c>
      <c r="H5070">
        <v>1</v>
      </c>
      <c r="I5070" s="30">
        <f t="shared" si="189"/>
        <v>2.5000000000000001E-2</v>
      </c>
    </row>
    <row r="5071" spans="1:9" x14ac:dyDescent="0.25">
      <c r="A5071" t="s">
        <v>4649</v>
      </c>
      <c r="B5071" s="30">
        <f t="shared" si="190"/>
        <v>2.5000000000000001E-2</v>
      </c>
      <c r="C5071" t="s">
        <v>114</v>
      </c>
      <c r="D5071" t="s">
        <v>5234</v>
      </c>
      <c r="E5071" s="29">
        <v>46080</v>
      </c>
      <c r="F5071">
        <v>1</v>
      </c>
      <c r="G5071">
        <v>1</v>
      </c>
      <c r="H5071">
        <v>1</v>
      </c>
      <c r="I5071" s="30">
        <f t="shared" si="189"/>
        <v>2.5000000000000001E-2</v>
      </c>
    </row>
    <row r="5072" spans="1:9" x14ac:dyDescent="0.25">
      <c r="A5072" t="s">
        <v>4649</v>
      </c>
      <c r="B5072" s="30">
        <f t="shared" si="190"/>
        <v>2.5000000000000001E-2</v>
      </c>
      <c r="C5072" t="s">
        <v>114</v>
      </c>
      <c r="D5072" t="s">
        <v>5235</v>
      </c>
      <c r="E5072" s="29">
        <v>46080</v>
      </c>
      <c r="F5072">
        <v>1</v>
      </c>
      <c r="G5072">
        <v>1</v>
      </c>
      <c r="H5072">
        <v>1</v>
      </c>
      <c r="I5072" s="30">
        <f t="shared" si="189"/>
        <v>2.5000000000000001E-2</v>
      </c>
    </row>
    <row r="5073" spans="1:9" x14ac:dyDescent="0.25">
      <c r="A5073" t="s">
        <v>4649</v>
      </c>
      <c r="B5073" s="30">
        <f t="shared" si="190"/>
        <v>2.5000000000000001E-2</v>
      </c>
      <c r="C5073" t="s">
        <v>114</v>
      </c>
      <c r="D5073" t="s">
        <v>5236</v>
      </c>
      <c r="E5073" s="29">
        <v>46080</v>
      </c>
      <c r="F5073">
        <v>1</v>
      </c>
      <c r="G5073">
        <v>1</v>
      </c>
      <c r="H5073">
        <v>1</v>
      </c>
      <c r="I5073" s="30">
        <f t="shared" si="189"/>
        <v>2.5000000000000001E-2</v>
      </c>
    </row>
    <row r="5074" spans="1:9" x14ac:dyDescent="0.25">
      <c r="A5074" t="s">
        <v>4649</v>
      </c>
      <c r="B5074" s="30">
        <f t="shared" si="190"/>
        <v>2.5000000000000001E-2</v>
      </c>
      <c r="C5074" t="s">
        <v>114</v>
      </c>
      <c r="D5074" t="s">
        <v>5237</v>
      </c>
      <c r="E5074" s="29">
        <v>46080</v>
      </c>
      <c r="F5074">
        <v>1</v>
      </c>
      <c r="G5074">
        <v>1</v>
      </c>
      <c r="H5074">
        <v>1</v>
      </c>
      <c r="I5074" s="30">
        <f t="shared" si="189"/>
        <v>2.5000000000000001E-2</v>
      </c>
    </row>
    <row r="5075" spans="1:9" x14ac:dyDescent="0.25">
      <c r="A5075" t="s">
        <v>4649</v>
      </c>
      <c r="B5075" s="30">
        <f t="shared" si="190"/>
        <v>2.5000000000000001E-2</v>
      </c>
      <c r="C5075" t="s">
        <v>114</v>
      </c>
      <c r="D5075" t="s">
        <v>5238</v>
      </c>
      <c r="E5075" s="29">
        <v>46080</v>
      </c>
      <c r="F5075">
        <v>1</v>
      </c>
      <c r="G5075">
        <v>1</v>
      </c>
      <c r="H5075">
        <v>1</v>
      </c>
      <c r="I5075" s="30">
        <f t="shared" si="189"/>
        <v>2.5000000000000001E-2</v>
      </c>
    </row>
    <row r="5076" spans="1:9" x14ac:dyDescent="0.25">
      <c r="A5076" t="s">
        <v>4649</v>
      </c>
      <c r="B5076" s="30">
        <f t="shared" si="190"/>
        <v>2.5000000000000001E-2</v>
      </c>
      <c r="C5076" t="s">
        <v>114</v>
      </c>
      <c r="D5076" t="s">
        <v>5239</v>
      </c>
      <c r="E5076" s="29">
        <v>46080</v>
      </c>
      <c r="F5076">
        <v>1</v>
      </c>
      <c r="G5076">
        <v>1</v>
      </c>
      <c r="H5076">
        <v>1</v>
      </c>
      <c r="I5076" s="30">
        <f t="shared" si="189"/>
        <v>2.5000000000000001E-2</v>
      </c>
    </row>
    <row r="5077" spans="1:9" x14ac:dyDescent="0.25">
      <c r="A5077" t="s">
        <v>4649</v>
      </c>
      <c r="B5077" s="30">
        <f t="shared" si="190"/>
        <v>2.5000000000000001E-2</v>
      </c>
      <c r="C5077" t="s">
        <v>114</v>
      </c>
      <c r="D5077" t="s">
        <v>5240</v>
      </c>
      <c r="E5077" s="29">
        <v>46080</v>
      </c>
      <c r="F5077">
        <v>1</v>
      </c>
      <c r="G5077">
        <v>1</v>
      </c>
      <c r="H5077">
        <v>1</v>
      </c>
      <c r="I5077" s="30">
        <f t="shared" si="189"/>
        <v>2.5000000000000001E-2</v>
      </c>
    </row>
    <row r="5078" spans="1:9" x14ac:dyDescent="0.25">
      <c r="A5078" t="s">
        <v>4649</v>
      </c>
      <c r="B5078" s="30">
        <f t="shared" si="190"/>
        <v>2.5000000000000001E-2</v>
      </c>
      <c r="C5078" t="s">
        <v>114</v>
      </c>
      <c r="D5078" t="s">
        <v>5241</v>
      </c>
      <c r="E5078" s="29">
        <v>46077</v>
      </c>
      <c r="F5078">
        <v>1</v>
      </c>
      <c r="G5078">
        <v>1</v>
      </c>
      <c r="H5078">
        <v>1</v>
      </c>
      <c r="I5078" s="30">
        <f t="shared" si="189"/>
        <v>2.5000000000000001E-2</v>
      </c>
    </row>
    <row r="5079" spans="1:9" x14ac:dyDescent="0.25">
      <c r="A5079" t="s">
        <v>4649</v>
      </c>
      <c r="B5079" s="30">
        <f t="shared" si="190"/>
        <v>2.5000000000000001E-2</v>
      </c>
      <c r="C5079" t="s">
        <v>114</v>
      </c>
      <c r="D5079" t="s">
        <v>5242</v>
      </c>
      <c r="E5079" s="29">
        <v>46077</v>
      </c>
      <c r="F5079">
        <v>1</v>
      </c>
      <c r="G5079">
        <v>1</v>
      </c>
      <c r="H5079">
        <v>1</v>
      </c>
      <c r="I5079" s="30">
        <f t="shared" si="189"/>
        <v>2.5000000000000001E-2</v>
      </c>
    </row>
    <row r="5080" spans="1:9" x14ac:dyDescent="0.25">
      <c r="A5080" t="s">
        <v>4649</v>
      </c>
      <c r="B5080" s="30">
        <f t="shared" si="190"/>
        <v>2.5000000000000001E-2</v>
      </c>
      <c r="C5080" t="s">
        <v>114</v>
      </c>
      <c r="D5080" t="s">
        <v>5243</v>
      </c>
      <c r="E5080" s="29">
        <v>46077</v>
      </c>
      <c r="F5080">
        <v>1</v>
      </c>
      <c r="G5080">
        <v>1</v>
      </c>
      <c r="H5080">
        <v>1</v>
      </c>
      <c r="I5080" s="30">
        <f t="shared" si="189"/>
        <v>2.5000000000000001E-2</v>
      </c>
    </row>
    <row r="5081" spans="1:9" x14ac:dyDescent="0.25">
      <c r="A5081" t="s">
        <v>4649</v>
      </c>
      <c r="B5081" s="30">
        <f t="shared" si="190"/>
        <v>2.5000000000000001E-2</v>
      </c>
      <c r="C5081" t="s">
        <v>114</v>
      </c>
      <c r="D5081" t="s">
        <v>5244</v>
      </c>
      <c r="E5081" s="29">
        <v>46077</v>
      </c>
      <c r="F5081">
        <v>1</v>
      </c>
      <c r="G5081">
        <v>1</v>
      </c>
      <c r="H5081">
        <v>1</v>
      </c>
      <c r="I5081" s="30">
        <f t="shared" si="189"/>
        <v>2.5000000000000001E-2</v>
      </c>
    </row>
    <row r="5082" spans="1:9" x14ac:dyDescent="0.25">
      <c r="A5082" t="s">
        <v>4649</v>
      </c>
      <c r="B5082" s="30">
        <f t="shared" si="190"/>
        <v>2.5000000000000001E-2</v>
      </c>
      <c r="C5082" t="s">
        <v>114</v>
      </c>
      <c r="D5082" t="s">
        <v>5245</v>
      </c>
      <c r="E5082" s="29">
        <v>46077</v>
      </c>
      <c r="F5082">
        <v>1</v>
      </c>
      <c r="G5082">
        <v>1</v>
      </c>
      <c r="H5082">
        <v>1</v>
      </c>
      <c r="I5082" s="30">
        <f t="shared" si="189"/>
        <v>2.5000000000000001E-2</v>
      </c>
    </row>
    <row r="5083" spans="1:9" x14ac:dyDescent="0.25">
      <c r="A5083" t="s">
        <v>4649</v>
      </c>
      <c r="B5083" s="30">
        <f t="shared" si="190"/>
        <v>2.5000000000000001E-2</v>
      </c>
      <c r="C5083" t="s">
        <v>114</v>
      </c>
      <c r="D5083" t="s">
        <v>5246</v>
      </c>
      <c r="E5083" s="29">
        <v>46077</v>
      </c>
      <c r="F5083">
        <v>1</v>
      </c>
      <c r="G5083">
        <v>1</v>
      </c>
      <c r="H5083">
        <v>1</v>
      </c>
      <c r="I5083" s="30">
        <f t="shared" si="189"/>
        <v>2.5000000000000001E-2</v>
      </c>
    </row>
    <row r="5084" spans="1:9" x14ac:dyDescent="0.25">
      <c r="A5084" t="s">
        <v>4649</v>
      </c>
      <c r="B5084" s="30">
        <f t="shared" si="190"/>
        <v>2.5000000000000001E-2</v>
      </c>
      <c r="C5084" t="s">
        <v>114</v>
      </c>
      <c r="D5084" t="s">
        <v>5247</v>
      </c>
      <c r="E5084" s="29">
        <v>46077</v>
      </c>
      <c r="F5084">
        <v>1</v>
      </c>
      <c r="G5084">
        <v>1</v>
      </c>
      <c r="H5084">
        <v>1</v>
      </c>
      <c r="I5084" s="30">
        <f t="shared" si="189"/>
        <v>2.5000000000000001E-2</v>
      </c>
    </row>
    <row r="5085" spans="1:9" x14ac:dyDescent="0.25">
      <c r="A5085" t="s">
        <v>4649</v>
      </c>
      <c r="B5085" s="30">
        <f t="shared" si="190"/>
        <v>2.5000000000000001E-2</v>
      </c>
      <c r="C5085" t="s">
        <v>114</v>
      </c>
      <c r="D5085" t="s">
        <v>5248</v>
      </c>
      <c r="E5085" s="29">
        <v>46077</v>
      </c>
      <c r="F5085">
        <v>1</v>
      </c>
      <c r="G5085">
        <v>1</v>
      </c>
      <c r="H5085">
        <v>1</v>
      </c>
      <c r="I5085" s="30">
        <f t="shared" si="189"/>
        <v>2.5000000000000001E-2</v>
      </c>
    </row>
    <row r="5086" spans="1:9" x14ac:dyDescent="0.25">
      <c r="A5086" t="s">
        <v>4649</v>
      </c>
      <c r="B5086" s="30">
        <f t="shared" si="190"/>
        <v>2.5000000000000001E-2</v>
      </c>
      <c r="C5086" t="s">
        <v>114</v>
      </c>
      <c r="D5086" t="s">
        <v>5249</v>
      </c>
      <c r="E5086" s="29">
        <v>46077</v>
      </c>
      <c r="F5086">
        <v>1</v>
      </c>
      <c r="G5086">
        <v>1</v>
      </c>
      <c r="H5086">
        <v>1</v>
      </c>
      <c r="I5086" s="30">
        <f t="shared" si="189"/>
        <v>2.5000000000000001E-2</v>
      </c>
    </row>
    <row r="5087" spans="1:9" x14ac:dyDescent="0.25">
      <c r="A5087" t="s">
        <v>4649</v>
      </c>
      <c r="B5087" s="30">
        <f t="shared" si="190"/>
        <v>2.5000000000000001E-2</v>
      </c>
      <c r="C5087" t="s">
        <v>114</v>
      </c>
      <c r="D5087" t="s">
        <v>5250</v>
      </c>
      <c r="E5087" s="29">
        <v>46077</v>
      </c>
      <c r="F5087">
        <v>1</v>
      </c>
      <c r="G5087">
        <v>1</v>
      </c>
      <c r="H5087">
        <v>1</v>
      </c>
      <c r="I5087" s="30">
        <f t="shared" si="189"/>
        <v>2.5000000000000001E-2</v>
      </c>
    </row>
    <row r="5088" spans="1:9" x14ac:dyDescent="0.25">
      <c r="A5088" t="s">
        <v>4649</v>
      </c>
      <c r="B5088" s="30">
        <f t="shared" si="190"/>
        <v>2.5000000000000001E-2</v>
      </c>
      <c r="C5088" t="s">
        <v>114</v>
      </c>
      <c r="D5088" t="s">
        <v>5251</v>
      </c>
      <c r="E5088" s="29">
        <v>46077</v>
      </c>
      <c r="F5088">
        <v>1</v>
      </c>
      <c r="G5088">
        <v>1</v>
      </c>
      <c r="H5088">
        <v>1</v>
      </c>
      <c r="I5088" s="30">
        <f t="shared" si="189"/>
        <v>2.5000000000000001E-2</v>
      </c>
    </row>
    <row r="5089" spans="1:9" x14ac:dyDescent="0.25">
      <c r="A5089" t="s">
        <v>4649</v>
      </c>
      <c r="B5089" s="30">
        <f t="shared" si="190"/>
        <v>2.5000000000000001E-2</v>
      </c>
      <c r="C5089" t="s">
        <v>114</v>
      </c>
      <c r="D5089" t="s">
        <v>5252</v>
      </c>
      <c r="E5089" s="29">
        <v>46077</v>
      </c>
      <c r="F5089">
        <v>1</v>
      </c>
      <c r="G5089">
        <v>1</v>
      </c>
      <c r="H5089">
        <v>1</v>
      </c>
      <c r="I5089" s="30">
        <f t="shared" si="189"/>
        <v>2.5000000000000001E-2</v>
      </c>
    </row>
    <row r="5090" spans="1:9" x14ac:dyDescent="0.25">
      <c r="A5090" t="s">
        <v>4649</v>
      </c>
      <c r="B5090" s="30">
        <f t="shared" si="190"/>
        <v>2.5000000000000001E-2</v>
      </c>
      <c r="C5090" t="s">
        <v>114</v>
      </c>
      <c r="D5090" t="s">
        <v>5253</v>
      </c>
      <c r="E5090" s="29">
        <v>46077</v>
      </c>
      <c r="F5090">
        <v>1</v>
      </c>
      <c r="G5090">
        <v>1</v>
      </c>
      <c r="H5090">
        <v>1</v>
      </c>
      <c r="I5090" s="30">
        <f t="shared" si="189"/>
        <v>2.5000000000000001E-2</v>
      </c>
    </row>
    <row r="5091" spans="1:9" x14ac:dyDescent="0.25">
      <c r="A5091" t="s">
        <v>4649</v>
      </c>
      <c r="B5091" s="30">
        <f t="shared" si="190"/>
        <v>2.5000000000000001E-2</v>
      </c>
      <c r="C5091" t="s">
        <v>114</v>
      </c>
      <c r="D5091" t="s">
        <v>5254</v>
      </c>
      <c r="E5091" s="29">
        <v>46077</v>
      </c>
      <c r="F5091">
        <v>1</v>
      </c>
      <c r="G5091">
        <v>1</v>
      </c>
      <c r="H5091">
        <v>1</v>
      </c>
      <c r="I5091" s="30">
        <f t="shared" si="189"/>
        <v>2.5000000000000001E-2</v>
      </c>
    </row>
    <row r="5092" spans="1:9" x14ac:dyDescent="0.25">
      <c r="A5092" t="s">
        <v>4649</v>
      </c>
      <c r="B5092" s="30">
        <f t="shared" si="190"/>
        <v>2.5000000000000001E-2</v>
      </c>
      <c r="C5092" t="s">
        <v>114</v>
      </c>
      <c r="D5092" t="s">
        <v>5255</v>
      </c>
      <c r="E5092" s="29">
        <v>46077</v>
      </c>
      <c r="F5092">
        <v>1</v>
      </c>
      <c r="G5092">
        <v>1</v>
      </c>
      <c r="H5092">
        <v>1</v>
      </c>
      <c r="I5092" s="30">
        <f t="shared" si="189"/>
        <v>2.5000000000000001E-2</v>
      </c>
    </row>
    <row r="5093" spans="1:9" x14ac:dyDescent="0.25">
      <c r="A5093" t="s">
        <v>4649</v>
      </c>
      <c r="B5093" s="30">
        <f t="shared" si="190"/>
        <v>2.5000000000000001E-2</v>
      </c>
      <c r="C5093" t="s">
        <v>114</v>
      </c>
      <c r="D5093" t="s">
        <v>5256</v>
      </c>
      <c r="E5093" s="29">
        <v>46077</v>
      </c>
      <c r="F5093">
        <v>1</v>
      </c>
      <c r="G5093">
        <v>1</v>
      </c>
      <c r="H5093">
        <v>1</v>
      </c>
      <c r="I5093" s="30">
        <f t="shared" si="189"/>
        <v>2.5000000000000001E-2</v>
      </c>
    </row>
    <row r="5094" spans="1:9" x14ac:dyDescent="0.25">
      <c r="A5094" t="s">
        <v>4649</v>
      </c>
      <c r="B5094" s="30">
        <f t="shared" si="190"/>
        <v>2.5000000000000001E-2</v>
      </c>
      <c r="C5094" t="s">
        <v>114</v>
      </c>
      <c r="D5094" t="s">
        <v>5257</v>
      </c>
      <c r="E5094" s="29">
        <v>46077</v>
      </c>
      <c r="F5094">
        <v>1</v>
      </c>
      <c r="G5094">
        <v>1</v>
      </c>
      <c r="H5094">
        <v>1</v>
      </c>
      <c r="I5094" s="30">
        <f t="shared" si="189"/>
        <v>2.5000000000000001E-2</v>
      </c>
    </row>
    <row r="5095" spans="1:9" x14ac:dyDescent="0.25">
      <c r="A5095" t="s">
        <v>4649</v>
      </c>
      <c r="B5095" s="30">
        <f t="shared" si="190"/>
        <v>2.5000000000000001E-2</v>
      </c>
      <c r="C5095" t="s">
        <v>114</v>
      </c>
      <c r="D5095" t="s">
        <v>5258</v>
      </c>
      <c r="E5095" s="29">
        <v>46077</v>
      </c>
      <c r="F5095">
        <v>1</v>
      </c>
      <c r="G5095">
        <v>1</v>
      </c>
      <c r="H5095">
        <v>1</v>
      </c>
      <c r="I5095" s="30">
        <f t="shared" si="189"/>
        <v>2.5000000000000001E-2</v>
      </c>
    </row>
    <row r="5096" spans="1:9" x14ac:dyDescent="0.25">
      <c r="A5096" t="s">
        <v>4649</v>
      </c>
      <c r="B5096" s="30">
        <f t="shared" si="190"/>
        <v>2.5000000000000001E-2</v>
      </c>
      <c r="C5096" t="s">
        <v>114</v>
      </c>
      <c r="D5096" t="s">
        <v>5259</v>
      </c>
      <c r="E5096" s="29">
        <v>46077</v>
      </c>
      <c r="F5096">
        <v>1</v>
      </c>
      <c r="G5096">
        <v>1</v>
      </c>
      <c r="H5096">
        <v>1</v>
      </c>
      <c r="I5096" s="30">
        <f t="shared" si="189"/>
        <v>2.5000000000000001E-2</v>
      </c>
    </row>
    <row r="5097" spans="1:9" x14ac:dyDescent="0.25">
      <c r="A5097" t="s">
        <v>4649</v>
      </c>
      <c r="B5097" s="30">
        <f t="shared" si="190"/>
        <v>2.5000000000000001E-2</v>
      </c>
      <c r="C5097" t="s">
        <v>114</v>
      </c>
      <c r="D5097" t="s">
        <v>5260</v>
      </c>
      <c r="E5097" s="29">
        <v>46078</v>
      </c>
      <c r="F5097">
        <v>1</v>
      </c>
      <c r="G5097">
        <v>1</v>
      </c>
      <c r="H5097">
        <v>1</v>
      </c>
      <c r="I5097" s="30">
        <f t="shared" si="189"/>
        <v>2.5000000000000001E-2</v>
      </c>
    </row>
    <row r="5098" spans="1:9" x14ac:dyDescent="0.25">
      <c r="A5098" t="s">
        <v>4649</v>
      </c>
      <c r="B5098" s="30">
        <f t="shared" si="190"/>
        <v>2.5000000000000001E-2</v>
      </c>
      <c r="C5098" t="s">
        <v>114</v>
      </c>
      <c r="D5098" t="s">
        <v>5261</v>
      </c>
      <c r="E5098" s="29">
        <v>46070</v>
      </c>
      <c r="F5098">
        <v>1</v>
      </c>
      <c r="G5098">
        <v>1</v>
      </c>
      <c r="H5098">
        <v>1</v>
      </c>
      <c r="I5098" s="30">
        <f t="shared" si="189"/>
        <v>2.5000000000000001E-2</v>
      </c>
    </row>
    <row r="5099" spans="1:9" x14ac:dyDescent="0.25">
      <c r="A5099" t="s">
        <v>4649</v>
      </c>
      <c r="B5099" s="30">
        <f t="shared" si="190"/>
        <v>2.5000000000000001E-2</v>
      </c>
      <c r="C5099" t="s">
        <v>114</v>
      </c>
      <c r="D5099" t="s">
        <v>5262</v>
      </c>
      <c r="E5099" s="29">
        <v>46070</v>
      </c>
      <c r="F5099">
        <v>1</v>
      </c>
      <c r="G5099">
        <v>1</v>
      </c>
      <c r="H5099">
        <v>1</v>
      </c>
      <c r="I5099" s="30">
        <f t="shared" si="189"/>
        <v>2.5000000000000001E-2</v>
      </c>
    </row>
    <row r="5100" spans="1:9" x14ac:dyDescent="0.25">
      <c r="A5100" t="s">
        <v>4649</v>
      </c>
      <c r="B5100" s="30">
        <f t="shared" si="190"/>
        <v>2.5000000000000001E-2</v>
      </c>
      <c r="C5100" t="s">
        <v>114</v>
      </c>
      <c r="D5100" t="s">
        <v>5263</v>
      </c>
      <c r="E5100" s="29">
        <v>46072</v>
      </c>
      <c r="F5100">
        <v>1</v>
      </c>
      <c r="G5100">
        <v>1</v>
      </c>
      <c r="H5100">
        <v>1</v>
      </c>
      <c r="I5100" s="30">
        <f t="shared" si="189"/>
        <v>2.5000000000000001E-2</v>
      </c>
    </row>
    <row r="5101" spans="1:9" x14ac:dyDescent="0.25">
      <c r="A5101" t="s">
        <v>4649</v>
      </c>
      <c r="B5101" s="30">
        <f t="shared" si="190"/>
        <v>2.5000000000000001E-2</v>
      </c>
      <c r="C5101" t="s">
        <v>114</v>
      </c>
      <c r="D5101" t="s">
        <v>5264</v>
      </c>
      <c r="E5101" s="29">
        <v>46091</v>
      </c>
      <c r="F5101">
        <v>1</v>
      </c>
      <c r="G5101">
        <v>1</v>
      </c>
      <c r="H5101">
        <v>1</v>
      </c>
      <c r="I5101" s="30">
        <f t="shared" si="189"/>
        <v>2.5000000000000001E-2</v>
      </c>
    </row>
    <row r="5102" spans="1:9" x14ac:dyDescent="0.25">
      <c r="A5102" t="s">
        <v>4649</v>
      </c>
      <c r="B5102" s="30">
        <f t="shared" si="190"/>
        <v>2.5000000000000001E-2</v>
      </c>
      <c r="C5102" t="s">
        <v>114</v>
      </c>
      <c r="D5102" t="s">
        <v>5265</v>
      </c>
      <c r="E5102" s="29">
        <v>46084</v>
      </c>
      <c r="F5102">
        <v>1</v>
      </c>
      <c r="G5102">
        <v>1</v>
      </c>
      <c r="H5102">
        <v>1</v>
      </c>
      <c r="I5102" s="30">
        <f t="shared" si="189"/>
        <v>2.5000000000000001E-2</v>
      </c>
    </row>
    <row r="5103" spans="1:9" x14ac:dyDescent="0.25">
      <c r="A5103" t="s">
        <v>4649</v>
      </c>
      <c r="B5103" s="30">
        <f t="shared" si="190"/>
        <v>2.5000000000000001E-2</v>
      </c>
      <c r="C5103" t="s">
        <v>114</v>
      </c>
      <c r="D5103" t="s">
        <v>5266</v>
      </c>
      <c r="E5103" s="29">
        <v>46085</v>
      </c>
      <c r="F5103">
        <v>1</v>
      </c>
      <c r="G5103">
        <v>1</v>
      </c>
      <c r="H5103">
        <v>1</v>
      </c>
      <c r="I5103" s="30">
        <f t="shared" si="189"/>
        <v>2.5000000000000001E-2</v>
      </c>
    </row>
    <row r="5104" spans="1:9" x14ac:dyDescent="0.25">
      <c r="A5104" t="s">
        <v>4649</v>
      </c>
      <c r="B5104" s="30">
        <f t="shared" si="190"/>
        <v>2.5000000000000001E-2</v>
      </c>
      <c r="C5104" t="s">
        <v>114</v>
      </c>
      <c r="D5104" t="s">
        <v>5267</v>
      </c>
      <c r="E5104" s="29">
        <v>46087</v>
      </c>
      <c r="F5104">
        <v>1</v>
      </c>
      <c r="G5104">
        <v>1</v>
      </c>
      <c r="H5104">
        <v>1</v>
      </c>
      <c r="I5104" s="30">
        <f t="shared" si="189"/>
        <v>2.5000000000000001E-2</v>
      </c>
    </row>
    <row r="5105" spans="1:9" x14ac:dyDescent="0.25">
      <c r="A5105" t="s">
        <v>4649</v>
      </c>
      <c r="B5105" s="30">
        <f t="shared" si="190"/>
        <v>2.5000000000000001E-2</v>
      </c>
      <c r="C5105" t="s">
        <v>114</v>
      </c>
      <c r="D5105" t="s">
        <v>5268</v>
      </c>
      <c r="E5105" s="29">
        <v>46087</v>
      </c>
      <c r="F5105">
        <v>1</v>
      </c>
      <c r="G5105">
        <v>1</v>
      </c>
      <c r="H5105">
        <v>1</v>
      </c>
      <c r="I5105" s="30">
        <f t="shared" si="189"/>
        <v>2.5000000000000001E-2</v>
      </c>
    </row>
    <row r="5106" spans="1:9" x14ac:dyDescent="0.25">
      <c r="A5106" t="s">
        <v>4649</v>
      </c>
      <c r="B5106" s="30">
        <f t="shared" si="190"/>
        <v>2.5000000000000001E-2</v>
      </c>
      <c r="C5106" t="s">
        <v>114</v>
      </c>
      <c r="D5106" t="s">
        <v>5269</v>
      </c>
      <c r="E5106" s="29">
        <v>46087</v>
      </c>
      <c r="F5106">
        <v>1</v>
      </c>
      <c r="G5106">
        <v>1</v>
      </c>
      <c r="H5106">
        <v>1</v>
      </c>
      <c r="I5106" s="30">
        <f t="shared" si="189"/>
        <v>2.5000000000000001E-2</v>
      </c>
    </row>
    <row r="5107" spans="1:9" x14ac:dyDescent="0.25">
      <c r="A5107" t="s">
        <v>4649</v>
      </c>
      <c r="B5107" s="30">
        <f t="shared" si="190"/>
        <v>2.5000000000000001E-2</v>
      </c>
      <c r="C5107" t="s">
        <v>114</v>
      </c>
      <c r="D5107" t="s">
        <v>5270</v>
      </c>
      <c r="E5107" s="29">
        <v>46087</v>
      </c>
      <c r="F5107">
        <v>1</v>
      </c>
      <c r="G5107">
        <v>1</v>
      </c>
      <c r="H5107">
        <v>1</v>
      </c>
      <c r="I5107" s="30">
        <f t="shared" si="189"/>
        <v>2.5000000000000001E-2</v>
      </c>
    </row>
    <row r="5108" spans="1:9" x14ac:dyDescent="0.25">
      <c r="A5108" t="s">
        <v>4649</v>
      </c>
      <c r="B5108" s="30">
        <f t="shared" si="190"/>
        <v>2.5000000000000001E-2</v>
      </c>
      <c r="C5108" t="s">
        <v>114</v>
      </c>
      <c r="D5108" t="s">
        <v>5271</v>
      </c>
      <c r="E5108" s="29">
        <v>46087</v>
      </c>
      <c r="F5108">
        <v>1</v>
      </c>
      <c r="G5108">
        <v>1</v>
      </c>
      <c r="H5108">
        <v>1</v>
      </c>
      <c r="I5108" s="30">
        <f t="shared" si="189"/>
        <v>2.5000000000000001E-2</v>
      </c>
    </row>
    <row r="5109" spans="1:9" x14ac:dyDescent="0.25">
      <c r="A5109" t="s">
        <v>4649</v>
      </c>
      <c r="B5109" s="30">
        <f t="shared" si="190"/>
        <v>2.5000000000000001E-2</v>
      </c>
      <c r="C5109" t="s">
        <v>114</v>
      </c>
      <c r="D5109" t="s">
        <v>5272</v>
      </c>
      <c r="E5109" s="29">
        <v>46087</v>
      </c>
      <c r="F5109">
        <v>1</v>
      </c>
      <c r="G5109">
        <v>1</v>
      </c>
      <c r="H5109">
        <v>1</v>
      </c>
      <c r="I5109" s="30">
        <f t="shared" si="189"/>
        <v>2.5000000000000001E-2</v>
      </c>
    </row>
    <row r="5110" spans="1:9" x14ac:dyDescent="0.25">
      <c r="A5110" t="s">
        <v>4649</v>
      </c>
      <c r="B5110" s="30">
        <f t="shared" si="190"/>
        <v>2.5000000000000001E-2</v>
      </c>
      <c r="C5110" t="s">
        <v>114</v>
      </c>
      <c r="D5110" t="s">
        <v>5273</v>
      </c>
      <c r="E5110" s="29">
        <v>46087</v>
      </c>
      <c r="F5110">
        <v>1</v>
      </c>
      <c r="G5110">
        <v>1</v>
      </c>
      <c r="H5110">
        <v>1</v>
      </c>
      <c r="I5110" s="30">
        <f t="shared" si="189"/>
        <v>2.5000000000000001E-2</v>
      </c>
    </row>
    <row r="5111" spans="1:9" x14ac:dyDescent="0.25">
      <c r="A5111" t="s">
        <v>4649</v>
      </c>
      <c r="B5111" s="30">
        <f t="shared" si="190"/>
        <v>2.5000000000000001E-2</v>
      </c>
      <c r="C5111" t="s">
        <v>114</v>
      </c>
      <c r="D5111" t="s">
        <v>5274</v>
      </c>
      <c r="E5111" s="29">
        <v>46087</v>
      </c>
      <c r="F5111">
        <v>1</v>
      </c>
      <c r="G5111">
        <v>1</v>
      </c>
      <c r="H5111">
        <v>1</v>
      </c>
      <c r="I5111" s="30">
        <f t="shared" si="189"/>
        <v>2.5000000000000001E-2</v>
      </c>
    </row>
    <row r="5112" spans="1:9" x14ac:dyDescent="0.25">
      <c r="A5112" t="s">
        <v>4649</v>
      </c>
      <c r="B5112" s="30">
        <f t="shared" si="190"/>
        <v>2.5000000000000001E-2</v>
      </c>
      <c r="C5112" t="s">
        <v>114</v>
      </c>
      <c r="D5112" t="s">
        <v>5275</v>
      </c>
      <c r="E5112" s="29">
        <v>46087</v>
      </c>
      <c r="F5112">
        <v>1</v>
      </c>
      <c r="G5112">
        <v>1</v>
      </c>
      <c r="H5112">
        <v>1</v>
      </c>
      <c r="I5112" s="30">
        <f t="shared" si="189"/>
        <v>2.5000000000000001E-2</v>
      </c>
    </row>
    <row r="5113" spans="1:9" x14ac:dyDescent="0.25">
      <c r="A5113" t="s">
        <v>4649</v>
      </c>
      <c r="B5113" s="30">
        <f t="shared" si="190"/>
        <v>2.5000000000000001E-2</v>
      </c>
      <c r="C5113" t="s">
        <v>114</v>
      </c>
      <c r="D5113" t="s">
        <v>5276</v>
      </c>
      <c r="E5113" s="29">
        <v>46087</v>
      </c>
      <c r="F5113">
        <v>1</v>
      </c>
      <c r="G5113">
        <v>1</v>
      </c>
      <c r="H5113">
        <v>1</v>
      </c>
      <c r="I5113" s="30">
        <f t="shared" si="189"/>
        <v>2.5000000000000001E-2</v>
      </c>
    </row>
    <row r="5114" spans="1:9" x14ac:dyDescent="0.25">
      <c r="A5114" t="s">
        <v>4649</v>
      </c>
      <c r="B5114" s="30">
        <f t="shared" si="190"/>
        <v>2.5000000000000001E-2</v>
      </c>
      <c r="C5114" t="s">
        <v>114</v>
      </c>
      <c r="D5114" t="s">
        <v>5277</v>
      </c>
      <c r="E5114" s="29">
        <v>46078</v>
      </c>
      <c r="F5114">
        <v>1</v>
      </c>
      <c r="G5114">
        <v>1</v>
      </c>
      <c r="H5114">
        <v>1</v>
      </c>
      <c r="I5114" s="30">
        <f t="shared" si="189"/>
        <v>2.5000000000000001E-2</v>
      </c>
    </row>
    <row r="5115" spans="1:9" x14ac:dyDescent="0.25">
      <c r="A5115" t="s">
        <v>4649</v>
      </c>
      <c r="B5115" s="30">
        <f t="shared" si="190"/>
        <v>2.5000000000000001E-2</v>
      </c>
      <c r="C5115" t="s">
        <v>114</v>
      </c>
      <c r="D5115" t="s">
        <v>5278</v>
      </c>
      <c r="E5115" s="29">
        <v>46079</v>
      </c>
      <c r="F5115">
        <v>1</v>
      </c>
      <c r="G5115">
        <v>1</v>
      </c>
      <c r="H5115">
        <v>1</v>
      </c>
      <c r="I5115" s="30">
        <f t="shared" si="189"/>
        <v>2.5000000000000001E-2</v>
      </c>
    </row>
    <row r="5116" spans="1:9" x14ac:dyDescent="0.25">
      <c r="A5116" t="s">
        <v>4649</v>
      </c>
      <c r="B5116" s="30">
        <f t="shared" si="190"/>
        <v>2.5000000000000001E-2</v>
      </c>
      <c r="C5116" t="s">
        <v>114</v>
      </c>
      <c r="D5116" t="s">
        <v>5279</v>
      </c>
      <c r="E5116" s="29">
        <v>46079</v>
      </c>
      <c r="F5116">
        <v>1</v>
      </c>
      <c r="G5116">
        <v>1</v>
      </c>
      <c r="H5116">
        <v>1</v>
      </c>
      <c r="I5116" s="30">
        <f t="shared" si="189"/>
        <v>2.5000000000000001E-2</v>
      </c>
    </row>
    <row r="5117" spans="1:9" x14ac:dyDescent="0.25">
      <c r="A5117" t="s">
        <v>4649</v>
      </c>
      <c r="B5117" s="30">
        <f t="shared" si="190"/>
        <v>2.5000000000000001E-2</v>
      </c>
      <c r="C5117" t="s">
        <v>114</v>
      </c>
      <c r="D5117" t="s">
        <v>5280</v>
      </c>
      <c r="E5117" s="29">
        <v>46079</v>
      </c>
      <c r="F5117">
        <v>1</v>
      </c>
      <c r="G5117">
        <v>1</v>
      </c>
      <c r="H5117">
        <v>1</v>
      </c>
      <c r="I5117" s="30">
        <f t="shared" si="189"/>
        <v>2.5000000000000001E-2</v>
      </c>
    </row>
    <row r="5118" spans="1:9" x14ac:dyDescent="0.25">
      <c r="A5118" t="s">
        <v>4649</v>
      </c>
      <c r="B5118" s="30">
        <f t="shared" si="190"/>
        <v>2.5000000000000001E-2</v>
      </c>
      <c r="C5118" t="s">
        <v>114</v>
      </c>
      <c r="D5118" t="s">
        <v>5281</v>
      </c>
      <c r="E5118" s="29">
        <v>46079</v>
      </c>
      <c r="F5118">
        <v>1</v>
      </c>
      <c r="G5118">
        <v>1</v>
      </c>
      <c r="H5118">
        <v>1</v>
      </c>
      <c r="I5118" s="30">
        <f t="shared" si="189"/>
        <v>2.5000000000000001E-2</v>
      </c>
    </row>
    <row r="5119" spans="1:9" x14ac:dyDescent="0.25">
      <c r="A5119" t="s">
        <v>4649</v>
      </c>
      <c r="B5119" s="30">
        <f t="shared" si="190"/>
        <v>2.5000000000000001E-2</v>
      </c>
      <c r="C5119" t="s">
        <v>114</v>
      </c>
      <c r="D5119" t="s">
        <v>5282</v>
      </c>
      <c r="E5119" s="29">
        <v>46112</v>
      </c>
      <c r="F5119">
        <v>1</v>
      </c>
      <c r="G5119">
        <v>1</v>
      </c>
      <c r="H5119">
        <v>1</v>
      </c>
      <c r="I5119" s="30">
        <f t="shared" si="189"/>
        <v>2.5000000000000001E-2</v>
      </c>
    </row>
    <row r="5120" spans="1:9" x14ac:dyDescent="0.25">
      <c r="A5120" t="s">
        <v>4649</v>
      </c>
      <c r="B5120" s="30">
        <f t="shared" si="190"/>
        <v>2.5000000000000001E-2</v>
      </c>
      <c r="C5120" t="s">
        <v>114</v>
      </c>
      <c r="D5120" t="s">
        <v>5283</v>
      </c>
      <c r="E5120" s="29">
        <v>46112</v>
      </c>
      <c r="F5120">
        <v>1</v>
      </c>
      <c r="G5120">
        <v>1</v>
      </c>
      <c r="H5120">
        <v>1</v>
      </c>
      <c r="I5120" s="30">
        <f t="shared" si="189"/>
        <v>2.5000000000000001E-2</v>
      </c>
    </row>
    <row r="5121" spans="1:9" x14ac:dyDescent="0.25">
      <c r="A5121" t="s">
        <v>4649</v>
      </c>
      <c r="B5121" s="30">
        <f t="shared" si="190"/>
        <v>2.5000000000000001E-2</v>
      </c>
      <c r="C5121" t="s">
        <v>114</v>
      </c>
      <c r="D5121" t="s">
        <v>5284</v>
      </c>
      <c r="E5121" s="29">
        <v>46112</v>
      </c>
      <c r="F5121">
        <v>1</v>
      </c>
      <c r="G5121">
        <v>1</v>
      </c>
      <c r="H5121">
        <v>1</v>
      </c>
      <c r="I5121" s="30">
        <f t="shared" si="189"/>
        <v>2.5000000000000001E-2</v>
      </c>
    </row>
    <row r="5122" spans="1:9" x14ac:dyDescent="0.25">
      <c r="A5122" t="s">
        <v>4649</v>
      </c>
      <c r="B5122" s="30">
        <f t="shared" si="190"/>
        <v>2.5000000000000001E-2</v>
      </c>
      <c r="C5122" t="s">
        <v>114</v>
      </c>
      <c r="D5122" t="s">
        <v>5285</v>
      </c>
      <c r="E5122" s="29">
        <v>46112</v>
      </c>
      <c r="F5122">
        <v>1</v>
      </c>
      <c r="G5122">
        <v>1</v>
      </c>
      <c r="H5122">
        <v>1</v>
      </c>
      <c r="I5122" s="30">
        <f t="shared" ref="I5122:I5185" si="191">B5122*H5122</f>
        <v>2.5000000000000001E-2</v>
      </c>
    </row>
    <row r="5123" spans="1:9" x14ac:dyDescent="0.25">
      <c r="A5123" t="s">
        <v>4649</v>
      </c>
      <c r="B5123" s="30">
        <f t="shared" si="190"/>
        <v>2.5000000000000001E-2</v>
      </c>
      <c r="C5123" t="s">
        <v>114</v>
      </c>
      <c r="D5123" t="s">
        <v>5286</v>
      </c>
      <c r="E5123" s="29">
        <v>46101</v>
      </c>
      <c r="F5123">
        <v>1</v>
      </c>
      <c r="G5123">
        <v>1</v>
      </c>
      <c r="H5123">
        <v>1</v>
      </c>
      <c r="I5123" s="30">
        <f t="shared" si="191"/>
        <v>2.5000000000000001E-2</v>
      </c>
    </row>
    <row r="5124" spans="1:9" x14ac:dyDescent="0.25">
      <c r="A5124" t="s">
        <v>4649</v>
      </c>
      <c r="B5124" s="30">
        <f t="shared" si="190"/>
        <v>2.5000000000000001E-2</v>
      </c>
      <c r="C5124" t="s">
        <v>114</v>
      </c>
      <c r="D5124" t="s">
        <v>5287</v>
      </c>
      <c r="E5124" s="29">
        <v>46101</v>
      </c>
      <c r="F5124">
        <v>1</v>
      </c>
      <c r="G5124">
        <v>1</v>
      </c>
      <c r="H5124">
        <v>1</v>
      </c>
      <c r="I5124" s="30">
        <f t="shared" si="191"/>
        <v>2.5000000000000001E-2</v>
      </c>
    </row>
    <row r="5125" spans="1:9" x14ac:dyDescent="0.25">
      <c r="A5125" t="s">
        <v>4649</v>
      </c>
      <c r="B5125" s="30">
        <f t="shared" si="190"/>
        <v>2.5000000000000001E-2</v>
      </c>
      <c r="C5125" t="s">
        <v>114</v>
      </c>
      <c r="D5125" t="s">
        <v>5288</v>
      </c>
      <c r="E5125" s="29">
        <v>46126</v>
      </c>
      <c r="F5125">
        <v>1</v>
      </c>
      <c r="G5125">
        <v>1</v>
      </c>
      <c r="H5125">
        <v>1</v>
      </c>
      <c r="I5125" s="30">
        <f t="shared" si="191"/>
        <v>2.5000000000000001E-2</v>
      </c>
    </row>
    <row r="5126" spans="1:9" x14ac:dyDescent="0.25">
      <c r="A5126" t="s">
        <v>4649</v>
      </c>
      <c r="B5126" s="30">
        <f t="shared" si="190"/>
        <v>2.5000000000000001E-2</v>
      </c>
      <c r="C5126" t="s">
        <v>114</v>
      </c>
      <c r="D5126" t="s">
        <v>5289</v>
      </c>
      <c r="E5126" s="29">
        <v>46126</v>
      </c>
      <c r="F5126">
        <v>1</v>
      </c>
      <c r="G5126">
        <v>1</v>
      </c>
      <c r="H5126">
        <v>1</v>
      </c>
      <c r="I5126" s="30">
        <f t="shared" si="191"/>
        <v>2.5000000000000001E-2</v>
      </c>
    </row>
    <row r="5127" spans="1:9" x14ac:dyDescent="0.25">
      <c r="A5127" t="s">
        <v>4649</v>
      </c>
      <c r="B5127" s="30">
        <f t="shared" ref="B5127:B5190" si="192">(1/4000)*100</f>
        <v>2.5000000000000001E-2</v>
      </c>
      <c r="C5127" t="s">
        <v>114</v>
      </c>
      <c r="D5127" t="s">
        <v>5290</v>
      </c>
      <c r="E5127" s="29">
        <v>46126</v>
      </c>
      <c r="F5127">
        <v>1</v>
      </c>
      <c r="G5127">
        <v>1</v>
      </c>
      <c r="H5127">
        <v>1</v>
      </c>
      <c r="I5127" s="30">
        <f t="shared" si="191"/>
        <v>2.5000000000000001E-2</v>
      </c>
    </row>
    <row r="5128" spans="1:9" x14ac:dyDescent="0.25">
      <c r="A5128" t="s">
        <v>4649</v>
      </c>
      <c r="B5128" s="30">
        <f t="shared" si="192"/>
        <v>2.5000000000000001E-2</v>
      </c>
      <c r="C5128" t="s">
        <v>114</v>
      </c>
      <c r="D5128" t="s">
        <v>5291</v>
      </c>
      <c r="E5128" s="29">
        <v>46126</v>
      </c>
      <c r="F5128">
        <v>1</v>
      </c>
      <c r="G5128">
        <v>1</v>
      </c>
      <c r="H5128">
        <v>1</v>
      </c>
      <c r="I5128" s="30">
        <f t="shared" si="191"/>
        <v>2.5000000000000001E-2</v>
      </c>
    </row>
    <row r="5129" spans="1:9" x14ac:dyDescent="0.25">
      <c r="A5129" t="s">
        <v>4649</v>
      </c>
      <c r="B5129" s="30">
        <f t="shared" si="192"/>
        <v>2.5000000000000001E-2</v>
      </c>
      <c r="C5129" t="s">
        <v>114</v>
      </c>
      <c r="D5129" t="s">
        <v>5292</v>
      </c>
      <c r="E5129" s="29">
        <v>46126</v>
      </c>
      <c r="F5129">
        <v>1</v>
      </c>
      <c r="G5129">
        <v>1</v>
      </c>
      <c r="H5129">
        <v>1</v>
      </c>
      <c r="I5129" s="30">
        <f t="shared" si="191"/>
        <v>2.5000000000000001E-2</v>
      </c>
    </row>
    <row r="5130" spans="1:9" x14ac:dyDescent="0.25">
      <c r="A5130" t="s">
        <v>4649</v>
      </c>
      <c r="B5130" s="30">
        <f t="shared" si="192"/>
        <v>2.5000000000000001E-2</v>
      </c>
      <c r="C5130" t="s">
        <v>114</v>
      </c>
      <c r="D5130" t="s">
        <v>5293</v>
      </c>
      <c r="E5130" s="29">
        <v>46126</v>
      </c>
      <c r="F5130">
        <v>1</v>
      </c>
      <c r="G5130">
        <v>1</v>
      </c>
      <c r="H5130">
        <v>1</v>
      </c>
      <c r="I5130" s="30">
        <f t="shared" si="191"/>
        <v>2.5000000000000001E-2</v>
      </c>
    </row>
    <row r="5131" spans="1:9" x14ac:dyDescent="0.25">
      <c r="A5131" t="s">
        <v>4649</v>
      </c>
      <c r="B5131" s="30">
        <f t="shared" si="192"/>
        <v>2.5000000000000001E-2</v>
      </c>
      <c r="C5131" t="s">
        <v>114</v>
      </c>
      <c r="D5131" t="s">
        <v>5294</v>
      </c>
      <c r="E5131" s="29">
        <v>46126</v>
      </c>
      <c r="F5131">
        <v>1</v>
      </c>
      <c r="G5131">
        <v>1</v>
      </c>
      <c r="H5131">
        <v>1</v>
      </c>
      <c r="I5131" s="30">
        <f t="shared" si="191"/>
        <v>2.5000000000000001E-2</v>
      </c>
    </row>
    <row r="5132" spans="1:9" x14ac:dyDescent="0.25">
      <c r="A5132" t="s">
        <v>4649</v>
      </c>
      <c r="B5132" s="30">
        <f t="shared" si="192"/>
        <v>2.5000000000000001E-2</v>
      </c>
      <c r="C5132" t="s">
        <v>114</v>
      </c>
      <c r="D5132" t="s">
        <v>5295</v>
      </c>
      <c r="E5132" s="29">
        <v>46126</v>
      </c>
      <c r="F5132">
        <v>1</v>
      </c>
      <c r="G5132">
        <v>1</v>
      </c>
      <c r="H5132">
        <v>1</v>
      </c>
      <c r="I5132" s="30">
        <f t="shared" si="191"/>
        <v>2.5000000000000001E-2</v>
      </c>
    </row>
    <row r="5133" spans="1:9" x14ac:dyDescent="0.25">
      <c r="A5133" t="s">
        <v>4649</v>
      </c>
      <c r="B5133" s="30">
        <f t="shared" si="192"/>
        <v>2.5000000000000001E-2</v>
      </c>
      <c r="C5133" t="s">
        <v>114</v>
      </c>
      <c r="D5133" t="s">
        <v>5296</v>
      </c>
      <c r="E5133" s="29">
        <v>46126</v>
      </c>
      <c r="F5133">
        <v>1</v>
      </c>
      <c r="G5133">
        <v>1</v>
      </c>
      <c r="H5133">
        <v>1</v>
      </c>
      <c r="I5133" s="30">
        <f t="shared" si="191"/>
        <v>2.5000000000000001E-2</v>
      </c>
    </row>
    <row r="5134" spans="1:9" x14ac:dyDescent="0.25">
      <c r="A5134" t="s">
        <v>4649</v>
      </c>
      <c r="B5134" s="30">
        <f t="shared" si="192"/>
        <v>2.5000000000000001E-2</v>
      </c>
      <c r="C5134" t="s">
        <v>114</v>
      </c>
      <c r="D5134" t="s">
        <v>5297</v>
      </c>
      <c r="E5134" s="29">
        <v>46126</v>
      </c>
      <c r="F5134">
        <v>1</v>
      </c>
      <c r="G5134">
        <v>1</v>
      </c>
      <c r="H5134">
        <v>1</v>
      </c>
      <c r="I5134" s="30">
        <f t="shared" si="191"/>
        <v>2.5000000000000001E-2</v>
      </c>
    </row>
    <row r="5135" spans="1:9" x14ac:dyDescent="0.25">
      <c r="A5135" t="s">
        <v>4649</v>
      </c>
      <c r="B5135" s="30">
        <f t="shared" si="192"/>
        <v>2.5000000000000001E-2</v>
      </c>
      <c r="C5135" t="s">
        <v>114</v>
      </c>
      <c r="D5135" t="s">
        <v>5298</v>
      </c>
      <c r="E5135" s="29">
        <v>46127</v>
      </c>
      <c r="F5135">
        <v>1</v>
      </c>
      <c r="G5135">
        <v>1</v>
      </c>
      <c r="H5135">
        <v>1</v>
      </c>
      <c r="I5135" s="30">
        <f t="shared" si="191"/>
        <v>2.5000000000000001E-2</v>
      </c>
    </row>
    <row r="5136" spans="1:9" x14ac:dyDescent="0.25">
      <c r="A5136" t="s">
        <v>4649</v>
      </c>
      <c r="B5136" s="30">
        <f t="shared" si="192"/>
        <v>2.5000000000000001E-2</v>
      </c>
      <c r="C5136" t="s">
        <v>114</v>
      </c>
      <c r="D5136" t="s">
        <v>5299</v>
      </c>
      <c r="E5136" s="29">
        <v>46135</v>
      </c>
      <c r="F5136">
        <v>1</v>
      </c>
      <c r="G5136">
        <v>1</v>
      </c>
      <c r="H5136">
        <v>1</v>
      </c>
      <c r="I5136" s="30">
        <f t="shared" si="191"/>
        <v>2.5000000000000001E-2</v>
      </c>
    </row>
    <row r="5137" spans="1:9" x14ac:dyDescent="0.25">
      <c r="A5137" t="s">
        <v>4649</v>
      </c>
      <c r="B5137" s="30">
        <f t="shared" si="192"/>
        <v>2.5000000000000001E-2</v>
      </c>
      <c r="C5137" t="s">
        <v>114</v>
      </c>
      <c r="D5137" t="s">
        <v>5300</v>
      </c>
      <c r="E5137" s="29">
        <v>46135</v>
      </c>
      <c r="F5137">
        <v>1</v>
      </c>
      <c r="G5137">
        <v>1</v>
      </c>
      <c r="H5137">
        <v>1</v>
      </c>
      <c r="I5137" s="30">
        <f t="shared" si="191"/>
        <v>2.5000000000000001E-2</v>
      </c>
    </row>
    <row r="5138" spans="1:9" x14ac:dyDescent="0.25">
      <c r="A5138" t="s">
        <v>4649</v>
      </c>
      <c r="B5138" s="30">
        <f t="shared" si="192"/>
        <v>2.5000000000000001E-2</v>
      </c>
      <c r="C5138" t="s">
        <v>114</v>
      </c>
      <c r="D5138" t="s">
        <v>5301</v>
      </c>
      <c r="E5138" s="29">
        <v>46135</v>
      </c>
      <c r="F5138">
        <v>1</v>
      </c>
      <c r="G5138">
        <v>1</v>
      </c>
      <c r="H5138">
        <v>1</v>
      </c>
      <c r="I5138" s="30">
        <f t="shared" si="191"/>
        <v>2.5000000000000001E-2</v>
      </c>
    </row>
    <row r="5139" spans="1:9" x14ac:dyDescent="0.25">
      <c r="A5139" t="s">
        <v>4649</v>
      </c>
      <c r="B5139" s="30">
        <f t="shared" si="192"/>
        <v>2.5000000000000001E-2</v>
      </c>
      <c r="C5139" t="s">
        <v>114</v>
      </c>
      <c r="D5139" t="s">
        <v>5302</v>
      </c>
      <c r="E5139" s="29">
        <v>46135</v>
      </c>
      <c r="F5139">
        <v>1</v>
      </c>
      <c r="G5139">
        <v>1</v>
      </c>
      <c r="H5139">
        <v>1</v>
      </c>
      <c r="I5139" s="30">
        <f t="shared" si="191"/>
        <v>2.5000000000000001E-2</v>
      </c>
    </row>
    <row r="5140" spans="1:9" x14ac:dyDescent="0.25">
      <c r="A5140" t="s">
        <v>4649</v>
      </c>
      <c r="B5140" s="30">
        <f t="shared" si="192"/>
        <v>2.5000000000000001E-2</v>
      </c>
      <c r="C5140" t="s">
        <v>114</v>
      </c>
      <c r="D5140" t="s">
        <v>5303</v>
      </c>
      <c r="E5140" s="29">
        <v>46135</v>
      </c>
      <c r="F5140">
        <v>1</v>
      </c>
      <c r="G5140">
        <v>1</v>
      </c>
      <c r="H5140">
        <v>1</v>
      </c>
      <c r="I5140" s="30">
        <f t="shared" si="191"/>
        <v>2.5000000000000001E-2</v>
      </c>
    </row>
    <row r="5141" spans="1:9" x14ac:dyDescent="0.25">
      <c r="A5141" t="s">
        <v>4649</v>
      </c>
      <c r="B5141" s="30">
        <f t="shared" si="192"/>
        <v>2.5000000000000001E-2</v>
      </c>
      <c r="C5141" t="s">
        <v>114</v>
      </c>
      <c r="D5141" t="s">
        <v>5304</v>
      </c>
      <c r="E5141" s="29">
        <v>46135</v>
      </c>
      <c r="F5141">
        <v>1</v>
      </c>
      <c r="G5141">
        <v>1</v>
      </c>
      <c r="H5141">
        <v>1</v>
      </c>
      <c r="I5141" s="30">
        <f t="shared" si="191"/>
        <v>2.5000000000000001E-2</v>
      </c>
    </row>
    <row r="5142" spans="1:9" x14ac:dyDescent="0.25">
      <c r="A5142" t="s">
        <v>4649</v>
      </c>
      <c r="B5142" s="30">
        <f t="shared" si="192"/>
        <v>2.5000000000000001E-2</v>
      </c>
      <c r="C5142" t="s">
        <v>114</v>
      </c>
      <c r="D5142" t="s">
        <v>5305</v>
      </c>
      <c r="E5142" s="29">
        <v>46135</v>
      </c>
      <c r="F5142">
        <v>1</v>
      </c>
      <c r="G5142">
        <v>1</v>
      </c>
      <c r="H5142">
        <v>1</v>
      </c>
      <c r="I5142" s="30">
        <f t="shared" si="191"/>
        <v>2.5000000000000001E-2</v>
      </c>
    </row>
    <row r="5143" spans="1:9" x14ac:dyDescent="0.25">
      <c r="A5143" t="s">
        <v>4649</v>
      </c>
      <c r="B5143" s="30">
        <f t="shared" si="192"/>
        <v>2.5000000000000001E-2</v>
      </c>
      <c r="C5143" t="s">
        <v>114</v>
      </c>
      <c r="D5143" t="s">
        <v>5306</v>
      </c>
      <c r="E5143" s="29">
        <v>46135</v>
      </c>
      <c r="F5143">
        <v>1</v>
      </c>
      <c r="G5143">
        <v>1</v>
      </c>
      <c r="H5143">
        <v>1</v>
      </c>
      <c r="I5143" s="30">
        <f t="shared" si="191"/>
        <v>2.5000000000000001E-2</v>
      </c>
    </row>
    <row r="5144" spans="1:9" x14ac:dyDescent="0.25">
      <c r="A5144" t="s">
        <v>4649</v>
      </c>
      <c r="B5144" s="30">
        <f t="shared" si="192"/>
        <v>2.5000000000000001E-2</v>
      </c>
      <c r="C5144" t="s">
        <v>114</v>
      </c>
      <c r="D5144" t="s">
        <v>5307</v>
      </c>
      <c r="E5144" s="29">
        <v>46135</v>
      </c>
      <c r="F5144">
        <v>1</v>
      </c>
      <c r="G5144">
        <v>1</v>
      </c>
      <c r="H5144">
        <v>1</v>
      </c>
      <c r="I5144" s="30">
        <f t="shared" si="191"/>
        <v>2.5000000000000001E-2</v>
      </c>
    </row>
    <row r="5145" spans="1:9" x14ac:dyDescent="0.25">
      <c r="A5145" t="s">
        <v>4649</v>
      </c>
      <c r="B5145" s="30">
        <f t="shared" si="192"/>
        <v>2.5000000000000001E-2</v>
      </c>
      <c r="C5145" t="s">
        <v>114</v>
      </c>
      <c r="D5145" t="s">
        <v>5308</v>
      </c>
      <c r="E5145" s="29">
        <v>46135</v>
      </c>
      <c r="F5145">
        <v>1</v>
      </c>
      <c r="G5145">
        <v>1</v>
      </c>
      <c r="H5145">
        <v>1</v>
      </c>
      <c r="I5145" s="30">
        <f t="shared" si="191"/>
        <v>2.5000000000000001E-2</v>
      </c>
    </row>
    <row r="5146" spans="1:9" x14ac:dyDescent="0.25">
      <c r="A5146" t="s">
        <v>4649</v>
      </c>
      <c r="B5146" s="30">
        <f t="shared" si="192"/>
        <v>2.5000000000000001E-2</v>
      </c>
      <c r="C5146" t="s">
        <v>114</v>
      </c>
      <c r="D5146" t="s">
        <v>5309</v>
      </c>
      <c r="E5146" s="29">
        <v>46134</v>
      </c>
      <c r="F5146">
        <v>1</v>
      </c>
      <c r="G5146">
        <v>1</v>
      </c>
      <c r="H5146">
        <v>1</v>
      </c>
      <c r="I5146" s="30">
        <f t="shared" si="191"/>
        <v>2.5000000000000001E-2</v>
      </c>
    </row>
    <row r="5147" spans="1:9" x14ac:dyDescent="0.25">
      <c r="A5147" t="s">
        <v>4649</v>
      </c>
      <c r="B5147" s="30">
        <f t="shared" si="192"/>
        <v>2.5000000000000001E-2</v>
      </c>
      <c r="C5147" t="s">
        <v>114</v>
      </c>
      <c r="D5147" t="s">
        <v>5310</v>
      </c>
      <c r="E5147" s="29">
        <v>46134</v>
      </c>
      <c r="F5147">
        <v>1</v>
      </c>
      <c r="G5147">
        <v>1</v>
      </c>
      <c r="H5147">
        <v>1</v>
      </c>
      <c r="I5147" s="30">
        <f t="shared" si="191"/>
        <v>2.5000000000000001E-2</v>
      </c>
    </row>
    <row r="5148" spans="1:9" x14ac:dyDescent="0.25">
      <c r="A5148" t="s">
        <v>4649</v>
      </c>
      <c r="B5148" s="30">
        <f t="shared" si="192"/>
        <v>2.5000000000000001E-2</v>
      </c>
      <c r="C5148" t="s">
        <v>114</v>
      </c>
      <c r="D5148" t="s">
        <v>5311</v>
      </c>
      <c r="E5148" s="29">
        <v>46134</v>
      </c>
      <c r="F5148">
        <v>1</v>
      </c>
      <c r="G5148">
        <v>1</v>
      </c>
      <c r="H5148">
        <v>1</v>
      </c>
      <c r="I5148" s="30">
        <f t="shared" si="191"/>
        <v>2.5000000000000001E-2</v>
      </c>
    </row>
    <row r="5149" spans="1:9" x14ac:dyDescent="0.25">
      <c r="A5149" t="s">
        <v>4649</v>
      </c>
      <c r="B5149" s="30">
        <f t="shared" si="192"/>
        <v>2.5000000000000001E-2</v>
      </c>
      <c r="C5149" t="s">
        <v>114</v>
      </c>
      <c r="D5149" t="s">
        <v>5312</v>
      </c>
      <c r="E5149" s="29">
        <v>46135</v>
      </c>
      <c r="F5149">
        <v>1</v>
      </c>
      <c r="G5149">
        <v>1</v>
      </c>
      <c r="H5149">
        <v>1</v>
      </c>
      <c r="I5149" s="30">
        <f t="shared" si="191"/>
        <v>2.5000000000000001E-2</v>
      </c>
    </row>
    <row r="5150" spans="1:9" x14ac:dyDescent="0.25">
      <c r="A5150" t="s">
        <v>4649</v>
      </c>
      <c r="B5150" s="30">
        <f t="shared" si="192"/>
        <v>2.5000000000000001E-2</v>
      </c>
      <c r="C5150" t="s">
        <v>114</v>
      </c>
      <c r="D5150" t="s">
        <v>5313</v>
      </c>
      <c r="E5150" s="29">
        <v>46135</v>
      </c>
      <c r="F5150">
        <v>1</v>
      </c>
      <c r="G5150">
        <v>1</v>
      </c>
      <c r="H5150">
        <v>1</v>
      </c>
      <c r="I5150" s="30">
        <f t="shared" si="191"/>
        <v>2.5000000000000001E-2</v>
      </c>
    </row>
    <row r="5151" spans="1:9" x14ac:dyDescent="0.25">
      <c r="A5151" t="s">
        <v>4649</v>
      </c>
      <c r="B5151" s="30">
        <f t="shared" si="192"/>
        <v>2.5000000000000001E-2</v>
      </c>
      <c r="C5151" t="s">
        <v>114</v>
      </c>
      <c r="D5151" t="s">
        <v>5314</v>
      </c>
      <c r="E5151" s="29">
        <v>46135</v>
      </c>
      <c r="F5151">
        <v>1</v>
      </c>
      <c r="G5151">
        <v>1</v>
      </c>
      <c r="H5151">
        <v>1</v>
      </c>
      <c r="I5151" s="30">
        <f t="shared" si="191"/>
        <v>2.5000000000000001E-2</v>
      </c>
    </row>
    <row r="5152" spans="1:9" x14ac:dyDescent="0.25">
      <c r="A5152" t="s">
        <v>4649</v>
      </c>
      <c r="B5152" s="30">
        <f t="shared" si="192"/>
        <v>2.5000000000000001E-2</v>
      </c>
      <c r="C5152" t="s">
        <v>114</v>
      </c>
      <c r="D5152" t="s">
        <v>5315</v>
      </c>
      <c r="E5152" s="29">
        <v>46135</v>
      </c>
      <c r="F5152">
        <v>1</v>
      </c>
      <c r="G5152">
        <v>1</v>
      </c>
      <c r="H5152">
        <v>1</v>
      </c>
      <c r="I5152" s="30">
        <f t="shared" si="191"/>
        <v>2.5000000000000001E-2</v>
      </c>
    </row>
    <row r="5153" spans="1:9" x14ac:dyDescent="0.25">
      <c r="A5153" t="s">
        <v>4649</v>
      </c>
      <c r="B5153" s="30">
        <f t="shared" si="192"/>
        <v>2.5000000000000001E-2</v>
      </c>
      <c r="C5153" t="s">
        <v>114</v>
      </c>
      <c r="D5153" t="s">
        <v>5316</v>
      </c>
      <c r="E5153" s="29">
        <v>46135</v>
      </c>
      <c r="F5153">
        <v>1</v>
      </c>
      <c r="G5153">
        <v>1</v>
      </c>
      <c r="H5153">
        <v>1</v>
      </c>
      <c r="I5153" s="30">
        <f t="shared" si="191"/>
        <v>2.5000000000000001E-2</v>
      </c>
    </row>
    <row r="5154" spans="1:9" x14ac:dyDescent="0.25">
      <c r="A5154" t="s">
        <v>4649</v>
      </c>
      <c r="B5154" s="30">
        <f t="shared" si="192"/>
        <v>2.5000000000000001E-2</v>
      </c>
      <c r="C5154" t="s">
        <v>114</v>
      </c>
      <c r="D5154" t="s">
        <v>5317</v>
      </c>
      <c r="E5154" s="29">
        <v>46135</v>
      </c>
      <c r="F5154">
        <v>1</v>
      </c>
      <c r="G5154">
        <v>1</v>
      </c>
      <c r="H5154">
        <v>1</v>
      </c>
      <c r="I5154" s="30">
        <f t="shared" si="191"/>
        <v>2.5000000000000001E-2</v>
      </c>
    </row>
    <row r="5155" spans="1:9" x14ac:dyDescent="0.25">
      <c r="A5155" t="s">
        <v>4649</v>
      </c>
      <c r="B5155" s="30">
        <f t="shared" si="192"/>
        <v>2.5000000000000001E-2</v>
      </c>
      <c r="C5155" t="s">
        <v>114</v>
      </c>
      <c r="D5155" t="s">
        <v>5318</v>
      </c>
      <c r="E5155" s="29">
        <v>46135</v>
      </c>
      <c r="F5155">
        <v>1</v>
      </c>
      <c r="G5155">
        <v>1</v>
      </c>
      <c r="H5155">
        <v>1</v>
      </c>
      <c r="I5155" s="30">
        <f t="shared" si="191"/>
        <v>2.5000000000000001E-2</v>
      </c>
    </row>
    <row r="5156" spans="1:9" x14ac:dyDescent="0.25">
      <c r="A5156" t="s">
        <v>4649</v>
      </c>
      <c r="B5156" s="30">
        <f t="shared" si="192"/>
        <v>2.5000000000000001E-2</v>
      </c>
      <c r="C5156" t="s">
        <v>114</v>
      </c>
      <c r="D5156" t="s">
        <v>5319</v>
      </c>
      <c r="E5156" s="29">
        <v>46135</v>
      </c>
      <c r="F5156">
        <v>1</v>
      </c>
      <c r="G5156">
        <v>1</v>
      </c>
      <c r="H5156">
        <v>1</v>
      </c>
      <c r="I5156" s="30">
        <f t="shared" si="191"/>
        <v>2.5000000000000001E-2</v>
      </c>
    </row>
    <row r="5157" spans="1:9" x14ac:dyDescent="0.25">
      <c r="A5157" t="s">
        <v>4649</v>
      </c>
      <c r="B5157" s="30">
        <f t="shared" si="192"/>
        <v>2.5000000000000001E-2</v>
      </c>
      <c r="C5157" t="s">
        <v>114</v>
      </c>
      <c r="D5157" t="s">
        <v>5320</v>
      </c>
      <c r="E5157" s="29">
        <v>46135</v>
      </c>
      <c r="F5157">
        <v>1</v>
      </c>
      <c r="G5157">
        <v>1</v>
      </c>
      <c r="H5157">
        <v>1</v>
      </c>
      <c r="I5157" s="30">
        <f t="shared" si="191"/>
        <v>2.5000000000000001E-2</v>
      </c>
    </row>
    <row r="5158" spans="1:9" x14ac:dyDescent="0.25">
      <c r="A5158" t="s">
        <v>4649</v>
      </c>
      <c r="B5158" s="30">
        <f t="shared" si="192"/>
        <v>2.5000000000000001E-2</v>
      </c>
      <c r="C5158" t="s">
        <v>114</v>
      </c>
      <c r="D5158" t="s">
        <v>5321</v>
      </c>
      <c r="E5158" s="29">
        <v>46135</v>
      </c>
      <c r="F5158">
        <v>1</v>
      </c>
      <c r="G5158">
        <v>1</v>
      </c>
      <c r="H5158">
        <v>1</v>
      </c>
      <c r="I5158" s="30">
        <f t="shared" si="191"/>
        <v>2.5000000000000001E-2</v>
      </c>
    </row>
    <row r="5159" spans="1:9" x14ac:dyDescent="0.25">
      <c r="A5159" t="s">
        <v>4649</v>
      </c>
      <c r="B5159" s="30">
        <f t="shared" si="192"/>
        <v>2.5000000000000001E-2</v>
      </c>
      <c r="C5159" t="s">
        <v>114</v>
      </c>
      <c r="D5159" t="s">
        <v>5322</v>
      </c>
      <c r="E5159" s="29">
        <v>46135</v>
      </c>
      <c r="F5159">
        <v>1</v>
      </c>
      <c r="G5159">
        <v>1</v>
      </c>
      <c r="H5159">
        <v>1</v>
      </c>
      <c r="I5159" s="30">
        <f t="shared" si="191"/>
        <v>2.5000000000000001E-2</v>
      </c>
    </row>
    <row r="5160" spans="1:9" x14ac:dyDescent="0.25">
      <c r="A5160" t="s">
        <v>4649</v>
      </c>
      <c r="B5160" s="30">
        <f t="shared" si="192"/>
        <v>2.5000000000000001E-2</v>
      </c>
      <c r="C5160" t="s">
        <v>114</v>
      </c>
      <c r="D5160" t="s">
        <v>5323</v>
      </c>
      <c r="E5160" s="29">
        <v>46135</v>
      </c>
      <c r="F5160">
        <v>1</v>
      </c>
      <c r="G5160">
        <v>1</v>
      </c>
      <c r="H5160">
        <v>1</v>
      </c>
      <c r="I5160" s="30">
        <f t="shared" si="191"/>
        <v>2.5000000000000001E-2</v>
      </c>
    </row>
    <row r="5161" spans="1:9" x14ac:dyDescent="0.25">
      <c r="A5161" t="s">
        <v>4649</v>
      </c>
      <c r="B5161" s="30">
        <f t="shared" si="192"/>
        <v>2.5000000000000001E-2</v>
      </c>
      <c r="C5161" t="s">
        <v>114</v>
      </c>
      <c r="D5161" t="s">
        <v>5324</v>
      </c>
      <c r="E5161" s="29">
        <v>46134</v>
      </c>
      <c r="F5161">
        <v>1</v>
      </c>
      <c r="G5161">
        <v>1</v>
      </c>
      <c r="H5161">
        <v>1</v>
      </c>
      <c r="I5161" s="30">
        <f t="shared" si="191"/>
        <v>2.5000000000000001E-2</v>
      </c>
    </row>
    <row r="5162" spans="1:9" x14ac:dyDescent="0.25">
      <c r="A5162" t="s">
        <v>4649</v>
      </c>
      <c r="B5162" s="30">
        <f t="shared" si="192"/>
        <v>2.5000000000000001E-2</v>
      </c>
      <c r="C5162" t="s">
        <v>114</v>
      </c>
      <c r="D5162" t="s">
        <v>5325</v>
      </c>
      <c r="E5162" s="29">
        <v>46134</v>
      </c>
      <c r="F5162">
        <v>1</v>
      </c>
      <c r="G5162">
        <v>1</v>
      </c>
      <c r="H5162">
        <v>1</v>
      </c>
      <c r="I5162" s="30">
        <f t="shared" si="191"/>
        <v>2.5000000000000001E-2</v>
      </c>
    </row>
    <row r="5163" spans="1:9" x14ac:dyDescent="0.25">
      <c r="A5163" t="s">
        <v>4649</v>
      </c>
      <c r="B5163" s="30">
        <f t="shared" si="192"/>
        <v>2.5000000000000001E-2</v>
      </c>
      <c r="C5163" t="s">
        <v>114</v>
      </c>
      <c r="D5163" t="s">
        <v>5326</v>
      </c>
      <c r="E5163" s="29">
        <v>46134</v>
      </c>
      <c r="F5163">
        <v>1</v>
      </c>
      <c r="G5163">
        <v>1</v>
      </c>
      <c r="H5163">
        <v>1</v>
      </c>
      <c r="I5163" s="30">
        <f t="shared" si="191"/>
        <v>2.5000000000000001E-2</v>
      </c>
    </row>
    <row r="5164" spans="1:9" x14ac:dyDescent="0.25">
      <c r="A5164" t="s">
        <v>4649</v>
      </c>
      <c r="B5164" s="30">
        <f t="shared" si="192"/>
        <v>2.5000000000000001E-2</v>
      </c>
      <c r="C5164" t="s">
        <v>114</v>
      </c>
      <c r="D5164" t="s">
        <v>5327</v>
      </c>
      <c r="E5164" s="29">
        <v>46134</v>
      </c>
      <c r="F5164">
        <v>1</v>
      </c>
      <c r="G5164">
        <v>1</v>
      </c>
      <c r="H5164">
        <v>1</v>
      </c>
      <c r="I5164" s="30">
        <f t="shared" si="191"/>
        <v>2.5000000000000001E-2</v>
      </c>
    </row>
    <row r="5165" spans="1:9" x14ac:dyDescent="0.25">
      <c r="A5165" t="s">
        <v>4649</v>
      </c>
      <c r="B5165" s="30">
        <f t="shared" si="192"/>
        <v>2.5000000000000001E-2</v>
      </c>
      <c r="C5165" t="s">
        <v>114</v>
      </c>
      <c r="D5165" t="s">
        <v>5328</v>
      </c>
      <c r="E5165" s="29">
        <v>46134</v>
      </c>
      <c r="F5165">
        <v>1</v>
      </c>
      <c r="G5165">
        <v>1</v>
      </c>
      <c r="H5165">
        <v>1</v>
      </c>
      <c r="I5165" s="30">
        <f t="shared" si="191"/>
        <v>2.5000000000000001E-2</v>
      </c>
    </row>
    <row r="5166" spans="1:9" x14ac:dyDescent="0.25">
      <c r="A5166" t="s">
        <v>4649</v>
      </c>
      <c r="B5166" s="30">
        <f t="shared" si="192"/>
        <v>2.5000000000000001E-2</v>
      </c>
      <c r="C5166" t="s">
        <v>114</v>
      </c>
      <c r="D5166" t="s">
        <v>5329</v>
      </c>
      <c r="E5166" s="29">
        <v>46134</v>
      </c>
      <c r="F5166">
        <v>1</v>
      </c>
      <c r="G5166">
        <v>1</v>
      </c>
      <c r="H5166">
        <v>1</v>
      </c>
      <c r="I5166" s="30">
        <f t="shared" si="191"/>
        <v>2.5000000000000001E-2</v>
      </c>
    </row>
    <row r="5167" spans="1:9" x14ac:dyDescent="0.25">
      <c r="A5167" t="s">
        <v>4649</v>
      </c>
      <c r="B5167" s="30">
        <f t="shared" si="192"/>
        <v>2.5000000000000001E-2</v>
      </c>
      <c r="C5167" t="s">
        <v>114</v>
      </c>
      <c r="D5167" t="s">
        <v>5330</v>
      </c>
      <c r="E5167" s="29">
        <v>46134</v>
      </c>
      <c r="F5167">
        <v>1</v>
      </c>
      <c r="G5167">
        <v>1</v>
      </c>
      <c r="H5167">
        <v>1</v>
      </c>
      <c r="I5167" s="30">
        <f t="shared" si="191"/>
        <v>2.5000000000000001E-2</v>
      </c>
    </row>
    <row r="5168" spans="1:9" x14ac:dyDescent="0.25">
      <c r="A5168" t="s">
        <v>4649</v>
      </c>
      <c r="B5168" s="30">
        <f t="shared" si="192"/>
        <v>2.5000000000000001E-2</v>
      </c>
      <c r="C5168" t="s">
        <v>114</v>
      </c>
      <c r="D5168" t="s">
        <v>5331</v>
      </c>
      <c r="E5168" s="29">
        <v>46134</v>
      </c>
      <c r="F5168">
        <v>1</v>
      </c>
      <c r="G5168">
        <v>1</v>
      </c>
      <c r="H5168">
        <v>1</v>
      </c>
      <c r="I5168" s="30">
        <f t="shared" si="191"/>
        <v>2.5000000000000001E-2</v>
      </c>
    </row>
    <row r="5169" spans="1:9" x14ac:dyDescent="0.25">
      <c r="A5169" t="s">
        <v>4649</v>
      </c>
      <c r="B5169" s="30">
        <f t="shared" si="192"/>
        <v>2.5000000000000001E-2</v>
      </c>
      <c r="C5169" t="s">
        <v>114</v>
      </c>
      <c r="D5169" t="s">
        <v>5332</v>
      </c>
      <c r="E5169" s="29">
        <v>46134</v>
      </c>
      <c r="F5169">
        <v>1</v>
      </c>
      <c r="G5169">
        <v>1</v>
      </c>
      <c r="H5169">
        <v>1</v>
      </c>
      <c r="I5169" s="30">
        <f t="shared" si="191"/>
        <v>2.5000000000000001E-2</v>
      </c>
    </row>
    <row r="5170" spans="1:9" x14ac:dyDescent="0.25">
      <c r="A5170" t="s">
        <v>4649</v>
      </c>
      <c r="B5170" s="30">
        <f t="shared" si="192"/>
        <v>2.5000000000000001E-2</v>
      </c>
      <c r="C5170" t="s">
        <v>114</v>
      </c>
      <c r="D5170" t="s">
        <v>5333</v>
      </c>
      <c r="E5170" s="29">
        <v>46135</v>
      </c>
      <c r="F5170">
        <v>1</v>
      </c>
      <c r="G5170">
        <v>1</v>
      </c>
      <c r="H5170">
        <v>1</v>
      </c>
      <c r="I5170" s="30">
        <f t="shared" si="191"/>
        <v>2.5000000000000001E-2</v>
      </c>
    </row>
    <row r="5171" spans="1:9" x14ac:dyDescent="0.25">
      <c r="A5171" t="s">
        <v>4649</v>
      </c>
      <c r="B5171" s="30">
        <f t="shared" si="192"/>
        <v>2.5000000000000001E-2</v>
      </c>
      <c r="C5171" t="s">
        <v>114</v>
      </c>
      <c r="D5171" t="s">
        <v>5334</v>
      </c>
      <c r="E5171" s="29">
        <v>46135</v>
      </c>
      <c r="F5171">
        <v>1</v>
      </c>
      <c r="G5171">
        <v>1</v>
      </c>
      <c r="H5171">
        <v>1</v>
      </c>
      <c r="I5171" s="30">
        <f t="shared" si="191"/>
        <v>2.5000000000000001E-2</v>
      </c>
    </row>
    <row r="5172" spans="1:9" x14ac:dyDescent="0.25">
      <c r="A5172" t="s">
        <v>4649</v>
      </c>
      <c r="B5172" s="30">
        <f t="shared" si="192"/>
        <v>2.5000000000000001E-2</v>
      </c>
      <c r="C5172" t="s">
        <v>114</v>
      </c>
      <c r="D5172" t="s">
        <v>5335</v>
      </c>
      <c r="E5172" s="29">
        <v>46135</v>
      </c>
      <c r="F5172">
        <v>1</v>
      </c>
      <c r="G5172">
        <v>1</v>
      </c>
      <c r="H5172">
        <v>1</v>
      </c>
      <c r="I5172" s="30">
        <f t="shared" si="191"/>
        <v>2.5000000000000001E-2</v>
      </c>
    </row>
    <row r="5173" spans="1:9" x14ac:dyDescent="0.25">
      <c r="A5173" t="s">
        <v>4649</v>
      </c>
      <c r="B5173" s="30">
        <f t="shared" si="192"/>
        <v>2.5000000000000001E-2</v>
      </c>
      <c r="C5173" t="s">
        <v>114</v>
      </c>
      <c r="D5173" t="s">
        <v>5336</v>
      </c>
      <c r="E5173" s="29">
        <v>46135</v>
      </c>
      <c r="F5173">
        <v>1</v>
      </c>
      <c r="G5173">
        <v>1</v>
      </c>
      <c r="H5173">
        <v>1</v>
      </c>
      <c r="I5173" s="30">
        <f t="shared" si="191"/>
        <v>2.5000000000000001E-2</v>
      </c>
    </row>
    <row r="5174" spans="1:9" x14ac:dyDescent="0.25">
      <c r="A5174" t="s">
        <v>4649</v>
      </c>
      <c r="B5174" s="30">
        <f t="shared" si="192"/>
        <v>2.5000000000000001E-2</v>
      </c>
      <c r="C5174" t="s">
        <v>114</v>
      </c>
      <c r="D5174" t="s">
        <v>5337</v>
      </c>
      <c r="E5174" s="29">
        <v>46135</v>
      </c>
      <c r="F5174">
        <v>1</v>
      </c>
      <c r="G5174">
        <v>1</v>
      </c>
      <c r="H5174">
        <v>1</v>
      </c>
      <c r="I5174" s="30">
        <f t="shared" si="191"/>
        <v>2.5000000000000001E-2</v>
      </c>
    </row>
    <row r="5175" spans="1:9" x14ac:dyDescent="0.25">
      <c r="A5175" t="s">
        <v>4649</v>
      </c>
      <c r="B5175" s="30">
        <f t="shared" si="192"/>
        <v>2.5000000000000001E-2</v>
      </c>
      <c r="C5175" t="s">
        <v>114</v>
      </c>
      <c r="D5175" t="s">
        <v>5338</v>
      </c>
      <c r="E5175" s="29">
        <v>46135</v>
      </c>
      <c r="F5175">
        <v>1</v>
      </c>
      <c r="G5175">
        <v>1</v>
      </c>
      <c r="H5175">
        <v>1</v>
      </c>
      <c r="I5175" s="30">
        <f t="shared" si="191"/>
        <v>2.5000000000000001E-2</v>
      </c>
    </row>
    <row r="5176" spans="1:9" x14ac:dyDescent="0.25">
      <c r="A5176" t="s">
        <v>4649</v>
      </c>
      <c r="B5176" s="30">
        <f t="shared" si="192"/>
        <v>2.5000000000000001E-2</v>
      </c>
      <c r="C5176" t="s">
        <v>114</v>
      </c>
      <c r="D5176" t="s">
        <v>5339</v>
      </c>
      <c r="E5176" s="29">
        <v>46135</v>
      </c>
      <c r="F5176">
        <v>1</v>
      </c>
      <c r="G5176">
        <v>1</v>
      </c>
      <c r="H5176">
        <v>1</v>
      </c>
      <c r="I5176" s="30">
        <f t="shared" si="191"/>
        <v>2.5000000000000001E-2</v>
      </c>
    </row>
    <row r="5177" spans="1:9" x14ac:dyDescent="0.25">
      <c r="A5177" t="s">
        <v>4649</v>
      </c>
      <c r="B5177" s="30">
        <f t="shared" si="192"/>
        <v>2.5000000000000001E-2</v>
      </c>
      <c r="C5177" t="s">
        <v>114</v>
      </c>
      <c r="D5177" t="s">
        <v>5340</v>
      </c>
      <c r="E5177" s="29">
        <v>46135</v>
      </c>
      <c r="F5177">
        <v>1</v>
      </c>
      <c r="G5177">
        <v>1</v>
      </c>
      <c r="H5177">
        <v>1</v>
      </c>
      <c r="I5177" s="30">
        <f t="shared" si="191"/>
        <v>2.5000000000000001E-2</v>
      </c>
    </row>
    <row r="5178" spans="1:9" x14ac:dyDescent="0.25">
      <c r="A5178" t="s">
        <v>4649</v>
      </c>
      <c r="B5178" s="30">
        <f t="shared" si="192"/>
        <v>2.5000000000000001E-2</v>
      </c>
      <c r="C5178" t="s">
        <v>114</v>
      </c>
      <c r="D5178" t="s">
        <v>5341</v>
      </c>
      <c r="E5178" s="29">
        <v>46135</v>
      </c>
      <c r="F5178">
        <v>1</v>
      </c>
      <c r="G5178">
        <v>1</v>
      </c>
      <c r="H5178">
        <v>1</v>
      </c>
      <c r="I5178" s="30">
        <f t="shared" si="191"/>
        <v>2.5000000000000001E-2</v>
      </c>
    </row>
    <row r="5179" spans="1:9" x14ac:dyDescent="0.25">
      <c r="A5179" t="s">
        <v>4649</v>
      </c>
      <c r="B5179" s="30">
        <f t="shared" si="192"/>
        <v>2.5000000000000001E-2</v>
      </c>
      <c r="C5179" t="s">
        <v>114</v>
      </c>
      <c r="D5179" t="s">
        <v>5342</v>
      </c>
      <c r="E5179" s="29">
        <v>46135</v>
      </c>
      <c r="F5179">
        <v>1</v>
      </c>
      <c r="G5179">
        <v>1</v>
      </c>
      <c r="H5179">
        <v>1</v>
      </c>
      <c r="I5179" s="30">
        <f t="shared" si="191"/>
        <v>2.5000000000000001E-2</v>
      </c>
    </row>
    <row r="5180" spans="1:9" x14ac:dyDescent="0.25">
      <c r="A5180" t="s">
        <v>4649</v>
      </c>
      <c r="B5180" s="30">
        <f t="shared" si="192"/>
        <v>2.5000000000000001E-2</v>
      </c>
      <c r="C5180" t="s">
        <v>114</v>
      </c>
      <c r="D5180" t="s">
        <v>5343</v>
      </c>
      <c r="E5180" s="29">
        <v>46135</v>
      </c>
      <c r="F5180">
        <v>1</v>
      </c>
      <c r="G5180">
        <v>1</v>
      </c>
      <c r="H5180">
        <v>1</v>
      </c>
      <c r="I5180" s="30">
        <f t="shared" si="191"/>
        <v>2.5000000000000001E-2</v>
      </c>
    </row>
    <row r="5181" spans="1:9" x14ac:dyDescent="0.25">
      <c r="A5181" t="s">
        <v>4649</v>
      </c>
      <c r="B5181" s="30">
        <f t="shared" si="192"/>
        <v>2.5000000000000001E-2</v>
      </c>
      <c r="C5181" t="s">
        <v>114</v>
      </c>
      <c r="D5181" t="s">
        <v>5344</v>
      </c>
      <c r="E5181" s="29">
        <v>46135</v>
      </c>
      <c r="F5181">
        <v>1</v>
      </c>
      <c r="G5181">
        <v>1</v>
      </c>
      <c r="H5181">
        <v>1</v>
      </c>
      <c r="I5181" s="30">
        <f t="shared" si="191"/>
        <v>2.5000000000000001E-2</v>
      </c>
    </row>
    <row r="5182" spans="1:9" x14ac:dyDescent="0.25">
      <c r="A5182" t="s">
        <v>4649</v>
      </c>
      <c r="B5182" s="30">
        <f t="shared" si="192"/>
        <v>2.5000000000000001E-2</v>
      </c>
      <c r="C5182" t="s">
        <v>114</v>
      </c>
      <c r="D5182" t="s">
        <v>5345</v>
      </c>
      <c r="E5182" s="29">
        <v>46163</v>
      </c>
      <c r="F5182">
        <v>1</v>
      </c>
      <c r="G5182">
        <v>1</v>
      </c>
      <c r="H5182">
        <v>1</v>
      </c>
      <c r="I5182" s="30">
        <f t="shared" si="191"/>
        <v>2.5000000000000001E-2</v>
      </c>
    </row>
    <row r="5183" spans="1:9" x14ac:dyDescent="0.25">
      <c r="A5183" t="s">
        <v>4649</v>
      </c>
      <c r="B5183" s="30">
        <f t="shared" si="192"/>
        <v>2.5000000000000001E-2</v>
      </c>
      <c r="C5183" t="s">
        <v>114</v>
      </c>
      <c r="D5183" t="s">
        <v>5346</v>
      </c>
      <c r="E5183" s="29">
        <v>46161</v>
      </c>
      <c r="F5183">
        <v>1</v>
      </c>
      <c r="G5183">
        <v>1</v>
      </c>
      <c r="H5183">
        <v>1</v>
      </c>
      <c r="I5183" s="30">
        <f t="shared" si="191"/>
        <v>2.5000000000000001E-2</v>
      </c>
    </row>
    <row r="5184" spans="1:9" x14ac:dyDescent="0.25">
      <c r="A5184" t="s">
        <v>4649</v>
      </c>
      <c r="B5184" s="30">
        <f t="shared" si="192"/>
        <v>2.5000000000000001E-2</v>
      </c>
      <c r="C5184" t="s">
        <v>114</v>
      </c>
      <c r="D5184" t="s">
        <v>5347</v>
      </c>
      <c r="E5184" s="29">
        <v>46156</v>
      </c>
      <c r="F5184">
        <v>1</v>
      </c>
      <c r="G5184">
        <v>1</v>
      </c>
      <c r="H5184">
        <v>1</v>
      </c>
      <c r="I5184" s="30">
        <f t="shared" si="191"/>
        <v>2.5000000000000001E-2</v>
      </c>
    </row>
    <row r="5185" spans="1:9" x14ac:dyDescent="0.25">
      <c r="A5185" t="s">
        <v>4649</v>
      </c>
      <c r="B5185" s="30">
        <f t="shared" si="192"/>
        <v>2.5000000000000001E-2</v>
      </c>
      <c r="C5185" t="s">
        <v>114</v>
      </c>
      <c r="D5185" t="s">
        <v>5348</v>
      </c>
      <c r="E5185" s="29">
        <v>46170</v>
      </c>
      <c r="F5185">
        <v>1</v>
      </c>
      <c r="G5185">
        <v>1</v>
      </c>
      <c r="H5185">
        <v>1</v>
      </c>
      <c r="I5185" s="30">
        <f t="shared" si="191"/>
        <v>2.5000000000000001E-2</v>
      </c>
    </row>
    <row r="5186" spans="1:9" x14ac:dyDescent="0.25">
      <c r="A5186" t="s">
        <v>4649</v>
      </c>
      <c r="B5186" s="30">
        <f t="shared" si="192"/>
        <v>2.5000000000000001E-2</v>
      </c>
      <c r="C5186" t="s">
        <v>114</v>
      </c>
      <c r="D5186" t="s">
        <v>5349</v>
      </c>
      <c r="E5186" s="29">
        <v>46170</v>
      </c>
      <c r="F5186">
        <v>1</v>
      </c>
      <c r="G5186">
        <v>1</v>
      </c>
      <c r="H5186">
        <v>1</v>
      </c>
      <c r="I5186" s="30">
        <f t="shared" ref="I5186:I5249" si="193">B5186*H5186</f>
        <v>2.5000000000000001E-2</v>
      </c>
    </row>
    <row r="5187" spans="1:9" x14ac:dyDescent="0.25">
      <c r="A5187" t="s">
        <v>4649</v>
      </c>
      <c r="B5187" s="30">
        <f t="shared" si="192"/>
        <v>2.5000000000000001E-2</v>
      </c>
      <c r="C5187" t="s">
        <v>114</v>
      </c>
      <c r="D5187" t="s">
        <v>5350</v>
      </c>
      <c r="E5187" s="29">
        <v>46170</v>
      </c>
      <c r="F5187">
        <v>1</v>
      </c>
      <c r="G5187">
        <v>1</v>
      </c>
      <c r="H5187">
        <v>1</v>
      </c>
      <c r="I5187" s="30">
        <f t="shared" si="193"/>
        <v>2.5000000000000001E-2</v>
      </c>
    </row>
    <row r="5188" spans="1:9" x14ac:dyDescent="0.25">
      <c r="A5188" t="s">
        <v>4649</v>
      </c>
      <c r="B5188" s="30">
        <f t="shared" si="192"/>
        <v>2.5000000000000001E-2</v>
      </c>
      <c r="C5188" t="s">
        <v>114</v>
      </c>
      <c r="D5188" t="s">
        <v>5351</v>
      </c>
      <c r="E5188" s="29">
        <v>46170</v>
      </c>
      <c r="F5188">
        <v>1</v>
      </c>
      <c r="G5188">
        <v>1</v>
      </c>
      <c r="H5188">
        <v>1</v>
      </c>
      <c r="I5188" s="30">
        <f t="shared" si="193"/>
        <v>2.5000000000000001E-2</v>
      </c>
    </row>
    <row r="5189" spans="1:9" x14ac:dyDescent="0.25">
      <c r="A5189" t="s">
        <v>4649</v>
      </c>
      <c r="B5189" s="30">
        <f t="shared" si="192"/>
        <v>2.5000000000000001E-2</v>
      </c>
      <c r="C5189" t="s">
        <v>114</v>
      </c>
      <c r="D5189" t="s">
        <v>5352</v>
      </c>
      <c r="E5189" s="29">
        <v>46170</v>
      </c>
      <c r="F5189">
        <v>1</v>
      </c>
      <c r="G5189">
        <v>1</v>
      </c>
      <c r="H5189">
        <v>1</v>
      </c>
      <c r="I5189" s="30">
        <f t="shared" si="193"/>
        <v>2.5000000000000001E-2</v>
      </c>
    </row>
    <row r="5190" spans="1:9" x14ac:dyDescent="0.25">
      <c r="A5190" t="s">
        <v>4649</v>
      </c>
      <c r="B5190" s="30">
        <f t="shared" si="192"/>
        <v>2.5000000000000001E-2</v>
      </c>
      <c r="C5190" t="s">
        <v>114</v>
      </c>
      <c r="D5190" t="s">
        <v>5353</v>
      </c>
      <c r="E5190" s="29">
        <v>46170</v>
      </c>
      <c r="F5190">
        <v>1</v>
      </c>
      <c r="G5190">
        <v>1</v>
      </c>
      <c r="H5190">
        <v>1</v>
      </c>
      <c r="I5190" s="30">
        <f t="shared" si="193"/>
        <v>2.5000000000000001E-2</v>
      </c>
    </row>
    <row r="5191" spans="1:9" x14ac:dyDescent="0.25">
      <c r="A5191" t="s">
        <v>4649</v>
      </c>
      <c r="B5191" s="30">
        <f t="shared" ref="B5191:B5254" si="194">(1/4000)*100</f>
        <v>2.5000000000000001E-2</v>
      </c>
      <c r="C5191" t="s">
        <v>114</v>
      </c>
      <c r="D5191" t="s">
        <v>5354</v>
      </c>
      <c r="E5191" s="29">
        <v>46170</v>
      </c>
      <c r="F5191">
        <v>1</v>
      </c>
      <c r="G5191">
        <v>1</v>
      </c>
      <c r="H5191">
        <v>1</v>
      </c>
      <c r="I5191" s="30">
        <f t="shared" si="193"/>
        <v>2.5000000000000001E-2</v>
      </c>
    </row>
    <row r="5192" spans="1:9" x14ac:dyDescent="0.25">
      <c r="A5192" t="s">
        <v>4649</v>
      </c>
      <c r="B5192" s="30">
        <f t="shared" si="194"/>
        <v>2.5000000000000001E-2</v>
      </c>
      <c r="C5192" t="s">
        <v>114</v>
      </c>
      <c r="D5192" t="s">
        <v>5355</v>
      </c>
      <c r="E5192" s="29">
        <v>46170</v>
      </c>
      <c r="F5192">
        <v>1</v>
      </c>
      <c r="G5192">
        <v>1</v>
      </c>
      <c r="H5192">
        <v>1</v>
      </c>
      <c r="I5192" s="30">
        <f t="shared" si="193"/>
        <v>2.5000000000000001E-2</v>
      </c>
    </row>
    <row r="5193" spans="1:9" x14ac:dyDescent="0.25">
      <c r="A5193" t="s">
        <v>4649</v>
      </c>
      <c r="B5193" s="30">
        <f t="shared" si="194"/>
        <v>2.5000000000000001E-2</v>
      </c>
      <c r="C5193" t="s">
        <v>114</v>
      </c>
      <c r="D5193" t="s">
        <v>5356</v>
      </c>
      <c r="E5193" s="29">
        <v>46170</v>
      </c>
      <c r="F5193">
        <v>1</v>
      </c>
      <c r="G5193">
        <v>1</v>
      </c>
      <c r="H5193">
        <v>1</v>
      </c>
      <c r="I5193" s="30">
        <f t="shared" si="193"/>
        <v>2.5000000000000001E-2</v>
      </c>
    </row>
    <row r="5194" spans="1:9" x14ac:dyDescent="0.25">
      <c r="A5194" t="s">
        <v>4649</v>
      </c>
      <c r="B5194" s="30">
        <f t="shared" si="194"/>
        <v>2.5000000000000001E-2</v>
      </c>
      <c r="C5194" t="s">
        <v>114</v>
      </c>
      <c r="D5194" t="s">
        <v>5357</v>
      </c>
      <c r="E5194" s="29">
        <v>46170</v>
      </c>
      <c r="F5194">
        <v>1</v>
      </c>
      <c r="G5194">
        <v>1</v>
      </c>
      <c r="H5194">
        <v>1</v>
      </c>
      <c r="I5194" s="30">
        <f t="shared" si="193"/>
        <v>2.5000000000000001E-2</v>
      </c>
    </row>
    <row r="5195" spans="1:9" x14ac:dyDescent="0.25">
      <c r="A5195" t="s">
        <v>4649</v>
      </c>
      <c r="B5195" s="30">
        <f t="shared" si="194"/>
        <v>2.5000000000000001E-2</v>
      </c>
      <c r="C5195" t="s">
        <v>114</v>
      </c>
      <c r="D5195" t="s">
        <v>5358</v>
      </c>
      <c r="E5195" s="29">
        <v>46167</v>
      </c>
      <c r="F5195">
        <v>1</v>
      </c>
      <c r="G5195">
        <v>1</v>
      </c>
      <c r="H5195">
        <v>1</v>
      </c>
      <c r="I5195" s="30">
        <f t="shared" si="193"/>
        <v>2.5000000000000001E-2</v>
      </c>
    </row>
    <row r="5196" spans="1:9" x14ac:dyDescent="0.25">
      <c r="A5196" t="s">
        <v>4649</v>
      </c>
      <c r="B5196" s="30">
        <f t="shared" si="194"/>
        <v>2.5000000000000001E-2</v>
      </c>
      <c r="C5196" t="s">
        <v>114</v>
      </c>
      <c r="D5196" t="s">
        <v>5359</v>
      </c>
      <c r="E5196" s="29">
        <v>46210</v>
      </c>
      <c r="F5196">
        <v>1</v>
      </c>
      <c r="G5196">
        <v>1</v>
      </c>
      <c r="H5196">
        <v>1</v>
      </c>
      <c r="I5196" s="30">
        <f t="shared" si="193"/>
        <v>2.5000000000000001E-2</v>
      </c>
    </row>
    <row r="5197" spans="1:9" x14ac:dyDescent="0.25">
      <c r="A5197" t="s">
        <v>4649</v>
      </c>
      <c r="B5197" s="30">
        <f t="shared" si="194"/>
        <v>2.5000000000000001E-2</v>
      </c>
      <c r="C5197" t="s">
        <v>114</v>
      </c>
      <c r="D5197" t="s">
        <v>5360</v>
      </c>
      <c r="E5197" s="29">
        <v>46205</v>
      </c>
      <c r="F5197">
        <v>1</v>
      </c>
      <c r="G5197">
        <v>1</v>
      </c>
      <c r="H5197">
        <v>1</v>
      </c>
      <c r="I5197" s="30">
        <f t="shared" si="193"/>
        <v>2.5000000000000001E-2</v>
      </c>
    </row>
    <row r="5198" spans="1:9" x14ac:dyDescent="0.25">
      <c r="A5198" t="s">
        <v>4649</v>
      </c>
      <c r="B5198" s="30">
        <f t="shared" si="194"/>
        <v>2.5000000000000001E-2</v>
      </c>
      <c r="C5198" t="s">
        <v>114</v>
      </c>
      <c r="D5198" t="s">
        <v>5361</v>
      </c>
      <c r="E5198" s="29">
        <v>46205</v>
      </c>
      <c r="F5198">
        <v>1</v>
      </c>
      <c r="G5198">
        <v>1</v>
      </c>
      <c r="H5198">
        <v>1</v>
      </c>
      <c r="I5198" s="30">
        <f t="shared" si="193"/>
        <v>2.5000000000000001E-2</v>
      </c>
    </row>
    <row r="5199" spans="1:9" x14ac:dyDescent="0.25">
      <c r="A5199" t="s">
        <v>4649</v>
      </c>
      <c r="B5199" s="30">
        <f t="shared" si="194"/>
        <v>2.5000000000000001E-2</v>
      </c>
      <c r="C5199" t="s">
        <v>114</v>
      </c>
      <c r="D5199" t="s">
        <v>5362</v>
      </c>
      <c r="E5199" s="29">
        <v>46205</v>
      </c>
      <c r="F5199">
        <v>1</v>
      </c>
      <c r="G5199">
        <v>1</v>
      </c>
      <c r="H5199">
        <v>1</v>
      </c>
      <c r="I5199" s="30">
        <f t="shared" si="193"/>
        <v>2.5000000000000001E-2</v>
      </c>
    </row>
    <row r="5200" spans="1:9" x14ac:dyDescent="0.25">
      <c r="A5200" t="s">
        <v>4649</v>
      </c>
      <c r="B5200" s="30">
        <f t="shared" si="194"/>
        <v>2.5000000000000001E-2</v>
      </c>
      <c r="C5200" t="s">
        <v>114</v>
      </c>
      <c r="D5200" t="s">
        <v>5363</v>
      </c>
      <c r="E5200" s="29">
        <v>46205</v>
      </c>
      <c r="F5200">
        <v>1</v>
      </c>
      <c r="G5200">
        <v>1</v>
      </c>
      <c r="H5200">
        <v>1</v>
      </c>
      <c r="I5200" s="30">
        <f t="shared" si="193"/>
        <v>2.5000000000000001E-2</v>
      </c>
    </row>
    <row r="5201" spans="1:9" x14ac:dyDescent="0.25">
      <c r="A5201" t="s">
        <v>4649</v>
      </c>
      <c r="B5201" s="30">
        <f t="shared" si="194"/>
        <v>2.5000000000000001E-2</v>
      </c>
      <c r="C5201" t="s">
        <v>114</v>
      </c>
      <c r="D5201" t="s">
        <v>5364</v>
      </c>
      <c r="E5201" s="29">
        <v>46205</v>
      </c>
      <c r="F5201">
        <v>1</v>
      </c>
      <c r="G5201">
        <v>1</v>
      </c>
      <c r="H5201">
        <v>1</v>
      </c>
      <c r="I5201" s="30">
        <f t="shared" si="193"/>
        <v>2.5000000000000001E-2</v>
      </c>
    </row>
    <row r="5202" spans="1:9" x14ac:dyDescent="0.25">
      <c r="A5202" t="s">
        <v>4649</v>
      </c>
      <c r="B5202" s="30">
        <f t="shared" si="194"/>
        <v>2.5000000000000001E-2</v>
      </c>
      <c r="C5202" t="s">
        <v>114</v>
      </c>
      <c r="D5202" t="s">
        <v>5365</v>
      </c>
      <c r="E5202" s="29">
        <v>46205</v>
      </c>
      <c r="F5202">
        <v>1</v>
      </c>
      <c r="G5202">
        <v>1</v>
      </c>
      <c r="H5202">
        <v>1</v>
      </c>
      <c r="I5202" s="30">
        <f t="shared" si="193"/>
        <v>2.5000000000000001E-2</v>
      </c>
    </row>
    <row r="5203" spans="1:9" x14ac:dyDescent="0.25">
      <c r="A5203" t="s">
        <v>4649</v>
      </c>
      <c r="B5203" s="30">
        <f t="shared" si="194"/>
        <v>2.5000000000000001E-2</v>
      </c>
      <c r="C5203" t="s">
        <v>114</v>
      </c>
      <c r="D5203" t="s">
        <v>5366</v>
      </c>
      <c r="E5203" s="29">
        <v>46205</v>
      </c>
      <c r="F5203">
        <v>1</v>
      </c>
      <c r="G5203">
        <v>1</v>
      </c>
      <c r="H5203">
        <v>1</v>
      </c>
      <c r="I5203" s="30">
        <f t="shared" si="193"/>
        <v>2.5000000000000001E-2</v>
      </c>
    </row>
    <row r="5204" spans="1:9" x14ac:dyDescent="0.25">
      <c r="A5204" t="s">
        <v>4649</v>
      </c>
      <c r="B5204" s="30">
        <f t="shared" si="194"/>
        <v>2.5000000000000001E-2</v>
      </c>
      <c r="C5204" t="s">
        <v>114</v>
      </c>
      <c r="D5204" t="s">
        <v>5367</v>
      </c>
      <c r="E5204" s="29">
        <v>46205</v>
      </c>
      <c r="F5204">
        <v>1</v>
      </c>
      <c r="G5204">
        <v>1</v>
      </c>
      <c r="H5204">
        <v>1</v>
      </c>
      <c r="I5204" s="30">
        <f t="shared" si="193"/>
        <v>2.5000000000000001E-2</v>
      </c>
    </row>
    <row r="5205" spans="1:9" x14ac:dyDescent="0.25">
      <c r="A5205" t="s">
        <v>4649</v>
      </c>
      <c r="B5205" s="30">
        <f t="shared" si="194"/>
        <v>2.5000000000000001E-2</v>
      </c>
      <c r="C5205" t="s">
        <v>114</v>
      </c>
      <c r="D5205" t="s">
        <v>5368</v>
      </c>
      <c r="E5205" s="29">
        <v>46205</v>
      </c>
      <c r="F5205">
        <v>1</v>
      </c>
      <c r="G5205">
        <v>1</v>
      </c>
      <c r="H5205">
        <v>1</v>
      </c>
      <c r="I5205" s="30">
        <f t="shared" si="193"/>
        <v>2.5000000000000001E-2</v>
      </c>
    </row>
    <row r="5206" spans="1:9" x14ac:dyDescent="0.25">
      <c r="A5206" t="s">
        <v>4649</v>
      </c>
      <c r="B5206" s="30">
        <f t="shared" si="194"/>
        <v>2.5000000000000001E-2</v>
      </c>
      <c r="C5206" t="s">
        <v>114</v>
      </c>
      <c r="D5206" t="s">
        <v>5369</v>
      </c>
      <c r="E5206" s="29">
        <v>46205</v>
      </c>
      <c r="F5206">
        <v>1</v>
      </c>
      <c r="G5206">
        <v>1</v>
      </c>
      <c r="H5206">
        <v>1</v>
      </c>
      <c r="I5206" s="30">
        <f t="shared" si="193"/>
        <v>2.5000000000000001E-2</v>
      </c>
    </row>
    <row r="5207" spans="1:9" x14ac:dyDescent="0.25">
      <c r="A5207" t="s">
        <v>4649</v>
      </c>
      <c r="B5207" s="30">
        <f t="shared" si="194"/>
        <v>2.5000000000000001E-2</v>
      </c>
      <c r="C5207" t="s">
        <v>114</v>
      </c>
      <c r="D5207" t="s">
        <v>5370</v>
      </c>
      <c r="E5207" s="29">
        <v>46205</v>
      </c>
      <c r="F5207">
        <v>1</v>
      </c>
      <c r="G5207">
        <v>1</v>
      </c>
      <c r="H5207">
        <v>1</v>
      </c>
      <c r="I5207" s="30">
        <f t="shared" si="193"/>
        <v>2.5000000000000001E-2</v>
      </c>
    </row>
    <row r="5208" spans="1:9" x14ac:dyDescent="0.25">
      <c r="A5208" t="s">
        <v>4649</v>
      </c>
      <c r="B5208" s="30">
        <f t="shared" si="194"/>
        <v>2.5000000000000001E-2</v>
      </c>
      <c r="C5208" t="s">
        <v>114</v>
      </c>
      <c r="D5208" t="s">
        <v>5371</v>
      </c>
      <c r="E5208" s="29">
        <v>46205</v>
      </c>
      <c r="F5208">
        <v>1</v>
      </c>
      <c r="G5208">
        <v>1</v>
      </c>
      <c r="H5208">
        <v>1</v>
      </c>
      <c r="I5208" s="30">
        <f t="shared" si="193"/>
        <v>2.5000000000000001E-2</v>
      </c>
    </row>
    <row r="5209" spans="1:9" x14ac:dyDescent="0.25">
      <c r="A5209" t="s">
        <v>4649</v>
      </c>
      <c r="B5209" s="30">
        <f t="shared" si="194"/>
        <v>2.5000000000000001E-2</v>
      </c>
      <c r="C5209" t="s">
        <v>114</v>
      </c>
      <c r="D5209" t="s">
        <v>5372</v>
      </c>
      <c r="E5209" s="29">
        <v>46205</v>
      </c>
      <c r="F5209">
        <v>1</v>
      </c>
      <c r="G5209">
        <v>1</v>
      </c>
      <c r="H5209">
        <v>1</v>
      </c>
      <c r="I5209" s="30">
        <f t="shared" si="193"/>
        <v>2.5000000000000001E-2</v>
      </c>
    </row>
    <row r="5210" spans="1:9" x14ac:dyDescent="0.25">
      <c r="A5210" t="s">
        <v>4649</v>
      </c>
      <c r="B5210" s="30">
        <f t="shared" si="194"/>
        <v>2.5000000000000001E-2</v>
      </c>
      <c r="C5210" t="s">
        <v>114</v>
      </c>
      <c r="D5210" t="s">
        <v>5373</v>
      </c>
      <c r="E5210" s="29">
        <v>46205</v>
      </c>
      <c r="F5210">
        <v>1</v>
      </c>
      <c r="G5210">
        <v>1</v>
      </c>
      <c r="H5210">
        <v>1</v>
      </c>
      <c r="I5210" s="30">
        <f t="shared" si="193"/>
        <v>2.5000000000000001E-2</v>
      </c>
    </row>
    <row r="5211" spans="1:9" x14ac:dyDescent="0.25">
      <c r="A5211" t="s">
        <v>4649</v>
      </c>
      <c r="B5211" s="30">
        <f t="shared" si="194"/>
        <v>2.5000000000000001E-2</v>
      </c>
      <c r="C5211" t="s">
        <v>114</v>
      </c>
      <c r="D5211" t="s">
        <v>5374</v>
      </c>
      <c r="E5211" s="29">
        <v>46205</v>
      </c>
      <c r="F5211">
        <v>1</v>
      </c>
      <c r="G5211">
        <v>1</v>
      </c>
      <c r="H5211">
        <v>1</v>
      </c>
      <c r="I5211" s="30">
        <f t="shared" si="193"/>
        <v>2.5000000000000001E-2</v>
      </c>
    </row>
    <row r="5212" spans="1:9" x14ac:dyDescent="0.25">
      <c r="A5212" t="s">
        <v>4649</v>
      </c>
      <c r="B5212" s="30">
        <f t="shared" si="194"/>
        <v>2.5000000000000001E-2</v>
      </c>
      <c r="C5212" t="s">
        <v>114</v>
      </c>
      <c r="D5212" t="s">
        <v>5375</v>
      </c>
      <c r="E5212" s="29">
        <v>46205</v>
      </c>
      <c r="F5212">
        <v>1</v>
      </c>
      <c r="G5212">
        <v>1</v>
      </c>
      <c r="H5212">
        <v>1</v>
      </c>
      <c r="I5212" s="30">
        <f t="shared" si="193"/>
        <v>2.5000000000000001E-2</v>
      </c>
    </row>
    <row r="5213" spans="1:9" x14ac:dyDescent="0.25">
      <c r="A5213" t="s">
        <v>4649</v>
      </c>
      <c r="B5213" s="30">
        <f t="shared" si="194"/>
        <v>2.5000000000000001E-2</v>
      </c>
      <c r="C5213" t="s">
        <v>114</v>
      </c>
      <c r="D5213" t="s">
        <v>5376</v>
      </c>
      <c r="E5213" s="29">
        <v>46205</v>
      </c>
      <c r="F5213">
        <v>1</v>
      </c>
      <c r="G5213">
        <v>1</v>
      </c>
      <c r="H5213">
        <v>1</v>
      </c>
      <c r="I5213" s="30">
        <f t="shared" si="193"/>
        <v>2.5000000000000001E-2</v>
      </c>
    </row>
    <row r="5214" spans="1:9" x14ac:dyDescent="0.25">
      <c r="A5214" t="s">
        <v>4649</v>
      </c>
      <c r="B5214" s="30">
        <f t="shared" si="194"/>
        <v>2.5000000000000001E-2</v>
      </c>
      <c r="C5214" t="s">
        <v>114</v>
      </c>
      <c r="D5214" t="s">
        <v>5377</v>
      </c>
      <c r="E5214" s="29">
        <v>46205</v>
      </c>
      <c r="F5214">
        <v>1</v>
      </c>
      <c r="G5214">
        <v>1</v>
      </c>
      <c r="H5214">
        <v>1</v>
      </c>
      <c r="I5214" s="30">
        <f t="shared" si="193"/>
        <v>2.5000000000000001E-2</v>
      </c>
    </row>
    <row r="5215" spans="1:9" x14ac:dyDescent="0.25">
      <c r="A5215" t="s">
        <v>4649</v>
      </c>
      <c r="B5215" s="30">
        <f t="shared" si="194"/>
        <v>2.5000000000000001E-2</v>
      </c>
      <c r="C5215" t="s">
        <v>114</v>
      </c>
      <c r="D5215" t="s">
        <v>5378</v>
      </c>
      <c r="E5215" s="29">
        <v>46205</v>
      </c>
      <c r="F5215">
        <v>1</v>
      </c>
      <c r="G5215">
        <v>1</v>
      </c>
      <c r="H5215">
        <v>1</v>
      </c>
      <c r="I5215" s="30">
        <f t="shared" si="193"/>
        <v>2.5000000000000001E-2</v>
      </c>
    </row>
    <row r="5216" spans="1:9" x14ac:dyDescent="0.25">
      <c r="A5216" t="s">
        <v>4649</v>
      </c>
      <c r="B5216" s="30">
        <f t="shared" si="194"/>
        <v>2.5000000000000001E-2</v>
      </c>
      <c r="C5216" t="s">
        <v>114</v>
      </c>
      <c r="D5216" t="s">
        <v>5379</v>
      </c>
      <c r="E5216" s="29">
        <v>46205</v>
      </c>
      <c r="F5216">
        <v>1</v>
      </c>
      <c r="G5216">
        <v>1</v>
      </c>
      <c r="H5216">
        <v>1</v>
      </c>
      <c r="I5216" s="30">
        <f t="shared" si="193"/>
        <v>2.5000000000000001E-2</v>
      </c>
    </row>
    <row r="5217" spans="1:9" x14ac:dyDescent="0.25">
      <c r="A5217" t="s">
        <v>4649</v>
      </c>
      <c r="B5217" s="30">
        <f t="shared" si="194"/>
        <v>2.5000000000000001E-2</v>
      </c>
      <c r="C5217" t="s">
        <v>114</v>
      </c>
      <c r="D5217" t="s">
        <v>5380</v>
      </c>
      <c r="E5217" s="29">
        <v>46205</v>
      </c>
      <c r="F5217">
        <v>1</v>
      </c>
      <c r="G5217">
        <v>1</v>
      </c>
      <c r="H5217">
        <v>1</v>
      </c>
      <c r="I5217" s="30">
        <f t="shared" si="193"/>
        <v>2.5000000000000001E-2</v>
      </c>
    </row>
    <row r="5218" spans="1:9" x14ac:dyDescent="0.25">
      <c r="A5218" t="s">
        <v>4649</v>
      </c>
      <c r="B5218" s="30">
        <f t="shared" si="194"/>
        <v>2.5000000000000001E-2</v>
      </c>
      <c r="C5218" t="s">
        <v>114</v>
      </c>
      <c r="D5218" t="s">
        <v>5381</v>
      </c>
      <c r="E5218" s="29">
        <v>46205</v>
      </c>
      <c r="F5218">
        <v>1</v>
      </c>
      <c r="G5218">
        <v>1</v>
      </c>
      <c r="H5218">
        <v>1</v>
      </c>
      <c r="I5218" s="30">
        <f t="shared" si="193"/>
        <v>2.5000000000000001E-2</v>
      </c>
    </row>
    <row r="5219" spans="1:9" x14ac:dyDescent="0.25">
      <c r="A5219" t="s">
        <v>4649</v>
      </c>
      <c r="B5219" s="30">
        <f t="shared" si="194"/>
        <v>2.5000000000000001E-2</v>
      </c>
      <c r="C5219" t="s">
        <v>114</v>
      </c>
      <c r="D5219" t="s">
        <v>5382</v>
      </c>
      <c r="E5219" s="29">
        <v>46205</v>
      </c>
      <c r="F5219">
        <v>1</v>
      </c>
      <c r="G5219">
        <v>1</v>
      </c>
      <c r="H5219">
        <v>1</v>
      </c>
      <c r="I5219" s="30">
        <f t="shared" si="193"/>
        <v>2.5000000000000001E-2</v>
      </c>
    </row>
    <row r="5220" spans="1:9" x14ac:dyDescent="0.25">
      <c r="A5220" t="s">
        <v>4649</v>
      </c>
      <c r="B5220" s="30">
        <f t="shared" si="194"/>
        <v>2.5000000000000001E-2</v>
      </c>
      <c r="C5220" t="s">
        <v>114</v>
      </c>
      <c r="D5220" t="s">
        <v>5383</v>
      </c>
      <c r="E5220" s="29">
        <v>46205</v>
      </c>
      <c r="F5220">
        <v>1</v>
      </c>
      <c r="G5220">
        <v>1</v>
      </c>
      <c r="H5220">
        <v>1</v>
      </c>
      <c r="I5220" s="30">
        <f t="shared" si="193"/>
        <v>2.5000000000000001E-2</v>
      </c>
    </row>
    <row r="5221" spans="1:9" x14ac:dyDescent="0.25">
      <c r="A5221" t="s">
        <v>4649</v>
      </c>
      <c r="B5221" s="30">
        <f t="shared" si="194"/>
        <v>2.5000000000000001E-2</v>
      </c>
      <c r="C5221" t="s">
        <v>114</v>
      </c>
      <c r="D5221" t="s">
        <v>5384</v>
      </c>
      <c r="E5221" s="29">
        <v>46205</v>
      </c>
      <c r="F5221">
        <v>1</v>
      </c>
      <c r="G5221">
        <v>1</v>
      </c>
      <c r="H5221">
        <v>1</v>
      </c>
      <c r="I5221" s="30">
        <f t="shared" si="193"/>
        <v>2.5000000000000001E-2</v>
      </c>
    </row>
    <row r="5222" spans="1:9" x14ac:dyDescent="0.25">
      <c r="A5222" t="s">
        <v>4649</v>
      </c>
      <c r="B5222" s="30">
        <f t="shared" si="194"/>
        <v>2.5000000000000001E-2</v>
      </c>
      <c r="C5222" t="s">
        <v>114</v>
      </c>
      <c r="D5222" t="s">
        <v>5385</v>
      </c>
      <c r="E5222" s="29">
        <v>46205</v>
      </c>
      <c r="F5222">
        <v>1</v>
      </c>
      <c r="G5222">
        <v>1</v>
      </c>
      <c r="H5222">
        <v>1</v>
      </c>
      <c r="I5222" s="30">
        <f t="shared" si="193"/>
        <v>2.5000000000000001E-2</v>
      </c>
    </row>
    <row r="5223" spans="1:9" x14ac:dyDescent="0.25">
      <c r="A5223" t="s">
        <v>4649</v>
      </c>
      <c r="B5223" s="30">
        <f t="shared" si="194"/>
        <v>2.5000000000000001E-2</v>
      </c>
      <c r="C5223" t="s">
        <v>114</v>
      </c>
      <c r="D5223" t="s">
        <v>5386</v>
      </c>
      <c r="E5223" s="29">
        <v>46205</v>
      </c>
      <c r="F5223">
        <v>1</v>
      </c>
      <c r="G5223">
        <v>1</v>
      </c>
      <c r="H5223">
        <v>1</v>
      </c>
      <c r="I5223" s="30">
        <f t="shared" si="193"/>
        <v>2.5000000000000001E-2</v>
      </c>
    </row>
    <row r="5224" spans="1:9" x14ac:dyDescent="0.25">
      <c r="A5224" t="s">
        <v>4649</v>
      </c>
      <c r="B5224" s="30">
        <f t="shared" si="194"/>
        <v>2.5000000000000001E-2</v>
      </c>
      <c r="C5224" t="s">
        <v>114</v>
      </c>
      <c r="D5224" t="s">
        <v>5387</v>
      </c>
      <c r="E5224" s="29">
        <v>46205</v>
      </c>
      <c r="F5224">
        <v>1</v>
      </c>
      <c r="G5224">
        <v>1</v>
      </c>
      <c r="H5224">
        <v>1</v>
      </c>
      <c r="I5224" s="30">
        <f t="shared" si="193"/>
        <v>2.5000000000000001E-2</v>
      </c>
    </row>
    <row r="5225" spans="1:9" x14ac:dyDescent="0.25">
      <c r="A5225" t="s">
        <v>4649</v>
      </c>
      <c r="B5225" s="30">
        <f t="shared" si="194"/>
        <v>2.5000000000000001E-2</v>
      </c>
      <c r="C5225" t="s">
        <v>114</v>
      </c>
      <c r="D5225" t="s">
        <v>5388</v>
      </c>
      <c r="E5225" s="29">
        <v>46205</v>
      </c>
      <c r="F5225">
        <v>1</v>
      </c>
      <c r="G5225">
        <v>1</v>
      </c>
      <c r="H5225">
        <v>1</v>
      </c>
      <c r="I5225" s="30">
        <f t="shared" si="193"/>
        <v>2.5000000000000001E-2</v>
      </c>
    </row>
    <row r="5226" spans="1:9" x14ac:dyDescent="0.25">
      <c r="A5226" t="s">
        <v>4649</v>
      </c>
      <c r="B5226" s="30">
        <f t="shared" si="194"/>
        <v>2.5000000000000001E-2</v>
      </c>
      <c r="C5226" t="s">
        <v>114</v>
      </c>
      <c r="D5226" t="s">
        <v>5389</v>
      </c>
      <c r="E5226" s="29">
        <v>46218</v>
      </c>
      <c r="F5226">
        <v>1</v>
      </c>
      <c r="G5226">
        <v>1</v>
      </c>
      <c r="H5226">
        <v>1</v>
      </c>
      <c r="I5226" s="30">
        <f t="shared" si="193"/>
        <v>2.5000000000000001E-2</v>
      </c>
    </row>
    <row r="5227" spans="1:9" x14ac:dyDescent="0.25">
      <c r="A5227" t="s">
        <v>4649</v>
      </c>
      <c r="B5227" s="30">
        <f t="shared" si="194"/>
        <v>2.5000000000000001E-2</v>
      </c>
      <c r="C5227" t="s">
        <v>114</v>
      </c>
      <c r="D5227" t="s">
        <v>5390</v>
      </c>
      <c r="E5227" s="29">
        <v>46218</v>
      </c>
      <c r="F5227">
        <v>1</v>
      </c>
      <c r="G5227">
        <v>1</v>
      </c>
      <c r="H5227">
        <v>1</v>
      </c>
      <c r="I5227" s="30">
        <f t="shared" si="193"/>
        <v>2.5000000000000001E-2</v>
      </c>
    </row>
    <row r="5228" spans="1:9" x14ac:dyDescent="0.25">
      <c r="A5228" t="s">
        <v>4649</v>
      </c>
      <c r="B5228" s="30">
        <f t="shared" si="194"/>
        <v>2.5000000000000001E-2</v>
      </c>
      <c r="C5228" t="s">
        <v>114</v>
      </c>
      <c r="D5228" t="s">
        <v>5391</v>
      </c>
      <c r="E5228" s="29">
        <v>46218</v>
      </c>
      <c r="F5228">
        <v>1</v>
      </c>
      <c r="G5228">
        <v>1</v>
      </c>
      <c r="H5228">
        <v>1</v>
      </c>
      <c r="I5228" s="30">
        <f t="shared" si="193"/>
        <v>2.5000000000000001E-2</v>
      </c>
    </row>
    <row r="5229" spans="1:9" x14ac:dyDescent="0.25">
      <c r="A5229" t="s">
        <v>4649</v>
      </c>
      <c r="B5229" s="30">
        <f t="shared" si="194"/>
        <v>2.5000000000000001E-2</v>
      </c>
      <c r="C5229" t="s">
        <v>114</v>
      </c>
      <c r="D5229" t="s">
        <v>5392</v>
      </c>
      <c r="E5229" s="29">
        <v>46218</v>
      </c>
      <c r="F5229">
        <v>1</v>
      </c>
      <c r="G5229">
        <v>1</v>
      </c>
      <c r="H5229">
        <v>1</v>
      </c>
      <c r="I5229" s="30">
        <f t="shared" si="193"/>
        <v>2.5000000000000001E-2</v>
      </c>
    </row>
    <row r="5230" spans="1:9" x14ac:dyDescent="0.25">
      <c r="A5230" t="s">
        <v>4649</v>
      </c>
      <c r="B5230" s="30">
        <f t="shared" si="194"/>
        <v>2.5000000000000001E-2</v>
      </c>
      <c r="C5230" t="s">
        <v>114</v>
      </c>
      <c r="D5230" t="s">
        <v>5393</v>
      </c>
      <c r="E5230" s="29">
        <v>46218</v>
      </c>
      <c r="F5230">
        <v>1</v>
      </c>
      <c r="G5230">
        <v>1</v>
      </c>
      <c r="H5230">
        <v>1</v>
      </c>
      <c r="I5230" s="30">
        <f t="shared" si="193"/>
        <v>2.5000000000000001E-2</v>
      </c>
    </row>
    <row r="5231" spans="1:9" x14ac:dyDescent="0.25">
      <c r="A5231" t="s">
        <v>4649</v>
      </c>
      <c r="B5231" s="30">
        <f t="shared" si="194"/>
        <v>2.5000000000000001E-2</v>
      </c>
      <c r="C5231" t="s">
        <v>114</v>
      </c>
      <c r="D5231" t="s">
        <v>5394</v>
      </c>
      <c r="E5231" s="29">
        <v>46218</v>
      </c>
      <c r="F5231">
        <v>1</v>
      </c>
      <c r="G5231">
        <v>1</v>
      </c>
      <c r="H5231">
        <v>1</v>
      </c>
      <c r="I5231" s="30">
        <f t="shared" si="193"/>
        <v>2.5000000000000001E-2</v>
      </c>
    </row>
    <row r="5232" spans="1:9" x14ac:dyDescent="0.25">
      <c r="A5232" t="s">
        <v>4649</v>
      </c>
      <c r="B5232" s="30">
        <f t="shared" si="194"/>
        <v>2.5000000000000001E-2</v>
      </c>
      <c r="C5232" t="s">
        <v>114</v>
      </c>
      <c r="D5232" t="s">
        <v>5395</v>
      </c>
      <c r="E5232" s="29">
        <v>46218</v>
      </c>
      <c r="F5232">
        <v>1</v>
      </c>
      <c r="G5232">
        <v>1</v>
      </c>
      <c r="H5232">
        <v>1</v>
      </c>
      <c r="I5232" s="30">
        <f t="shared" si="193"/>
        <v>2.5000000000000001E-2</v>
      </c>
    </row>
    <row r="5233" spans="1:9" x14ac:dyDescent="0.25">
      <c r="A5233" t="s">
        <v>4649</v>
      </c>
      <c r="B5233" s="30">
        <f t="shared" si="194"/>
        <v>2.5000000000000001E-2</v>
      </c>
      <c r="C5233" t="s">
        <v>114</v>
      </c>
      <c r="D5233" t="s">
        <v>5396</v>
      </c>
      <c r="E5233" s="29">
        <v>46218</v>
      </c>
      <c r="F5233">
        <v>1</v>
      </c>
      <c r="G5233">
        <v>1</v>
      </c>
      <c r="H5233">
        <v>1</v>
      </c>
      <c r="I5233" s="30">
        <f t="shared" si="193"/>
        <v>2.5000000000000001E-2</v>
      </c>
    </row>
    <row r="5234" spans="1:9" x14ac:dyDescent="0.25">
      <c r="A5234" t="s">
        <v>4649</v>
      </c>
      <c r="B5234" s="30">
        <f t="shared" si="194"/>
        <v>2.5000000000000001E-2</v>
      </c>
      <c r="C5234" t="s">
        <v>114</v>
      </c>
      <c r="D5234" t="s">
        <v>5397</v>
      </c>
      <c r="E5234" s="29">
        <v>46218</v>
      </c>
      <c r="F5234">
        <v>1</v>
      </c>
      <c r="G5234">
        <v>1</v>
      </c>
      <c r="H5234">
        <v>1</v>
      </c>
      <c r="I5234" s="30">
        <f t="shared" si="193"/>
        <v>2.5000000000000001E-2</v>
      </c>
    </row>
    <row r="5235" spans="1:9" x14ac:dyDescent="0.25">
      <c r="A5235" t="s">
        <v>4649</v>
      </c>
      <c r="B5235" s="30">
        <f t="shared" si="194"/>
        <v>2.5000000000000001E-2</v>
      </c>
      <c r="C5235" t="s">
        <v>114</v>
      </c>
      <c r="D5235" t="s">
        <v>5398</v>
      </c>
      <c r="E5235" s="29">
        <v>46218</v>
      </c>
      <c r="F5235">
        <v>1</v>
      </c>
      <c r="G5235">
        <v>1</v>
      </c>
      <c r="H5235">
        <v>1</v>
      </c>
      <c r="I5235" s="30">
        <f t="shared" si="193"/>
        <v>2.5000000000000001E-2</v>
      </c>
    </row>
    <row r="5236" spans="1:9" x14ac:dyDescent="0.25">
      <c r="A5236" t="s">
        <v>4649</v>
      </c>
      <c r="B5236" s="30">
        <f t="shared" si="194"/>
        <v>2.5000000000000001E-2</v>
      </c>
      <c r="C5236" t="s">
        <v>114</v>
      </c>
      <c r="D5236" t="s">
        <v>5399</v>
      </c>
      <c r="E5236" s="29">
        <v>46218</v>
      </c>
      <c r="F5236">
        <v>1</v>
      </c>
      <c r="G5236">
        <v>1</v>
      </c>
      <c r="H5236">
        <v>1</v>
      </c>
      <c r="I5236" s="30">
        <f t="shared" si="193"/>
        <v>2.5000000000000001E-2</v>
      </c>
    </row>
    <row r="5237" spans="1:9" x14ac:dyDescent="0.25">
      <c r="A5237" t="s">
        <v>4649</v>
      </c>
      <c r="B5237" s="30">
        <f t="shared" si="194"/>
        <v>2.5000000000000001E-2</v>
      </c>
      <c r="C5237" t="s">
        <v>114</v>
      </c>
      <c r="D5237" t="s">
        <v>5400</v>
      </c>
      <c r="E5237" s="29">
        <v>46218</v>
      </c>
      <c r="F5237">
        <v>1</v>
      </c>
      <c r="G5237">
        <v>1</v>
      </c>
      <c r="H5237">
        <v>1</v>
      </c>
      <c r="I5237" s="30">
        <f t="shared" si="193"/>
        <v>2.5000000000000001E-2</v>
      </c>
    </row>
    <row r="5238" spans="1:9" x14ac:dyDescent="0.25">
      <c r="A5238" t="s">
        <v>4649</v>
      </c>
      <c r="B5238" s="30">
        <f t="shared" si="194"/>
        <v>2.5000000000000001E-2</v>
      </c>
      <c r="C5238" t="s">
        <v>114</v>
      </c>
      <c r="D5238" t="s">
        <v>5401</v>
      </c>
      <c r="E5238" s="29">
        <v>46218</v>
      </c>
      <c r="F5238">
        <v>1</v>
      </c>
      <c r="G5238">
        <v>1</v>
      </c>
      <c r="H5238">
        <v>1</v>
      </c>
      <c r="I5238" s="30">
        <f t="shared" si="193"/>
        <v>2.5000000000000001E-2</v>
      </c>
    </row>
    <row r="5239" spans="1:9" x14ac:dyDescent="0.25">
      <c r="A5239" t="s">
        <v>4649</v>
      </c>
      <c r="B5239" s="30">
        <f t="shared" si="194"/>
        <v>2.5000000000000001E-2</v>
      </c>
      <c r="C5239" t="s">
        <v>114</v>
      </c>
      <c r="D5239" t="s">
        <v>5402</v>
      </c>
      <c r="E5239" s="29">
        <v>46218</v>
      </c>
      <c r="F5239">
        <v>1</v>
      </c>
      <c r="G5239">
        <v>1</v>
      </c>
      <c r="H5239">
        <v>1</v>
      </c>
      <c r="I5239" s="30">
        <f t="shared" si="193"/>
        <v>2.5000000000000001E-2</v>
      </c>
    </row>
    <row r="5240" spans="1:9" x14ac:dyDescent="0.25">
      <c r="A5240" t="s">
        <v>4649</v>
      </c>
      <c r="B5240" s="30">
        <f t="shared" si="194"/>
        <v>2.5000000000000001E-2</v>
      </c>
      <c r="C5240" t="s">
        <v>114</v>
      </c>
      <c r="D5240" t="s">
        <v>5403</v>
      </c>
      <c r="E5240" s="29">
        <v>46218</v>
      </c>
      <c r="F5240">
        <v>1</v>
      </c>
      <c r="G5240">
        <v>1</v>
      </c>
      <c r="H5240">
        <v>1</v>
      </c>
      <c r="I5240" s="30">
        <f t="shared" si="193"/>
        <v>2.5000000000000001E-2</v>
      </c>
    </row>
    <row r="5241" spans="1:9" x14ac:dyDescent="0.25">
      <c r="A5241" t="s">
        <v>4649</v>
      </c>
      <c r="B5241" s="30">
        <f t="shared" si="194"/>
        <v>2.5000000000000001E-2</v>
      </c>
      <c r="C5241" t="s">
        <v>114</v>
      </c>
      <c r="D5241" t="s">
        <v>5404</v>
      </c>
      <c r="E5241" s="29">
        <v>46219</v>
      </c>
      <c r="F5241">
        <v>1</v>
      </c>
      <c r="G5241">
        <v>1</v>
      </c>
      <c r="H5241">
        <v>1</v>
      </c>
      <c r="I5241" s="30">
        <f t="shared" si="193"/>
        <v>2.5000000000000001E-2</v>
      </c>
    </row>
    <row r="5242" spans="1:9" x14ac:dyDescent="0.25">
      <c r="A5242" t="s">
        <v>4649</v>
      </c>
      <c r="B5242" s="30">
        <f t="shared" si="194"/>
        <v>2.5000000000000001E-2</v>
      </c>
      <c r="C5242" t="s">
        <v>114</v>
      </c>
      <c r="D5242" t="s">
        <v>5405</v>
      </c>
      <c r="E5242" s="29">
        <v>46220</v>
      </c>
      <c r="F5242">
        <v>1</v>
      </c>
      <c r="G5242">
        <v>1</v>
      </c>
      <c r="H5242">
        <v>1</v>
      </c>
      <c r="I5242" s="30">
        <f t="shared" si="193"/>
        <v>2.5000000000000001E-2</v>
      </c>
    </row>
    <row r="5243" spans="1:9" x14ac:dyDescent="0.25">
      <c r="A5243" t="s">
        <v>4649</v>
      </c>
      <c r="B5243" s="30">
        <f t="shared" si="194"/>
        <v>2.5000000000000001E-2</v>
      </c>
      <c r="C5243" t="s">
        <v>114</v>
      </c>
      <c r="D5243" t="s">
        <v>5406</v>
      </c>
      <c r="E5243" s="29">
        <v>46220</v>
      </c>
      <c r="F5243">
        <v>1</v>
      </c>
      <c r="G5243">
        <v>1</v>
      </c>
      <c r="H5243">
        <v>1</v>
      </c>
      <c r="I5243" s="30">
        <f t="shared" si="193"/>
        <v>2.5000000000000001E-2</v>
      </c>
    </row>
    <row r="5244" spans="1:9" x14ac:dyDescent="0.25">
      <c r="A5244" t="s">
        <v>4649</v>
      </c>
      <c r="B5244" s="30">
        <f t="shared" si="194"/>
        <v>2.5000000000000001E-2</v>
      </c>
      <c r="C5244" t="s">
        <v>114</v>
      </c>
      <c r="D5244" t="s">
        <v>5407</v>
      </c>
      <c r="E5244" s="29">
        <v>46220</v>
      </c>
      <c r="F5244">
        <v>1</v>
      </c>
      <c r="G5244">
        <v>1</v>
      </c>
      <c r="H5244">
        <v>1</v>
      </c>
      <c r="I5244" s="30">
        <f t="shared" si="193"/>
        <v>2.5000000000000001E-2</v>
      </c>
    </row>
    <row r="5245" spans="1:9" x14ac:dyDescent="0.25">
      <c r="A5245" t="s">
        <v>4649</v>
      </c>
      <c r="B5245" s="30">
        <f t="shared" si="194"/>
        <v>2.5000000000000001E-2</v>
      </c>
      <c r="C5245" t="s">
        <v>114</v>
      </c>
      <c r="D5245" t="s">
        <v>5408</v>
      </c>
      <c r="E5245" s="29">
        <v>46220</v>
      </c>
      <c r="F5245">
        <v>1</v>
      </c>
      <c r="G5245">
        <v>1</v>
      </c>
      <c r="H5245">
        <v>1</v>
      </c>
      <c r="I5245" s="30">
        <f t="shared" si="193"/>
        <v>2.5000000000000001E-2</v>
      </c>
    </row>
    <row r="5246" spans="1:9" x14ac:dyDescent="0.25">
      <c r="A5246" t="s">
        <v>4649</v>
      </c>
      <c r="B5246" s="30">
        <f t="shared" si="194"/>
        <v>2.5000000000000001E-2</v>
      </c>
      <c r="C5246" t="s">
        <v>114</v>
      </c>
      <c r="D5246" t="s">
        <v>5409</v>
      </c>
      <c r="E5246" s="29">
        <v>46220</v>
      </c>
      <c r="F5246">
        <v>1</v>
      </c>
      <c r="G5246">
        <v>1</v>
      </c>
      <c r="H5246">
        <v>1</v>
      </c>
      <c r="I5246" s="30">
        <f t="shared" si="193"/>
        <v>2.5000000000000001E-2</v>
      </c>
    </row>
    <row r="5247" spans="1:9" x14ac:dyDescent="0.25">
      <c r="A5247" t="s">
        <v>4649</v>
      </c>
      <c r="B5247" s="30">
        <f t="shared" si="194"/>
        <v>2.5000000000000001E-2</v>
      </c>
      <c r="C5247" t="s">
        <v>114</v>
      </c>
      <c r="D5247" t="s">
        <v>5410</v>
      </c>
      <c r="E5247" s="29">
        <v>46220</v>
      </c>
      <c r="F5247">
        <v>1</v>
      </c>
      <c r="G5247">
        <v>1</v>
      </c>
      <c r="H5247">
        <v>1</v>
      </c>
      <c r="I5247" s="30">
        <f t="shared" si="193"/>
        <v>2.5000000000000001E-2</v>
      </c>
    </row>
    <row r="5248" spans="1:9" x14ac:dyDescent="0.25">
      <c r="A5248" t="s">
        <v>4649</v>
      </c>
      <c r="B5248" s="30">
        <f t="shared" si="194"/>
        <v>2.5000000000000001E-2</v>
      </c>
      <c r="C5248" t="s">
        <v>114</v>
      </c>
      <c r="D5248" t="s">
        <v>5411</v>
      </c>
      <c r="E5248" s="29">
        <v>46210</v>
      </c>
      <c r="F5248">
        <v>1</v>
      </c>
      <c r="G5248">
        <v>1</v>
      </c>
      <c r="H5248">
        <v>1</v>
      </c>
      <c r="I5248" s="30">
        <f t="shared" si="193"/>
        <v>2.5000000000000001E-2</v>
      </c>
    </row>
    <row r="5249" spans="1:9" x14ac:dyDescent="0.25">
      <c r="A5249" t="s">
        <v>4649</v>
      </c>
      <c r="B5249" s="30">
        <f t="shared" si="194"/>
        <v>2.5000000000000001E-2</v>
      </c>
      <c r="C5249" t="s">
        <v>114</v>
      </c>
      <c r="D5249" t="s">
        <v>5412</v>
      </c>
      <c r="E5249" s="29">
        <v>46210</v>
      </c>
      <c r="F5249">
        <v>1</v>
      </c>
      <c r="G5249">
        <v>1</v>
      </c>
      <c r="H5249">
        <v>1</v>
      </c>
      <c r="I5249" s="30">
        <f t="shared" si="193"/>
        <v>2.5000000000000001E-2</v>
      </c>
    </row>
    <row r="5250" spans="1:9" x14ac:dyDescent="0.25">
      <c r="A5250" t="s">
        <v>4649</v>
      </c>
      <c r="B5250" s="30">
        <f t="shared" si="194"/>
        <v>2.5000000000000001E-2</v>
      </c>
      <c r="C5250" t="s">
        <v>114</v>
      </c>
      <c r="D5250" t="s">
        <v>5413</v>
      </c>
      <c r="E5250" s="29">
        <v>46210</v>
      </c>
      <c r="F5250">
        <v>1</v>
      </c>
      <c r="G5250">
        <v>1</v>
      </c>
      <c r="H5250">
        <v>1</v>
      </c>
      <c r="I5250" s="30">
        <f t="shared" ref="I5250:I5313" si="195">B5250*H5250</f>
        <v>2.5000000000000001E-2</v>
      </c>
    </row>
    <row r="5251" spans="1:9" x14ac:dyDescent="0.25">
      <c r="A5251" t="s">
        <v>4649</v>
      </c>
      <c r="B5251" s="30">
        <f t="shared" si="194"/>
        <v>2.5000000000000001E-2</v>
      </c>
      <c r="C5251" t="s">
        <v>114</v>
      </c>
      <c r="D5251" t="s">
        <v>5414</v>
      </c>
      <c r="E5251" s="29">
        <v>46210</v>
      </c>
      <c r="F5251">
        <v>1</v>
      </c>
      <c r="G5251">
        <v>1</v>
      </c>
      <c r="H5251">
        <v>1</v>
      </c>
      <c r="I5251" s="30">
        <f t="shared" si="195"/>
        <v>2.5000000000000001E-2</v>
      </c>
    </row>
    <row r="5252" spans="1:9" x14ac:dyDescent="0.25">
      <c r="A5252" t="s">
        <v>4649</v>
      </c>
      <c r="B5252" s="30">
        <f t="shared" si="194"/>
        <v>2.5000000000000001E-2</v>
      </c>
      <c r="C5252" t="s">
        <v>114</v>
      </c>
      <c r="D5252" t="s">
        <v>5415</v>
      </c>
      <c r="E5252" s="29">
        <v>46210</v>
      </c>
      <c r="F5252">
        <v>1</v>
      </c>
      <c r="G5252">
        <v>1</v>
      </c>
      <c r="H5252">
        <v>1</v>
      </c>
      <c r="I5252" s="30">
        <f t="shared" si="195"/>
        <v>2.5000000000000001E-2</v>
      </c>
    </row>
    <row r="5253" spans="1:9" x14ac:dyDescent="0.25">
      <c r="A5253" t="s">
        <v>4649</v>
      </c>
      <c r="B5253" s="30">
        <f t="shared" si="194"/>
        <v>2.5000000000000001E-2</v>
      </c>
      <c r="C5253" t="s">
        <v>114</v>
      </c>
      <c r="D5253" t="s">
        <v>5416</v>
      </c>
      <c r="E5253" s="29">
        <v>46210</v>
      </c>
      <c r="F5253">
        <v>1</v>
      </c>
      <c r="G5253">
        <v>1</v>
      </c>
      <c r="H5253">
        <v>1</v>
      </c>
      <c r="I5253" s="30">
        <f t="shared" si="195"/>
        <v>2.5000000000000001E-2</v>
      </c>
    </row>
    <row r="5254" spans="1:9" x14ac:dyDescent="0.25">
      <c r="A5254" t="s">
        <v>4649</v>
      </c>
      <c r="B5254" s="30">
        <f t="shared" si="194"/>
        <v>2.5000000000000001E-2</v>
      </c>
      <c r="C5254" t="s">
        <v>114</v>
      </c>
      <c r="D5254" t="s">
        <v>5417</v>
      </c>
      <c r="E5254" s="29">
        <v>46210</v>
      </c>
      <c r="F5254">
        <v>1</v>
      </c>
      <c r="G5254">
        <v>1</v>
      </c>
      <c r="H5254">
        <v>1</v>
      </c>
      <c r="I5254" s="30">
        <f t="shared" si="195"/>
        <v>2.5000000000000001E-2</v>
      </c>
    </row>
    <row r="5255" spans="1:9" x14ac:dyDescent="0.25">
      <c r="A5255" t="s">
        <v>4649</v>
      </c>
      <c r="B5255" s="30">
        <f t="shared" ref="B5255:B5318" si="196">(1/4000)*100</f>
        <v>2.5000000000000001E-2</v>
      </c>
      <c r="C5255" t="s">
        <v>114</v>
      </c>
      <c r="D5255" t="s">
        <v>5418</v>
      </c>
      <c r="E5255" s="29">
        <v>46217</v>
      </c>
      <c r="F5255">
        <v>1</v>
      </c>
      <c r="G5255">
        <v>1</v>
      </c>
      <c r="H5255">
        <v>1</v>
      </c>
      <c r="I5255" s="30">
        <f t="shared" si="195"/>
        <v>2.5000000000000001E-2</v>
      </c>
    </row>
    <row r="5256" spans="1:9" x14ac:dyDescent="0.25">
      <c r="A5256" t="s">
        <v>4649</v>
      </c>
      <c r="B5256" s="30">
        <f t="shared" si="196"/>
        <v>2.5000000000000001E-2</v>
      </c>
      <c r="C5256" t="s">
        <v>114</v>
      </c>
      <c r="D5256" t="s">
        <v>5419</v>
      </c>
      <c r="E5256" s="29">
        <v>46217</v>
      </c>
      <c r="F5256">
        <v>1</v>
      </c>
      <c r="G5256">
        <v>1</v>
      </c>
      <c r="H5256">
        <v>1</v>
      </c>
      <c r="I5256" s="30">
        <f t="shared" si="195"/>
        <v>2.5000000000000001E-2</v>
      </c>
    </row>
    <row r="5257" spans="1:9" x14ac:dyDescent="0.25">
      <c r="A5257" t="s">
        <v>4649</v>
      </c>
      <c r="B5257" s="30">
        <f t="shared" si="196"/>
        <v>2.5000000000000001E-2</v>
      </c>
      <c r="C5257" t="s">
        <v>114</v>
      </c>
      <c r="D5257" t="s">
        <v>5420</v>
      </c>
      <c r="E5257" s="29">
        <v>46205</v>
      </c>
      <c r="F5257">
        <v>1</v>
      </c>
      <c r="G5257">
        <v>1</v>
      </c>
      <c r="H5257">
        <v>1</v>
      </c>
      <c r="I5257" s="30">
        <f t="shared" si="195"/>
        <v>2.5000000000000001E-2</v>
      </c>
    </row>
    <row r="5258" spans="1:9" x14ac:dyDescent="0.25">
      <c r="A5258" t="s">
        <v>4649</v>
      </c>
      <c r="B5258" s="30">
        <f t="shared" si="196"/>
        <v>2.5000000000000001E-2</v>
      </c>
      <c r="C5258" t="s">
        <v>114</v>
      </c>
      <c r="D5258" t="s">
        <v>5421</v>
      </c>
      <c r="E5258" s="29">
        <v>46205</v>
      </c>
      <c r="F5258">
        <v>1</v>
      </c>
      <c r="G5258">
        <v>1</v>
      </c>
      <c r="H5258">
        <v>1</v>
      </c>
      <c r="I5258" s="30">
        <f t="shared" si="195"/>
        <v>2.5000000000000001E-2</v>
      </c>
    </row>
    <row r="5259" spans="1:9" x14ac:dyDescent="0.25">
      <c r="A5259" t="s">
        <v>4649</v>
      </c>
      <c r="B5259" s="30">
        <f t="shared" si="196"/>
        <v>2.5000000000000001E-2</v>
      </c>
      <c r="C5259" t="s">
        <v>114</v>
      </c>
      <c r="D5259" t="s">
        <v>5422</v>
      </c>
      <c r="E5259" s="29">
        <v>46205</v>
      </c>
      <c r="F5259">
        <v>1</v>
      </c>
      <c r="G5259">
        <v>1</v>
      </c>
      <c r="H5259">
        <v>1</v>
      </c>
      <c r="I5259" s="30">
        <f t="shared" si="195"/>
        <v>2.5000000000000001E-2</v>
      </c>
    </row>
    <row r="5260" spans="1:9" x14ac:dyDescent="0.25">
      <c r="A5260" t="s">
        <v>4649</v>
      </c>
      <c r="B5260" s="30">
        <f t="shared" si="196"/>
        <v>2.5000000000000001E-2</v>
      </c>
      <c r="C5260" t="s">
        <v>114</v>
      </c>
      <c r="D5260" t="s">
        <v>5423</v>
      </c>
      <c r="E5260" s="29">
        <v>46209</v>
      </c>
      <c r="F5260">
        <v>1</v>
      </c>
      <c r="G5260">
        <v>1</v>
      </c>
      <c r="H5260">
        <v>1</v>
      </c>
      <c r="I5260" s="30">
        <f t="shared" si="195"/>
        <v>2.5000000000000001E-2</v>
      </c>
    </row>
    <row r="5261" spans="1:9" x14ac:dyDescent="0.25">
      <c r="A5261" t="s">
        <v>4649</v>
      </c>
      <c r="B5261" s="30">
        <f t="shared" si="196"/>
        <v>2.5000000000000001E-2</v>
      </c>
      <c r="C5261" t="s">
        <v>114</v>
      </c>
      <c r="D5261" t="s">
        <v>5424</v>
      </c>
      <c r="E5261" s="29">
        <v>46210</v>
      </c>
      <c r="F5261">
        <v>1</v>
      </c>
      <c r="G5261">
        <v>1</v>
      </c>
      <c r="H5261">
        <v>1</v>
      </c>
      <c r="I5261" s="30">
        <f t="shared" si="195"/>
        <v>2.5000000000000001E-2</v>
      </c>
    </row>
    <row r="5262" spans="1:9" x14ac:dyDescent="0.25">
      <c r="A5262" t="s">
        <v>4649</v>
      </c>
      <c r="B5262" s="30">
        <f t="shared" si="196"/>
        <v>2.5000000000000001E-2</v>
      </c>
      <c r="C5262" t="s">
        <v>114</v>
      </c>
      <c r="D5262" t="s">
        <v>5425</v>
      </c>
      <c r="E5262" s="29">
        <v>46210</v>
      </c>
      <c r="F5262">
        <v>1</v>
      </c>
      <c r="G5262">
        <v>1</v>
      </c>
      <c r="H5262">
        <v>1</v>
      </c>
      <c r="I5262" s="30">
        <f t="shared" si="195"/>
        <v>2.5000000000000001E-2</v>
      </c>
    </row>
    <row r="5263" spans="1:9" x14ac:dyDescent="0.25">
      <c r="A5263" t="s">
        <v>4649</v>
      </c>
      <c r="B5263" s="30">
        <f t="shared" si="196"/>
        <v>2.5000000000000001E-2</v>
      </c>
      <c r="C5263" t="s">
        <v>114</v>
      </c>
      <c r="D5263" t="s">
        <v>5426</v>
      </c>
      <c r="E5263" s="29">
        <v>46210</v>
      </c>
      <c r="F5263">
        <v>1</v>
      </c>
      <c r="G5263">
        <v>1</v>
      </c>
      <c r="H5263">
        <v>1</v>
      </c>
      <c r="I5263" s="30">
        <f t="shared" si="195"/>
        <v>2.5000000000000001E-2</v>
      </c>
    </row>
    <row r="5264" spans="1:9" x14ac:dyDescent="0.25">
      <c r="A5264" t="s">
        <v>4649</v>
      </c>
      <c r="B5264" s="30">
        <f t="shared" si="196"/>
        <v>2.5000000000000001E-2</v>
      </c>
      <c r="C5264" t="s">
        <v>114</v>
      </c>
      <c r="D5264" t="s">
        <v>5427</v>
      </c>
      <c r="E5264" s="29">
        <v>46210</v>
      </c>
      <c r="F5264">
        <v>1</v>
      </c>
      <c r="G5264">
        <v>1</v>
      </c>
      <c r="H5264">
        <v>1</v>
      </c>
      <c r="I5264" s="30">
        <f t="shared" si="195"/>
        <v>2.5000000000000001E-2</v>
      </c>
    </row>
    <row r="5265" spans="1:9" x14ac:dyDescent="0.25">
      <c r="A5265" t="s">
        <v>4649</v>
      </c>
      <c r="B5265" s="30">
        <f t="shared" si="196"/>
        <v>2.5000000000000001E-2</v>
      </c>
      <c r="C5265" t="s">
        <v>114</v>
      </c>
      <c r="D5265" t="s">
        <v>5428</v>
      </c>
      <c r="E5265" s="29">
        <v>46210</v>
      </c>
      <c r="F5265">
        <v>1</v>
      </c>
      <c r="G5265">
        <v>1</v>
      </c>
      <c r="H5265">
        <v>1</v>
      </c>
      <c r="I5265" s="30">
        <f t="shared" si="195"/>
        <v>2.5000000000000001E-2</v>
      </c>
    </row>
    <row r="5266" spans="1:9" x14ac:dyDescent="0.25">
      <c r="A5266" t="s">
        <v>4649</v>
      </c>
      <c r="B5266" s="30">
        <f t="shared" si="196"/>
        <v>2.5000000000000001E-2</v>
      </c>
      <c r="C5266" t="s">
        <v>114</v>
      </c>
      <c r="D5266" t="s">
        <v>5429</v>
      </c>
      <c r="E5266" s="29">
        <v>46210</v>
      </c>
      <c r="F5266">
        <v>1</v>
      </c>
      <c r="G5266">
        <v>1</v>
      </c>
      <c r="H5266">
        <v>1</v>
      </c>
      <c r="I5266" s="30">
        <f t="shared" si="195"/>
        <v>2.5000000000000001E-2</v>
      </c>
    </row>
    <row r="5267" spans="1:9" x14ac:dyDescent="0.25">
      <c r="A5267" t="s">
        <v>4649</v>
      </c>
      <c r="B5267" s="30">
        <f t="shared" si="196"/>
        <v>2.5000000000000001E-2</v>
      </c>
      <c r="C5267" t="s">
        <v>114</v>
      </c>
      <c r="D5267" t="s">
        <v>5430</v>
      </c>
      <c r="E5267" s="29">
        <v>46210</v>
      </c>
      <c r="F5267">
        <v>1</v>
      </c>
      <c r="G5267">
        <v>1</v>
      </c>
      <c r="H5267">
        <v>1</v>
      </c>
      <c r="I5267" s="30">
        <f t="shared" si="195"/>
        <v>2.5000000000000001E-2</v>
      </c>
    </row>
    <row r="5268" spans="1:9" x14ac:dyDescent="0.25">
      <c r="A5268" t="s">
        <v>4649</v>
      </c>
      <c r="B5268" s="30">
        <f t="shared" si="196"/>
        <v>2.5000000000000001E-2</v>
      </c>
      <c r="C5268" t="s">
        <v>114</v>
      </c>
      <c r="D5268" t="s">
        <v>5431</v>
      </c>
      <c r="E5268" s="29">
        <v>46210</v>
      </c>
      <c r="F5268">
        <v>1</v>
      </c>
      <c r="G5268">
        <v>1</v>
      </c>
      <c r="H5268">
        <v>1</v>
      </c>
      <c r="I5268" s="30">
        <f t="shared" si="195"/>
        <v>2.5000000000000001E-2</v>
      </c>
    </row>
    <row r="5269" spans="1:9" x14ac:dyDescent="0.25">
      <c r="A5269" t="s">
        <v>4649</v>
      </c>
      <c r="B5269" s="30">
        <f t="shared" si="196"/>
        <v>2.5000000000000001E-2</v>
      </c>
      <c r="C5269" t="s">
        <v>114</v>
      </c>
      <c r="D5269" t="s">
        <v>5432</v>
      </c>
      <c r="E5269" s="29">
        <v>46210</v>
      </c>
      <c r="F5269">
        <v>1</v>
      </c>
      <c r="G5269">
        <v>1</v>
      </c>
      <c r="H5269">
        <v>1</v>
      </c>
      <c r="I5269" s="30">
        <f t="shared" si="195"/>
        <v>2.5000000000000001E-2</v>
      </c>
    </row>
    <row r="5270" spans="1:9" x14ac:dyDescent="0.25">
      <c r="A5270" t="s">
        <v>4649</v>
      </c>
      <c r="B5270" s="30">
        <f t="shared" si="196"/>
        <v>2.5000000000000001E-2</v>
      </c>
      <c r="C5270" t="s">
        <v>114</v>
      </c>
      <c r="D5270" t="s">
        <v>5433</v>
      </c>
      <c r="E5270" s="29">
        <v>46220</v>
      </c>
      <c r="F5270">
        <v>1</v>
      </c>
      <c r="G5270">
        <v>1</v>
      </c>
      <c r="H5270">
        <v>1</v>
      </c>
      <c r="I5270" s="30">
        <f t="shared" si="195"/>
        <v>2.5000000000000001E-2</v>
      </c>
    </row>
    <row r="5271" spans="1:9" x14ac:dyDescent="0.25">
      <c r="A5271" t="s">
        <v>4649</v>
      </c>
      <c r="B5271" s="30">
        <f t="shared" si="196"/>
        <v>2.5000000000000001E-2</v>
      </c>
      <c r="C5271" t="s">
        <v>114</v>
      </c>
      <c r="D5271" t="s">
        <v>5434</v>
      </c>
      <c r="E5271" s="29">
        <v>46220</v>
      </c>
      <c r="F5271">
        <v>1</v>
      </c>
      <c r="G5271">
        <v>1</v>
      </c>
      <c r="H5271">
        <v>1</v>
      </c>
      <c r="I5271" s="30">
        <f t="shared" si="195"/>
        <v>2.5000000000000001E-2</v>
      </c>
    </row>
    <row r="5272" spans="1:9" x14ac:dyDescent="0.25">
      <c r="A5272" t="s">
        <v>4649</v>
      </c>
      <c r="B5272" s="30">
        <f t="shared" si="196"/>
        <v>2.5000000000000001E-2</v>
      </c>
      <c r="C5272" t="s">
        <v>114</v>
      </c>
      <c r="D5272" t="s">
        <v>5435</v>
      </c>
      <c r="E5272" s="29">
        <v>46220</v>
      </c>
      <c r="F5272">
        <v>1</v>
      </c>
      <c r="G5272">
        <v>1</v>
      </c>
      <c r="H5272">
        <v>1</v>
      </c>
      <c r="I5272" s="30">
        <f t="shared" si="195"/>
        <v>2.5000000000000001E-2</v>
      </c>
    </row>
    <row r="5273" spans="1:9" x14ac:dyDescent="0.25">
      <c r="A5273" t="s">
        <v>4649</v>
      </c>
      <c r="B5273" s="30">
        <f t="shared" si="196"/>
        <v>2.5000000000000001E-2</v>
      </c>
      <c r="C5273" t="s">
        <v>114</v>
      </c>
      <c r="D5273" t="s">
        <v>5436</v>
      </c>
      <c r="E5273" s="29">
        <v>46220</v>
      </c>
      <c r="F5273">
        <v>1</v>
      </c>
      <c r="G5273">
        <v>1</v>
      </c>
      <c r="H5273">
        <v>1</v>
      </c>
      <c r="I5273" s="30">
        <f t="shared" si="195"/>
        <v>2.5000000000000001E-2</v>
      </c>
    </row>
    <row r="5274" spans="1:9" x14ac:dyDescent="0.25">
      <c r="A5274" t="s">
        <v>4649</v>
      </c>
      <c r="B5274" s="30">
        <f t="shared" si="196"/>
        <v>2.5000000000000001E-2</v>
      </c>
      <c r="C5274" t="s">
        <v>114</v>
      </c>
      <c r="D5274" t="s">
        <v>5437</v>
      </c>
      <c r="E5274" s="29">
        <v>46220</v>
      </c>
      <c r="F5274">
        <v>1</v>
      </c>
      <c r="G5274">
        <v>1</v>
      </c>
      <c r="H5274">
        <v>1</v>
      </c>
      <c r="I5274" s="30">
        <f t="shared" si="195"/>
        <v>2.5000000000000001E-2</v>
      </c>
    </row>
    <row r="5275" spans="1:9" x14ac:dyDescent="0.25">
      <c r="A5275" t="s">
        <v>4649</v>
      </c>
      <c r="B5275" s="30">
        <f t="shared" si="196"/>
        <v>2.5000000000000001E-2</v>
      </c>
      <c r="C5275" t="s">
        <v>114</v>
      </c>
      <c r="D5275" t="s">
        <v>5438</v>
      </c>
      <c r="E5275" s="29">
        <v>46220</v>
      </c>
      <c r="F5275">
        <v>1</v>
      </c>
      <c r="G5275">
        <v>1</v>
      </c>
      <c r="H5275">
        <v>1</v>
      </c>
      <c r="I5275" s="30">
        <f t="shared" si="195"/>
        <v>2.5000000000000001E-2</v>
      </c>
    </row>
    <row r="5276" spans="1:9" x14ac:dyDescent="0.25">
      <c r="A5276" t="s">
        <v>4649</v>
      </c>
      <c r="B5276" s="30">
        <f t="shared" si="196"/>
        <v>2.5000000000000001E-2</v>
      </c>
      <c r="C5276" t="s">
        <v>114</v>
      </c>
      <c r="D5276" t="s">
        <v>5439</v>
      </c>
      <c r="E5276" s="29">
        <v>46220</v>
      </c>
      <c r="F5276">
        <v>1</v>
      </c>
      <c r="G5276">
        <v>1</v>
      </c>
      <c r="H5276">
        <v>1</v>
      </c>
      <c r="I5276" s="30">
        <f t="shared" si="195"/>
        <v>2.5000000000000001E-2</v>
      </c>
    </row>
    <row r="5277" spans="1:9" x14ac:dyDescent="0.25">
      <c r="A5277" t="s">
        <v>4649</v>
      </c>
      <c r="B5277" s="30">
        <f t="shared" si="196"/>
        <v>2.5000000000000001E-2</v>
      </c>
      <c r="C5277" t="s">
        <v>114</v>
      </c>
      <c r="D5277" t="s">
        <v>5440</v>
      </c>
      <c r="E5277" s="29">
        <v>46220</v>
      </c>
      <c r="F5277">
        <v>1</v>
      </c>
      <c r="G5277">
        <v>1</v>
      </c>
      <c r="H5277">
        <v>1</v>
      </c>
      <c r="I5277" s="30">
        <f t="shared" si="195"/>
        <v>2.5000000000000001E-2</v>
      </c>
    </row>
    <row r="5278" spans="1:9" x14ac:dyDescent="0.25">
      <c r="A5278" t="s">
        <v>4649</v>
      </c>
      <c r="B5278" s="30">
        <f t="shared" si="196"/>
        <v>2.5000000000000001E-2</v>
      </c>
      <c r="C5278" t="s">
        <v>114</v>
      </c>
      <c r="D5278" t="s">
        <v>5441</v>
      </c>
      <c r="E5278" s="29">
        <v>46220</v>
      </c>
      <c r="F5278">
        <v>1</v>
      </c>
      <c r="G5278">
        <v>1</v>
      </c>
      <c r="H5278">
        <v>1</v>
      </c>
      <c r="I5278" s="30">
        <f t="shared" si="195"/>
        <v>2.5000000000000001E-2</v>
      </c>
    </row>
    <row r="5279" spans="1:9" x14ac:dyDescent="0.25">
      <c r="A5279" t="s">
        <v>4649</v>
      </c>
      <c r="B5279" s="30">
        <f t="shared" si="196"/>
        <v>2.5000000000000001E-2</v>
      </c>
      <c r="C5279" t="s">
        <v>114</v>
      </c>
      <c r="D5279" t="s">
        <v>5442</v>
      </c>
      <c r="E5279" s="29">
        <v>46220</v>
      </c>
      <c r="F5279">
        <v>1</v>
      </c>
      <c r="G5279">
        <v>1</v>
      </c>
      <c r="H5279">
        <v>1</v>
      </c>
      <c r="I5279" s="30">
        <f t="shared" si="195"/>
        <v>2.5000000000000001E-2</v>
      </c>
    </row>
    <row r="5280" spans="1:9" x14ac:dyDescent="0.25">
      <c r="A5280" t="s">
        <v>4649</v>
      </c>
      <c r="B5280" s="30">
        <f t="shared" si="196"/>
        <v>2.5000000000000001E-2</v>
      </c>
      <c r="C5280" t="s">
        <v>114</v>
      </c>
      <c r="D5280" t="s">
        <v>5443</v>
      </c>
      <c r="E5280" s="29">
        <v>46220</v>
      </c>
      <c r="F5280">
        <v>1</v>
      </c>
      <c r="G5280">
        <v>1</v>
      </c>
      <c r="H5280">
        <v>1</v>
      </c>
      <c r="I5280" s="30">
        <f t="shared" si="195"/>
        <v>2.5000000000000001E-2</v>
      </c>
    </row>
    <row r="5281" spans="1:9" x14ac:dyDescent="0.25">
      <c r="A5281" t="s">
        <v>4649</v>
      </c>
      <c r="B5281" s="30">
        <f t="shared" si="196"/>
        <v>2.5000000000000001E-2</v>
      </c>
      <c r="C5281" t="s">
        <v>114</v>
      </c>
      <c r="D5281" t="s">
        <v>5444</v>
      </c>
      <c r="E5281" s="29">
        <v>46220</v>
      </c>
      <c r="F5281">
        <v>1</v>
      </c>
      <c r="G5281">
        <v>1</v>
      </c>
      <c r="H5281">
        <v>1</v>
      </c>
      <c r="I5281" s="30">
        <f t="shared" si="195"/>
        <v>2.5000000000000001E-2</v>
      </c>
    </row>
    <row r="5282" spans="1:9" x14ac:dyDescent="0.25">
      <c r="A5282" t="s">
        <v>4649</v>
      </c>
      <c r="B5282" s="30">
        <f t="shared" si="196"/>
        <v>2.5000000000000001E-2</v>
      </c>
      <c r="C5282" t="s">
        <v>114</v>
      </c>
      <c r="D5282" t="s">
        <v>5445</v>
      </c>
      <c r="E5282" s="29">
        <v>46220</v>
      </c>
      <c r="F5282">
        <v>1</v>
      </c>
      <c r="G5282">
        <v>1</v>
      </c>
      <c r="H5282">
        <v>1</v>
      </c>
      <c r="I5282" s="30">
        <f t="shared" si="195"/>
        <v>2.5000000000000001E-2</v>
      </c>
    </row>
    <row r="5283" spans="1:9" x14ac:dyDescent="0.25">
      <c r="A5283" t="s">
        <v>4649</v>
      </c>
      <c r="B5283" s="30">
        <f t="shared" si="196"/>
        <v>2.5000000000000001E-2</v>
      </c>
      <c r="C5283" t="s">
        <v>114</v>
      </c>
      <c r="D5283" t="s">
        <v>5446</v>
      </c>
      <c r="E5283" s="29">
        <v>46220</v>
      </c>
      <c r="F5283">
        <v>1</v>
      </c>
      <c r="G5283">
        <v>1</v>
      </c>
      <c r="H5283">
        <v>1</v>
      </c>
      <c r="I5283" s="30">
        <f t="shared" si="195"/>
        <v>2.5000000000000001E-2</v>
      </c>
    </row>
    <row r="5284" spans="1:9" x14ac:dyDescent="0.25">
      <c r="A5284" t="s">
        <v>4649</v>
      </c>
      <c r="B5284" s="30">
        <f t="shared" si="196"/>
        <v>2.5000000000000001E-2</v>
      </c>
      <c r="C5284" t="s">
        <v>114</v>
      </c>
      <c r="D5284" t="s">
        <v>5447</v>
      </c>
      <c r="E5284" s="29">
        <v>46227</v>
      </c>
      <c r="F5284">
        <v>1</v>
      </c>
      <c r="G5284">
        <v>1</v>
      </c>
      <c r="H5284">
        <v>1</v>
      </c>
      <c r="I5284" s="30">
        <f t="shared" si="195"/>
        <v>2.5000000000000001E-2</v>
      </c>
    </row>
    <row r="5285" spans="1:9" x14ac:dyDescent="0.25">
      <c r="A5285" t="s">
        <v>4649</v>
      </c>
      <c r="B5285" s="30">
        <f t="shared" si="196"/>
        <v>2.5000000000000001E-2</v>
      </c>
      <c r="C5285" t="s">
        <v>114</v>
      </c>
      <c r="D5285" t="s">
        <v>5448</v>
      </c>
      <c r="E5285" s="29">
        <v>46259</v>
      </c>
      <c r="F5285">
        <v>1</v>
      </c>
      <c r="G5285">
        <v>1</v>
      </c>
      <c r="H5285">
        <v>1</v>
      </c>
      <c r="I5285" s="30">
        <f t="shared" si="195"/>
        <v>2.5000000000000001E-2</v>
      </c>
    </row>
    <row r="5286" spans="1:9" x14ac:dyDescent="0.25">
      <c r="A5286" t="s">
        <v>4649</v>
      </c>
      <c r="B5286" s="30">
        <f t="shared" si="196"/>
        <v>2.5000000000000001E-2</v>
      </c>
      <c r="C5286" t="s">
        <v>114</v>
      </c>
      <c r="D5286" t="s">
        <v>5449</v>
      </c>
      <c r="E5286" s="29">
        <v>46259</v>
      </c>
      <c r="F5286">
        <v>1</v>
      </c>
      <c r="G5286">
        <v>1</v>
      </c>
      <c r="H5286">
        <v>1</v>
      </c>
      <c r="I5286" s="30">
        <f t="shared" si="195"/>
        <v>2.5000000000000001E-2</v>
      </c>
    </row>
    <row r="5287" spans="1:9" x14ac:dyDescent="0.25">
      <c r="A5287" t="s">
        <v>4649</v>
      </c>
      <c r="B5287" s="30">
        <f t="shared" si="196"/>
        <v>2.5000000000000001E-2</v>
      </c>
      <c r="C5287" t="s">
        <v>114</v>
      </c>
      <c r="D5287" t="s">
        <v>5450</v>
      </c>
      <c r="E5287" s="29">
        <v>46259</v>
      </c>
      <c r="F5287">
        <v>1</v>
      </c>
      <c r="G5287">
        <v>1</v>
      </c>
      <c r="H5287">
        <v>1</v>
      </c>
      <c r="I5287" s="30">
        <f t="shared" si="195"/>
        <v>2.5000000000000001E-2</v>
      </c>
    </row>
    <row r="5288" spans="1:9" x14ac:dyDescent="0.25">
      <c r="A5288" t="s">
        <v>4649</v>
      </c>
      <c r="B5288" s="30">
        <f t="shared" si="196"/>
        <v>2.5000000000000001E-2</v>
      </c>
      <c r="C5288" t="s">
        <v>114</v>
      </c>
      <c r="D5288" t="s">
        <v>5451</v>
      </c>
      <c r="E5288" s="29">
        <v>46259</v>
      </c>
      <c r="F5288">
        <v>1</v>
      </c>
      <c r="G5288">
        <v>1</v>
      </c>
      <c r="H5288">
        <v>1</v>
      </c>
      <c r="I5288" s="30">
        <f t="shared" si="195"/>
        <v>2.5000000000000001E-2</v>
      </c>
    </row>
    <row r="5289" spans="1:9" x14ac:dyDescent="0.25">
      <c r="A5289" t="s">
        <v>4649</v>
      </c>
      <c r="B5289" s="30">
        <f t="shared" si="196"/>
        <v>2.5000000000000001E-2</v>
      </c>
      <c r="C5289" t="s">
        <v>114</v>
      </c>
      <c r="D5289" t="s">
        <v>5452</v>
      </c>
      <c r="E5289" s="29">
        <v>46259</v>
      </c>
      <c r="F5289">
        <v>1</v>
      </c>
      <c r="G5289">
        <v>1</v>
      </c>
      <c r="H5289">
        <v>1</v>
      </c>
      <c r="I5289" s="30">
        <f t="shared" si="195"/>
        <v>2.5000000000000001E-2</v>
      </c>
    </row>
    <row r="5290" spans="1:9" x14ac:dyDescent="0.25">
      <c r="A5290" t="s">
        <v>4649</v>
      </c>
      <c r="B5290" s="30">
        <f t="shared" si="196"/>
        <v>2.5000000000000001E-2</v>
      </c>
      <c r="C5290" t="s">
        <v>114</v>
      </c>
      <c r="D5290" t="s">
        <v>5453</v>
      </c>
      <c r="E5290" s="29">
        <v>46259</v>
      </c>
      <c r="F5290">
        <v>1</v>
      </c>
      <c r="G5290">
        <v>1</v>
      </c>
      <c r="H5290">
        <v>1</v>
      </c>
      <c r="I5290" s="30">
        <f t="shared" si="195"/>
        <v>2.5000000000000001E-2</v>
      </c>
    </row>
    <row r="5291" spans="1:9" x14ac:dyDescent="0.25">
      <c r="A5291" t="s">
        <v>4649</v>
      </c>
      <c r="B5291" s="30">
        <f t="shared" si="196"/>
        <v>2.5000000000000001E-2</v>
      </c>
      <c r="C5291" t="s">
        <v>114</v>
      </c>
      <c r="D5291" t="s">
        <v>5454</v>
      </c>
      <c r="E5291" s="29">
        <v>46261</v>
      </c>
      <c r="F5291">
        <v>1</v>
      </c>
      <c r="G5291">
        <v>1</v>
      </c>
      <c r="H5291">
        <v>1</v>
      </c>
      <c r="I5291" s="30">
        <f t="shared" si="195"/>
        <v>2.5000000000000001E-2</v>
      </c>
    </row>
    <row r="5292" spans="1:9" x14ac:dyDescent="0.25">
      <c r="A5292" t="s">
        <v>4649</v>
      </c>
      <c r="B5292" s="30">
        <f t="shared" si="196"/>
        <v>2.5000000000000001E-2</v>
      </c>
      <c r="C5292" t="s">
        <v>114</v>
      </c>
      <c r="D5292" t="s">
        <v>5455</v>
      </c>
      <c r="E5292" s="29">
        <v>46261</v>
      </c>
      <c r="F5292">
        <v>1</v>
      </c>
      <c r="G5292">
        <v>1</v>
      </c>
      <c r="H5292">
        <v>1</v>
      </c>
      <c r="I5292" s="30">
        <f t="shared" si="195"/>
        <v>2.5000000000000001E-2</v>
      </c>
    </row>
    <row r="5293" spans="1:9" x14ac:dyDescent="0.25">
      <c r="A5293" t="s">
        <v>4649</v>
      </c>
      <c r="B5293" s="30">
        <f t="shared" si="196"/>
        <v>2.5000000000000001E-2</v>
      </c>
      <c r="C5293" t="s">
        <v>114</v>
      </c>
      <c r="D5293" t="s">
        <v>5456</v>
      </c>
      <c r="E5293" s="29">
        <v>46261</v>
      </c>
      <c r="F5293">
        <v>1</v>
      </c>
      <c r="G5293">
        <v>1</v>
      </c>
      <c r="H5293">
        <v>1</v>
      </c>
      <c r="I5293" s="30">
        <f t="shared" si="195"/>
        <v>2.5000000000000001E-2</v>
      </c>
    </row>
    <row r="5294" spans="1:9" x14ac:dyDescent="0.25">
      <c r="A5294" t="s">
        <v>4649</v>
      </c>
      <c r="B5294" s="30">
        <f t="shared" si="196"/>
        <v>2.5000000000000001E-2</v>
      </c>
      <c r="C5294" t="s">
        <v>114</v>
      </c>
      <c r="D5294" t="s">
        <v>5457</v>
      </c>
      <c r="E5294" s="29">
        <v>46261</v>
      </c>
      <c r="F5294">
        <v>1</v>
      </c>
      <c r="G5294">
        <v>1</v>
      </c>
      <c r="H5294">
        <v>1</v>
      </c>
      <c r="I5294" s="30">
        <f t="shared" si="195"/>
        <v>2.5000000000000001E-2</v>
      </c>
    </row>
    <row r="5295" spans="1:9" x14ac:dyDescent="0.25">
      <c r="A5295" t="s">
        <v>4649</v>
      </c>
      <c r="B5295" s="30">
        <f t="shared" si="196"/>
        <v>2.5000000000000001E-2</v>
      </c>
      <c r="C5295" t="s">
        <v>114</v>
      </c>
      <c r="D5295" t="s">
        <v>5458</v>
      </c>
      <c r="E5295" s="29">
        <v>46261</v>
      </c>
      <c r="F5295">
        <v>1</v>
      </c>
      <c r="G5295">
        <v>1</v>
      </c>
      <c r="H5295">
        <v>1</v>
      </c>
      <c r="I5295" s="30">
        <f t="shared" si="195"/>
        <v>2.5000000000000001E-2</v>
      </c>
    </row>
    <row r="5296" spans="1:9" x14ac:dyDescent="0.25">
      <c r="A5296" t="s">
        <v>4649</v>
      </c>
      <c r="B5296" s="30">
        <f t="shared" si="196"/>
        <v>2.5000000000000001E-2</v>
      </c>
      <c r="C5296" t="s">
        <v>114</v>
      </c>
      <c r="D5296" t="s">
        <v>5459</v>
      </c>
      <c r="E5296" s="29">
        <v>46261</v>
      </c>
      <c r="F5296">
        <v>1</v>
      </c>
      <c r="G5296">
        <v>1</v>
      </c>
      <c r="H5296">
        <v>1</v>
      </c>
      <c r="I5296" s="30">
        <f t="shared" si="195"/>
        <v>2.5000000000000001E-2</v>
      </c>
    </row>
    <row r="5297" spans="1:9" x14ac:dyDescent="0.25">
      <c r="A5297" t="s">
        <v>4649</v>
      </c>
      <c r="B5297" s="30">
        <f t="shared" si="196"/>
        <v>2.5000000000000001E-2</v>
      </c>
      <c r="C5297" t="s">
        <v>114</v>
      </c>
      <c r="D5297" t="s">
        <v>5460</v>
      </c>
      <c r="E5297" s="29">
        <v>46261</v>
      </c>
      <c r="F5297">
        <v>1</v>
      </c>
      <c r="G5297">
        <v>1</v>
      </c>
      <c r="H5297">
        <v>1</v>
      </c>
      <c r="I5297" s="30">
        <f t="shared" si="195"/>
        <v>2.5000000000000001E-2</v>
      </c>
    </row>
    <row r="5298" spans="1:9" x14ac:dyDescent="0.25">
      <c r="A5298" t="s">
        <v>4649</v>
      </c>
      <c r="B5298" s="30">
        <f t="shared" si="196"/>
        <v>2.5000000000000001E-2</v>
      </c>
      <c r="C5298" t="s">
        <v>114</v>
      </c>
      <c r="D5298" t="s">
        <v>5461</v>
      </c>
      <c r="E5298" s="29">
        <v>46261</v>
      </c>
      <c r="F5298">
        <v>1</v>
      </c>
      <c r="G5298">
        <v>1</v>
      </c>
      <c r="H5298">
        <v>1</v>
      </c>
      <c r="I5298" s="30">
        <f t="shared" si="195"/>
        <v>2.5000000000000001E-2</v>
      </c>
    </row>
    <row r="5299" spans="1:9" x14ac:dyDescent="0.25">
      <c r="A5299" t="s">
        <v>4649</v>
      </c>
      <c r="B5299" s="30">
        <f t="shared" si="196"/>
        <v>2.5000000000000001E-2</v>
      </c>
      <c r="C5299" t="s">
        <v>114</v>
      </c>
      <c r="D5299" t="s">
        <v>5462</v>
      </c>
      <c r="E5299" s="29">
        <v>46261</v>
      </c>
      <c r="F5299">
        <v>1</v>
      </c>
      <c r="G5299">
        <v>1</v>
      </c>
      <c r="H5299">
        <v>1</v>
      </c>
      <c r="I5299" s="30">
        <f t="shared" si="195"/>
        <v>2.5000000000000001E-2</v>
      </c>
    </row>
    <row r="5300" spans="1:9" x14ac:dyDescent="0.25">
      <c r="A5300" t="s">
        <v>4649</v>
      </c>
      <c r="B5300" s="30">
        <f t="shared" si="196"/>
        <v>2.5000000000000001E-2</v>
      </c>
      <c r="C5300" t="s">
        <v>114</v>
      </c>
      <c r="D5300" t="s">
        <v>5463</v>
      </c>
      <c r="E5300" s="29">
        <v>46261</v>
      </c>
      <c r="F5300">
        <v>1</v>
      </c>
      <c r="G5300">
        <v>1</v>
      </c>
      <c r="H5300">
        <v>1</v>
      </c>
      <c r="I5300" s="30">
        <f t="shared" si="195"/>
        <v>2.5000000000000001E-2</v>
      </c>
    </row>
    <row r="5301" spans="1:9" x14ac:dyDescent="0.25">
      <c r="A5301" t="s">
        <v>4649</v>
      </c>
      <c r="B5301" s="30">
        <f t="shared" si="196"/>
        <v>2.5000000000000001E-2</v>
      </c>
      <c r="C5301" t="s">
        <v>114</v>
      </c>
      <c r="D5301" t="s">
        <v>5464</v>
      </c>
      <c r="E5301" s="29">
        <v>46261</v>
      </c>
      <c r="F5301">
        <v>1</v>
      </c>
      <c r="G5301">
        <v>1</v>
      </c>
      <c r="H5301">
        <v>1</v>
      </c>
      <c r="I5301" s="30">
        <f t="shared" si="195"/>
        <v>2.5000000000000001E-2</v>
      </c>
    </row>
    <row r="5302" spans="1:9" x14ac:dyDescent="0.25">
      <c r="A5302" t="s">
        <v>4649</v>
      </c>
      <c r="B5302" s="30">
        <f t="shared" si="196"/>
        <v>2.5000000000000001E-2</v>
      </c>
      <c r="C5302" t="s">
        <v>114</v>
      </c>
      <c r="D5302" t="s">
        <v>5465</v>
      </c>
      <c r="E5302" s="29">
        <v>46261</v>
      </c>
      <c r="F5302">
        <v>1</v>
      </c>
      <c r="G5302">
        <v>1</v>
      </c>
      <c r="H5302">
        <v>1</v>
      </c>
      <c r="I5302" s="30">
        <f t="shared" si="195"/>
        <v>2.5000000000000001E-2</v>
      </c>
    </row>
    <row r="5303" spans="1:9" x14ac:dyDescent="0.25">
      <c r="A5303" t="s">
        <v>4649</v>
      </c>
      <c r="B5303" s="30">
        <f t="shared" si="196"/>
        <v>2.5000000000000001E-2</v>
      </c>
      <c r="C5303" t="s">
        <v>114</v>
      </c>
      <c r="D5303" t="s">
        <v>5466</v>
      </c>
      <c r="E5303" s="29">
        <v>46261</v>
      </c>
      <c r="F5303">
        <v>1</v>
      </c>
      <c r="G5303">
        <v>1</v>
      </c>
      <c r="H5303">
        <v>1</v>
      </c>
      <c r="I5303" s="30">
        <f t="shared" si="195"/>
        <v>2.5000000000000001E-2</v>
      </c>
    </row>
    <row r="5304" spans="1:9" x14ac:dyDescent="0.25">
      <c r="A5304" t="s">
        <v>4649</v>
      </c>
      <c r="B5304" s="30">
        <f t="shared" si="196"/>
        <v>2.5000000000000001E-2</v>
      </c>
      <c r="C5304" t="s">
        <v>114</v>
      </c>
      <c r="D5304" t="s">
        <v>5467</v>
      </c>
      <c r="E5304" s="29">
        <v>46261</v>
      </c>
      <c r="F5304">
        <v>1</v>
      </c>
      <c r="G5304">
        <v>1</v>
      </c>
      <c r="H5304">
        <v>1</v>
      </c>
      <c r="I5304" s="30">
        <f t="shared" si="195"/>
        <v>2.5000000000000001E-2</v>
      </c>
    </row>
    <row r="5305" spans="1:9" x14ac:dyDescent="0.25">
      <c r="A5305" t="s">
        <v>4649</v>
      </c>
      <c r="B5305" s="30">
        <f t="shared" si="196"/>
        <v>2.5000000000000001E-2</v>
      </c>
      <c r="C5305" t="s">
        <v>114</v>
      </c>
      <c r="D5305" t="s">
        <v>5468</v>
      </c>
      <c r="E5305" s="29">
        <v>46261</v>
      </c>
      <c r="F5305">
        <v>1</v>
      </c>
      <c r="G5305">
        <v>1</v>
      </c>
      <c r="H5305">
        <v>1</v>
      </c>
      <c r="I5305" s="30">
        <f t="shared" si="195"/>
        <v>2.5000000000000001E-2</v>
      </c>
    </row>
    <row r="5306" spans="1:9" x14ac:dyDescent="0.25">
      <c r="A5306" t="s">
        <v>4649</v>
      </c>
      <c r="B5306" s="30">
        <f t="shared" si="196"/>
        <v>2.5000000000000001E-2</v>
      </c>
      <c r="C5306" t="s">
        <v>114</v>
      </c>
      <c r="D5306" t="s">
        <v>5469</v>
      </c>
      <c r="E5306" s="29">
        <v>46261</v>
      </c>
      <c r="F5306">
        <v>1</v>
      </c>
      <c r="G5306">
        <v>1</v>
      </c>
      <c r="H5306">
        <v>1</v>
      </c>
      <c r="I5306" s="30">
        <f t="shared" si="195"/>
        <v>2.5000000000000001E-2</v>
      </c>
    </row>
    <row r="5307" spans="1:9" x14ac:dyDescent="0.25">
      <c r="A5307" t="s">
        <v>4649</v>
      </c>
      <c r="B5307" s="30">
        <f t="shared" si="196"/>
        <v>2.5000000000000001E-2</v>
      </c>
      <c r="C5307" t="s">
        <v>114</v>
      </c>
      <c r="D5307" t="s">
        <v>5470</v>
      </c>
      <c r="E5307" s="29">
        <v>46259</v>
      </c>
      <c r="F5307">
        <v>1</v>
      </c>
      <c r="G5307">
        <v>1</v>
      </c>
      <c r="H5307">
        <v>1</v>
      </c>
      <c r="I5307" s="30">
        <f t="shared" si="195"/>
        <v>2.5000000000000001E-2</v>
      </c>
    </row>
    <row r="5308" spans="1:9" x14ac:dyDescent="0.25">
      <c r="A5308" t="s">
        <v>4649</v>
      </c>
      <c r="B5308" s="30">
        <f t="shared" si="196"/>
        <v>2.5000000000000001E-2</v>
      </c>
      <c r="C5308" t="s">
        <v>114</v>
      </c>
      <c r="D5308" t="s">
        <v>5471</v>
      </c>
      <c r="E5308" s="29">
        <v>46259</v>
      </c>
      <c r="F5308">
        <v>1</v>
      </c>
      <c r="G5308">
        <v>1</v>
      </c>
      <c r="H5308">
        <v>1</v>
      </c>
      <c r="I5308" s="30">
        <f t="shared" si="195"/>
        <v>2.5000000000000001E-2</v>
      </c>
    </row>
    <row r="5309" spans="1:9" x14ac:dyDescent="0.25">
      <c r="A5309" t="s">
        <v>4649</v>
      </c>
      <c r="B5309" s="30">
        <f t="shared" si="196"/>
        <v>2.5000000000000001E-2</v>
      </c>
      <c r="C5309" t="s">
        <v>114</v>
      </c>
      <c r="D5309" t="s">
        <v>5472</v>
      </c>
      <c r="E5309" s="29">
        <v>46259</v>
      </c>
      <c r="F5309">
        <v>1</v>
      </c>
      <c r="G5309">
        <v>1</v>
      </c>
      <c r="H5309">
        <v>1</v>
      </c>
      <c r="I5309" s="30">
        <f t="shared" si="195"/>
        <v>2.5000000000000001E-2</v>
      </c>
    </row>
    <row r="5310" spans="1:9" x14ac:dyDescent="0.25">
      <c r="A5310" t="s">
        <v>4649</v>
      </c>
      <c r="B5310" s="30">
        <f t="shared" si="196"/>
        <v>2.5000000000000001E-2</v>
      </c>
      <c r="C5310" t="s">
        <v>114</v>
      </c>
      <c r="D5310" t="s">
        <v>5473</v>
      </c>
      <c r="E5310" s="29">
        <v>46259</v>
      </c>
      <c r="F5310">
        <v>1</v>
      </c>
      <c r="G5310">
        <v>1</v>
      </c>
      <c r="H5310">
        <v>1</v>
      </c>
      <c r="I5310" s="30">
        <f t="shared" si="195"/>
        <v>2.5000000000000001E-2</v>
      </c>
    </row>
    <row r="5311" spans="1:9" x14ac:dyDescent="0.25">
      <c r="A5311" t="s">
        <v>4649</v>
      </c>
      <c r="B5311" s="30">
        <f t="shared" si="196"/>
        <v>2.5000000000000001E-2</v>
      </c>
      <c r="C5311" t="s">
        <v>114</v>
      </c>
      <c r="D5311" t="s">
        <v>5474</v>
      </c>
      <c r="E5311" s="29">
        <v>46259</v>
      </c>
      <c r="F5311">
        <v>1</v>
      </c>
      <c r="G5311">
        <v>1</v>
      </c>
      <c r="H5311">
        <v>1</v>
      </c>
      <c r="I5311" s="30">
        <f t="shared" si="195"/>
        <v>2.5000000000000001E-2</v>
      </c>
    </row>
    <row r="5312" spans="1:9" x14ac:dyDescent="0.25">
      <c r="A5312" t="s">
        <v>4649</v>
      </c>
      <c r="B5312" s="30">
        <f t="shared" si="196"/>
        <v>2.5000000000000001E-2</v>
      </c>
      <c r="C5312" t="s">
        <v>114</v>
      </c>
      <c r="D5312" t="s">
        <v>5475</v>
      </c>
      <c r="E5312" s="29">
        <v>46259</v>
      </c>
      <c r="F5312">
        <v>1</v>
      </c>
      <c r="G5312">
        <v>1</v>
      </c>
      <c r="H5312">
        <v>1</v>
      </c>
      <c r="I5312" s="30">
        <f t="shared" si="195"/>
        <v>2.5000000000000001E-2</v>
      </c>
    </row>
    <row r="5313" spans="1:9" x14ac:dyDescent="0.25">
      <c r="A5313" t="s">
        <v>4649</v>
      </c>
      <c r="B5313" s="30">
        <f t="shared" si="196"/>
        <v>2.5000000000000001E-2</v>
      </c>
      <c r="C5313" t="s">
        <v>114</v>
      </c>
      <c r="D5313" t="s">
        <v>5476</v>
      </c>
      <c r="E5313" s="29">
        <v>46259</v>
      </c>
      <c r="F5313">
        <v>1</v>
      </c>
      <c r="G5313">
        <v>1</v>
      </c>
      <c r="H5313">
        <v>1</v>
      </c>
      <c r="I5313" s="30">
        <f t="shared" si="195"/>
        <v>2.5000000000000001E-2</v>
      </c>
    </row>
    <row r="5314" spans="1:9" x14ac:dyDescent="0.25">
      <c r="A5314" t="s">
        <v>4649</v>
      </c>
      <c r="B5314" s="30">
        <f t="shared" si="196"/>
        <v>2.5000000000000001E-2</v>
      </c>
      <c r="C5314" t="s">
        <v>114</v>
      </c>
      <c r="D5314" t="s">
        <v>5477</v>
      </c>
      <c r="E5314" s="29">
        <v>46259</v>
      </c>
      <c r="F5314">
        <v>1</v>
      </c>
      <c r="G5314">
        <v>1</v>
      </c>
      <c r="H5314">
        <v>1</v>
      </c>
      <c r="I5314" s="30">
        <f t="shared" ref="I5314:I5377" si="197">B5314*H5314</f>
        <v>2.5000000000000001E-2</v>
      </c>
    </row>
    <row r="5315" spans="1:9" x14ac:dyDescent="0.25">
      <c r="A5315" t="s">
        <v>4649</v>
      </c>
      <c r="B5315" s="30">
        <f t="shared" si="196"/>
        <v>2.5000000000000001E-2</v>
      </c>
      <c r="C5315" t="s">
        <v>114</v>
      </c>
      <c r="D5315" t="s">
        <v>5478</v>
      </c>
      <c r="E5315" s="29">
        <v>46259</v>
      </c>
      <c r="F5315">
        <v>1</v>
      </c>
      <c r="G5315">
        <v>1</v>
      </c>
      <c r="H5315">
        <v>1</v>
      </c>
      <c r="I5315" s="30">
        <f t="shared" si="197"/>
        <v>2.5000000000000001E-2</v>
      </c>
    </row>
    <row r="5316" spans="1:9" x14ac:dyDescent="0.25">
      <c r="A5316" t="s">
        <v>4649</v>
      </c>
      <c r="B5316" s="30">
        <f t="shared" si="196"/>
        <v>2.5000000000000001E-2</v>
      </c>
      <c r="C5316" t="s">
        <v>114</v>
      </c>
      <c r="D5316" t="s">
        <v>5479</v>
      </c>
      <c r="E5316" s="29">
        <v>46259</v>
      </c>
      <c r="F5316">
        <v>1</v>
      </c>
      <c r="G5316">
        <v>1</v>
      </c>
      <c r="H5316">
        <v>1</v>
      </c>
      <c r="I5316" s="30">
        <f t="shared" si="197"/>
        <v>2.5000000000000001E-2</v>
      </c>
    </row>
    <row r="5317" spans="1:9" x14ac:dyDescent="0.25">
      <c r="A5317" t="s">
        <v>4649</v>
      </c>
      <c r="B5317" s="30">
        <f t="shared" si="196"/>
        <v>2.5000000000000001E-2</v>
      </c>
      <c r="C5317" t="s">
        <v>114</v>
      </c>
      <c r="D5317" t="s">
        <v>5480</v>
      </c>
      <c r="E5317" s="29">
        <v>46259</v>
      </c>
      <c r="F5317">
        <v>1</v>
      </c>
      <c r="G5317">
        <v>1</v>
      </c>
      <c r="H5317">
        <v>1</v>
      </c>
      <c r="I5317" s="30">
        <f t="shared" si="197"/>
        <v>2.5000000000000001E-2</v>
      </c>
    </row>
    <row r="5318" spans="1:9" x14ac:dyDescent="0.25">
      <c r="A5318" t="s">
        <v>4649</v>
      </c>
      <c r="B5318" s="30">
        <f t="shared" si="196"/>
        <v>2.5000000000000001E-2</v>
      </c>
      <c r="C5318" t="s">
        <v>114</v>
      </c>
      <c r="D5318" t="s">
        <v>5481</v>
      </c>
      <c r="E5318" s="29">
        <v>46259</v>
      </c>
      <c r="F5318">
        <v>1</v>
      </c>
      <c r="G5318">
        <v>1</v>
      </c>
      <c r="H5318">
        <v>1</v>
      </c>
      <c r="I5318" s="30">
        <f t="shared" si="197"/>
        <v>2.5000000000000001E-2</v>
      </c>
    </row>
    <row r="5319" spans="1:9" x14ac:dyDescent="0.25">
      <c r="A5319" t="s">
        <v>4649</v>
      </c>
      <c r="B5319" s="30">
        <f t="shared" ref="B5319:B5382" si="198">(1/4000)*100</f>
        <v>2.5000000000000001E-2</v>
      </c>
      <c r="C5319" t="s">
        <v>114</v>
      </c>
      <c r="D5319" t="s">
        <v>5482</v>
      </c>
      <c r="E5319" s="29">
        <v>46259</v>
      </c>
      <c r="F5319">
        <v>1</v>
      </c>
      <c r="G5319">
        <v>1</v>
      </c>
      <c r="H5319">
        <v>1</v>
      </c>
      <c r="I5319" s="30">
        <f t="shared" si="197"/>
        <v>2.5000000000000001E-2</v>
      </c>
    </row>
    <row r="5320" spans="1:9" x14ac:dyDescent="0.25">
      <c r="A5320" t="s">
        <v>4649</v>
      </c>
      <c r="B5320" s="30">
        <f t="shared" si="198"/>
        <v>2.5000000000000001E-2</v>
      </c>
      <c r="C5320" t="s">
        <v>114</v>
      </c>
      <c r="D5320" t="s">
        <v>5483</v>
      </c>
      <c r="E5320" s="29">
        <v>46259</v>
      </c>
      <c r="F5320">
        <v>1</v>
      </c>
      <c r="G5320">
        <v>1</v>
      </c>
      <c r="H5320">
        <v>1</v>
      </c>
      <c r="I5320" s="30">
        <f t="shared" si="197"/>
        <v>2.5000000000000001E-2</v>
      </c>
    </row>
    <row r="5321" spans="1:9" x14ac:dyDescent="0.25">
      <c r="A5321" t="s">
        <v>4649</v>
      </c>
      <c r="B5321" s="30">
        <f t="shared" si="198"/>
        <v>2.5000000000000001E-2</v>
      </c>
      <c r="C5321" t="s">
        <v>114</v>
      </c>
      <c r="D5321" t="s">
        <v>5484</v>
      </c>
      <c r="E5321" s="29">
        <v>46259</v>
      </c>
      <c r="F5321">
        <v>1</v>
      </c>
      <c r="G5321">
        <v>1</v>
      </c>
      <c r="H5321">
        <v>1</v>
      </c>
      <c r="I5321" s="30">
        <f t="shared" si="197"/>
        <v>2.5000000000000001E-2</v>
      </c>
    </row>
    <row r="5322" spans="1:9" x14ac:dyDescent="0.25">
      <c r="A5322" t="s">
        <v>4649</v>
      </c>
      <c r="B5322" s="30">
        <f t="shared" si="198"/>
        <v>2.5000000000000001E-2</v>
      </c>
      <c r="C5322" t="s">
        <v>114</v>
      </c>
      <c r="D5322" t="s">
        <v>5485</v>
      </c>
      <c r="E5322" s="29">
        <v>46259</v>
      </c>
      <c r="F5322">
        <v>1</v>
      </c>
      <c r="G5322">
        <v>1</v>
      </c>
      <c r="H5322">
        <v>1</v>
      </c>
      <c r="I5322" s="30">
        <f t="shared" si="197"/>
        <v>2.5000000000000001E-2</v>
      </c>
    </row>
    <row r="5323" spans="1:9" x14ac:dyDescent="0.25">
      <c r="A5323" t="s">
        <v>4649</v>
      </c>
      <c r="B5323" s="30">
        <f t="shared" si="198"/>
        <v>2.5000000000000001E-2</v>
      </c>
      <c r="C5323" t="s">
        <v>114</v>
      </c>
      <c r="D5323" t="s">
        <v>5486</v>
      </c>
      <c r="E5323" s="29">
        <v>46259</v>
      </c>
      <c r="F5323">
        <v>1</v>
      </c>
      <c r="G5323">
        <v>1</v>
      </c>
      <c r="H5323">
        <v>1</v>
      </c>
      <c r="I5323" s="30">
        <f t="shared" si="197"/>
        <v>2.5000000000000001E-2</v>
      </c>
    </row>
    <row r="5324" spans="1:9" x14ac:dyDescent="0.25">
      <c r="A5324" t="s">
        <v>4649</v>
      </c>
      <c r="B5324" s="30">
        <f t="shared" si="198"/>
        <v>2.5000000000000001E-2</v>
      </c>
      <c r="C5324" t="s">
        <v>114</v>
      </c>
      <c r="D5324" t="s">
        <v>5487</v>
      </c>
      <c r="E5324" s="29">
        <v>46259</v>
      </c>
      <c r="F5324">
        <v>1</v>
      </c>
      <c r="G5324">
        <v>1</v>
      </c>
      <c r="H5324">
        <v>1</v>
      </c>
      <c r="I5324" s="30">
        <f t="shared" si="197"/>
        <v>2.5000000000000001E-2</v>
      </c>
    </row>
    <row r="5325" spans="1:9" x14ac:dyDescent="0.25">
      <c r="A5325" t="s">
        <v>4649</v>
      </c>
      <c r="B5325" s="30">
        <f t="shared" si="198"/>
        <v>2.5000000000000001E-2</v>
      </c>
      <c r="C5325" t="s">
        <v>114</v>
      </c>
      <c r="D5325" t="s">
        <v>5488</v>
      </c>
      <c r="E5325" s="29">
        <v>46259</v>
      </c>
      <c r="F5325">
        <v>1</v>
      </c>
      <c r="G5325">
        <v>1</v>
      </c>
      <c r="H5325">
        <v>1</v>
      </c>
      <c r="I5325" s="30">
        <f t="shared" si="197"/>
        <v>2.5000000000000001E-2</v>
      </c>
    </row>
    <row r="5326" spans="1:9" x14ac:dyDescent="0.25">
      <c r="A5326" t="s">
        <v>4649</v>
      </c>
      <c r="B5326" s="30">
        <f t="shared" si="198"/>
        <v>2.5000000000000001E-2</v>
      </c>
      <c r="C5326" t="s">
        <v>114</v>
      </c>
      <c r="D5326" t="s">
        <v>5489</v>
      </c>
      <c r="E5326" s="29">
        <v>46259</v>
      </c>
      <c r="F5326">
        <v>1</v>
      </c>
      <c r="G5326">
        <v>1</v>
      </c>
      <c r="H5326">
        <v>1</v>
      </c>
      <c r="I5326" s="30">
        <f t="shared" si="197"/>
        <v>2.5000000000000001E-2</v>
      </c>
    </row>
    <row r="5327" spans="1:9" x14ac:dyDescent="0.25">
      <c r="A5327" t="s">
        <v>4649</v>
      </c>
      <c r="B5327" s="30">
        <f t="shared" si="198"/>
        <v>2.5000000000000001E-2</v>
      </c>
      <c r="C5327" t="s">
        <v>114</v>
      </c>
      <c r="D5327" t="s">
        <v>5490</v>
      </c>
      <c r="E5327" s="29">
        <v>46259</v>
      </c>
      <c r="F5327">
        <v>1</v>
      </c>
      <c r="G5327">
        <v>1</v>
      </c>
      <c r="H5327">
        <v>1</v>
      </c>
      <c r="I5327" s="30">
        <f t="shared" si="197"/>
        <v>2.5000000000000001E-2</v>
      </c>
    </row>
    <row r="5328" spans="1:9" x14ac:dyDescent="0.25">
      <c r="A5328" t="s">
        <v>4649</v>
      </c>
      <c r="B5328" s="30">
        <f t="shared" si="198"/>
        <v>2.5000000000000001E-2</v>
      </c>
      <c r="C5328" t="s">
        <v>114</v>
      </c>
      <c r="D5328" t="s">
        <v>5491</v>
      </c>
      <c r="E5328" s="29">
        <v>46259</v>
      </c>
      <c r="F5328">
        <v>1</v>
      </c>
      <c r="G5328">
        <v>1</v>
      </c>
      <c r="H5328">
        <v>1</v>
      </c>
      <c r="I5328" s="30">
        <f t="shared" si="197"/>
        <v>2.5000000000000001E-2</v>
      </c>
    </row>
    <row r="5329" spans="1:9" x14ac:dyDescent="0.25">
      <c r="A5329" t="s">
        <v>4649</v>
      </c>
      <c r="B5329" s="30">
        <f t="shared" si="198"/>
        <v>2.5000000000000001E-2</v>
      </c>
      <c r="C5329" t="s">
        <v>114</v>
      </c>
      <c r="D5329" t="s">
        <v>5492</v>
      </c>
      <c r="E5329" s="29">
        <v>46259</v>
      </c>
      <c r="F5329">
        <v>1</v>
      </c>
      <c r="G5329">
        <v>1</v>
      </c>
      <c r="H5329">
        <v>1</v>
      </c>
      <c r="I5329" s="30">
        <f t="shared" si="197"/>
        <v>2.5000000000000001E-2</v>
      </c>
    </row>
    <row r="5330" spans="1:9" x14ac:dyDescent="0.25">
      <c r="A5330" t="s">
        <v>4649</v>
      </c>
      <c r="B5330" s="30">
        <f t="shared" si="198"/>
        <v>2.5000000000000001E-2</v>
      </c>
      <c r="C5330" t="s">
        <v>114</v>
      </c>
      <c r="D5330" t="s">
        <v>5493</v>
      </c>
      <c r="E5330" s="29">
        <v>46259</v>
      </c>
      <c r="F5330">
        <v>1</v>
      </c>
      <c r="G5330">
        <v>1</v>
      </c>
      <c r="H5330">
        <v>1</v>
      </c>
      <c r="I5330" s="30">
        <f t="shared" si="197"/>
        <v>2.5000000000000001E-2</v>
      </c>
    </row>
    <row r="5331" spans="1:9" x14ac:dyDescent="0.25">
      <c r="A5331" t="s">
        <v>4649</v>
      </c>
      <c r="B5331" s="30">
        <f t="shared" si="198"/>
        <v>2.5000000000000001E-2</v>
      </c>
      <c r="C5331" t="s">
        <v>114</v>
      </c>
      <c r="D5331" t="s">
        <v>5494</v>
      </c>
      <c r="E5331" s="29">
        <v>46259</v>
      </c>
      <c r="F5331">
        <v>1</v>
      </c>
      <c r="G5331">
        <v>1</v>
      </c>
      <c r="H5331">
        <v>1</v>
      </c>
      <c r="I5331" s="30">
        <f t="shared" si="197"/>
        <v>2.5000000000000001E-2</v>
      </c>
    </row>
    <row r="5332" spans="1:9" x14ac:dyDescent="0.25">
      <c r="A5332" t="s">
        <v>4649</v>
      </c>
      <c r="B5332" s="30">
        <f t="shared" si="198"/>
        <v>2.5000000000000001E-2</v>
      </c>
      <c r="C5332" t="s">
        <v>114</v>
      </c>
      <c r="D5332" t="s">
        <v>5495</v>
      </c>
      <c r="E5332" s="29">
        <v>46261</v>
      </c>
      <c r="F5332">
        <v>1</v>
      </c>
      <c r="G5332">
        <v>1</v>
      </c>
      <c r="H5332">
        <v>1</v>
      </c>
      <c r="I5332" s="30">
        <f t="shared" si="197"/>
        <v>2.5000000000000001E-2</v>
      </c>
    </row>
    <row r="5333" spans="1:9" x14ac:dyDescent="0.25">
      <c r="A5333" t="s">
        <v>4649</v>
      </c>
      <c r="B5333" s="30">
        <f t="shared" si="198"/>
        <v>2.5000000000000001E-2</v>
      </c>
      <c r="C5333" t="s">
        <v>114</v>
      </c>
      <c r="D5333" t="s">
        <v>5496</v>
      </c>
      <c r="E5333" s="29">
        <v>46261</v>
      </c>
      <c r="F5333">
        <v>1</v>
      </c>
      <c r="G5333">
        <v>1</v>
      </c>
      <c r="H5333">
        <v>1</v>
      </c>
      <c r="I5333" s="30">
        <f t="shared" si="197"/>
        <v>2.5000000000000001E-2</v>
      </c>
    </row>
    <row r="5334" spans="1:9" x14ac:dyDescent="0.25">
      <c r="A5334" t="s">
        <v>4649</v>
      </c>
      <c r="B5334" s="30">
        <f t="shared" si="198"/>
        <v>2.5000000000000001E-2</v>
      </c>
      <c r="C5334" t="s">
        <v>114</v>
      </c>
      <c r="D5334" t="s">
        <v>5497</v>
      </c>
      <c r="E5334" s="29">
        <v>46261</v>
      </c>
      <c r="F5334">
        <v>1</v>
      </c>
      <c r="G5334">
        <v>1</v>
      </c>
      <c r="H5334">
        <v>1</v>
      </c>
      <c r="I5334" s="30">
        <f t="shared" si="197"/>
        <v>2.5000000000000001E-2</v>
      </c>
    </row>
    <row r="5335" spans="1:9" x14ac:dyDescent="0.25">
      <c r="A5335" t="s">
        <v>4649</v>
      </c>
      <c r="B5335" s="30">
        <f t="shared" si="198"/>
        <v>2.5000000000000001E-2</v>
      </c>
      <c r="C5335" t="s">
        <v>114</v>
      </c>
      <c r="D5335" t="s">
        <v>5498</v>
      </c>
      <c r="E5335" s="29">
        <v>46261</v>
      </c>
      <c r="F5335">
        <v>1</v>
      </c>
      <c r="G5335">
        <v>1</v>
      </c>
      <c r="H5335">
        <v>1</v>
      </c>
      <c r="I5335" s="30">
        <f t="shared" si="197"/>
        <v>2.5000000000000001E-2</v>
      </c>
    </row>
    <row r="5336" spans="1:9" x14ac:dyDescent="0.25">
      <c r="A5336" t="s">
        <v>4649</v>
      </c>
      <c r="B5336" s="30">
        <f t="shared" si="198"/>
        <v>2.5000000000000001E-2</v>
      </c>
      <c r="C5336" t="s">
        <v>114</v>
      </c>
      <c r="D5336" t="s">
        <v>5499</v>
      </c>
      <c r="E5336" s="29">
        <v>46261</v>
      </c>
      <c r="F5336">
        <v>1</v>
      </c>
      <c r="G5336">
        <v>1</v>
      </c>
      <c r="H5336">
        <v>1</v>
      </c>
      <c r="I5336" s="30">
        <f t="shared" si="197"/>
        <v>2.5000000000000001E-2</v>
      </c>
    </row>
    <row r="5337" spans="1:9" x14ac:dyDescent="0.25">
      <c r="A5337" t="s">
        <v>4649</v>
      </c>
      <c r="B5337" s="30">
        <f t="shared" si="198"/>
        <v>2.5000000000000001E-2</v>
      </c>
      <c r="C5337" t="s">
        <v>114</v>
      </c>
      <c r="D5337" t="s">
        <v>5500</v>
      </c>
      <c r="E5337" s="29">
        <v>46261</v>
      </c>
      <c r="F5337">
        <v>1</v>
      </c>
      <c r="G5337">
        <v>1</v>
      </c>
      <c r="H5337">
        <v>1</v>
      </c>
      <c r="I5337" s="30">
        <f t="shared" si="197"/>
        <v>2.5000000000000001E-2</v>
      </c>
    </row>
    <row r="5338" spans="1:9" x14ac:dyDescent="0.25">
      <c r="A5338" t="s">
        <v>4649</v>
      </c>
      <c r="B5338" s="30">
        <f t="shared" si="198"/>
        <v>2.5000000000000001E-2</v>
      </c>
      <c r="C5338" t="s">
        <v>114</v>
      </c>
      <c r="D5338" t="s">
        <v>5501</v>
      </c>
      <c r="E5338" s="29">
        <v>46261</v>
      </c>
      <c r="F5338">
        <v>1</v>
      </c>
      <c r="G5338">
        <v>1</v>
      </c>
      <c r="H5338">
        <v>1</v>
      </c>
      <c r="I5338" s="30">
        <f t="shared" si="197"/>
        <v>2.5000000000000001E-2</v>
      </c>
    </row>
    <row r="5339" spans="1:9" x14ac:dyDescent="0.25">
      <c r="A5339" t="s">
        <v>4649</v>
      </c>
      <c r="B5339" s="30">
        <f t="shared" si="198"/>
        <v>2.5000000000000001E-2</v>
      </c>
      <c r="C5339" t="s">
        <v>114</v>
      </c>
      <c r="D5339" t="s">
        <v>5502</v>
      </c>
      <c r="E5339" s="29">
        <v>46261</v>
      </c>
      <c r="F5339">
        <v>1</v>
      </c>
      <c r="G5339">
        <v>1</v>
      </c>
      <c r="H5339">
        <v>1</v>
      </c>
      <c r="I5339" s="30">
        <f t="shared" si="197"/>
        <v>2.5000000000000001E-2</v>
      </c>
    </row>
    <row r="5340" spans="1:9" x14ac:dyDescent="0.25">
      <c r="A5340" t="s">
        <v>4649</v>
      </c>
      <c r="B5340" s="30">
        <f t="shared" si="198"/>
        <v>2.5000000000000001E-2</v>
      </c>
      <c r="C5340" t="s">
        <v>114</v>
      </c>
      <c r="D5340" t="s">
        <v>5503</v>
      </c>
      <c r="E5340" s="29">
        <v>46261</v>
      </c>
      <c r="F5340">
        <v>1</v>
      </c>
      <c r="G5340">
        <v>1</v>
      </c>
      <c r="H5340">
        <v>1</v>
      </c>
      <c r="I5340" s="30">
        <f t="shared" si="197"/>
        <v>2.5000000000000001E-2</v>
      </c>
    </row>
    <row r="5341" spans="1:9" x14ac:dyDescent="0.25">
      <c r="A5341" t="s">
        <v>4649</v>
      </c>
      <c r="B5341" s="30">
        <f t="shared" si="198"/>
        <v>2.5000000000000001E-2</v>
      </c>
      <c r="C5341" t="s">
        <v>114</v>
      </c>
      <c r="D5341" t="s">
        <v>5504</v>
      </c>
      <c r="E5341" s="29">
        <v>46261</v>
      </c>
      <c r="F5341">
        <v>1</v>
      </c>
      <c r="G5341">
        <v>1</v>
      </c>
      <c r="H5341">
        <v>1</v>
      </c>
      <c r="I5341" s="30">
        <f t="shared" si="197"/>
        <v>2.5000000000000001E-2</v>
      </c>
    </row>
    <row r="5342" spans="1:9" x14ac:dyDescent="0.25">
      <c r="A5342" t="s">
        <v>4649</v>
      </c>
      <c r="B5342" s="30">
        <f t="shared" si="198"/>
        <v>2.5000000000000001E-2</v>
      </c>
      <c r="C5342" t="s">
        <v>114</v>
      </c>
      <c r="D5342" t="s">
        <v>5505</v>
      </c>
      <c r="E5342" s="29">
        <v>46261</v>
      </c>
      <c r="F5342">
        <v>1</v>
      </c>
      <c r="G5342">
        <v>1</v>
      </c>
      <c r="H5342">
        <v>1</v>
      </c>
      <c r="I5342" s="30">
        <f t="shared" si="197"/>
        <v>2.5000000000000001E-2</v>
      </c>
    </row>
    <row r="5343" spans="1:9" x14ac:dyDescent="0.25">
      <c r="A5343" t="s">
        <v>4649</v>
      </c>
      <c r="B5343" s="30">
        <f t="shared" si="198"/>
        <v>2.5000000000000001E-2</v>
      </c>
      <c r="C5343" t="s">
        <v>114</v>
      </c>
      <c r="D5343" t="s">
        <v>5506</v>
      </c>
      <c r="E5343" s="29">
        <v>46261</v>
      </c>
      <c r="F5343">
        <v>1</v>
      </c>
      <c r="G5343">
        <v>1</v>
      </c>
      <c r="H5343">
        <v>1</v>
      </c>
      <c r="I5343" s="30">
        <f t="shared" si="197"/>
        <v>2.5000000000000001E-2</v>
      </c>
    </row>
    <row r="5344" spans="1:9" x14ac:dyDescent="0.25">
      <c r="A5344" t="s">
        <v>4649</v>
      </c>
      <c r="B5344" s="30">
        <f t="shared" si="198"/>
        <v>2.5000000000000001E-2</v>
      </c>
      <c r="C5344" t="s">
        <v>114</v>
      </c>
      <c r="D5344" t="s">
        <v>5507</v>
      </c>
      <c r="E5344" s="29">
        <v>46261</v>
      </c>
      <c r="F5344">
        <v>1</v>
      </c>
      <c r="G5344">
        <v>1</v>
      </c>
      <c r="H5344">
        <v>1</v>
      </c>
      <c r="I5344" s="30">
        <f t="shared" si="197"/>
        <v>2.5000000000000001E-2</v>
      </c>
    </row>
    <row r="5345" spans="1:9" x14ac:dyDescent="0.25">
      <c r="A5345" t="s">
        <v>4649</v>
      </c>
      <c r="B5345" s="30">
        <f t="shared" si="198"/>
        <v>2.5000000000000001E-2</v>
      </c>
      <c r="C5345" t="s">
        <v>114</v>
      </c>
      <c r="D5345" t="s">
        <v>5508</v>
      </c>
      <c r="E5345" s="29">
        <v>46261</v>
      </c>
      <c r="F5345">
        <v>1</v>
      </c>
      <c r="G5345">
        <v>1</v>
      </c>
      <c r="H5345">
        <v>1</v>
      </c>
      <c r="I5345" s="30">
        <f t="shared" si="197"/>
        <v>2.5000000000000001E-2</v>
      </c>
    </row>
    <row r="5346" spans="1:9" x14ac:dyDescent="0.25">
      <c r="A5346" t="s">
        <v>4649</v>
      </c>
      <c r="B5346" s="30">
        <f t="shared" si="198"/>
        <v>2.5000000000000001E-2</v>
      </c>
      <c r="C5346" t="s">
        <v>114</v>
      </c>
      <c r="D5346" t="s">
        <v>5509</v>
      </c>
      <c r="E5346" s="29">
        <v>46261</v>
      </c>
      <c r="F5346">
        <v>1</v>
      </c>
      <c r="G5346">
        <v>1</v>
      </c>
      <c r="H5346">
        <v>1</v>
      </c>
      <c r="I5346" s="30">
        <f t="shared" si="197"/>
        <v>2.5000000000000001E-2</v>
      </c>
    </row>
    <row r="5347" spans="1:9" x14ac:dyDescent="0.25">
      <c r="A5347" t="s">
        <v>4649</v>
      </c>
      <c r="B5347" s="30">
        <f t="shared" si="198"/>
        <v>2.5000000000000001E-2</v>
      </c>
      <c r="C5347" t="s">
        <v>114</v>
      </c>
      <c r="D5347" t="s">
        <v>5510</v>
      </c>
      <c r="E5347" s="29">
        <v>46261</v>
      </c>
      <c r="F5347">
        <v>1</v>
      </c>
      <c r="G5347">
        <v>1</v>
      </c>
      <c r="H5347">
        <v>1</v>
      </c>
      <c r="I5347" s="30">
        <f t="shared" si="197"/>
        <v>2.5000000000000001E-2</v>
      </c>
    </row>
    <row r="5348" spans="1:9" x14ac:dyDescent="0.25">
      <c r="A5348" t="s">
        <v>4649</v>
      </c>
      <c r="B5348" s="30">
        <f t="shared" si="198"/>
        <v>2.5000000000000001E-2</v>
      </c>
      <c r="C5348" t="s">
        <v>114</v>
      </c>
      <c r="D5348" t="s">
        <v>5511</v>
      </c>
      <c r="E5348" s="29">
        <v>46261</v>
      </c>
      <c r="F5348">
        <v>1</v>
      </c>
      <c r="G5348">
        <v>1</v>
      </c>
      <c r="H5348">
        <v>1</v>
      </c>
      <c r="I5348" s="30">
        <f t="shared" si="197"/>
        <v>2.5000000000000001E-2</v>
      </c>
    </row>
    <row r="5349" spans="1:9" x14ac:dyDescent="0.25">
      <c r="A5349" t="s">
        <v>4649</v>
      </c>
      <c r="B5349" s="30">
        <f t="shared" si="198"/>
        <v>2.5000000000000001E-2</v>
      </c>
      <c r="C5349" t="s">
        <v>114</v>
      </c>
      <c r="D5349" t="s">
        <v>5512</v>
      </c>
      <c r="E5349" s="29">
        <v>46261</v>
      </c>
      <c r="F5349">
        <v>1</v>
      </c>
      <c r="G5349">
        <v>1</v>
      </c>
      <c r="H5349">
        <v>1</v>
      </c>
      <c r="I5349" s="30">
        <f t="shared" si="197"/>
        <v>2.5000000000000001E-2</v>
      </c>
    </row>
    <row r="5350" spans="1:9" x14ac:dyDescent="0.25">
      <c r="A5350" t="s">
        <v>4649</v>
      </c>
      <c r="B5350" s="30">
        <f t="shared" si="198"/>
        <v>2.5000000000000001E-2</v>
      </c>
      <c r="C5350" t="s">
        <v>114</v>
      </c>
      <c r="D5350" t="s">
        <v>5513</v>
      </c>
      <c r="E5350" s="29">
        <v>46262</v>
      </c>
      <c r="F5350">
        <v>1</v>
      </c>
      <c r="G5350">
        <v>1</v>
      </c>
      <c r="H5350">
        <v>1</v>
      </c>
      <c r="I5350" s="30">
        <f t="shared" si="197"/>
        <v>2.5000000000000001E-2</v>
      </c>
    </row>
    <row r="5351" spans="1:9" x14ac:dyDescent="0.25">
      <c r="A5351" t="s">
        <v>4649</v>
      </c>
      <c r="B5351" s="30">
        <f t="shared" si="198"/>
        <v>2.5000000000000001E-2</v>
      </c>
      <c r="C5351" t="s">
        <v>114</v>
      </c>
      <c r="D5351" t="s">
        <v>5514</v>
      </c>
      <c r="E5351" s="29">
        <v>46261</v>
      </c>
      <c r="F5351">
        <v>1</v>
      </c>
      <c r="G5351">
        <v>1</v>
      </c>
      <c r="H5351">
        <v>1</v>
      </c>
      <c r="I5351" s="30">
        <f t="shared" si="197"/>
        <v>2.5000000000000001E-2</v>
      </c>
    </row>
    <row r="5352" spans="1:9" x14ac:dyDescent="0.25">
      <c r="A5352" t="s">
        <v>4649</v>
      </c>
      <c r="B5352" s="30">
        <f t="shared" si="198"/>
        <v>2.5000000000000001E-2</v>
      </c>
      <c r="C5352" t="s">
        <v>114</v>
      </c>
      <c r="D5352" t="s">
        <v>5515</v>
      </c>
      <c r="E5352" s="29">
        <v>46261</v>
      </c>
      <c r="F5352">
        <v>1</v>
      </c>
      <c r="G5352">
        <v>1</v>
      </c>
      <c r="H5352">
        <v>1</v>
      </c>
      <c r="I5352" s="30">
        <f t="shared" si="197"/>
        <v>2.5000000000000001E-2</v>
      </c>
    </row>
    <row r="5353" spans="1:9" x14ac:dyDescent="0.25">
      <c r="A5353" t="s">
        <v>4649</v>
      </c>
      <c r="B5353" s="30">
        <f t="shared" si="198"/>
        <v>2.5000000000000001E-2</v>
      </c>
      <c r="C5353" t="s">
        <v>114</v>
      </c>
      <c r="D5353" t="s">
        <v>5516</v>
      </c>
      <c r="E5353" s="29">
        <v>46261</v>
      </c>
      <c r="F5353">
        <v>1</v>
      </c>
      <c r="G5353">
        <v>1</v>
      </c>
      <c r="H5353">
        <v>1</v>
      </c>
      <c r="I5353" s="30">
        <f t="shared" si="197"/>
        <v>2.5000000000000001E-2</v>
      </c>
    </row>
    <row r="5354" spans="1:9" x14ac:dyDescent="0.25">
      <c r="A5354" t="s">
        <v>4649</v>
      </c>
      <c r="B5354" s="30">
        <f t="shared" si="198"/>
        <v>2.5000000000000001E-2</v>
      </c>
      <c r="C5354" t="s">
        <v>114</v>
      </c>
      <c r="D5354" t="s">
        <v>5517</v>
      </c>
      <c r="E5354" s="29">
        <v>46261</v>
      </c>
      <c r="F5354">
        <v>1</v>
      </c>
      <c r="G5354">
        <v>1</v>
      </c>
      <c r="H5354">
        <v>1</v>
      </c>
      <c r="I5354" s="30">
        <f t="shared" si="197"/>
        <v>2.5000000000000001E-2</v>
      </c>
    </row>
    <row r="5355" spans="1:9" x14ac:dyDescent="0.25">
      <c r="A5355" t="s">
        <v>4649</v>
      </c>
      <c r="B5355" s="30">
        <f t="shared" si="198"/>
        <v>2.5000000000000001E-2</v>
      </c>
      <c r="C5355" t="s">
        <v>114</v>
      </c>
      <c r="D5355" t="s">
        <v>5518</v>
      </c>
      <c r="E5355" s="29">
        <v>46261</v>
      </c>
      <c r="F5355">
        <v>1</v>
      </c>
      <c r="G5355">
        <v>1</v>
      </c>
      <c r="H5355">
        <v>1</v>
      </c>
      <c r="I5355" s="30">
        <f t="shared" si="197"/>
        <v>2.5000000000000001E-2</v>
      </c>
    </row>
    <row r="5356" spans="1:9" x14ac:dyDescent="0.25">
      <c r="A5356" t="s">
        <v>4649</v>
      </c>
      <c r="B5356" s="30">
        <f t="shared" si="198"/>
        <v>2.5000000000000001E-2</v>
      </c>
      <c r="C5356" t="s">
        <v>114</v>
      </c>
      <c r="D5356" t="s">
        <v>5519</v>
      </c>
      <c r="E5356" s="29">
        <v>46261</v>
      </c>
      <c r="F5356">
        <v>1</v>
      </c>
      <c r="G5356">
        <v>1</v>
      </c>
      <c r="H5356">
        <v>1</v>
      </c>
      <c r="I5356" s="30">
        <f t="shared" si="197"/>
        <v>2.5000000000000001E-2</v>
      </c>
    </row>
    <row r="5357" spans="1:9" x14ac:dyDescent="0.25">
      <c r="A5357" t="s">
        <v>4649</v>
      </c>
      <c r="B5357" s="30">
        <f t="shared" si="198"/>
        <v>2.5000000000000001E-2</v>
      </c>
      <c r="C5357" t="s">
        <v>114</v>
      </c>
      <c r="D5357" t="s">
        <v>5520</v>
      </c>
      <c r="E5357" s="29">
        <v>46261</v>
      </c>
      <c r="F5357">
        <v>1</v>
      </c>
      <c r="G5357">
        <v>1</v>
      </c>
      <c r="H5357">
        <v>1</v>
      </c>
      <c r="I5357" s="30">
        <f t="shared" si="197"/>
        <v>2.5000000000000001E-2</v>
      </c>
    </row>
    <row r="5358" spans="1:9" x14ac:dyDescent="0.25">
      <c r="A5358" t="s">
        <v>4649</v>
      </c>
      <c r="B5358" s="30">
        <f t="shared" si="198"/>
        <v>2.5000000000000001E-2</v>
      </c>
      <c r="C5358" t="s">
        <v>114</v>
      </c>
      <c r="D5358" t="s">
        <v>5521</v>
      </c>
      <c r="E5358" s="29">
        <v>46261</v>
      </c>
      <c r="F5358">
        <v>1</v>
      </c>
      <c r="G5358">
        <v>1</v>
      </c>
      <c r="H5358">
        <v>1</v>
      </c>
      <c r="I5358" s="30">
        <f t="shared" si="197"/>
        <v>2.5000000000000001E-2</v>
      </c>
    </row>
    <row r="5359" spans="1:9" x14ac:dyDescent="0.25">
      <c r="A5359" t="s">
        <v>4649</v>
      </c>
      <c r="B5359" s="30">
        <f t="shared" si="198"/>
        <v>2.5000000000000001E-2</v>
      </c>
      <c r="C5359" t="s">
        <v>114</v>
      </c>
      <c r="D5359" t="s">
        <v>5522</v>
      </c>
      <c r="E5359" s="29">
        <v>46261</v>
      </c>
      <c r="F5359">
        <v>1</v>
      </c>
      <c r="G5359">
        <v>1</v>
      </c>
      <c r="H5359">
        <v>1</v>
      </c>
      <c r="I5359" s="30">
        <f t="shared" si="197"/>
        <v>2.5000000000000001E-2</v>
      </c>
    </row>
    <row r="5360" spans="1:9" x14ac:dyDescent="0.25">
      <c r="A5360" t="s">
        <v>4649</v>
      </c>
      <c r="B5360" s="30">
        <f t="shared" si="198"/>
        <v>2.5000000000000001E-2</v>
      </c>
      <c r="C5360" t="s">
        <v>114</v>
      </c>
      <c r="D5360" t="s">
        <v>5523</v>
      </c>
      <c r="E5360" s="29">
        <v>46261</v>
      </c>
      <c r="F5360">
        <v>1</v>
      </c>
      <c r="G5360">
        <v>1</v>
      </c>
      <c r="H5360">
        <v>1</v>
      </c>
      <c r="I5360" s="30">
        <f t="shared" si="197"/>
        <v>2.5000000000000001E-2</v>
      </c>
    </row>
    <row r="5361" spans="1:9" x14ac:dyDescent="0.25">
      <c r="A5361" t="s">
        <v>4649</v>
      </c>
      <c r="B5361" s="30">
        <f t="shared" si="198"/>
        <v>2.5000000000000001E-2</v>
      </c>
      <c r="C5361" t="s">
        <v>114</v>
      </c>
      <c r="D5361" t="s">
        <v>5524</v>
      </c>
      <c r="E5361" s="29">
        <v>46261</v>
      </c>
      <c r="F5361">
        <v>1</v>
      </c>
      <c r="G5361">
        <v>1</v>
      </c>
      <c r="H5361">
        <v>1</v>
      </c>
      <c r="I5361" s="30">
        <f t="shared" si="197"/>
        <v>2.5000000000000001E-2</v>
      </c>
    </row>
    <row r="5362" spans="1:9" x14ac:dyDescent="0.25">
      <c r="A5362" t="s">
        <v>4649</v>
      </c>
      <c r="B5362" s="30">
        <f t="shared" si="198"/>
        <v>2.5000000000000001E-2</v>
      </c>
      <c r="C5362" t="s">
        <v>114</v>
      </c>
      <c r="D5362" t="s">
        <v>5525</v>
      </c>
      <c r="E5362" s="29">
        <v>46261</v>
      </c>
      <c r="F5362">
        <v>1</v>
      </c>
      <c r="G5362">
        <v>1</v>
      </c>
      <c r="H5362">
        <v>1</v>
      </c>
      <c r="I5362" s="30">
        <f t="shared" si="197"/>
        <v>2.5000000000000001E-2</v>
      </c>
    </row>
    <row r="5363" spans="1:9" x14ac:dyDescent="0.25">
      <c r="A5363" t="s">
        <v>4649</v>
      </c>
      <c r="B5363" s="30">
        <f t="shared" si="198"/>
        <v>2.5000000000000001E-2</v>
      </c>
      <c r="C5363" t="s">
        <v>114</v>
      </c>
      <c r="D5363" t="s">
        <v>5526</v>
      </c>
      <c r="E5363" s="29">
        <v>46261</v>
      </c>
      <c r="F5363">
        <v>1</v>
      </c>
      <c r="G5363">
        <v>1</v>
      </c>
      <c r="H5363">
        <v>1</v>
      </c>
      <c r="I5363" s="30">
        <f t="shared" si="197"/>
        <v>2.5000000000000001E-2</v>
      </c>
    </row>
    <row r="5364" spans="1:9" x14ac:dyDescent="0.25">
      <c r="A5364" t="s">
        <v>4649</v>
      </c>
      <c r="B5364" s="30">
        <f t="shared" si="198"/>
        <v>2.5000000000000001E-2</v>
      </c>
      <c r="C5364" t="s">
        <v>114</v>
      </c>
      <c r="D5364" t="s">
        <v>5527</v>
      </c>
      <c r="E5364" s="29">
        <v>46261</v>
      </c>
      <c r="F5364">
        <v>1</v>
      </c>
      <c r="G5364">
        <v>1</v>
      </c>
      <c r="H5364">
        <v>1</v>
      </c>
      <c r="I5364" s="30">
        <f t="shared" si="197"/>
        <v>2.5000000000000001E-2</v>
      </c>
    </row>
    <row r="5365" spans="1:9" x14ac:dyDescent="0.25">
      <c r="A5365" t="s">
        <v>4649</v>
      </c>
      <c r="B5365" s="30">
        <f t="shared" si="198"/>
        <v>2.5000000000000001E-2</v>
      </c>
      <c r="C5365" t="s">
        <v>114</v>
      </c>
      <c r="D5365" t="s">
        <v>5528</v>
      </c>
      <c r="E5365" s="29">
        <v>46261</v>
      </c>
      <c r="F5365">
        <v>1</v>
      </c>
      <c r="G5365">
        <v>1</v>
      </c>
      <c r="H5365">
        <v>1</v>
      </c>
      <c r="I5365" s="30">
        <f t="shared" si="197"/>
        <v>2.5000000000000001E-2</v>
      </c>
    </row>
    <row r="5366" spans="1:9" x14ac:dyDescent="0.25">
      <c r="A5366" t="s">
        <v>4649</v>
      </c>
      <c r="B5366" s="30">
        <f t="shared" si="198"/>
        <v>2.5000000000000001E-2</v>
      </c>
      <c r="C5366" t="s">
        <v>114</v>
      </c>
      <c r="D5366" t="s">
        <v>5529</v>
      </c>
      <c r="E5366" s="29">
        <v>46261</v>
      </c>
      <c r="F5366">
        <v>1</v>
      </c>
      <c r="G5366">
        <v>1</v>
      </c>
      <c r="H5366">
        <v>1</v>
      </c>
      <c r="I5366" s="30">
        <f t="shared" si="197"/>
        <v>2.5000000000000001E-2</v>
      </c>
    </row>
    <row r="5367" spans="1:9" x14ac:dyDescent="0.25">
      <c r="A5367" t="s">
        <v>4649</v>
      </c>
      <c r="B5367" s="30">
        <f t="shared" si="198"/>
        <v>2.5000000000000001E-2</v>
      </c>
      <c r="C5367" t="s">
        <v>114</v>
      </c>
      <c r="D5367" t="s">
        <v>5530</v>
      </c>
      <c r="E5367" s="29">
        <v>46261</v>
      </c>
      <c r="F5367">
        <v>1</v>
      </c>
      <c r="G5367">
        <v>1</v>
      </c>
      <c r="H5367">
        <v>1</v>
      </c>
      <c r="I5367" s="30">
        <f t="shared" si="197"/>
        <v>2.5000000000000001E-2</v>
      </c>
    </row>
    <row r="5368" spans="1:9" x14ac:dyDescent="0.25">
      <c r="A5368" t="s">
        <v>4649</v>
      </c>
      <c r="B5368" s="30">
        <f t="shared" si="198"/>
        <v>2.5000000000000001E-2</v>
      </c>
      <c r="C5368" t="s">
        <v>114</v>
      </c>
      <c r="D5368" t="s">
        <v>5531</v>
      </c>
      <c r="E5368" s="29">
        <v>46261</v>
      </c>
      <c r="F5368">
        <v>1</v>
      </c>
      <c r="G5368">
        <v>1</v>
      </c>
      <c r="H5368">
        <v>1</v>
      </c>
      <c r="I5368" s="30">
        <f t="shared" si="197"/>
        <v>2.5000000000000001E-2</v>
      </c>
    </row>
    <row r="5369" spans="1:9" x14ac:dyDescent="0.25">
      <c r="A5369" t="s">
        <v>4649</v>
      </c>
      <c r="B5369" s="30">
        <f t="shared" si="198"/>
        <v>2.5000000000000001E-2</v>
      </c>
      <c r="C5369" t="s">
        <v>116</v>
      </c>
      <c r="D5369" t="s">
        <v>5532</v>
      </c>
      <c r="E5369" s="29">
        <v>46238</v>
      </c>
      <c r="F5369">
        <v>1</v>
      </c>
      <c r="G5369">
        <v>1</v>
      </c>
      <c r="H5369">
        <v>1</v>
      </c>
      <c r="I5369" s="30">
        <f t="shared" si="197"/>
        <v>2.5000000000000001E-2</v>
      </c>
    </row>
    <row r="5370" spans="1:9" x14ac:dyDescent="0.25">
      <c r="A5370" t="s">
        <v>4649</v>
      </c>
      <c r="B5370" s="30">
        <f t="shared" si="198"/>
        <v>2.5000000000000001E-2</v>
      </c>
      <c r="C5370" t="s">
        <v>116</v>
      </c>
      <c r="D5370" t="s">
        <v>5533</v>
      </c>
      <c r="E5370" s="29">
        <v>46104</v>
      </c>
      <c r="F5370">
        <v>1</v>
      </c>
      <c r="G5370">
        <v>1</v>
      </c>
      <c r="H5370">
        <v>1</v>
      </c>
      <c r="I5370" s="30">
        <f t="shared" si="197"/>
        <v>2.5000000000000001E-2</v>
      </c>
    </row>
    <row r="5371" spans="1:9" x14ac:dyDescent="0.25">
      <c r="A5371" t="s">
        <v>4649</v>
      </c>
      <c r="B5371" s="30">
        <f t="shared" si="198"/>
        <v>2.5000000000000001E-2</v>
      </c>
      <c r="C5371" t="s">
        <v>116</v>
      </c>
      <c r="D5371" t="s">
        <v>5534</v>
      </c>
      <c r="E5371" s="29">
        <v>46233</v>
      </c>
      <c r="F5371">
        <v>1</v>
      </c>
      <c r="G5371">
        <v>1</v>
      </c>
      <c r="H5371">
        <v>1</v>
      </c>
      <c r="I5371" s="30">
        <f t="shared" si="197"/>
        <v>2.5000000000000001E-2</v>
      </c>
    </row>
    <row r="5372" spans="1:9" x14ac:dyDescent="0.25">
      <c r="A5372" t="s">
        <v>4649</v>
      </c>
      <c r="B5372" s="30">
        <f t="shared" si="198"/>
        <v>2.5000000000000001E-2</v>
      </c>
      <c r="C5372" t="s">
        <v>116</v>
      </c>
      <c r="D5372" t="s">
        <v>5535</v>
      </c>
      <c r="E5372" s="29">
        <v>46226</v>
      </c>
      <c r="F5372">
        <v>1</v>
      </c>
      <c r="G5372">
        <v>1</v>
      </c>
      <c r="H5372">
        <v>1</v>
      </c>
      <c r="I5372" s="30">
        <f t="shared" si="197"/>
        <v>2.5000000000000001E-2</v>
      </c>
    </row>
    <row r="5373" spans="1:9" x14ac:dyDescent="0.25">
      <c r="A5373" t="s">
        <v>4649</v>
      </c>
      <c r="B5373" s="30">
        <f t="shared" si="198"/>
        <v>2.5000000000000001E-2</v>
      </c>
      <c r="C5373" t="s">
        <v>116</v>
      </c>
      <c r="D5373" t="s">
        <v>5536</v>
      </c>
      <c r="E5373" s="29">
        <v>46233</v>
      </c>
      <c r="F5373">
        <v>1</v>
      </c>
      <c r="G5373">
        <v>1</v>
      </c>
      <c r="H5373">
        <v>1</v>
      </c>
      <c r="I5373" s="30">
        <f t="shared" si="197"/>
        <v>2.5000000000000001E-2</v>
      </c>
    </row>
    <row r="5374" spans="1:9" x14ac:dyDescent="0.25">
      <c r="A5374" t="s">
        <v>4649</v>
      </c>
      <c r="B5374" s="30">
        <f t="shared" si="198"/>
        <v>2.5000000000000001E-2</v>
      </c>
      <c r="C5374" t="s">
        <v>116</v>
      </c>
      <c r="D5374" t="s">
        <v>5537</v>
      </c>
      <c r="E5374" s="29">
        <v>46233</v>
      </c>
      <c r="F5374">
        <v>1</v>
      </c>
      <c r="G5374">
        <v>1</v>
      </c>
      <c r="H5374">
        <v>1</v>
      </c>
      <c r="I5374" s="30">
        <f t="shared" si="197"/>
        <v>2.5000000000000001E-2</v>
      </c>
    </row>
    <row r="5375" spans="1:9" x14ac:dyDescent="0.25">
      <c r="A5375" t="s">
        <v>4649</v>
      </c>
      <c r="B5375" s="30">
        <f t="shared" si="198"/>
        <v>2.5000000000000001E-2</v>
      </c>
      <c r="C5375" t="s">
        <v>116</v>
      </c>
      <c r="D5375" t="s">
        <v>5538</v>
      </c>
      <c r="E5375" s="29">
        <v>46234</v>
      </c>
      <c r="F5375">
        <v>1</v>
      </c>
      <c r="G5375">
        <v>1</v>
      </c>
      <c r="H5375">
        <v>1</v>
      </c>
      <c r="I5375" s="30">
        <f t="shared" si="197"/>
        <v>2.5000000000000001E-2</v>
      </c>
    </row>
    <row r="5376" spans="1:9" x14ac:dyDescent="0.25">
      <c r="A5376" t="s">
        <v>4649</v>
      </c>
      <c r="B5376" s="30">
        <f t="shared" si="198"/>
        <v>2.5000000000000001E-2</v>
      </c>
      <c r="C5376" t="s">
        <v>116</v>
      </c>
      <c r="D5376" t="s">
        <v>5539</v>
      </c>
      <c r="E5376" s="29">
        <v>46234</v>
      </c>
      <c r="F5376">
        <v>1</v>
      </c>
      <c r="G5376">
        <v>1</v>
      </c>
      <c r="H5376">
        <v>1</v>
      </c>
      <c r="I5376" s="30">
        <f t="shared" si="197"/>
        <v>2.5000000000000001E-2</v>
      </c>
    </row>
    <row r="5377" spans="1:9" x14ac:dyDescent="0.25">
      <c r="A5377" t="s">
        <v>4649</v>
      </c>
      <c r="B5377" s="30">
        <f t="shared" si="198"/>
        <v>2.5000000000000001E-2</v>
      </c>
      <c r="C5377" t="s">
        <v>116</v>
      </c>
      <c r="D5377" t="s">
        <v>5540</v>
      </c>
      <c r="E5377" s="29">
        <v>46234</v>
      </c>
      <c r="F5377">
        <v>1</v>
      </c>
      <c r="G5377">
        <v>1</v>
      </c>
      <c r="H5377">
        <v>1</v>
      </c>
      <c r="I5377" s="30">
        <f t="shared" si="197"/>
        <v>2.5000000000000001E-2</v>
      </c>
    </row>
    <row r="5378" spans="1:9" x14ac:dyDescent="0.25">
      <c r="A5378" t="s">
        <v>4649</v>
      </c>
      <c r="B5378" s="30">
        <f t="shared" si="198"/>
        <v>2.5000000000000001E-2</v>
      </c>
      <c r="C5378" t="s">
        <v>116</v>
      </c>
      <c r="D5378" t="s">
        <v>5541</v>
      </c>
      <c r="E5378" s="29">
        <v>46231</v>
      </c>
      <c r="F5378">
        <v>1</v>
      </c>
      <c r="G5378">
        <v>1</v>
      </c>
      <c r="H5378">
        <v>1</v>
      </c>
      <c r="I5378" s="30">
        <f t="shared" ref="I5378:I5441" si="199">B5378*H5378</f>
        <v>2.5000000000000001E-2</v>
      </c>
    </row>
    <row r="5379" spans="1:9" x14ac:dyDescent="0.25">
      <c r="A5379" t="s">
        <v>4649</v>
      </c>
      <c r="B5379" s="30">
        <f t="shared" si="198"/>
        <v>2.5000000000000001E-2</v>
      </c>
      <c r="C5379" t="s">
        <v>116</v>
      </c>
      <c r="D5379" t="s">
        <v>5542</v>
      </c>
      <c r="E5379" s="29">
        <v>46189</v>
      </c>
      <c r="F5379">
        <v>1</v>
      </c>
      <c r="G5379">
        <v>1</v>
      </c>
      <c r="H5379">
        <v>1</v>
      </c>
      <c r="I5379" s="30">
        <f t="shared" si="199"/>
        <v>2.5000000000000001E-2</v>
      </c>
    </row>
    <row r="5380" spans="1:9" x14ac:dyDescent="0.25">
      <c r="A5380" t="s">
        <v>4649</v>
      </c>
      <c r="B5380" s="30">
        <f t="shared" si="198"/>
        <v>2.5000000000000001E-2</v>
      </c>
      <c r="C5380" t="s">
        <v>116</v>
      </c>
      <c r="D5380" t="s">
        <v>5543</v>
      </c>
      <c r="E5380" s="29">
        <v>46157</v>
      </c>
      <c r="F5380">
        <v>1</v>
      </c>
      <c r="G5380">
        <v>1</v>
      </c>
      <c r="H5380">
        <v>1</v>
      </c>
      <c r="I5380" s="30">
        <f t="shared" si="199"/>
        <v>2.5000000000000001E-2</v>
      </c>
    </row>
    <row r="5381" spans="1:9" x14ac:dyDescent="0.25">
      <c r="A5381" t="s">
        <v>4649</v>
      </c>
      <c r="B5381" s="30">
        <f t="shared" si="198"/>
        <v>2.5000000000000001E-2</v>
      </c>
      <c r="C5381" t="s">
        <v>116</v>
      </c>
      <c r="D5381" t="s">
        <v>5544</v>
      </c>
      <c r="E5381" s="29">
        <v>46157</v>
      </c>
      <c r="F5381">
        <v>1</v>
      </c>
      <c r="G5381">
        <v>1</v>
      </c>
      <c r="H5381">
        <v>1</v>
      </c>
      <c r="I5381" s="30">
        <f t="shared" si="199"/>
        <v>2.5000000000000001E-2</v>
      </c>
    </row>
    <row r="5382" spans="1:9" x14ac:dyDescent="0.25">
      <c r="A5382" t="s">
        <v>4649</v>
      </c>
      <c r="B5382" s="30">
        <f t="shared" si="198"/>
        <v>2.5000000000000001E-2</v>
      </c>
      <c r="C5382" t="s">
        <v>116</v>
      </c>
      <c r="D5382" t="s">
        <v>5545</v>
      </c>
      <c r="E5382" s="29">
        <v>46157</v>
      </c>
      <c r="F5382">
        <v>1</v>
      </c>
      <c r="G5382">
        <v>1</v>
      </c>
      <c r="H5382">
        <v>1</v>
      </c>
      <c r="I5382" s="30">
        <f t="shared" si="199"/>
        <v>2.5000000000000001E-2</v>
      </c>
    </row>
    <row r="5383" spans="1:9" x14ac:dyDescent="0.25">
      <c r="A5383" t="s">
        <v>4649</v>
      </c>
      <c r="B5383" s="30">
        <f t="shared" ref="B5383:B5446" si="200">(1/4000)*100</f>
        <v>2.5000000000000001E-2</v>
      </c>
      <c r="C5383" t="s">
        <v>116</v>
      </c>
      <c r="D5383" t="s">
        <v>5546</v>
      </c>
      <c r="E5383" s="29">
        <v>46157</v>
      </c>
      <c r="F5383">
        <v>1</v>
      </c>
      <c r="G5383">
        <v>1</v>
      </c>
      <c r="H5383">
        <v>1</v>
      </c>
      <c r="I5383" s="30">
        <f t="shared" si="199"/>
        <v>2.5000000000000001E-2</v>
      </c>
    </row>
    <row r="5384" spans="1:9" x14ac:dyDescent="0.25">
      <c r="A5384" t="s">
        <v>4649</v>
      </c>
      <c r="B5384" s="30">
        <f t="shared" si="200"/>
        <v>2.5000000000000001E-2</v>
      </c>
      <c r="C5384" t="s">
        <v>116</v>
      </c>
      <c r="D5384" t="s">
        <v>5547</v>
      </c>
      <c r="E5384" s="29">
        <v>46157</v>
      </c>
      <c r="F5384">
        <v>1</v>
      </c>
      <c r="G5384">
        <v>1</v>
      </c>
      <c r="H5384">
        <v>1</v>
      </c>
      <c r="I5384" s="30">
        <f t="shared" si="199"/>
        <v>2.5000000000000001E-2</v>
      </c>
    </row>
    <row r="5385" spans="1:9" x14ac:dyDescent="0.25">
      <c r="A5385" t="s">
        <v>4649</v>
      </c>
      <c r="B5385" s="30">
        <f t="shared" si="200"/>
        <v>2.5000000000000001E-2</v>
      </c>
      <c r="C5385" t="s">
        <v>116</v>
      </c>
      <c r="D5385" t="s">
        <v>5548</v>
      </c>
      <c r="E5385" s="29">
        <v>46157</v>
      </c>
      <c r="F5385">
        <v>1</v>
      </c>
      <c r="G5385">
        <v>1</v>
      </c>
      <c r="H5385">
        <v>1</v>
      </c>
      <c r="I5385" s="30">
        <f t="shared" si="199"/>
        <v>2.5000000000000001E-2</v>
      </c>
    </row>
    <row r="5386" spans="1:9" x14ac:dyDescent="0.25">
      <c r="A5386" t="s">
        <v>4649</v>
      </c>
      <c r="B5386" s="30">
        <f t="shared" si="200"/>
        <v>2.5000000000000001E-2</v>
      </c>
      <c r="C5386" t="s">
        <v>116</v>
      </c>
      <c r="D5386" t="s">
        <v>5549</v>
      </c>
      <c r="E5386" s="29">
        <v>46135</v>
      </c>
      <c r="F5386">
        <v>1</v>
      </c>
      <c r="G5386">
        <v>1</v>
      </c>
      <c r="H5386">
        <v>1</v>
      </c>
      <c r="I5386" s="30">
        <f t="shared" si="199"/>
        <v>2.5000000000000001E-2</v>
      </c>
    </row>
    <row r="5387" spans="1:9" x14ac:dyDescent="0.25">
      <c r="A5387" t="s">
        <v>4649</v>
      </c>
      <c r="B5387" s="30">
        <f t="shared" si="200"/>
        <v>2.5000000000000001E-2</v>
      </c>
      <c r="C5387" t="s">
        <v>116</v>
      </c>
      <c r="D5387" t="s">
        <v>5550</v>
      </c>
      <c r="E5387" s="29">
        <v>46135</v>
      </c>
      <c r="F5387">
        <v>1</v>
      </c>
      <c r="G5387">
        <v>1</v>
      </c>
      <c r="H5387">
        <v>1</v>
      </c>
      <c r="I5387" s="30">
        <f t="shared" si="199"/>
        <v>2.5000000000000001E-2</v>
      </c>
    </row>
    <row r="5388" spans="1:9" x14ac:dyDescent="0.25">
      <c r="A5388" t="s">
        <v>4649</v>
      </c>
      <c r="B5388" s="30">
        <f t="shared" si="200"/>
        <v>2.5000000000000001E-2</v>
      </c>
      <c r="C5388" t="s">
        <v>116</v>
      </c>
      <c r="D5388" t="s">
        <v>5551</v>
      </c>
      <c r="E5388" s="29">
        <v>46157</v>
      </c>
      <c r="F5388">
        <v>1</v>
      </c>
      <c r="G5388">
        <v>1</v>
      </c>
      <c r="H5388">
        <v>1</v>
      </c>
      <c r="I5388" s="30">
        <f t="shared" si="199"/>
        <v>2.5000000000000001E-2</v>
      </c>
    </row>
    <row r="5389" spans="1:9" x14ac:dyDescent="0.25">
      <c r="A5389" t="s">
        <v>4649</v>
      </c>
      <c r="B5389" s="30">
        <f t="shared" si="200"/>
        <v>2.5000000000000001E-2</v>
      </c>
      <c r="C5389" t="s">
        <v>116</v>
      </c>
      <c r="D5389" t="s">
        <v>5552</v>
      </c>
      <c r="E5389" s="29">
        <v>46157</v>
      </c>
      <c r="F5389">
        <v>1</v>
      </c>
      <c r="G5389">
        <v>1</v>
      </c>
      <c r="H5389">
        <v>1</v>
      </c>
      <c r="I5389" s="30">
        <f t="shared" si="199"/>
        <v>2.5000000000000001E-2</v>
      </c>
    </row>
    <row r="5390" spans="1:9" x14ac:dyDescent="0.25">
      <c r="A5390" t="s">
        <v>4649</v>
      </c>
      <c r="B5390" s="30">
        <f t="shared" si="200"/>
        <v>2.5000000000000001E-2</v>
      </c>
      <c r="C5390" t="s">
        <v>116</v>
      </c>
      <c r="D5390" t="s">
        <v>5553</v>
      </c>
      <c r="E5390" s="29">
        <v>46157</v>
      </c>
      <c r="F5390">
        <v>1</v>
      </c>
      <c r="G5390">
        <v>1</v>
      </c>
      <c r="H5390">
        <v>1</v>
      </c>
      <c r="I5390" s="30">
        <f t="shared" si="199"/>
        <v>2.5000000000000001E-2</v>
      </c>
    </row>
    <row r="5391" spans="1:9" x14ac:dyDescent="0.25">
      <c r="A5391" t="s">
        <v>4649</v>
      </c>
      <c r="B5391" s="30">
        <f t="shared" si="200"/>
        <v>2.5000000000000001E-2</v>
      </c>
      <c r="C5391" t="s">
        <v>116</v>
      </c>
      <c r="D5391" t="s">
        <v>5554</v>
      </c>
      <c r="E5391" s="29">
        <v>46157</v>
      </c>
      <c r="F5391">
        <v>1</v>
      </c>
      <c r="G5391">
        <v>1</v>
      </c>
      <c r="H5391">
        <v>1</v>
      </c>
      <c r="I5391" s="30">
        <f t="shared" si="199"/>
        <v>2.5000000000000001E-2</v>
      </c>
    </row>
    <row r="5392" spans="1:9" x14ac:dyDescent="0.25">
      <c r="A5392" t="s">
        <v>4649</v>
      </c>
      <c r="B5392" s="30">
        <f t="shared" si="200"/>
        <v>2.5000000000000001E-2</v>
      </c>
      <c r="C5392" t="s">
        <v>116</v>
      </c>
      <c r="D5392" t="s">
        <v>5555</v>
      </c>
      <c r="E5392" s="29">
        <v>46157</v>
      </c>
      <c r="F5392">
        <v>1</v>
      </c>
      <c r="G5392">
        <v>1</v>
      </c>
      <c r="H5392">
        <v>1</v>
      </c>
      <c r="I5392" s="30">
        <f t="shared" si="199"/>
        <v>2.5000000000000001E-2</v>
      </c>
    </row>
    <row r="5393" spans="1:9" x14ac:dyDescent="0.25">
      <c r="A5393" t="s">
        <v>4649</v>
      </c>
      <c r="B5393" s="30">
        <f t="shared" si="200"/>
        <v>2.5000000000000001E-2</v>
      </c>
      <c r="C5393" t="s">
        <v>116</v>
      </c>
      <c r="D5393" t="s">
        <v>5556</v>
      </c>
      <c r="E5393" s="29">
        <v>46125</v>
      </c>
      <c r="F5393">
        <v>1</v>
      </c>
      <c r="G5393">
        <v>1</v>
      </c>
      <c r="H5393">
        <v>1</v>
      </c>
      <c r="I5393" s="30">
        <f t="shared" si="199"/>
        <v>2.5000000000000001E-2</v>
      </c>
    </row>
    <row r="5394" spans="1:9" x14ac:dyDescent="0.25">
      <c r="A5394" t="s">
        <v>4649</v>
      </c>
      <c r="B5394" s="30">
        <f t="shared" si="200"/>
        <v>2.5000000000000001E-2</v>
      </c>
      <c r="C5394" t="s">
        <v>116</v>
      </c>
      <c r="D5394" t="s">
        <v>5557</v>
      </c>
      <c r="E5394" s="29">
        <v>46125</v>
      </c>
      <c r="F5394">
        <v>1</v>
      </c>
      <c r="G5394">
        <v>1</v>
      </c>
      <c r="H5394">
        <v>1</v>
      </c>
      <c r="I5394" s="30">
        <f t="shared" si="199"/>
        <v>2.5000000000000001E-2</v>
      </c>
    </row>
    <row r="5395" spans="1:9" x14ac:dyDescent="0.25">
      <c r="A5395" t="s">
        <v>4649</v>
      </c>
      <c r="B5395" s="30">
        <f t="shared" si="200"/>
        <v>2.5000000000000001E-2</v>
      </c>
      <c r="C5395" t="s">
        <v>116</v>
      </c>
      <c r="D5395" t="s">
        <v>5558</v>
      </c>
      <c r="E5395" s="29">
        <v>46125</v>
      </c>
      <c r="F5395">
        <v>1</v>
      </c>
      <c r="G5395">
        <v>1</v>
      </c>
      <c r="H5395">
        <v>1</v>
      </c>
      <c r="I5395" s="30">
        <f t="shared" si="199"/>
        <v>2.5000000000000001E-2</v>
      </c>
    </row>
    <row r="5396" spans="1:9" x14ac:dyDescent="0.25">
      <c r="A5396" t="s">
        <v>4649</v>
      </c>
      <c r="B5396" s="30">
        <f t="shared" si="200"/>
        <v>2.5000000000000001E-2</v>
      </c>
      <c r="C5396" t="s">
        <v>116</v>
      </c>
      <c r="D5396" t="s">
        <v>5559</v>
      </c>
      <c r="E5396" s="29">
        <v>46125</v>
      </c>
      <c r="F5396">
        <v>1</v>
      </c>
      <c r="G5396">
        <v>1</v>
      </c>
      <c r="H5396">
        <v>1</v>
      </c>
      <c r="I5396" s="30">
        <f t="shared" si="199"/>
        <v>2.5000000000000001E-2</v>
      </c>
    </row>
    <row r="5397" spans="1:9" x14ac:dyDescent="0.25">
      <c r="A5397" t="s">
        <v>4649</v>
      </c>
      <c r="B5397" s="30">
        <f t="shared" si="200"/>
        <v>2.5000000000000001E-2</v>
      </c>
      <c r="C5397" t="s">
        <v>116</v>
      </c>
      <c r="D5397" t="s">
        <v>5560</v>
      </c>
      <c r="E5397" s="29">
        <v>46125</v>
      </c>
      <c r="F5397">
        <v>1</v>
      </c>
      <c r="G5397">
        <v>1</v>
      </c>
      <c r="H5397">
        <v>1</v>
      </c>
      <c r="I5397" s="30">
        <f t="shared" si="199"/>
        <v>2.5000000000000001E-2</v>
      </c>
    </row>
    <row r="5398" spans="1:9" x14ac:dyDescent="0.25">
      <c r="A5398" t="s">
        <v>4649</v>
      </c>
      <c r="B5398" s="30">
        <f t="shared" si="200"/>
        <v>2.5000000000000001E-2</v>
      </c>
      <c r="C5398" t="s">
        <v>116</v>
      </c>
      <c r="D5398" t="s">
        <v>5561</v>
      </c>
      <c r="E5398" s="29">
        <v>46125</v>
      </c>
      <c r="F5398">
        <v>1</v>
      </c>
      <c r="G5398">
        <v>1</v>
      </c>
      <c r="H5398">
        <v>1</v>
      </c>
      <c r="I5398" s="30">
        <f t="shared" si="199"/>
        <v>2.5000000000000001E-2</v>
      </c>
    </row>
    <row r="5399" spans="1:9" x14ac:dyDescent="0.25">
      <c r="A5399" t="s">
        <v>4649</v>
      </c>
      <c r="B5399" s="30">
        <f t="shared" si="200"/>
        <v>2.5000000000000001E-2</v>
      </c>
      <c r="C5399" t="s">
        <v>116</v>
      </c>
      <c r="D5399" t="s">
        <v>5562</v>
      </c>
      <c r="E5399" s="29">
        <v>46125</v>
      </c>
      <c r="F5399">
        <v>1</v>
      </c>
      <c r="G5399">
        <v>1</v>
      </c>
      <c r="H5399">
        <v>1</v>
      </c>
      <c r="I5399" s="30">
        <f t="shared" si="199"/>
        <v>2.5000000000000001E-2</v>
      </c>
    </row>
    <row r="5400" spans="1:9" x14ac:dyDescent="0.25">
      <c r="A5400" t="s">
        <v>4649</v>
      </c>
      <c r="B5400" s="30">
        <f t="shared" si="200"/>
        <v>2.5000000000000001E-2</v>
      </c>
      <c r="C5400" t="s">
        <v>116</v>
      </c>
      <c r="D5400" t="s">
        <v>5563</v>
      </c>
      <c r="E5400" s="29">
        <v>46125</v>
      </c>
      <c r="F5400">
        <v>1</v>
      </c>
      <c r="G5400">
        <v>1</v>
      </c>
      <c r="H5400">
        <v>1</v>
      </c>
      <c r="I5400" s="30">
        <f t="shared" si="199"/>
        <v>2.5000000000000001E-2</v>
      </c>
    </row>
    <row r="5401" spans="1:9" x14ac:dyDescent="0.25">
      <c r="A5401" t="s">
        <v>4649</v>
      </c>
      <c r="B5401" s="30">
        <f t="shared" si="200"/>
        <v>2.5000000000000001E-2</v>
      </c>
      <c r="C5401" t="s">
        <v>116</v>
      </c>
      <c r="D5401" t="s">
        <v>5564</v>
      </c>
      <c r="E5401" s="29">
        <v>46125</v>
      </c>
      <c r="F5401">
        <v>1</v>
      </c>
      <c r="G5401">
        <v>1</v>
      </c>
      <c r="H5401">
        <v>1</v>
      </c>
      <c r="I5401" s="30">
        <f t="shared" si="199"/>
        <v>2.5000000000000001E-2</v>
      </c>
    </row>
    <row r="5402" spans="1:9" x14ac:dyDescent="0.25">
      <c r="A5402" t="s">
        <v>4649</v>
      </c>
      <c r="B5402" s="30">
        <f t="shared" si="200"/>
        <v>2.5000000000000001E-2</v>
      </c>
      <c r="C5402" t="s">
        <v>116</v>
      </c>
      <c r="D5402" t="s">
        <v>5565</v>
      </c>
      <c r="E5402" s="29">
        <v>46125</v>
      </c>
      <c r="F5402">
        <v>1</v>
      </c>
      <c r="G5402">
        <v>1</v>
      </c>
      <c r="H5402">
        <v>1</v>
      </c>
      <c r="I5402" s="30">
        <f t="shared" si="199"/>
        <v>2.5000000000000001E-2</v>
      </c>
    </row>
    <row r="5403" spans="1:9" x14ac:dyDescent="0.25">
      <c r="A5403" t="s">
        <v>4649</v>
      </c>
      <c r="B5403" s="30">
        <f t="shared" si="200"/>
        <v>2.5000000000000001E-2</v>
      </c>
      <c r="C5403" t="s">
        <v>116</v>
      </c>
      <c r="D5403" t="s">
        <v>5566</v>
      </c>
      <c r="E5403" s="29">
        <v>46125</v>
      </c>
      <c r="F5403">
        <v>1</v>
      </c>
      <c r="G5403">
        <v>1</v>
      </c>
      <c r="H5403">
        <v>1</v>
      </c>
      <c r="I5403" s="30">
        <f t="shared" si="199"/>
        <v>2.5000000000000001E-2</v>
      </c>
    </row>
    <row r="5404" spans="1:9" x14ac:dyDescent="0.25">
      <c r="A5404" t="s">
        <v>4649</v>
      </c>
      <c r="B5404" s="30">
        <f t="shared" si="200"/>
        <v>2.5000000000000001E-2</v>
      </c>
      <c r="C5404" t="s">
        <v>116</v>
      </c>
      <c r="D5404" t="s">
        <v>5567</v>
      </c>
      <c r="E5404" s="29">
        <v>46125</v>
      </c>
      <c r="F5404">
        <v>1</v>
      </c>
      <c r="G5404">
        <v>1</v>
      </c>
      <c r="H5404">
        <v>1</v>
      </c>
      <c r="I5404" s="30">
        <f t="shared" si="199"/>
        <v>2.5000000000000001E-2</v>
      </c>
    </row>
    <row r="5405" spans="1:9" x14ac:dyDescent="0.25">
      <c r="A5405" t="s">
        <v>4649</v>
      </c>
      <c r="B5405" s="30">
        <f t="shared" si="200"/>
        <v>2.5000000000000001E-2</v>
      </c>
      <c r="C5405" t="s">
        <v>116</v>
      </c>
      <c r="D5405" t="s">
        <v>5568</v>
      </c>
      <c r="E5405" s="29">
        <v>46125</v>
      </c>
      <c r="F5405">
        <v>1</v>
      </c>
      <c r="G5405">
        <v>1</v>
      </c>
      <c r="H5405">
        <v>1</v>
      </c>
      <c r="I5405" s="30">
        <f t="shared" si="199"/>
        <v>2.5000000000000001E-2</v>
      </c>
    </row>
    <row r="5406" spans="1:9" x14ac:dyDescent="0.25">
      <c r="A5406" t="s">
        <v>4649</v>
      </c>
      <c r="B5406" s="30">
        <f t="shared" si="200"/>
        <v>2.5000000000000001E-2</v>
      </c>
      <c r="C5406" t="s">
        <v>116</v>
      </c>
      <c r="D5406" t="s">
        <v>5569</v>
      </c>
      <c r="E5406" s="29">
        <v>46125</v>
      </c>
      <c r="F5406">
        <v>1</v>
      </c>
      <c r="G5406">
        <v>1</v>
      </c>
      <c r="H5406">
        <v>1</v>
      </c>
      <c r="I5406" s="30">
        <f t="shared" si="199"/>
        <v>2.5000000000000001E-2</v>
      </c>
    </row>
    <row r="5407" spans="1:9" x14ac:dyDescent="0.25">
      <c r="A5407" t="s">
        <v>4649</v>
      </c>
      <c r="B5407" s="30">
        <f t="shared" si="200"/>
        <v>2.5000000000000001E-2</v>
      </c>
      <c r="C5407" t="s">
        <v>116</v>
      </c>
      <c r="D5407" t="s">
        <v>5570</v>
      </c>
      <c r="E5407" s="29">
        <v>46125</v>
      </c>
      <c r="F5407">
        <v>1</v>
      </c>
      <c r="G5407">
        <v>1</v>
      </c>
      <c r="H5407">
        <v>1</v>
      </c>
      <c r="I5407" s="30">
        <f t="shared" si="199"/>
        <v>2.5000000000000001E-2</v>
      </c>
    </row>
    <row r="5408" spans="1:9" x14ac:dyDescent="0.25">
      <c r="A5408" t="s">
        <v>4649</v>
      </c>
      <c r="B5408" s="30">
        <f t="shared" si="200"/>
        <v>2.5000000000000001E-2</v>
      </c>
      <c r="C5408" t="s">
        <v>116</v>
      </c>
      <c r="D5408" t="s">
        <v>5571</v>
      </c>
      <c r="E5408" s="29">
        <v>46125</v>
      </c>
      <c r="F5408">
        <v>1</v>
      </c>
      <c r="G5408">
        <v>1</v>
      </c>
      <c r="H5408">
        <v>1</v>
      </c>
      <c r="I5408" s="30">
        <f t="shared" si="199"/>
        <v>2.5000000000000001E-2</v>
      </c>
    </row>
    <row r="5409" spans="1:9" x14ac:dyDescent="0.25">
      <c r="A5409" t="s">
        <v>4649</v>
      </c>
      <c r="B5409" s="30">
        <f t="shared" si="200"/>
        <v>2.5000000000000001E-2</v>
      </c>
      <c r="C5409" t="s">
        <v>116</v>
      </c>
      <c r="D5409" t="s">
        <v>5572</v>
      </c>
      <c r="E5409" s="29">
        <v>46125</v>
      </c>
      <c r="F5409">
        <v>1</v>
      </c>
      <c r="G5409">
        <v>1</v>
      </c>
      <c r="H5409">
        <v>1</v>
      </c>
      <c r="I5409" s="30">
        <f t="shared" si="199"/>
        <v>2.5000000000000001E-2</v>
      </c>
    </row>
    <row r="5410" spans="1:9" x14ac:dyDescent="0.25">
      <c r="A5410" t="s">
        <v>4649</v>
      </c>
      <c r="B5410" s="30">
        <f t="shared" si="200"/>
        <v>2.5000000000000001E-2</v>
      </c>
      <c r="C5410" t="s">
        <v>116</v>
      </c>
      <c r="D5410" t="s">
        <v>5573</v>
      </c>
      <c r="E5410" s="29">
        <v>46125</v>
      </c>
      <c r="F5410">
        <v>1</v>
      </c>
      <c r="G5410">
        <v>1</v>
      </c>
      <c r="H5410">
        <v>1</v>
      </c>
      <c r="I5410" s="30">
        <f t="shared" si="199"/>
        <v>2.5000000000000001E-2</v>
      </c>
    </row>
    <row r="5411" spans="1:9" x14ac:dyDescent="0.25">
      <c r="A5411" t="s">
        <v>4649</v>
      </c>
      <c r="B5411" s="30">
        <f t="shared" si="200"/>
        <v>2.5000000000000001E-2</v>
      </c>
      <c r="C5411" t="s">
        <v>116</v>
      </c>
      <c r="D5411" t="s">
        <v>5574</v>
      </c>
      <c r="E5411" s="29">
        <v>46125</v>
      </c>
      <c r="F5411">
        <v>1</v>
      </c>
      <c r="G5411">
        <v>1</v>
      </c>
      <c r="H5411">
        <v>1</v>
      </c>
      <c r="I5411" s="30">
        <f t="shared" si="199"/>
        <v>2.5000000000000001E-2</v>
      </c>
    </row>
    <row r="5412" spans="1:9" x14ac:dyDescent="0.25">
      <c r="A5412" t="s">
        <v>4649</v>
      </c>
      <c r="B5412" s="30">
        <f t="shared" si="200"/>
        <v>2.5000000000000001E-2</v>
      </c>
      <c r="C5412" t="s">
        <v>116</v>
      </c>
      <c r="D5412" t="s">
        <v>5575</v>
      </c>
      <c r="E5412" s="29">
        <v>46125</v>
      </c>
      <c r="F5412">
        <v>1</v>
      </c>
      <c r="G5412">
        <v>1</v>
      </c>
      <c r="H5412">
        <v>1</v>
      </c>
      <c r="I5412" s="30">
        <f t="shared" si="199"/>
        <v>2.5000000000000001E-2</v>
      </c>
    </row>
    <row r="5413" spans="1:9" x14ac:dyDescent="0.25">
      <c r="A5413" t="s">
        <v>4649</v>
      </c>
      <c r="B5413" s="30">
        <f t="shared" si="200"/>
        <v>2.5000000000000001E-2</v>
      </c>
      <c r="C5413" t="s">
        <v>116</v>
      </c>
      <c r="D5413" t="s">
        <v>5576</v>
      </c>
      <c r="E5413" s="29">
        <v>46135</v>
      </c>
      <c r="F5413">
        <v>1</v>
      </c>
      <c r="G5413">
        <v>1</v>
      </c>
      <c r="H5413">
        <v>1</v>
      </c>
      <c r="I5413" s="30">
        <f t="shared" si="199"/>
        <v>2.5000000000000001E-2</v>
      </c>
    </row>
    <row r="5414" spans="1:9" x14ac:dyDescent="0.25">
      <c r="A5414" t="s">
        <v>4649</v>
      </c>
      <c r="B5414" s="30">
        <f t="shared" si="200"/>
        <v>2.5000000000000001E-2</v>
      </c>
      <c r="C5414" t="s">
        <v>116</v>
      </c>
      <c r="D5414" t="s">
        <v>5577</v>
      </c>
      <c r="E5414" s="29">
        <v>46135</v>
      </c>
      <c r="F5414">
        <v>1</v>
      </c>
      <c r="G5414">
        <v>1</v>
      </c>
      <c r="H5414">
        <v>1</v>
      </c>
      <c r="I5414" s="30">
        <f t="shared" si="199"/>
        <v>2.5000000000000001E-2</v>
      </c>
    </row>
    <row r="5415" spans="1:9" x14ac:dyDescent="0.25">
      <c r="A5415" t="s">
        <v>4649</v>
      </c>
      <c r="B5415" s="30">
        <f t="shared" si="200"/>
        <v>2.5000000000000001E-2</v>
      </c>
      <c r="C5415" t="s">
        <v>116</v>
      </c>
      <c r="D5415" t="s">
        <v>5578</v>
      </c>
      <c r="E5415" s="29">
        <v>46136</v>
      </c>
      <c r="F5415">
        <v>1</v>
      </c>
      <c r="G5415">
        <v>1</v>
      </c>
      <c r="H5415">
        <v>1</v>
      </c>
      <c r="I5415" s="30">
        <f t="shared" si="199"/>
        <v>2.5000000000000001E-2</v>
      </c>
    </row>
    <row r="5416" spans="1:9" x14ac:dyDescent="0.25">
      <c r="A5416" t="s">
        <v>4649</v>
      </c>
      <c r="B5416" s="30">
        <f t="shared" si="200"/>
        <v>2.5000000000000001E-2</v>
      </c>
      <c r="C5416" t="s">
        <v>116</v>
      </c>
      <c r="D5416" t="s">
        <v>5579</v>
      </c>
      <c r="E5416" s="29">
        <v>46136</v>
      </c>
      <c r="F5416">
        <v>1</v>
      </c>
      <c r="G5416">
        <v>1</v>
      </c>
      <c r="H5416">
        <v>1</v>
      </c>
      <c r="I5416" s="30">
        <f t="shared" si="199"/>
        <v>2.5000000000000001E-2</v>
      </c>
    </row>
    <row r="5417" spans="1:9" x14ac:dyDescent="0.25">
      <c r="A5417" t="s">
        <v>4649</v>
      </c>
      <c r="B5417" s="30">
        <f t="shared" si="200"/>
        <v>2.5000000000000001E-2</v>
      </c>
      <c r="C5417" t="s">
        <v>116</v>
      </c>
      <c r="D5417" t="s">
        <v>5580</v>
      </c>
      <c r="E5417" s="29">
        <v>46136</v>
      </c>
      <c r="F5417">
        <v>1</v>
      </c>
      <c r="G5417">
        <v>1</v>
      </c>
      <c r="H5417">
        <v>1</v>
      </c>
      <c r="I5417" s="30">
        <f t="shared" si="199"/>
        <v>2.5000000000000001E-2</v>
      </c>
    </row>
    <row r="5418" spans="1:9" x14ac:dyDescent="0.25">
      <c r="A5418" t="s">
        <v>4649</v>
      </c>
      <c r="B5418" s="30">
        <f t="shared" si="200"/>
        <v>2.5000000000000001E-2</v>
      </c>
      <c r="C5418" t="s">
        <v>116</v>
      </c>
      <c r="D5418" t="s">
        <v>5581</v>
      </c>
      <c r="E5418" s="29">
        <v>46135</v>
      </c>
      <c r="F5418">
        <v>1</v>
      </c>
      <c r="G5418">
        <v>1</v>
      </c>
      <c r="H5418">
        <v>1</v>
      </c>
      <c r="I5418" s="30">
        <f t="shared" si="199"/>
        <v>2.5000000000000001E-2</v>
      </c>
    </row>
    <row r="5419" spans="1:9" x14ac:dyDescent="0.25">
      <c r="A5419" t="s">
        <v>4649</v>
      </c>
      <c r="B5419" s="30">
        <f t="shared" si="200"/>
        <v>2.5000000000000001E-2</v>
      </c>
      <c r="C5419" t="s">
        <v>116</v>
      </c>
      <c r="D5419" t="s">
        <v>5582</v>
      </c>
      <c r="E5419" s="29">
        <v>46135</v>
      </c>
      <c r="F5419">
        <v>1</v>
      </c>
      <c r="G5419">
        <v>1</v>
      </c>
      <c r="H5419">
        <v>1</v>
      </c>
      <c r="I5419" s="30">
        <f t="shared" si="199"/>
        <v>2.5000000000000001E-2</v>
      </c>
    </row>
    <row r="5420" spans="1:9" x14ac:dyDescent="0.25">
      <c r="A5420" t="s">
        <v>4649</v>
      </c>
      <c r="B5420" s="30">
        <f t="shared" si="200"/>
        <v>2.5000000000000001E-2</v>
      </c>
      <c r="C5420" t="s">
        <v>116</v>
      </c>
      <c r="D5420" t="s">
        <v>5583</v>
      </c>
      <c r="E5420" s="29">
        <v>46104</v>
      </c>
      <c r="F5420">
        <v>1</v>
      </c>
      <c r="G5420">
        <v>1</v>
      </c>
      <c r="H5420">
        <v>1</v>
      </c>
      <c r="I5420" s="30">
        <f t="shared" si="199"/>
        <v>2.5000000000000001E-2</v>
      </c>
    </row>
    <row r="5421" spans="1:9" x14ac:dyDescent="0.25">
      <c r="A5421" t="s">
        <v>4649</v>
      </c>
      <c r="B5421" s="30">
        <f t="shared" si="200"/>
        <v>2.5000000000000001E-2</v>
      </c>
      <c r="C5421" t="s">
        <v>116</v>
      </c>
      <c r="D5421" t="s">
        <v>5584</v>
      </c>
      <c r="E5421" s="29">
        <v>46105</v>
      </c>
      <c r="F5421">
        <v>1</v>
      </c>
      <c r="G5421">
        <v>1</v>
      </c>
      <c r="H5421">
        <v>1</v>
      </c>
      <c r="I5421" s="30">
        <f t="shared" si="199"/>
        <v>2.5000000000000001E-2</v>
      </c>
    </row>
    <row r="5422" spans="1:9" x14ac:dyDescent="0.25">
      <c r="A5422" t="s">
        <v>4649</v>
      </c>
      <c r="B5422" s="30">
        <f t="shared" si="200"/>
        <v>2.5000000000000001E-2</v>
      </c>
      <c r="C5422" t="s">
        <v>116</v>
      </c>
      <c r="D5422" t="s">
        <v>5585</v>
      </c>
      <c r="E5422" s="29">
        <v>46104</v>
      </c>
      <c r="F5422">
        <v>1</v>
      </c>
      <c r="G5422">
        <v>1</v>
      </c>
      <c r="H5422">
        <v>1</v>
      </c>
      <c r="I5422" s="30">
        <f t="shared" si="199"/>
        <v>2.5000000000000001E-2</v>
      </c>
    </row>
    <row r="5423" spans="1:9" x14ac:dyDescent="0.25">
      <c r="A5423" t="s">
        <v>4649</v>
      </c>
      <c r="B5423" s="30">
        <f t="shared" si="200"/>
        <v>2.5000000000000001E-2</v>
      </c>
      <c r="C5423" t="s">
        <v>116</v>
      </c>
      <c r="D5423" t="s">
        <v>5586</v>
      </c>
      <c r="E5423" s="29">
        <v>46104</v>
      </c>
      <c r="F5423">
        <v>1</v>
      </c>
      <c r="G5423">
        <v>1</v>
      </c>
      <c r="H5423">
        <v>1</v>
      </c>
      <c r="I5423" s="30">
        <f t="shared" si="199"/>
        <v>2.5000000000000001E-2</v>
      </c>
    </row>
    <row r="5424" spans="1:9" x14ac:dyDescent="0.25">
      <c r="A5424" t="s">
        <v>4649</v>
      </c>
      <c r="B5424" s="30">
        <f t="shared" si="200"/>
        <v>2.5000000000000001E-2</v>
      </c>
      <c r="C5424" t="s">
        <v>116</v>
      </c>
      <c r="D5424" t="s">
        <v>5587</v>
      </c>
      <c r="E5424" s="29">
        <v>46104</v>
      </c>
      <c r="F5424">
        <v>1</v>
      </c>
      <c r="G5424">
        <v>1</v>
      </c>
      <c r="H5424">
        <v>1</v>
      </c>
      <c r="I5424" s="30">
        <f t="shared" si="199"/>
        <v>2.5000000000000001E-2</v>
      </c>
    </row>
    <row r="5425" spans="1:9" x14ac:dyDescent="0.25">
      <c r="A5425" t="s">
        <v>4649</v>
      </c>
      <c r="B5425" s="30">
        <f t="shared" si="200"/>
        <v>2.5000000000000001E-2</v>
      </c>
      <c r="C5425" t="s">
        <v>116</v>
      </c>
      <c r="D5425" t="s">
        <v>5588</v>
      </c>
      <c r="E5425" s="29">
        <v>46104</v>
      </c>
      <c r="F5425">
        <v>1</v>
      </c>
      <c r="G5425">
        <v>1</v>
      </c>
      <c r="H5425">
        <v>1</v>
      </c>
      <c r="I5425" s="30">
        <f t="shared" si="199"/>
        <v>2.5000000000000001E-2</v>
      </c>
    </row>
    <row r="5426" spans="1:9" x14ac:dyDescent="0.25">
      <c r="A5426" t="s">
        <v>4649</v>
      </c>
      <c r="B5426" s="30">
        <f t="shared" si="200"/>
        <v>2.5000000000000001E-2</v>
      </c>
      <c r="C5426" t="s">
        <v>116</v>
      </c>
      <c r="D5426" t="s">
        <v>5589</v>
      </c>
      <c r="E5426" s="29">
        <v>46104</v>
      </c>
      <c r="F5426">
        <v>1</v>
      </c>
      <c r="G5426">
        <v>1</v>
      </c>
      <c r="H5426">
        <v>1</v>
      </c>
      <c r="I5426" s="30">
        <f t="shared" si="199"/>
        <v>2.5000000000000001E-2</v>
      </c>
    </row>
    <row r="5427" spans="1:9" x14ac:dyDescent="0.25">
      <c r="A5427" t="s">
        <v>4649</v>
      </c>
      <c r="B5427" s="30">
        <f t="shared" si="200"/>
        <v>2.5000000000000001E-2</v>
      </c>
      <c r="C5427" t="s">
        <v>116</v>
      </c>
      <c r="D5427" t="s">
        <v>5590</v>
      </c>
      <c r="E5427" s="29">
        <v>46104</v>
      </c>
      <c r="F5427">
        <v>1</v>
      </c>
      <c r="G5427">
        <v>1</v>
      </c>
      <c r="H5427">
        <v>1</v>
      </c>
      <c r="I5427" s="30">
        <f t="shared" si="199"/>
        <v>2.5000000000000001E-2</v>
      </c>
    </row>
    <row r="5428" spans="1:9" x14ac:dyDescent="0.25">
      <c r="A5428" t="s">
        <v>4649</v>
      </c>
      <c r="B5428" s="30">
        <f t="shared" si="200"/>
        <v>2.5000000000000001E-2</v>
      </c>
      <c r="C5428" t="s">
        <v>116</v>
      </c>
      <c r="D5428" t="s">
        <v>5591</v>
      </c>
      <c r="E5428" s="29">
        <v>46258</v>
      </c>
      <c r="F5428">
        <v>1</v>
      </c>
      <c r="G5428">
        <v>1</v>
      </c>
      <c r="H5428">
        <v>1</v>
      </c>
      <c r="I5428" s="30">
        <f t="shared" si="199"/>
        <v>2.5000000000000001E-2</v>
      </c>
    </row>
    <row r="5429" spans="1:9" x14ac:dyDescent="0.25">
      <c r="A5429" t="s">
        <v>4649</v>
      </c>
      <c r="B5429" s="30">
        <f t="shared" si="200"/>
        <v>2.5000000000000001E-2</v>
      </c>
      <c r="C5429" t="s">
        <v>119</v>
      </c>
      <c r="D5429" t="s">
        <v>5592</v>
      </c>
      <c r="E5429" s="29">
        <v>46253</v>
      </c>
      <c r="F5429">
        <v>1</v>
      </c>
      <c r="G5429">
        <v>1</v>
      </c>
      <c r="H5429">
        <v>1</v>
      </c>
      <c r="I5429" s="30">
        <f t="shared" si="199"/>
        <v>2.5000000000000001E-2</v>
      </c>
    </row>
    <row r="5430" spans="1:9" x14ac:dyDescent="0.25">
      <c r="A5430" t="s">
        <v>4649</v>
      </c>
      <c r="B5430" s="30">
        <f t="shared" si="200"/>
        <v>2.5000000000000001E-2</v>
      </c>
      <c r="C5430" t="s">
        <v>119</v>
      </c>
      <c r="D5430" t="s">
        <v>5593</v>
      </c>
      <c r="E5430" s="29">
        <v>46254</v>
      </c>
      <c r="F5430">
        <v>1</v>
      </c>
      <c r="G5430">
        <v>1</v>
      </c>
      <c r="H5430">
        <v>1</v>
      </c>
      <c r="I5430" s="30">
        <f t="shared" si="199"/>
        <v>2.5000000000000001E-2</v>
      </c>
    </row>
    <row r="5431" spans="1:9" x14ac:dyDescent="0.25">
      <c r="A5431" t="s">
        <v>4649</v>
      </c>
      <c r="B5431" s="30">
        <f t="shared" si="200"/>
        <v>2.5000000000000001E-2</v>
      </c>
      <c r="C5431" t="s">
        <v>119</v>
      </c>
      <c r="D5431" t="s">
        <v>5594</v>
      </c>
      <c r="E5431" s="29">
        <v>46254</v>
      </c>
      <c r="F5431">
        <v>1</v>
      </c>
      <c r="G5431">
        <v>1</v>
      </c>
      <c r="H5431">
        <v>1</v>
      </c>
      <c r="I5431" s="30">
        <f t="shared" si="199"/>
        <v>2.5000000000000001E-2</v>
      </c>
    </row>
    <row r="5432" spans="1:9" x14ac:dyDescent="0.25">
      <c r="A5432" t="s">
        <v>4649</v>
      </c>
      <c r="B5432" s="30">
        <f t="shared" si="200"/>
        <v>2.5000000000000001E-2</v>
      </c>
      <c r="C5432" t="s">
        <v>119</v>
      </c>
      <c r="D5432" t="s">
        <v>5595</v>
      </c>
      <c r="E5432" s="29">
        <v>46254</v>
      </c>
      <c r="F5432">
        <v>1</v>
      </c>
      <c r="G5432">
        <v>1</v>
      </c>
      <c r="H5432">
        <v>1</v>
      </c>
      <c r="I5432" s="30">
        <f t="shared" si="199"/>
        <v>2.5000000000000001E-2</v>
      </c>
    </row>
    <row r="5433" spans="1:9" x14ac:dyDescent="0.25">
      <c r="A5433" t="s">
        <v>4649</v>
      </c>
      <c r="B5433" s="30">
        <f t="shared" si="200"/>
        <v>2.5000000000000001E-2</v>
      </c>
      <c r="C5433" t="s">
        <v>119</v>
      </c>
      <c r="D5433" t="s">
        <v>5596</v>
      </c>
      <c r="E5433" s="29">
        <v>46254</v>
      </c>
      <c r="F5433">
        <v>1</v>
      </c>
      <c r="G5433">
        <v>1</v>
      </c>
      <c r="H5433">
        <v>1</v>
      </c>
      <c r="I5433" s="30">
        <f t="shared" si="199"/>
        <v>2.5000000000000001E-2</v>
      </c>
    </row>
    <row r="5434" spans="1:9" x14ac:dyDescent="0.25">
      <c r="A5434" t="s">
        <v>4649</v>
      </c>
      <c r="B5434" s="30">
        <f t="shared" si="200"/>
        <v>2.5000000000000001E-2</v>
      </c>
      <c r="C5434" t="s">
        <v>119</v>
      </c>
      <c r="D5434" t="s">
        <v>5597</v>
      </c>
      <c r="E5434" s="29">
        <v>46255</v>
      </c>
      <c r="F5434">
        <v>1</v>
      </c>
      <c r="G5434">
        <v>1</v>
      </c>
      <c r="H5434">
        <v>1</v>
      </c>
      <c r="I5434" s="30">
        <f t="shared" si="199"/>
        <v>2.5000000000000001E-2</v>
      </c>
    </row>
    <row r="5435" spans="1:9" x14ac:dyDescent="0.25">
      <c r="A5435" t="s">
        <v>4649</v>
      </c>
      <c r="B5435" s="30">
        <f t="shared" si="200"/>
        <v>2.5000000000000001E-2</v>
      </c>
      <c r="C5435" t="s">
        <v>119</v>
      </c>
      <c r="D5435" t="s">
        <v>5598</v>
      </c>
      <c r="E5435" s="29">
        <v>46255</v>
      </c>
      <c r="F5435">
        <v>1</v>
      </c>
      <c r="G5435">
        <v>1</v>
      </c>
      <c r="H5435">
        <v>1</v>
      </c>
      <c r="I5435" s="30">
        <f t="shared" si="199"/>
        <v>2.5000000000000001E-2</v>
      </c>
    </row>
    <row r="5436" spans="1:9" x14ac:dyDescent="0.25">
      <c r="A5436" t="s">
        <v>4649</v>
      </c>
      <c r="B5436" s="30">
        <f t="shared" si="200"/>
        <v>2.5000000000000001E-2</v>
      </c>
      <c r="C5436" t="s">
        <v>119</v>
      </c>
      <c r="D5436" t="s">
        <v>5599</v>
      </c>
      <c r="E5436" s="29">
        <v>46255</v>
      </c>
      <c r="F5436">
        <v>1</v>
      </c>
      <c r="G5436">
        <v>1</v>
      </c>
      <c r="H5436">
        <v>1</v>
      </c>
      <c r="I5436" s="30">
        <f t="shared" si="199"/>
        <v>2.5000000000000001E-2</v>
      </c>
    </row>
    <row r="5437" spans="1:9" x14ac:dyDescent="0.25">
      <c r="A5437" t="s">
        <v>4649</v>
      </c>
      <c r="B5437" s="30">
        <f t="shared" si="200"/>
        <v>2.5000000000000001E-2</v>
      </c>
      <c r="C5437" t="s">
        <v>119</v>
      </c>
      <c r="D5437" t="s">
        <v>5600</v>
      </c>
      <c r="E5437" s="29">
        <v>46255</v>
      </c>
      <c r="F5437">
        <v>1</v>
      </c>
      <c r="G5437">
        <v>1</v>
      </c>
      <c r="H5437">
        <v>1</v>
      </c>
      <c r="I5437" s="30">
        <f t="shared" si="199"/>
        <v>2.5000000000000001E-2</v>
      </c>
    </row>
    <row r="5438" spans="1:9" x14ac:dyDescent="0.25">
      <c r="A5438" t="s">
        <v>4649</v>
      </c>
      <c r="B5438" s="30">
        <f t="shared" si="200"/>
        <v>2.5000000000000001E-2</v>
      </c>
      <c r="C5438" t="s">
        <v>119</v>
      </c>
      <c r="D5438" t="s">
        <v>5601</v>
      </c>
      <c r="E5438" s="29">
        <v>46255</v>
      </c>
      <c r="F5438">
        <v>1</v>
      </c>
      <c r="G5438">
        <v>1</v>
      </c>
      <c r="H5438">
        <v>1</v>
      </c>
      <c r="I5438" s="30">
        <f t="shared" si="199"/>
        <v>2.5000000000000001E-2</v>
      </c>
    </row>
    <row r="5439" spans="1:9" x14ac:dyDescent="0.25">
      <c r="A5439" t="s">
        <v>4649</v>
      </c>
      <c r="B5439" s="30">
        <f t="shared" si="200"/>
        <v>2.5000000000000001E-2</v>
      </c>
      <c r="C5439" t="s">
        <v>119</v>
      </c>
      <c r="D5439" t="s">
        <v>5602</v>
      </c>
      <c r="E5439" s="29">
        <v>46255</v>
      </c>
      <c r="F5439">
        <v>1</v>
      </c>
      <c r="G5439">
        <v>1</v>
      </c>
      <c r="H5439">
        <v>1</v>
      </c>
      <c r="I5439" s="30">
        <f t="shared" si="199"/>
        <v>2.5000000000000001E-2</v>
      </c>
    </row>
    <row r="5440" spans="1:9" x14ac:dyDescent="0.25">
      <c r="A5440" t="s">
        <v>4649</v>
      </c>
      <c r="B5440" s="30">
        <f t="shared" si="200"/>
        <v>2.5000000000000001E-2</v>
      </c>
      <c r="C5440" t="s">
        <v>119</v>
      </c>
      <c r="D5440" t="s">
        <v>5603</v>
      </c>
      <c r="E5440" s="29">
        <v>46255</v>
      </c>
      <c r="F5440">
        <v>1</v>
      </c>
      <c r="G5440">
        <v>1</v>
      </c>
      <c r="H5440">
        <v>1</v>
      </c>
      <c r="I5440" s="30">
        <f t="shared" si="199"/>
        <v>2.5000000000000001E-2</v>
      </c>
    </row>
    <row r="5441" spans="1:9" x14ac:dyDescent="0.25">
      <c r="A5441" t="s">
        <v>4649</v>
      </c>
      <c r="B5441" s="30">
        <f t="shared" si="200"/>
        <v>2.5000000000000001E-2</v>
      </c>
      <c r="C5441" t="s">
        <v>119</v>
      </c>
      <c r="D5441" t="s">
        <v>5604</v>
      </c>
      <c r="E5441" s="29">
        <v>46255</v>
      </c>
      <c r="F5441">
        <v>1</v>
      </c>
      <c r="G5441">
        <v>1</v>
      </c>
      <c r="H5441">
        <v>1</v>
      </c>
      <c r="I5441" s="30">
        <f t="shared" si="199"/>
        <v>2.5000000000000001E-2</v>
      </c>
    </row>
    <row r="5442" spans="1:9" x14ac:dyDescent="0.25">
      <c r="A5442" t="s">
        <v>4649</v>
      </c>
      <c r="B5442" s="30">
        <f t="shared" si="200"/>
        <v>2.5000000000000001E-2</v>
      </c>
      <c r="C5442" t="s">
        <v>119</v>
      </c>
      <c r="D5442" t="s">
        <v>5605</v>
      </c>
      <c r="E5442" s="29">
        <v>46255</v>
      </c>
      <c r="F5442">
        <v>1</v>
      </c>
      <c r="G5442">
        <v>1</v>
      </c>
      <c r="H5442">
        <v>1</v>
      </c>
      <c r="I5442" s="30">
        <f t="shared" ref="I5442:I5505" si="201">B5442*H5442</f>
        <v>2.5000000000000001E-2</v>
      </c>
    </row>
    <row r="5443" spans="1:9" x14ac:dyDescent="0.25">
      <c r="A5443" t="s">
        <v>4649</v>
      </c>
      <c r="B5443" s="30">
        <f t="shared" si="200"/>
        <v>2.5000000000000001E-2</v>
      </c>
      <c r="C5443" t="s">
        <v>119</v>
      </c>
      <c r="D5443" t="s">
        <v>5606</v>
      </c>
      <c r="E5443" s="29">
        <v>46255</v>
      </c>
      <c r="F5443">
        <v>1</v>
      </c>
      <c r="G5443">
        <v>1</v>
      </c>
      <c r="H5443">
        <v>1</v>
      </c>
      <c r="I5443" s="30">
        <f t="shared" si="201"/>
        <v>2.5000000000000001E-2</v>
      </c>
    </row>
    <row r="5444" spans="1:9" x14ac:dyDescent="0.25">
      <c r="A5444" t="s">
        <v>4649</v>
      </c>
      <c r="B5444" s="30">
        <f t="shared" si="200"/>
        <v>2.5000000000000001E-2</v>
      </c>
      <c r="C5444" t="s">
        <v>119</v>
      </c>
      <c r="D5444" t="s">
        <v>5607</v>
      </c>
      <c r="E5444" s="29">
        <v>46253</v>
      </c>
      <c r="F5444">
        <v>1</v>
      </c>
      <c r="G5444">
        <v>1</v>
      </c>
      <c r="H5444">
        <v>1</v>
      </c>
      <c r="I5444" s="30">
        <f t="shared" si="201"/>
        <v>2.5000000000000001E-2</v>
      </c>
    </row>
    <row r="5445" spans="1:9" x14ac:dyDescent="0.25">
      <c r="A5445" t="s">
        <v>4649</v>
      </c>
      <c r="B5445" s="30">
        <f t="shared" si="200"/>
        <v>2.5000000000000001E-2</v>
      </c>
      <c r="C5445" t="s">
        <v>119</v>
      </c>
      <c r="D5445" t="s">
        <v>5608</v>
      </c>
      <c r="E5445" s="29">
        <v>46253</v>
      </c>
      <c r="F5445">
        <v>1</v>
      </c>
      <c r="G5445">
        <v>1</v>
      </c>
      <c r="H5445">
        <v>1</v>
      </c>
      <c r="I5445" s="30">
        <f t="shared" si="201"/>
        <v>2.5000000000000001E-2</v>
      </c>
    </row>
    <row r="5446" spans="1:9" x14ac:dyDescent="0.25">
      <c r="A5446" t="s">
        <v>4649</v>
      </c>
      <c r="B5446" s="30">
        <f t="shared" si="200"/>
        <v>2.5000000000000001E-2</v>
      </c>
      <c r="C5446" t="s">
        <v>119</v>
      </c>
      <c r="D5446" t="s">
        <v>5609</v>
      </c>
      <c r="E5446" s="29">
        <v>46253</v>
      </c>
      <c r="F5446">
        <v>1</v>
      </c>
      <c r="G5446">
        <v>1</v>
      </c>
      <c r="H5446">
        <v>1</v>
      </c>
      <c r="I5446" s="30">
        <f t="shared" si="201"/>
        <v>2.5000000000000001E-2</v>
      </c>
    </row>
    <row r="5447" spans="1:9" x14ac:dyDescent="0.25">
      <c r="A5447" t="s">
        <v>4649</v>
      </c>
      <c r="B5447" s="30">
        <f t="shared" ref="B5447:B5510" si="202">(1/4000)*100</f>
        <v>2.5000000000000001E-2</v>
      </c>
      <c r="C5447" t="s">
        <v>119</v>
      </c>
      <c r="D5447" t="s">
        <v>5610</v>
      </c>
      <c r="E5447" s="29">
        <v>46253</v>
      </c>
      <c r="F5447">
        <v>1</v>
      </c>
      <c r="G5447">
        <v>1</v>
      </c>
      <c r="H5447">
        <v>1</v>
      </c>
      <c r="I5447" s="30">
        <f t="shared" si="201"/>
        <v>2.5000000000000001E-2</v>
      </c>
    </row>
    <row r="5448" spans="1:9" x14ac:dyDescent="0.25">
      <c r="A5448" t="s">
        <v>4649</v>
      </c>
      <c r="B5448" s="30">
        <f t="shared" si="202"/>
        <v>2.5000000000000001E-2</v>
      </c>
      <c r="C5448" t="s">
        <v>119</v>
      </c>
      <c r="D5448" t="s">
        <v>5611</v>
      </c>
      <c r="E5448" s="29">
        <v>46253</v>
      </c>
      <c r="F5448">
        <v>1</v>
      </c>
      <c r="G5448">
        <v>1</v>
      </c>
      <c r="H5448">
        <v>1</v>
      </c>
      <c r="I5448" s="30">
        <f t="shared" si="201"/>
        <v>2.5000000000000001E-2</v>
      </c>
    </row>
    <row r="5449" spans="1:9" x14ac:dyDescent="0.25">
      <c r="A5449" t="s">
        <v>4649</v>
      </c>
      <c r="B5449" s="30">
        <f t="shared" si="202"/>
        <v>2.5000000000000001E-2</v>
      </c>
      <c r="C5449" t="s">
        <v>119</v>
      </c>
      <c r="D5449" t="s">
        <v>5612</v>
      </c>
      <c r="E5449" s="29">
        <v>46253</v>
      </c>
      <c r="F5449">
        <v>1</v>
      </c>
      <c r="G5449">
        <v>1</v>
      </c>
      <c r="H5449">
        <v>1</v>
      </c>
      <c r="I5449" s="30">
        <f t="shared" si="201"/>
        <v>2.5000000000000001E-2</v>
      </c>
    </row>
    <row r="5450" spans="1:9" x14ac:dyDescent="0.25">
      <c r="A5450" t="s">
        <v>4649</v>
      </c>
      <c r="B5450" s="30">
        <f t="shared" si="202"/>
        <v>2.5000000000000001E-2</v>
      </c>
      <c r="C5450" t="s">
        <v>119</v>
      </c>
      <c r="D5450" t="s">
        <v>5613</v>
      </c>
      <c r="E5450" s="29">
        <v>46253</v>
      </c>
      <c r="F5450">
        <v>1</v>
      </c>
      <c r="G5450">
        <v>1</v>
      </c>
      <c r="H5450">
        <v>1</v>
      </c>
      <c r="I5450" s="30">
        <f t="shared" si="201"/>
        <v>2.5000000000000001E-2</v>
      </c>
    </row>
    <row r="5451" spans="1:9" x14ac:dyDescent="0.25">
      <c r="A5451" t="s">
        <v>4649</v>
      </c>
      <c r="B5451" s="30">
        <f t="shared" si="202"/>
        <v>2.5000000000000001E-2</v>
      </c>
      <c r="C5451" t="s">
        <v>119</v>
      </c>
      <c r="D5451" t="s">
        <v>5614</v>
      </c>
      <c r="E5451" s="29">
        <v>46253</v>
      </c>
      <c r="F5451">
        <v>1</v>
      </c>
      <c r="G5451">
        <v>1</v>
      </c>
      <c r="H5451">
        <v>1</v>
      </c>
      <c r="I5451" s="30">
        <f t="shared" si="201"/>
        <v>2.5000000000000001E-2</v>
      </c>
    </row>
    <row r="5452" spans="1:9" x14ac:dyDescent="0.25">
      <c r="A5452" t="s">
        <v>4649</v>
      </c>
      <c r="B5452" s="30">
        <f t="shared" si="202"/>
        <v>2.5000000000000001E-2</v>
      </c>
      <c r="C5452" t="s">
        <v>119</v>
      </c>
      <c r="D5452" t="s">
        <v>5615</v>
      </c>
      <c r="E5452" s="29">
        <v>46253</v>
      </c>
      <c r="F5452">
        <v>1</v>
      </c>
      <c r="G5452">
        <v>1</v>
      </c>
      <c r="H5452">
        <v>1</v>
      </c>
      <c r="I5452" s="30">
        <f t="shared" si="201"/>
        <v>2.5000000000000001E-2</v>
      </c>
    </row>
    <row r="5453" spans="1:9" x14ac:dyDescent="0.25">
      <c r="A5453" t="s">
        <v>4649</v>
      </c>
      <c r="B5453" s="30">
        <f t="shared" si="202"/>
        <v>2.5000000000000001E-2</v>
      </c>
      <c r="C5453" t="s">
        <v>119</v>
      </c>
      <c r="D5453" t="s">
        <v>5616</v>
      </c>
      <c r="E5453" s="29">
        <v>46253</v>
      </c>
      <c r="F5453">
        <v>1</v>
      </c>
      <c r="G5453">
        <v>1</v>
      </c>
      <c r="H5453">
        <v>1</v>
      </c>
      <c r="I5453" s="30">
        <f t="shared" si="201"/>
        <v>2.5000000000000001E-2</v>
      </c>
    </row>
    <row r="5454" spans="1:9" x14ac:dyDescent="0.25">
      <c r="A5454" t="s">
        <v>4649</v>
      </c>
      <c r="B5454" s="30">
        <f t="shared" si="202"/>
        <v>2.5000000000000001E-2</v>
      </c>
      <c r="C5454" t="s">
        <v>119</v>
      </c>
      <c r="D5454" t="s">
        <v>5617</v>
      </c>
      <c r="E5454" s="29">
        <v>46255</v>
      </c>
      <c r="F5454">
        <v>1</v>
      </c>
      <c r="G5454">
        <v>1</v>
      </c>
      <c r="H5454">
        <v>1</v>
      </c>
      <c r="I5454" s="30">
        <f t="shared" si="201"/>
        <v>2.5000000000000001E-2</v>
      </c>
    </row>
    <row r="5455" spans="1:9" x14ac:dyDescent="0.25">
      <c r="A5455" t="s">
        <v>4649</v>
      </c>
      <c r="B5455" s="30">
        <f t="shared" si="202"/>
        <v>2.5000000000000001E-2</v>
      </c>
      <c r="C5455" t="s">
        <v>119</v>
      </c>
      <c r="D5455" t="s">
        <v>5618</v>
      </c>
      <c r="E5455" s="29">
        <v>46259</v>
      </c>
      <c r="F5455">
        <v>1</v>
      </c>
      <c r="G5455">
        <v>1</v>
      </c>
      <c r="H5455">
        <v>1</v>
      </c>
      <c r="I5455" s="30">
        <f t="shared" si="201"/>
        <v>2.5000000000000001E-2</v>
      </c>
    </row>
    <row r="5456" spans="1:9" x14ac:dyDescent="0.25">
      <c r="A5456" t="s">
        <v>4649</v>
      </c>
      <c r="B5456" s="30">
        <f t="shared" si="202"/>
        <v>2.5000000000000001E-2</v>
      </c>
      <c r="C5456" t="s">
        <v>119</v>
      </c>
      <c r="D5456" t="s">
        <v>5619</v>
      </c>
      <c r="E5456" s="29">
        <v>46259</v>
      </c>
      <c r="F5456">
        <v>1</v>
      </c>
      <c r="G5456">
        <v>1</v>
      </c>
      <c r="H5456">
        <v>1</v>
      </c>
      <c r="I5456" s="30">
        <f t="shared" si="201"/>
        <v>2.5000000000000001E-2</v>
      </c>
    </row>
    <row r="5457" spans="1:9" x14ac:dyDescent="0.25">
      <c r="A5457" t="s">
        <v>4649</v>
      </c>
      <c r="B5457" s="30">
        <f t="shared" si="202"/>
        <v>2.5000000000000001E-2</v>
      </c>
      <c r="C5457" t="s">
        <v>119</v>
      </c>
      <c r="D5457" t="s">
        <v>5620</v>
      </c>
      <c r="E5457" s="29">
        <v>46259</v>
      </c>
      <c r="F5457">
        <v>1</v>
      </c>
      <c r="G5457">
        <v>1</v>
      </c>
      <c r="H5457">
        <v>1</v>
      </c>
      <c r="I5457" s="30">
        <f t="shared" si="201"/>
        <v>2.5000000000000001E-2</v>
      </c>
    </row>
    <row r="5458" spans="1:9" x14ac:dyDescent="0.25">
      <c r="A5458" t="s">
        <v>4649</v>
      </c>
      <c r="B5458" s="30">
        <f t="shared" si="202"/>
        <v>2.5000000000000001E-2</v>
      </c>
      <c r="C5458" t="s">
        <v>119</v>
      </c>
      <c r="D5458" t="s">
        <v>5621</v>
      </c>
      <c r="E5458" s="29">
        <v>46259</v>
      </c>
      <c r="F5458">
        <v>1</v>
      </c>
      <c r="G5458">
        <v>1</v>
      </c>
      <c r="H5458">
        <v>1</v>
      </c>
      <c r="I5458" s="30">
        <f t="shared" si="201"/>
        <v>2.5000000000000001E-2</v>
      </c>
    </row>
    <row r="5459" spans="1:9" x14ac:dyDescent="0.25">
      <c r="A5459" t="s">
        <v>4649</v>
      </c>
      <c r="B5459" s="30">
        <f t="shared" si="202"/>
        <v>2.5000000000000001E-2</v>
      </c>
      <c r="C5459" t="s">
        <v>119</v>
      </c>
      <c r="D5459" t="s">
        <v>5622</v>
      </c>
      <c r="E5459" s="29">
        <v>46261</v>
      </c>
      <c r="F5459">
        <v>1</v>
      </c>
      <c r="G5459">
        <v>1</v>
      </c>
      <c r="H5459">
        <v>1</v>
      </c>
      <c r="I5459" s="30">
        <f t="shared" si="201"/>
        <v>2.5000000000000001E-2</v>
      </c>
    </row>
    <row r="5460" spans="1:9" x14ac:dyDescent="0.25">
      <c r="A5460" t="s">
        <v>4649</v>
      </c>
      <c r="B5460" s="30">
        <f t="shared" si="202"/>
        <v>2.5000000000000001E-2</v>
      </c>
      <c r="C5460" t="s">
        <v>119</v>
      </c>
      <c r="D5460" t="s">
        <v>5623</v>
      </c>
      <c r="E5460" s="29">
        <v>46262</v>
      </c>
      <c r="F5460">
        <v>1</v>
      </c>
      <c r="G5460">
        <v>1</v>
      </c>
      <c r="H5460">
        <v>1</v>
      </c>
      <c r="I5460" s="30">
        <f t="shared" si="201"/>
        <v>2.5000000000000001E-2</v>
      </c>
    </row>
    <row r="5461" spans="1:9" x14ac:dyDescent="0.25">
      <c r="A5461" t="s">
        <v>4649</v>
      </c>
      <c r="B5461" s="30">
        <f t="shared" si="202"/>
        <v>2.5000000000000001E-2</v>
      </c>
      <c r="C5461" t="s">
        <v>119</v>
      </c>
      <c r="D5461" t="s">
        <v>5624</v>
      </c>
      <c r="E5461" s="29">
        <v>46191</v>
      </c>
      <c r="F5461">
        <v>1</v>
      </c>
      <c r="G5461">
        <v>1</v>
      </c>
      <c r="H5461">
        <v>1</v>
      </c>
      <c r="I5461" s="30">
        <f t="shared" si="201"/>
        <v>2.5000000000000001E-2</v>
      </c>
    </row>
    <row r="5462" spans="1:9" x14ac:dyDescent="0.25">
      <c r="A5462" t="s">
        <v>4649</v>
      </c>
      <c r="B5462" s="30">
        <f t="shared" si="202"/>
        <v>2.5000000000000001E-2</v>
      </c>
      <c r="C5462" t="s">
        <v>119</v>
      </c>
      <c r="D5462" t="s">
        <v>5625</v>
      </c>
      <c r="E5462" s="29">
        <v>46219</v>
      </c>
      <c r="F5462">
        <v>1</v>
      </c>
      <c r="G5462">
        <v>1</v>
      </c>
      <c r="H5462">
        <v>1</v>
      </c>
      <c r="I5462" s="30">
        <f t="shared" si="201"/>
        <v>2.5000000000000001E-2</v>
      </c>
    </row>
    <row r="5463" spans="1:9" x14ac:dyDescent="0.25">
      <c r="A5463" t="s">
        <v>4649</v>
      </c>
      <c r="B5463" s="30">
        <f t="shared" si="202"/>
        <v>2.5000000000000001E-2</v>
      </c>
      <c r="C5463" t="s">
        <v>119</v>
      </c>
      <c r="D5463" t="s">
        <v>5626</v>
      </c>
      <c r="E5463" s="29">
        <v>46219</v>
      </c>
      <c r="F5463">
        <v>1</v>
      </c>
      <c r="G5463">
        <v>1</v>
      </c>
      <c r="H5463">
        <v>1</v>
      </c>
      <c r="I5463" s="30">
        <f t="shared" si="201"/>
        <v>2.5000000000000001E-2</v>
      </c>
    </row>
    <row r="5464" spans="1:9" x14ac:dyDescent="0.25">
      <c r="A5464" t="s">
        <v>4649</v>
      </c>
      <c r="B5464" s="30">
        <f t="shared" si="202"/>
        <v>2.5000000000000001E-2</v>
      </c>
      <c r="C5464" t="s">
        <v>119</v>
      </c>
      <c r="D5464" t="s">
        <v>5627</v>
      </c>
      <c r="E5464" s="29">
        <v>46211</v>
      </c>
      <c r="F5464">
        <v>1</v>
      </c>
      <c r="G5464">
        <v>1</v>
      </c>
      <c r="H5464">
        <v>1</v>
      </c>
      <c r="I5464" s="30">
        <f t="shared" si="201"/>
        <v>2.5000000000000001E-2</v>
      </c>
    </row>
    <row r="5465" spans="1:9" x14ac:dyDescent="0.25">
      <c r="A5465" t="s">
        <v>4649</v>
      </c>
      <c r="B5465" s="30">
        <f t="shared" si="202"/>
        <v>2.5000000000000001E-2</v>
      </c>
      <c r="C5465" t="s">
        <v>119</v>
      </c>
      <c r="D5465" t="s">
        <v>5628</v>
      </c>
      <c r="E5465" s="29">
        <v>46211</v>
      </c>
      <c r="F5465">
        <v>1</v>
      </c>
      <c r="G5465">
        <v>1</v>
      </c>
      <c r="H5465">
        <v>1</v>
      </c>
      <c r="I5465" s="30">
        <f t="shared" si="201"/>
        <v>2.5000000000000001E-2</v>
      </c>
    </row>
    <row r="5466" spans="1:9" x14ac:dyDescent="0.25">
      <c r="A5466" t="s">
        <v>4649</v>
      </c>
      <c r="B5466" s="30">
        <f t="shared" si="202"/>
        <v>2.5000000000000001E-2</v>
      </c>
      <c r="C5466" t="s">
        <v>119</v>
      </c>
      <c r="D5466" t="s">
        <v>5629</v>
      </c>
      <c r="E5466" s="29">
        <v>46212</v>
      </c>
      <c r="F5466">
        <v>1</v>
      </c>
      <c r="G5466">
        <v>1</v>
      </c>
      <c r="H5466">
        <v>1</v>
      </c>
      <c r="I5466" s="30">
        <f t="shared" si="201"/>
        <v>2.5000000000000001E-2</v>
      </c>
    </row>
    <row r="5467" spans="1:9" x14ac:dyDescent="0.25">
      <c r="A5467" t="s">
        <v>4649</v>
      </c>
      <c r="B5467" s="30">
        <f t="shared" si="202"/>
        <v>2.5000000000000001E-2</v>
      </c>
      <c r="C5467" t="s">
        <v>119</v>
      </c>
      <c r="D5467" t="s">
        <v>5630</v>
      </c>
      <c r="E5467" s="29">
        <v>46209</v>
      </c>
      <c r="F5467">
        <v>1</v>
      </c>
      <c r="G5467">
        <v>1</v>
      </c>
      <c r="H5467">
        <v>1</v>
      </c>
      <c r="I5467" s="30">
        <f t="shared" si="201"/>
        <v>2.5000000000000001E-2</v>
      </c>
    </row>
    <row r="5468" spans="1:9" x14ac:dyDescent="0.25">
      <c r="A5468" t="s">
        <v>4649</v>
      </c>
      <c r="B5468" s="30">
        <f t="shared" si="202"/>
        <v>2.5000000000000001E-2</v>
      </c>
      <c r="C5468" t="s">
        <v>119</v>
      </c>
      <c r="D5468" t="s">
        <v>5631</v>
      </c>
      <c r="E5468" s="29">
        <v>46226</v>
      </c>
      <c r="F5468">
        <v>1</v>
      </c>
      <c r="G5468">
        <v>1</v>
      </c>
      <c r="H5468">
        <v>1</v>
      </c>
      <c r="I5468" s="30">
        <f t="shared" si="201"/>
        <v>2.5000000000000001E-2</v>
      </c>
    </row>
    <row r="5469" spans="1:9" x14ac:dyDescent="0.25">
      <c r="A5469" t="s">
        <v>4649</v>
      </c>
      <c r="B5469" s="30">
        <f t="shared" si="202"/>
        <v>2.5000000000000001E-2</v>
      </c>
      <c r="C5469" t="s">
        <v>119</v>
      </c>
      <c r="D5469" t="s">
        <v>5632</v>
      </c>
      <c r="E5469" s="29">
        <v>46226</v>
      </c>
      <c r="F5469">
        <v>1</v>
      </c>
      <c r="G5469">
        <v>1</v>
      </c>
      <c r="H5469">
        <v>1</v>
      </c>
      <c r="I5469" s="30">
        <f t="shared" si="201"/>
        <v>2.5000000000000001E-2</v>
      </c>
    </row>
    <row r="5470" spans="1:9" x14ac:dyDescent="0.25">
      <c r="A5470" t="s">
        <v>4649</v>
      </c>
      <c r="B5470" s="30">
        <f t="shared" si="202"/>
        <v>2.5000000000000001E-2</v>
      </c>
      <c r="C5470" t="s">
        <v>119</v>
      </c>
      <c r="D5470" t="s">
        <v>5633</v>
      </c>
      <c r="E5470" s="29">
        <v>46226</v>
      </c>
      <c r="F5470">
        <v>1</v>
      </c>
      <c r="G5470">
        <v>1</v>
      </c>
      <c r="H5470">
        <v>1</v>
      </c>
      <c r="I5470" s="30">
        <f t="shared" si="201"/>
        <v>2.5000000000000001E-2</v>
      </c>
    </row>
    <row r="5471" spans="1:9" x14ac:dyDescent="0.25">
      <c r="A5471" t="s">
        <v>4649</v>
      </c>
      <c r="B5471" s="30">
        <f t="shared" si="202"/>
        <v>2.5000000000000001E-2</v>
      </c>
      <c r="C5471" t="s">
        <v>119</v>
      </c>
      <c r="D5471" t="s">
        <v>5634</v>
      </c>
      <c r="E5471" s="29">
        <v>46226</v>
      </c>
      <c r="F5471">
        <v>1</v>
      </c>
      <c r="G5471">
        <v>1</v>
      </c>
      <c r="H5471">
        <v>1</v>
      </c>
      <c r="I5471" s="30">
        <f t="shared" si="201"/>
        <v>2.5000000000000001E-2</v>
      </c>
    </row>
    <row r="5472" spans="1:9" x14ac:dyDescent="0.25">
      <c r="A5472" t="s">
        <v>4649</v>
      </c>
      <c r="B5472" s="30">
        <f t="shared" si="202"/>
        <v>2.5000000000000001E-2</v>
      </c>
      <c r="C5472" t="s">
        <v>119</v>
      </c>
      <c r="D5472" t="s">
        <v>5635</v>
      </c>
      <c r="E5472" s="29">
        <v>46226</v>
      </c>
      <c r="F5472">
        <v>1</v>
      </c>
      <c r="G5472">
        <v>1</v>
      </c>
      <c r="H5472">
        <v>1</v>
      </c>
      <c r="I5472" s="30">
        <f t="shared" si="201"/>
        <v>2.5000000000000001E-2</v>
      </c>
    </row>
    <row r="5473" spans="1:9" x14ac:dyDescent="0.25">
      <c r="A5473" t="s">
        <v>4649</v>
      </c>
      <c r="B5473" s="30">
        <f t="shared" si="202"/>
        <v>2.5000000000000001E-2</v>
      </c>
      <c r="C5473" t="s">
        <v>119</v>
      </c>
      <c r="D5473" t="s">
        <v>5636</v>
      </c>
      <c r="E5473" s="29">
        <v>46226</v>
      </c>
      <c r="F5473">
        <v>1</v>
      </c>
      <c r="G5473">
        <v>1</v>
      </c>
      <c r="H5473">
        <v>1</v>
      </c>
      <c r="I5473" s="30">
        <f t="shared" si="201"/>
        <v>2.5000000000000001E-2</v>
      </c>
    </row>
    <row r="5474" spans="1:9" x14ac:dyDescent="0.25">
      <c r="A5474" t="s">
        <v>4649</v>
      </c>
      <c r="B5474" s="30">
        <f t="shared" si="202"/>
        <v>2.5000000000000001E-2</v>
      </c>
      <c r="C5474" t="s">
        <v>119</v>
      </c>
      <c r="D5474" t="s">
        <v>5637</v>
      </c>
      <c r="E5474" s="29">
        <v>46226</v>
      </c>
      <c r="F5474">
        <v>1</v>
      </c>
      <c r="G5474">
        <v>1</v>
      </c>
      <c r="H5474">
        <v>1</v>
      </c>
      <c r="I5474" s="30">
        <f t="shared" si="201"/>
        <v>2.5000000000000001E-2</v>
      </c>
    </row>
    <row r="5475" spans="1:9" x14ac:dyDescent="0.25">
      <c r="A5475" t="s">
        <v>4649</v>
      </c>
      <c r="B5475" s="30">
        <f t="shared" si="202"/>
        <v>2.5000000000000001E-2</v>
      </c>
      <c r="C5475" t="s">
        <v>119</v>
      </c>
      <c r="D5475" t="s">
        <v>5638</v>
      </c>
      <c r="E5475" s="29">
        <v>46226</v>
      </c>
      <c r="F5475">
        <v>1</v>
      </c>
      <c r="G5475">
        <v>1</v>
      </c>
      <c r="H5475">
        <v>1</v>
      </c>
      <c r="I5475" s="30">
        <f t="shared" si="201"/>
        <v>2.5000000000000001E-2</v>
      </c>
    </row>
    <row r="5476" spans="1:9" x14ac:dyDescent="0.25">
      <c r="A5476" t="s">
        <v>4649</v>
      </c>
      <c r="B5476" s="30">
        <f t="shared" si="202"/>
        <v>2.5000000000000001E-2</v>
      </c>
      <c r="C5476" t="s">
        <v>119</v>
      </c>
      <c r="D5476" t="s">
        <v>5639</v>
      </c>
      <c r="E5476" s="29">
        <v>46231</v>
      </c>
      <c r="F5476">
        <v>1</v>
      </c>
      <c r="G5476">
        <v>1</v>
      </c>
      <c r="H5476">
        <v>1</v>
      </c>
      <c r="I5476" s="30">
        <f t="shared" si="201"/>
        <v>2.5000000000000001E-2</v>
      </c>
    </row>
    <row r="5477" spans="1:9" x14ac:dyDescent="0.25">
      <c r="A5477" t="s">
        <v>4649</v>
      </c>
      <c r="B5477" s="30">
        <f t="shared" si="202"/>
        <v>2.5000000000000001E-2</v>
      </c>
      <c r="C5477" t="s">
        <v>119</v>
      </c>
      <c r="D5477" t="s">
        <v>5640</v>
      </c>
      <c r="E5477" s="29">
        <v>46171</v>
      </c>
      <c r="F5477">
        <v>1</v>
      </c>
      <c r="G5477">
        <v>1</v>
      </c>
      <c r="H5477">
        <v>1</v>
      </c>
      <c r="I5477" s="30">
        <f t="shared" si="201"/>
        <v>2.5000000000000001E-2</v>
      </c>
    </row>
    <row r="5478" spans="1:9" x14ac:dyDescent="0.25">
      <c r="A5478" t="s">
        <v>4649</v>
      </c>
      <c r="B5478" s="30">
        <f t="shared" si="202"/>
        <v>2.5000000000000001E-2</v>
      </c>
      <c r="C5478" t="s">
        <v>119</v>
      </c>
      <c r="D5478" t="s">
        <v>5641</v>
      </c>
      <c r="E5478" s="29">
        <v>46171</v>
      </c>
      <c r="F5478">
        <v>1</v>
      </c>
      <c r="G5478">
        <v>1</v>
      </c>
      <c r="H5478">
        <v>1</v>
      </c>
      <c r="I5478" s="30">
        <f t="shared" si="201"/>
        <v>2.5000000000000001E-2</v>
      </c>
    </row>
    <row r="5479" spans="1:9" x14ac:dyDescent="0.25">
      <c r="A5479" t="s">
        <v>4649</v>
      </c>
      <c r="B5479" s="30">
        <f t="shared" si="202"/>
        <v>2.5000000000000001E-2</v>
      </c>
      <c r="C5479" t="s">
        <v>119</v>
      </c>
      <c r="D5479" t="s">
        <v>5642</v>
      </c>
      <c r="E5479" s="29">
        <v>46171</v>
      </c>
      <c r="F5479">
        <v>1</v>
      </c>
      <c r="G5479">
        <v>1</v>
      </c>
      <c r="H5479">
        <v>1</v>
      </c>
      <c r="I5479" s="30">
        <f t="shared" si="201"/>
        <v>2.5000000000000001E-2</v>
      </c>
    </row>
    <row r="5480" spans="1:9" x14ac:dyDescent="0.25">
      <c r="A5480" t="s">
        <v>4649</v>
      </c>
      <c r="B5480" s="30">
        <f t="shared" si="202"/>
        <v>2.5000000000000001E-2</v>
      </c>
      <c r="C5480" t="s">
        <v>119</v>
      </c>
      <c r="D5480" t="s">
        <v>5643</v>
      </c>
      <c r="E5480" s="29">
        <v>46164</v>
      </c>
      <c r="F5480">
        <v>1</v>
      </c>
      <c r="G5480">
        <v>1</v>
      </c>
      <c r="H5480">
        <v>1</v>
      </c>
      <c r="I5480" s="30">
        <f t="shared" si="201"/>
        <v>2.5000000000000001E-2</v>
      </c>
    </row>
    <row r="5481" spans="1:9" x14ac:dyDescent="0.25">
      <c r="A5481" t="s">
        <v>4649</v>
      </c>
      <c r="B5481" s="30">
        <f t="shared" si="202"/>
        <v>2.5000000000000001E-2</v>
      </c>
      <c r="C5481" t="s">
        <v>119</v>
      </c>
      <c r="D5481" t="s">
        <v>5644</v>
      </c>
      <c r="E5481" s="29">
        <v>46164</v>
      </c>
      <c r="F5481">
        <v>1</v>
      </c>
      <c r="G5481">
        <v>1</v>
      </c>
      <c r="H5481">
        <v>1</v>
      </c>
      <c r="I5481" s="30">
        <f t="shared" si="201"/>
        <v>2.5000000000000001E-2</v>
      </c>
    </row>
    <row r="5482" spans="1:9" x14ac:dyDescent="0.25">
      <c r="A5482" t="s">
        <v>4649</v>
      </c>
      <c r="B5482" s="30">
        <f t="shared" si="202"/>
        <v>2.5000000000000001E-2</v>
      </c>
      <c r="C5482" t="s">
        <v>119</v>
      </c>
      <c r="D5482" t="s">
        <v>5645</v>
      </c>
      <c r="E5482" s="29">
        <v>46164</v>
      </c>
      <c r="F5482">
        <v>1</v>
      </c>
      <c r="G5482">
        <v>1</v>
      </c>
      <c r="H5482">
        <v>1</v>
      </c>
      <c r="I5482" s="30">
        <f t="shared" si="201"/>
        <v>2.5000000000000001E-2</v>
      </c>
    </row>
    <row r="5483" spans="1:9" x14ac:dyDescent="0.25">
      <c r="A5483" t="s">
        <v>4649</v>
      </c>
      <c r="B5483" s="30">
        <f t="shared" si="202"/>
        <v>2.5000000000000001E-2</v>
      </c>
      <c r="C5483" t="s">
        <v>119</v>
      </c>
      <c r="D5483" t="s">
        <v>5646</v>
      </c>
      <c r="E5483" s="29">
        <v>46164</v>
      </c>
      <c r="F5483">
        <v>1</v>
      </c>
      <c r="G5483">
        <v>1</v>
      </c>
      <c r="H5483">
        <v>1</v>
      </c>
      <c r="I5483" s="30">
        <f t="shared" si="201"/>
        <v>2.5000000000000001E-2</v>
      </c>
    </row>
    <row r="5484" spans="1:9" x14ac:dyDescent="0.25">
      <c r="A5484" t="s">
        <v>4649</v>
      </c>
      <c r="B5484" s="30">
        <f t="shared" si="202"/>
        <v>2.5000000000000001E-2</v>
      </c>
      <c r="C5484" t="s">
        <v>119</v>
      </c>
      <c r="D5484" t="s">
        <v>5647</v>
      </c>
      <c r="E5484" s="29">
        <v>46164</v>
      </c>
      <c r="F5484">
        <v>1</v>
      </c>
      <c r="G5484">
        <v>1</v>
      </c>
      <c r="H5484">
        <v>1</v>
      </c>
      <c r="I5484" s="30">
        <f t="shared" si="201"/>
        <v>2.5000000000000001E-2</v>
      </c>
    </row>
    <row r="5485" spans="1:9" x14ac:dyDescent="0.25">
      <c r="A5485" t="s">
        <v>4649</v>
      </c>
      <c r="B5485" s="30">
        <f t="shared" si="202"/>
        <v>2.5000000000000001E-2</v>
      </c>
      <c r="C5485" t="s">
        <v>119</v>
      </c>
      <c r="D5485" t="s">
        <v>5648</v>
      </c>
      <c r="E5485" s="29">
        <v>46164</v>
      </c>
      <c r="F5485">
        <v>1</v>
      </c>
      <c r="G5485">
        <v>1</v>
      </c>
      <c r="H5485">
        <v>1</v>
      </c>
      <c r="I5485" s="30">
        <f t="shared" si="201"/>
        <v>2.5000000000000001E-2</v>
      </c>
    </row>
    <row r="5486" spans="1:9" x14ac:dyDescent="0.25">
      <c r="A5486" t="s">
        <v>4649</v>
      </c>
      <c r="B5486" s="30">
        <f t="shared" si="202"/>
        <v>2.5000000000000001E-2</v>
      </c>
      <c r="C5486" t="s">
        <v>119</v>
      </c>
      <c r="D5486" t="s">
        <v>5649</v>
      </c>
      <c r="E5486" s="29">
        <v>46164</v>
      </c>
      <c r="F5486">
        <v>1</v>
      </c>
      <c r="G5486">
        <v>1</v>
      </c>
      <c r="H5486">
        <v>1</v>
      </c>
      <c r="I5486" s="30">
        <f t="shared" si="201"/>
        <v>2.5000000000000001E-2</v>
      </c>
    </row>
    <row r="5487" spans="1:9" x14ac:dyDescent="0.25">
      <c r="A5487" t="s">
        <v>4649</v>
      </c>
      <c r="B5487" s="30">
        <f t="shared" si="202"/>
        <v>2.5000000000000001E-2</v>
      </c>
      <c r="C5487" t="s">
        <v>119</v>
      </c>
      <c r="D5487" t="s">
        <v>5650</v>
      </c>
      <c r="E5487" s="29">
        <v>46169</v>
      </c>
      <c r="F5487">
        <v>1</v>
      </c>
      <c r="G5487">
        <v>1</v>
      </c>
      <c r="H5487">
        <v>1</v>
      </c>
      <c r="I5487" s="30">
        <f t="shared" si="201"/>
        <v>2.5000000000000001E-2</v>
      </c>
    </row>
    <row r="5488" spans="1:9" x14ac:dyDescent="0.25">
      <c r="A5488" t="s">
        <v>4649</v>
      </c>
      <c r="B5488" s="30">
        <f t="shared" si="202"/>
        <v>2.5000000000000001E-2</v>
      </c>
      <c r="C5488" t="s">
        <v>119</v>
      </c>
      <c r="D5488" t="s">
        <v>5651</v>
      </c>
      <c r="E5488" s="29">
        <v>46169</v>
      </c>
      <c r="F5488">
        <v>1</v>
      </c>
      <c r="G5488">
        <v>1</v>
      </c>
      <c r="H5488">
        <v>1</v>
      </c>
      <c r="I5488" s="30">
        <f t="shared" si="201"/>
        <v>2.5000000000000001E-2</v>
      </c>
    </row>
    <row r="5489" spans="1:9" x14ac:dyDescent="0.25">
      <c r="A5489" t="s">
        <v>4649</v>
      </c>
      <c r="B5489" s="30">
        <f t="shared" si="202"/>
        <v>2.5000000000000001E-2</v>
      </c>
      <c r="C5489" t="s">
        <v>119</v>
      </c>
      <c r="D5489" t="s">
        <v>5652</v>
      </c>
      <c r="E5489" s="29">
        <v>46169</v>
      </c>
      <c r="F5489">
        <v>1</v>
      </c>
      <c r="G5489">
        <v>1</v>
      </c>
      <c r="H5489">
        <v>1</v>
      </c>
      <c r="I5489" s="30">
        <f t="shared" si="201"/>
        <v>2.5000000000000001E-2</v>
      </c>
    </row>
    <row r="5490" spans="1:9" x14ac:dyDescent="0.25">
      <c r="A5490" t="s">
        <v>4649</v>
      </c>
      <c r="B5490" s="30">
        <f t="shared" si="202"/>
        <v>2.5000000000000001E-2</v>
      </c>
      <c r="C5490" t="s">
        <v>119</v>
      </c>
      <c r="D5490" t="s">
        <v>5653</v>
      </c>
      <c r="E5490" s="29">
        <v>46169</v>
      </c>
      <c r="F5490">
        <v>1</v>
      </c>
      <c r="G5490">
        <v>1</v>
      </c>
      <c r="H5490">
        <v>1</v>
      </c>
      <c r="I5490" s="30">
        <f t="shared" si="201"/>
        <v>2.5000000000000001E-2</v>
      </c>
    </row>
    <row r="5491" spans="1:9" x14ac:dyDescent="0.25">
      <c r="A5491" t="s">
        <v>4649</v>
      </c>
      <c r="B5491" s="30">
        <f t="shared" si="202"/>
        <v>2.5000000000000001E-2</v>
      </c>
      <c r="C5491" t="s">
        <v>119</v>
      </c>
      <c r="D5491" t="s">
        <v>5654</v>
      </c>
      <c r="E5491" s="29">
        <v>46184</v>
      </c>
      <c r="F5491">
        <v>1</v>
      </c>
      <c r="G5491">
        <v>1</v>
      </c>
      <c r="H5491">
        <v>1</v>
      </c>
      <c r="I5491" s="30">
        <f t="shared" si="201"/>
        <v>2.5000000000000001E-2</v>
      </c>
    </row>
    <row r="5492" spans="1:9" x14ac:dyDescent="0.25">
      <c r="A5492" t="s">
        <v>4649</v>
      </c>
      <c r="B5492" s="30">
        <f t="shared" si="202"/>
        <v>2.5000000000000001E-2</v>
      </c>
      <c r="C5492" t="s">
        <v>119</v>
      </c>
      <c r="D5492" t="s">
        <v>5655</v>
      </c>
      <c r="E5492" s="29">
        <v>46184</v>
      </c>
      <c r="F5492">
        <v>1</v>
      </c>
      <c r="G5492">
        <v>1</v>
      </c>
      <c r="H5492">
        <v>1</v>
      </c>
      <c r="I5492" s="30">
        <f t="shared" si="201"/>
        <v>2.5000000000000001E-2</v>
      </c>
    </row>
    <row r="5493" spans="1:9" x14ac:dyDescent="0.25">
      <c r="A5493" t="s">
        <v>4649</v>
      </c>
      <c r="B5493" s="30">
        <f t="shared" si="202"/>
        <v>2.5000000000000001E-2</v>
      </c>
      <c r="C5493" t="s">
        <v>119</v>
      </c>
      <c r="D5493" t="s">
        <v>5656</v>
      </c>
      <c r="E5493" s="29">
        <v>46184</v>
      </c>
      <c r="F5493">
        <v>1</v>
      </c>
      <c r="G5493">
        <v>1</v>
      </c>
      <c r="H5493">
        <v>1</v>
      </c>
      <c r="I5493" s="30">
        <f t="shared" si="201"/>
        <v>2.5000000000000001E-2</v>
      </c>
    </row>
    <row r="5494" spans="1:9" x14ac:dyDescent="0.25">
      <c r="A5494" t="s">
        <v>4649</v>
      </c>
      <c r="B5494" s="30">
        <f t="shared" si="202"/>
        <v>2.5000000000000001E-2</v>
      </c>
      <c r="C5494" t="s">
        <v>119</v>
      </c>
      <c r="D5494" t="s">
        <v>5657</v>
      </c>
      <c r="E5494" s="29">
        <v>46184</v>
      </c>
      <c r="F5494">
        <v>1</v>
      </c>
      <c r="G5494">
        <v>1</v>
      </c>
      <c r="H5494">
        <v>1</v>
      </c>
      <c r="I5494" s="30">
        <f t="shared" si="201"/>
        <v>2.5000000000000001E-2</v>
      </c>
    </row>
    <row r="5495" spans="1:9" x14ac:dyDescent="0.25">
      <c r="A5495" t="s">
        <v>4649</v>
      </c>
      <c r="B5495" s="30">
        <f t="shared" si="202"/>
        <v>2.5000000000000001E-2</v>
      </c>
      <c r="C5495" t="s">
        <v>119</v>
      </c>
      <c r="D5495" t="s">
        <v>5658</v>
      </c>
      <c r="E5495" s="29">
        <v>46184</v>
      </c>
      <c r="F5495">
        <v>1</v>
      </c>
      <c r="G5495">
        <v>1</v>
      </c>
      <c r="H5495">
        <v>1</v>
      </c>
      <c r="I5495" s="30">
        <f t="shared" si="201"/>
        <v>2.5000000000000001E-2</v>
      </c>
    </row>
    <row r="5496" spans="1:9" x14ac:dyDescent="0.25">
      <c r="A5496" t="s">
        <v>4649</v>
      </c>
      <c r="B5496" s="30">
        <f t="shared" si="202"/>
        <v>2.5000000000000001E-2</v>
      </c>
      <c r="C5496" t="s">
        <v>119</v>
      </c>
      <c r="D5496" t="s">
        <v>5659</v>
      </c>
      <c r="E5496" s="29">
        <v>46184</v>
      </c>
      <c r="F5496">
        <v>1</v>
      </c>
      <c r="G5496">
        <v>1</v>
      </c>
      <c r="H5496">
        <v>1</v>
      </c>
      <c r="I5496" s="30">
        <f t="shared" si="201"/>
        <v>2.5000000000000001E-2</v>
      </c>
    </row>
    <row r="5497" spans="1:9" x14ac:dyDescent="0.25">
      <c r="A5497" t="s">
        <v>4649</v>
      </c>
      <c r="B5497" s="30">
        <f t="shared" si="202"/>
        <v>2.5000000000000001E-2</v>
      </c>
      <c r="C5497" t="s">
        <v>119</v>
      </c>
      <c r="D5497" t="s">
        <v>5660</v>
      </c>
      <c r="E5497" s="29">
        <v>46184</v>
      </c>
      <c r="F5497">
        <v>1</v>
      </c>
      <c r="G5497">
        <v>1</v>
      </c>
      <c r="H5497">
        <v>1</v>
      </c>
      <c r="I5497" s="30">
        <f t="shared" si="201"/>
        <v>2.5000000000000001E-2</v>
      </c>
    </row>
    <row r="5498" spans="1:9" x14ac:dyDescent="0.25">
      <c r="A5498" t="s">
        <v>4649</v>
      </c>
      <c r="B5498" s="30">
        <f t="shared" si="202"/>
        <v>2.5000000000000001E-2</v>
      </c>
      <c r="C5498" t="s">
        <v>119</v>
      </c>
      <c r="D5498" t="s">
        <v>5661</v>
      </c>
      <c r="E5498" s="29">
        <v>46184</v>
      </c>
      <c r="F5498">
        <v>1</v>
      </c>
      <c r="G5498">
        <v>1</v>
      </c>
      <c r="H5498">
        <v>1</v>
      </c>
      <c r="I5498" s="30">
        <f t="shared" si="201"/>
        <v>2.5000000000000001E-2</v>
      </c>
    </row>
    <row r="5499" spans="1:9" x14ac:dyDescent="0.25">
      <c r="A5499" t="s">
        <v>4649</v>
      </c>
      <c r="B5499" s="30">
        <f t="shared" si="202"/>
        <v>2.5000000000000001E-2</v>
      </c>
      <c r="C5499" t="s">
        <v>119</v>
      </c>
      <c r="D5499" t="s">
        <v>5662</v>
      </c>
      <c r="E5499" s="29">
        <v>46184</v>
      </c>
      <c r="F5499">
        <v>1</v>
      </c>
      <c r="G5499">
        <v>1</v>
      </c>
      <c r="H5499">
        <v>1</v>
      </c>
      <c r="I5499" s="30">
        <f t="shared" si="201"/>
        <v>2.5000000000000001E-2</v>
      </c>
    </row>
    <row r="5500" spans="1:9" x14ac:dyDescent="0.25">
      <c r="A5500" t="s">
        <v>4649</v>
      </c>
      <c r="B5500" s="30">
        <f t="shared" si="202"/>
        <v>2.5000000000000001E-2</v>
      </c>
      <c r="C5500" t="s">
        <v>119</v>
      </c>
      <c r="D5500" t="s">
        <v>5663</v>
      </c>
      <c r="E5500" s="29">
        <v>46184</v>
      </c>
      <c r="F5500">
        <v>1</v>
      </c>
      <c r="G5500">
        <v>1</v>
      </c>
      <c r="H5500">
        <v>1</v>
      </c>
      <c r="I5500" s="30">
        <f t="shared" si="201"/>
        <v>2.5000000000000001E-2</v>
      </c>
    </row>
    <row r="5501" spans="1:9" x14ac:dyDescent="0.25">
      <c r="A5501" t="s">
        <v>4649</v>
      </c>
      <c r="B5501" s="30">
        <f t="shared" si="202"/>
        <v>2.5000000000000001E-2</v>
      </c>
      <c r="C5501" t="s">
        <v>119</v>
      </c>
      <c r="D5501" t="s">
        <v>5664</v>
      </c>
      <c r="E5501" s="29">
        <v>46185</v>
      </c>
      <c r="F5501">
        <v>1</v>
      </c>
      <c r="G5501">
        <v>1</v>
      </c>
      <c r="H5501">
        <v>1</v>
      </c>
      <c r="I5501" s="30">
        <f t="shared" si="201"/>
        <v>2.5000000000000001E-2</v>
      </c>
    </row>
    <row r="5502" spans="1:9" x14ac:dyDescent="0.25">
      <c r="A5502" t="s">
        <v>4649</v>
      </c>
      <c r="B5502" s="30">
        <f t="shared" si="202"/>
        <v>2.5000000000000001E-2</v>
      </c>
      <c r="C5502" t="s">
        <v>119</v>
      </c>
      <c r="D5502" t="s">
        <v>5665</v>
      </c>
      <c r="E5502" s="29">
        <v>46185</v>
      </c>
      <c r="F5502">
        <v>1</v>
      </c>
      <c r="G5502">
        <v>1</v>
      </c>
      <c r="H5502">
        <v>1</v>
      </c>
      <c r="I5502" s="30">
        <f t="shared" si="201"/>
        <v>2.5000000000000001E-2</v>
      </c>
    </row>
    <row r="5503" spans="1:9" x14ac:dyDescent="0.25">
      <c r="A5503" t="s">
        <v>4649</v>
      </c>
      <c r="B5503" s="30">
        <f t="shared" si="202"/>
        <v>2.5000000000000001E-2</v>
      </c>
      <c r="C5503" t="s">
        <v>119</v>
      </c>
      <c r="D5503" t="s">
        <v>5666</v>
      </c>
      <c r="E5503" s="29">
        <v>46185</v>
      </c>
      <c r="F5503">
        <v>1</v>
      </c>
      <c r="G5503">
        <v>1</v>
      </c>
      <c r="H5503">
        <v>1</v>
      </c>
      <c r="I5503" s="30">
        <f t="shared" si="201"/>
        <v>2.5000000000000001E-2</v>
      </c>
    </row>
    <row r="5504" spans="1:9" x14ac:dyDescent="0.25">
      <c r="A5504" t="s">
        <v>4649</v>
      </c>
      <c r="B5504" s="30">
        <f t="shared" si="202"/>
        <v>2.5000000000000001E-2</v>
      </c>
      <c r="C5504" t="s">
        <v>119</v>
      </c>
      <c r="D5504" t="s">
        <v>5667</v>
      </c>
      <c r="E5504" s="29">
        <v>46185</v>
      </c>
      <c r="F5504">
        <v>1</v>
      </c>
      <c r="G5504">
        <v>1</v>
      </c>
      <c r="H5504">
        <v>1</v>
      </c>
      <c r="I5504" s="30">
        <f t="shared" si="201"/>
        <v>2.5000000000000001E-2</v>
      </c>
    </row>
    <row r="5505" spans="1:9" x14ac:dyDescent="0.25">
      <c r="A5505" t="s">
        <v>4649</v>
      </c>
      <c r="B5505" s="30">
        <f t="shared" si="202"/>
        <v>2.5000000000000001E-2</v>
      </c>
      <c r="C5505" t="s">
        <v>119</v>
      </c>
      <c r="D5505" t="s">
        <v>5668</v>
      </c>
      <c r="E5505" s="29">
        <v>46185</v>
      </c>
      <c r="F5505">
        <v>1</v>
      </c>
      <c r="G5505">
        <v>1</v>
      </c>
      <c r="H5505">
        <v>1</v>
      </c>
      <c r="I5505" s="30">
        <f t="shared" si="201"/>
        <v>2.5000000000000001E-2</v>
      </c>
    </row>
    <row r="5506" spans="1:9" x14ac:dyDescent="0.25">
      <c r="A5506" t="s">
        <v>4649</v>
      </c>
      <c r="B5506" s="30">
        <f t="shared" si="202"/>
        <v>2.5000000000000001E-2</v>
      </c>
      <c r="C5506" t="s">
        <v>119</v>
      </c>
      <c r="D5506" t="s">
        <v>5669</v>
      </c>
      <c r="E5506" s="29">
        <v>46185</v>
      </c>
      <c r="F5506">
        <v>1</v>
      </c>
      <c r="G5506">
        <v>1</v>
      </c>
      <c r="H5506">
        <v>1</v>
      </c>
      <c r="I5506" s="30">
        <f t="shared" ref="I5506:I5569" si="203">B5506*H5506</f>
        <v>2.5000000000000001E-2</v>
      </c>
    </row>
    <row r="5507" spans="1:9" x14ac:dyDescent="0.25">
      <c r="A5507" t="s">
        <v>4649</v>
      </c>
      <c r="B5507" s="30">
        <f t="shared" si="202"/>
        <v>2.5000000000000001E-2</v>
      </c>
      <c r="C5507" t="s">
        <v>119</v>
      </c>
      <c r="D5507" t="s">
        <v>5670</v>
      </c>
      <c r="E5507" s="29">
        <v>46185</v>
      </c>
      <c r="F5507">
        <v>1</v>
      </c>
      <c r="G5507">
        <v>1</v>
      </c>
      <c r="H5507">
        <v>1</v>
      </c>
      <c r="I5507" s="30">
        <f t="shared" si="203"/>
        <v>2.5000000000000001E-2</v>
      </c>
    </row>
    <row r="5508" spans="1:9" x14ac:dyDescent="0.25">
      <c r="A5508" t="s">
        <v>4649</v>
      </c>
      <c r="B5508" s="30">
        <f t="shared" si="202"/>
        <v>2.5000000000000001E-2</v>
      </c>
      <c r="C5508" t="s">
        <v>119</v>
      </c>
      <c r="D5508" t="s">
        <v>5671</v>
      </c>
      <c r="E5508" s="29">
        <v>46185</v>
      </c>
      <c r="F5508">
        <v>1</v>
      </c>
      <c r="G5508">
        <v>1</v>
      </c>
      <c r="H5508">
        <v>1</v>
      </c>
      <c r="I5508" s="30">
        <f t="shared" si="203"/>
        <v>2.5000000000000001E-2</v>
      </c>
    </row>
    <row r="5509" spans="1:9" x14ac:dyDescent="0.25">
      <c r="A5509" t="s">
        <v>4649</v>
      </c>
      <c r="B5509" s="30">
        <f t="shared" si="202"/>
        <v>2.5000000000000001E-2</v>
      </c>
      <c r="C5509" t="s">
        <v>119</v>
      </c>
      <c r="D5509" t="s">
        <v>5672</v>
      </c>
      <c r="E5509" s="29">
        <v>46183</v>
      </c>
      <c r="F5509">
        <v>1</v>
      </c>
      <c r="G5509">
        <v>1</v>
      </c>
      <c r="H5509">
        <v>1</v>
      </c>
      <c r="I5509" s="30">
        <f t="shared" si="203"/>
        <v>2.5000000000000001E-2</v>
      </c>
    </row>
    <row r="5510" spans="1:9" x14ac:dyDescent="0.25">
      <c r="A5510" t="s">
        <v>4649</v>
      </c>
      <c r="B5510" s="30">
        <f t="shared" si="202"/>
        <v>2.5000000000000001E-2</v>
      </c>
      <c r="C5510" t="s">
        <v>119</v>
      </c>
      <c r="D5510" t="s">
        <v>5673</v>
      </c>
      <c r="E5510" s="29">
        <v>46183</v>
      </c>
      <c r="F5510">
        <v>1</v>
      </c>
      <c r="G5510">
        <v>1</v>
      </c>
      <c r="H5510">
        <v>1</v>
      </c>
      <c r="I5510" s="30">
        <f t="shared" si="203"/>
        <v>2.5000000000000001E-2</v>
      </c>
    </row>
    <row r="5511" spans="1:9" x14ac:dyDescent="0.25">
      <c r="A5511" t="s">
        <v>4649</v>
      </c>
      <c r="B5511" s="30">
        <f t="shared" ref="B5511:B5574" si="204">(1/4000)*100</f>
        <v>2.5000000000000001E-2</v>
      </c>
      <c r="C5511" t="s">
        <v>119</v>
      </c>
      <c r="D5511" t="s">
        <v>5674</v>
      </c>
      <c r="E5511" s="29">
        <v>46183</v>
      </c>
      <c r="F5511">
        <v>1</v>
      </c>
      <c r="G5511">
        <v>1</v>
      </c>
      <c r="H5511">
        <v>1</v>
      </c>
      <c r="I5511" s="30">
        <f t="shared" si="203"/>
        <v>2.5000000000000001E-2</v>
      </c>
    </row>
    <row r="5512" spans="1:9" x14ac:dyDescent="0.25">
      <c r="A5512" t="s">
        <v>4649</v>
      </c>
      <c r="B5512" s="30">
        <f t="shared" si="204"/>
        <v>2.5000000000000001E-2</v>
      </c>
      <c r="C5512" t="s">
        <v>119</v>
      </c>
      <c r="D5512" t="s">
        <v>5675</v>
      </c>
      <c r="E5512" s="29">
        <v>46183</v>
      </c>
      <c r="F5512">
        <v>1</v>
      </c>
      <c r="G5512">
        <v>1</v>
      </c>
      <c r="H5512">
        <v>1</v>
      </c>
      <c r="I5512" s="30">
        <f t="shared" si="203"/>
        <v>2.5000000000000001E-2</v>
      </c>
    </row>
    <row r="5513" spans="1:9" x14ac:dyDescent="0.25">
      <c r="A5513" t="s">
        <v>4649</v>
      </c>
      <c r="B5513" s="30">
        <f t="shared" si="204"/>
        <v>2.5000000000000001E-2</v>
      </c>
      <c r="C5513" t="s">
        <v>119</v>
      </c>
      <c r="D5513" t="s">
        <v>5676</v>
      </c>
      <c r="E5513" s="29">
        <v>46203</v>
      </c>
      <c r="F5513">
        <v>1</v>
      </c>
      <c r="G5513">
        <v>1</v>
      </c>
      <c r="H5513">
        <v>1</v>
      </c>
      <c r="I5513" s="30">
        <f t="shared" si="203"/>
        <v>2.5000000000000001E-2</v>
      </c>
    </row>
    <row r="5514" spans="1:9" x14ac:dyDescent="0.25">
      <c r="A5514" t="s">
        <v>4649</v>
      </c>
      <c r="B5514" s="30">
        <f t="shared" si="204"/>
        <v>2.5000000000000001E-2</v>
      </c>
      <c r="C5514" t="s">
        <v>119</v>
      </c>
      <c r="D5514" t="s">
        <v>5677</v>
      </c>
      <c r="E5514" s="29">
        <v>46205</v>
      </c>
      <c r="F5514">
        <v>1</v>
      </c>
      <c r="G5514">
        <v>1</v>
      </c>
      <c r="H5514">
        <v>1</v>
      </c>
      <c r="I5514" s="30">
        <f t="shared" si="203"/>
        <v>2.5000000000000001E-2</v>
      </c>
    </row>
    <row r="5515" spans="1:9" x14ac:dyDescent="0.25">
      <c r="A5515" t="s">
        <v>4649</v>
      </c>
      <c r="B5515" s="30">
        <f t="shared" si="204"/>
        <v>2.5000000000000001E-2</v>
      </c>
      <c r="C5515" t="s">
        <v>119</v>
      </c>
      <c r="D5515" t="s">
        <v>5678</v>
      </c>
      <c r="E5515" s="29">
        <v>46205</v>
      </c>
      <c r="F5515">
        <v>1</v>
      </c>
      <c r="G5515">
        <v>1</v>
      </c>
      <c r="H5515">
        <v>1</v>
      </c>
      <c r="I5515" s="30">
        <f t="shared" si="203"/>
        <v>2.5000000000000001E-2</v>
      </c>
    </row>
    <row r="5516" spans="1:9" x14ac:dyDescent="0.25">
      <c r="A5516" t="s">
        <v>4649</v>
      </c>
      <c r="B5516" s="30">
        <f t="shared" si="204"/>
        <v>2.5000000000000001E-2</v>
      </c>
      <c r="C5516" t="s">
        <v>119</v>
      </c>
      <c r="D5516" t="s">
        <v>5679</v>
      </c>
      <c r="E5516" s="29">
        <v>46205</v>
      </c>
      <c r="F5516">
        <v>1</v>
      </c>
      <c r="G5516">
        <v>1</v>
      </c>
      <c r="H5516">
        <v>1</v>
      </c>
      <c r="I5516" s="30">
        <f t="shared" si="203"/>
        <v>2.5000000000000001E-2</v>
      </c>
    </row>
    <row r="5517" spans="1:9" x14ac:dyDescent="0.25">
      <c r="A5517" t="s">
        <v>4649</v>
      </c>
      <c r="B5517" s="30">
        <f t="shared" si="204"/>
        <v>2.5000000000000001E-2</v>
      </c>
      <c r="C5517" t="s">
        <v>119</v>
      </c>
      <c r="D5517" t="s">
        <v>5680</v>
      </c>
      <c r="E5517" s="29">
        <v>46205</v>
      </c>
      <c r="F5517">
        <v>1</v>
      </c>
      <c r="G5517">
        <v>1</v>
      </c>
      <c r="H5517">
        <v>1</v>
      </c>
      <c r="I5517" s="30">
        <f t="shared" si="203"/>
        <v>2.5000000000000001E-2</v>
      </c>
    </row>
    <row r="5518" spans="1:9" x14ac:dyDescent="0.25">
      <c r="A5518" t="s">
        <v>4649</v>
      </c>
      <c r="B5518" s="30">
        <f t="shared" si="204"/>
        <v>2.5000000000000001E-2</v>
      </c>
      <c r="C5518" t="s">
        <v>119</v>
      </c>
      <c r="D5518" t="s">
        <v>5681</v>
      </c>
      <c r="E5518" s="29">
        <v>46196</v>
      </c>
      <c r="F5518">
        <v>1</v>
      </c>
      <c r="G5518">
        <v>1</v>
      </c>
      <c r="H5518">
        <v>1</v>
      </c>
      <c r="I5518" s="30">
        <f t="shared" si="203"/>
        <v>2.5000000000000001E-2</v>
      </c>
    </row>
    <row r="5519" spans="1:9" x14ac:dyDescent="0.25">
      <c r="A5519" t="s">
        <v>4649</v>
      </c>
      <c r="B5519" s="30">
        <f t="shared" si="204"/>
        <v>2.5000000000000001E-2</v>
      </c>
      <c r="C5519" t="s">
        <v>119</v>
      </c>
      <c r="D5519" t="s">
        <v>5682</v>
      </c>
      <c r="E5519" s="29">
        <v>46196</v>
      </c>
      <c r="F5519">
        <v>1</v>
      </c>
      <c r="G5519">
        <v>1</v>
      </c>
      <c r="H5519">
        <v>1</v>
      </c>
      <c r="I5519" s="30">
        <f t="shared" si="203"/>
        <v>2.5000000000000001E-2</v>
      </c>
    </row>
    <row r="5520" spans="1:9" x14ac:dyDescent="0.25">
      <c r="A5520" t="s">
        <v>4649</v>
      </c>
      <c r="B5520" s="30">
        <f t="shared" si="204"/>
        <v>2.5000000000000001E-2</v>
      </c>
      <c r="C5520" t="s">
        <v>119</v>
      </c>
      <c r="D5520" t="s">
        <v>5683</v>
      </c>
      <c r="E5520" s="29">
        <v>46197</v>
      </c>
      <c r="F5520">
        <v>1</v>
      </c>
      <c r="G5520">
        <v>1</v>
      </c>
      <c r="H5520">
        <v>1</v>
      </c>
      <c r="I5520" s="30">
        <f t="shared" si="203"/>
        <v>2.5000000000000001E-2</v>
      </c>
    </row>
    <row r="5521" spans="1:9" x14ac:dyDescent="0.25">
      <c r="A5521" t="s">
        <v>4649</v>
      </c>
      <c r="B5521" s="30">
        <f t="shared" si="204"/>
        <v>2.5000000000000001E-2</v>
      </c>
      <c r="C5521" t="s">
        <v>119</v>
      </c>
      <c r="D5521" t="s">
        <v>5684</v>
      </c>
      <c r="E5521" s="29">
        <v>46197</v>
      </c>
      <c r="F5521">
        <v>1</v>
      </c>
      <c r="G5521">
        <v>1</v>
      </c>
      <c r="H5521">
        <v>1</v>
      </c>
      <c r="I5521" s="30">
        <f t="shared" si="203"/>
        <v>2.5000000000000001E-2</v>
      </c>
    </row>
    <row r="5522" spans="1:9" x14ac:dyDescent="0.25">
      <c r="A5522" t="s">
        <v>4649</v>
      </c>
      <c r="B5522" s="30">
        <f t="shared" si="204"/>
        <v>2.5000000000000001E-2</v>
      </c>
      <c r="C5522" t="s">
        <v>119</v>
      </c>
      <c r="D5522" t="s">
        <v>5685</v>
      </c>
      <c r="E5522" s="29">
        <v>46197</v>
      </c>
      <c r="F5522">
        <v>1</v>
      </c>
      <c r="G5522">
        <v>1</v>
      </c>
      <c r="H5522">
        <v>1</v>
      </c>
      <c r="I5522" s="30">
        <f t="shared" si="203"/>
        <v>2.5000000000000001E-2</v>
      </c>
    </row>
    <row r="5523" spans="1:9" x14ac:dyDescent="0.25">
      <c r="A5523" t="s">
        <v>4649</v>
      </c>
      <c r="B5523" s="30">
        <f t="shared" si="204"/>
        <v>2.5000000000000001E-2</v>
      </c>
      <c r="C5523" t="s">
        <v>119</v>
      </c>
      <c r="D5523" t="s">
        <v>5686</v>
      </c>
      <c r="E5523" s="29">
        <v>46197</v>
      </c>
      <c r="F5523">
        <v>1</v>
      </c>
      <c r="G5523">
        <v>1</v>
      </c>
      <c r="H5523">
        <v>1</v>
      </c>
      <c r="I5523" s="30">
        <f t="shared" si="203"/>
        <v>2.5000000000000001E-2</v>
      </c>
    </row>
    <row r="5524" spans="1:9" x14ac:dyDescent="0.25">
      <c r="A5524" t="s">
        <v>4649</v>
      </c>
      <c r="B5524" s="30">
        <f t="shared" si="204"/>
        <v>2.5000000000000001E-2</v>
      </c>
      <c r="C5524" t="s">
        <v>119</v>
      </c>
      <c r="D5524" t="s">
        <v>5687</v>
      </c>
      <c r="E5524" s="29">
        <v>46198</v>
      </c>
      <c r="F5524">
        <v>1</v>
      </c>
      <c r="G5524">
        <v>1</v>
      </c>
      <c r="H5524">
        <v>1</v>
      </c>
      <c r="I5524" s="30">
        <f t="shared" si="203"/>
        <v>2.5000000000000001E-2</v>
      </c>
    </row>
    <row r="5525" spans="1:9" x14ac:dyDescent="0.25">
      <c r="A5525" t="s">
        <v>4649</v>
      </c>
      <c r="B5525" s="30">
        <f t="shared" si="204"/>
        <v>2.5000000000000001E-2</v>
      </c>
      <c r="C5525" t="s">
        <v>119</v>
      </c>
      <c r="D5525" t="s">
        <v>5688</v>
      </c>
      <c r="E5525" s="29">
        <v>46185</v>
      </c>
      <c r="F5525">
        <v>1</v>
      </c>
      <c r="G5525">
        <v>1</v>
      </c>
      <c r="H5525">
        <v>1</v>
      </c>
      <c r="I5525" s="30">
        <f t="shared" si="203"/>
        <v>2.5000000000000001E-2</v>
      </c>
    </row>
    <row r="5526" spans="1:9" x14ac:dyDescent="0.25">
      <c r="A5526" t="s">
        <v>4649</v>
      </c>
      <c r="B5526" s="30">
        <f t="shared" si="204"/>
        <v>2.5000000000000001E-2</v>
      </c>
      <c r="C5526" t="s">
        <v>119</v>
      </c>
      <c r="D5526" t="s">
        <v>5689</v>
      </c>
      <c r="E5526" s="29">
        <v>46185</v>
      </c>
      <c r="F5526">
        <v>1</v>
      </c>
      <c r="G5526">
        <v>1</v>
      </c>
      <c r="H5526">
        <v>1</v>
      </c>
      <c r="I5526" s="30">
        <f t="shared" si="203"/>
        <v>2.5000000000000001E-2</v>
      </c>
    </row>
    <row r="5527" spans="1:9" x14ac:dyDescent="0.25">
      <c r="A5527" t="s">
        <v>4649</v>
      </c>
      <c r="B5527" s="30">
        <f t="shared" si="204"/>
        <v>2.5000000000000001E-2</v>
      </c>
      <c r="C5527" t="s">
        <v>119</v>
      </c>
      <c r="D5527" t="s">
        <v>5690</v>
      </c>
      <c r="E5527" s="29">
        <v>46188</v>
      </c>
      <c r="F5527">
        <v>1</v>
      </c>
      <c r="G5527">
        <v>1</v>
      </c>
      <c r="H5527">
        <v>1</v>
      </c>
      <c r="I5527" s="30">
        <f t="shared" si="203"/>
        <v>2.5000000000000001E-2</v>
      </c>
    </row>
    <row r="5528" spans="1:9" x14ac:dyDescent="0.25">
      <c r="A5528" t="s">
        <v>4649</v>
      </c>
      <c r="B5528" s="30">
        <f t="shared" si="204"/>
        <v>2.5000000000000001E-2</v>
      </c>
      <c r="C5528" t="s">
        <v>119</v>
      </c>
      <c r="D5528" t="s">
        <v>5691</v>
      </c>
      <c r="E5528" s="29">
        <v>46188</v>
      </c>
      <c r="F5528">
        <v>1</v>
      </c>
      <c r="G5528">
        <v>1</v>
      </c>
      <c r="H5528">
        <v>1</v>
      </c>
      <c r="I5528" s="30">
        <f t="shared" si="203"/>
        <v>2.5000000000000001E-2</v>
      </c>
    </row>
    <row r="5529" spans="1:9" x14ac:dyDescent="0.25">
      <c r="A5529" t="s">
        <v>4649</v>
      </c>
      <c r="B5529" s="30">
        <f t="shared" si="204"/>
        <v>2.5000000000000001E-2</v>
      </c>
      <c r="C5529" t="s">
        <v>119</v>
      </c>
      <c r="D5529" t="s">
        <v>5692</v>
      </c>
      <c r="E5529" s="29">
        <v>46189</v>
      </c>
      <c r="F5529">
        <v>1</v>
      </c>
      <c r="G5529">
        <v>1</v>
      </c>
      <c r="H5529">
        <v>1</v>
      </c>
      <c r="I5529" s="30">
        <f t="shared" si="203"/>
        <v>2.5000000000000001E-2</v>
      </c>
    </row>
    <row r="5530" spans="1:9" x14ac:dyDescent="0.25">
      <c r="A5530" t="s">
        <v>4649</v>
      </c>
      <c r="B5530" s="30">
        <f t="shared" si="204"/>
        <v>2.5000000000000001E-2</v>
      </c>
      <c r="C5530" t="s">
        <v>119</v>
      </c>
      <c r="D5530" t="s">
        <v>5693</v>
      </c>
      <c r="E5530" s="29">
        <v>46189</v>
      </c>
      <c r="F5530">
        <v>1</v>
      </c>
      <c r="G5530">
        <v>1</v>
      </c>
      <c r="H5530">
        <v>1</v>
      </c>
      <c r="I5530" s="30">
        <f t="shared" si="203"/>
        <v>2.5000000000000001E-2</v>
      </c>
    </row>
    <row r="5531" spans="1:9" x14ac:dyDescent="0.25">
      <c r="A5531" t="s">
        <v>4649</v>
      </c>
      <c r="B5531" s="30">
        <f t="shared" si="204"/>
        <v>2.5000000000000001E-2</v>
      </c>
      <c r="C5531" t="s">
        <v>119</v>
      </c>
      <c r="D5531" t="s">
        <v>5694</v>
      </c>
      <c r="E5531" s="29">
        <v>46189</v>
      </c>
      <c r="F5531">
        <v>1</v>
      </c>
      <c r="G5531">
        <v>1</v>
      </c>
      <c r="H5531">
        <v>1</v>
      </c>
      <c r="I5531" s="30">
        <f t="shared" si="203"/>
        <v>2.5000000000000001E-2</v>
      </c>
    </row>
    <row r="5532" spans="1:9" x14ac:dyDescent="0.25">
      <c r="A5532" t="s">
        <v>4649</v>
      </c>
      <c r="B5532" s="30">
        <f t="shared" si="204"/>
        <v>2.5000000000000001E-2</v>
      </c>
      <c r="C5532" t="s">
        <v>119</v>
      </c>
      <c r="D5532" t="s">
        <v>5695</v>
      </c>
      <c r="E5532" s="29">
        <v>46189</v>
      </c>
      <c r="F5532">
        <v>1</v>
      </c>
      <c r="G5532">
        <v>1</v>
      </c>
      <c r="H5532">
        <v>1</v>
      </c>
      <c r="I5532" s="30">
        <f t="shared" si="203"/>
        <v>2.5000000000000001E-2</v>
      </c>
    </row>
    <row r="5533" spans="1:9" x14ac:dyDescent="0.25">
      <c r="A5533" t="s">
        <v>4649</v>
      </c>
      <c r="B5533" s="30">
        <f t="shared" si="204"/>
        <v>2.5000000000000001E-2</v>
      </c>
      <c r="C5533" t="s">
        <v>119</v>
      </c>
      <c r="D5533" t="s">
        <v>5696</v>
      </c>
      <c r="E5533" s="29">
        <v>46189</v>
      </c>
      <c r="F5533">
        <v>1</v>
      </c>
      <c r="G5533">
        <v>1</v>
      </c>
      <c r="H5533">
        <v>1</v>
      </c>
      <c r="I5533" s="30">
        <f t="shared" si="203"/>
        <v>2.5000000000000001E-2</v>
      </c>
    </row>
    <row r="5534" spans="1:9" x14ac:dyDescent="0.25">
      <c r="A5534" t="s">
        <v>4649</v>
      </c>
      <c r="B5534" s="30">
        <f t="shared" si="204"/>
        <v>2.5000000000000001E-2</v>
      </c>
      <c r="C5534" t="s">
        <v>119</v>
      </c>
      <c r="D5534" t="s">
        <v>5697</v>
      </c>
      <c r="E5534" s="29">
        <v>46189</v>
      </c>
      <c r="F5534">
        <v>1</v>
      </c>
      <c r="G5534">
        <v>1</v>
      </c>
      <c r="H5534">
        <v>1</v>
      </c>
      <c r="I5534" s="30">
        <f t="shared" si="203"/>
        <v>2.5000000000000001E-2</v>
      </c>
    </row>
    <row r="5535" spans="1:9" x14ac:dyDescent="0.25">
      <c r="A5535" t="s">
        <v>4649</v>
      </c>
      <c r="B5535" s="30">
        <f t="shared" si="204"/>
        <v>2.5000000000000001E-2</v>
      </c>
      <c r="C5535" t="s">
        <v>119</v>
      </c>
      <c r="D5535" t="s">
        <v>5698</v>
      </c>
      <c r="E5535" s="29">
        <v>46189</v>
      </c>
      <c r="F5535">
        <v>1</v>
      </c>
      <c r="G5535">
        <v>1</v>
      </c>
      <c r="H5535">
        <v>1</v>
      </c>
      <c r="I5535" s="30">
        <f t="shared" si="203"/>
        <v>2.5000000000000001E-2</v>
      </c>
    </row>
    <row r="5536" spans="1:9" x14ac:dyDescent="0.25">
      <c r="A5536" t="s">
        <v>4649</v>
      </c>
      <c r="B5536" s="30">
        <f t="shared" si="204"/>
        <v>2.5000000000000001E-2</v>
      </c>
      <c r="C5536" t="s">
        <v>119</v>
      </c>
      <c r="D5536" t="s">
        <v>5699</v>
      </c>
      <c r="E5536" s="29">
        <v>46190</v>
      </c>
      <c r="F5536">
        <v>1</v>
      </c>
      <c r="G5536">
        <v>1</v>
      </c>
      <c r="H5536">
        <v>1</v>
      </c>
      <c r="I5536" s="30">
        <f t="shared" si="203"/>
        <v>2.5000000000000001E-2</v>
      </c>
    </row>
    <row r="5537" spans="1:9" x14ac:dyDescent="0.25">
      <c r="A5537" t="s">
        <v>4649</v>
      </c>
      <c r="B5537" s="30">
        <f t="shared" si="204"/>
        <v>2.5000000000000001E-2</v>
      </c>
      <c r="C5537" t="s">
        <v>119</v>
      </c>
      <c r="D5537" t="s">
        <v>5700</v>
      </c>
      <c r="E5537" s="29">
        <v>46190</v>
      </c>
      <c r="F5537">
        <v>1</v>
      </c>
      <c r="G5537">
        <v>1</v>
      </c>
      <c r="H5537">
        <v>1</v>
      </c>
      <c r="I5537" s="30">
        <f t="shared" si="203"/>
        <v>2.5000000000000001E-2</v>
      </c>
    </row>
    <row r="5538" spans="1:9" x14ac:dyDescent="0.25">
      <c r="A5538" t="s">
        <v>4649</v>
      </c>
      <c r="B5538" s="30">
        <f t="shared" si="204"/>
        <v>2.5000000000000001E-2</v>
      </c>
      <c r="C5538" t="s">
        <v>119</v>
      </c>
      <c r="D5538" t="s">
        <v>5701</v>
      </c>
      <c r="E5538" s="29">
        <v>46190</v>
      </c>
      <c r="F5538">
        <v>1</v>
      </c>
      <c r="G5538">
        <v>1</v>
      </c>
      <c r="H5538">
        <v>1</v>
      </c>
      <c r="I5538" s="30">
        <f t="shared" si="203"/>
        <v>2.5000000000000001E-2</v>
      </c>
    </row>
    <row r="5539" spans="1:9" x14ac:dyDescent="0.25">
      <c r="A5539" t="s">
        <v>4649</v>
      </c>
      <c r="B5539" s="30">
        <f t="shared" si="204"/>
        <v>2.5000000000000001E-2</v>
      </c>
      <c r="C5539" t="s">
        <v>119</v>
      </c>
      <c r="D5539" t="s">
        <v>5702</v>
      </c>
      <c r="E5539" s="29">
        <v>46191</v>
      </c>
      <c r="F5539">
        <v>1</v>
      </c>
      <c r="G5539">
        <v>1</v>
      </c>
      <c r="H5539">
        <v>1</v>
      </c>
      <c r="I5539" s="30">
        <f t="shared" si="203"/>
        <v>2.5000000000000001E-2</v>
      </c>
    </row>
    <row r="5540" spans="1:9" x14ac:dyDescent="0.25">
      <c r="A5540" t="s">
        <v>4649</v>
      </c>
      <c r="B5540" s="30">
        <f t="shared" si="204"/>
        <v>2.5000000000000001E-2</v>
      </c>
      <c r="C5540" t="s">
        <v>119</v>
      </c>
      <c r="D5540" t="s">
        <v>5703</v>
      </c>
      <c r="E5540" s="29">
        <v>46147</v>
      </c>
      <c r="F5540">
        <v>1</v>
      </c>
      <c r="G5540">
        <v>1</v>
      </c>
      <c r="H5540">
        <v>1</v>
      </c>
      <c r="I5540" s="30">
        <f t="shared" si="203"/>
        <v>2.5000000000000001E-2</v>
      </c>
    </row>
    <row r="5541" spans="1:9" x14ac:dyDescent="0.25">
      <c r="A5541" t="s">
        <v>4649</v>
      </c>
      <c r="B5541" s="30">
        <f t="shared" si="204"/>
        <v>2.5000000000000001E-2</v>
      </c>
      <c r="C5541" t="s">
        <v>119</v>
      </c>
      <c r="D5541" t="s">
        <v>5704</v>
      </c>
      <c r="E5541" s="29">
        <v>46147</v>
      </c>
      <c r="F5541">
        <v>1</v>
      </c>
      <c r="G5541">
        <v>1</v>
      </c>
      <c r="H5541">
        <v>1</v>
      </c>
      <c r="I5541" s="30">
        <f t="shared" si="203"/>
        <v>2.5000000000000001E-2</v>
      </c>
    </row>
    <row r="5542" spans="1:9" x14ac:dyDescent="0.25">
      <c r="A5542" t="s">
        <v>4649</v>
      </c>
      <c r="B5542" s="30">
        <f t="shared" si="204"/>
        <v>2.5000000000000001E-2</v>
      </c>
      <c r="C5542" t="s">
        <v>119</v>
      </c>
      <c r="D5542" t="s">
        <v>5705</v>
      </c>
      <c r="E5542" s="29">
        <v>46148</v>
      </c>
      <c r="F5542">
        <v>1</v>
      </c>
      <c r="G5542">
        <v>1</v>
      </c>
      <c r="H5542">
        <v>1</v>
      </c>
      <c r="I5542" s="30">
        <f t="shared" si="203"/>
        <v>2.5000000000000001E-2</v>
      </c>
    </row>
    <row r="5543" spans="1:9" x14ac:dyDescent="0.25">
      <c r="A5543" t="s">
        <v>4649</v>
      </c>
      <c r="B5543" s="30">
        <f t="shared" si="204"/>
        <v>2.5000000000000001E-2</v>
      </c>
      <c r="C5543" t="s">
        <v>119</v>
      </c>
      <c r="D5543" t="s">
        <v>5706</v>
      </c>
      <c r="E5543" s="29">
        <v>46148</v>
      </c>
      <c r="F5543">
        <v>1</v>
      </c>
      <c r="G5543">
        <v>1</v>
      </c>
      <c r="H5543">
        <v>1</v>
      </c>
      <c r="I5543" s="30">
        <f t="shared" si="203"/>
        <v>2.5000000000000001E-2</v>
      </c>
    </row>
    <row r="5544" spans="1:9" x14ac:dyDescent="0.25">
      <c r="A5544" t="s">
        <v>4649</v>
      </c>
      <c r="B5544" s="30">
        <f t="shared" si="204"/>
        <v>2.5000000000000001E-2</v>
      </c>
      <c r="C5544" t="s">
        <v>119</v>
      </c>
      <c r="D5544" t="s">
        <v>5707</v>
      </c>
      <c r="E5544" s="29">
        <v>46148</v>
      </c>
      <c r="F5544">
        <v>1</v>
      </c>
      <c r="G5544">
        <v>1</v>
      </c>
      <c r="H5544">
        <v>1</v>
      </c>
      <c r="I5544" s="30">
        <f t="shared" si="203"/>
        <v>2.5000000000000001E-2</v>
      </c>
    </row>
    <row r="5545" spans="1:9" x14ac:dyDescent="0.25">
      <c r="A5545" t="s">
        <v>4649</v>
      </c>
      <c r="B5545" s="30">
        <f t="shared" si="204"/>
        <v>2.5000000000000001E-2</v>
      </c>
      <c r="C5545" t="s">
        <v>119</v>
      </c>
      <c r="D5545" t="s">
        <v>5708</v>
      </c>
      <c r="E5545" s="29">
        <v>46148</v>
      </c>
      <c r="F5545">
        <v>1</v>
      </c>
      <c r="G5545">
        <v>1</v>
      </c>
      <c r="H5545">
        <v>1</v>
      </c>
      <c r="I5545" s="30">
        <f t="shared" si="203"/>
        <v>2.5000000000000001E-2</v>
      </c>
    </row>
    <row r="5546" spans="1:9" x14ac:dyDescent="0.25">
      <c r="A5546" t="s">
        <v>4649</v>
      </c>
      <c r="B5546" s="30">
        <f t="shared" si="204"/>
        <v>2.5000000000000001E-2</v>
      </c>
      <c r="C5546" t="s">
        <v>119</v>
      </c>
      <c r="D5546" t="s">
        <v>5709</v>
      </c>
      <c r="E5546" s="29">
        <v>46148</v>
      </c>
      <c r="F5546">
        <v>1</v>
      </c>
      <c r="G5546">
        <v>1</v>
      </c>
      <c r="H5546">
        <v>1</v>
      </c>
      <c r="I5546" s="30">
        <f t="shared" si="203"/>
        <v>2.5000000000000001E-2</v>
      </c>
    </row>
    <row r="5547" spans="1:9" x14ac:dyDescent="0.25">
      <c r="A5547" t="s">
        <v>4649</v>
      </c>
      <c r="B5547" s="30">
        <f t="shared" si="204"/>
        <v>2.5000000000000001E-2</v>
      </c>
      <c r="C5547" t="s">
        <v>119</v>
      </c>
      <c r="D5547" t="s">
        <v>5710</v>
      </c>
      <c r="E5547" s="29">
        <v>46149</v>
      </c>
      <c r="F5547">
        <v>1</v>
      </c>
      <c r="G5547">
        <v>1</v>
      </c>
      <c r="H5547">
        <v>1</v>
      </c>
      <c r="I5547" s="30">
        <f t="shared" si="203"/>
        <v>2.5000000000000001E-2</v>
      </c>
    </row>
    <row r="5548" spans="1:9" x14ac:dyDescent="0.25">
      <c r="A5548" t="s">
        <v>4649</v>
      </c>
      <c r="B5548" s="30">
        <f t="shared" si="204"/>
        <v>2.5000000000000001E-2</v>
      </c>
      <c r="C5548" t="s">
        <v>119</v>
      </c>
      <c r="D5548" t="s">
        <v>5711</v>
      </c>
      <c r="E5548" s="29">
        <v>46149</v>
      </c>
      <c r="F5548">
        <v>1</v>
      </c>
      <c r="G5548">
        <v>1</v>
      </c>
      <c r="H5548">
        <v>1</v>
      </c>
      <c r="I5548" s="30">
        <f t="shared" si="203"/>
        <v>2.5000000000000001E-2</v>
      </c>
    </row>
    <row r="5549" spans="1:9" x14ac:dyDescent="0.25">
      <c r="A5549" t="s">
        <v>4649</v>
      </c>
      <c r="B5549" s="30">
        <f t="shared" si="204"/>
        <v>2.5000000000000001E-2</v>
      </c>
      <c r="C5549" t="s">
        <v>119</v>
      </c>
      <c r="D5549" t="s">
        <v>5712</v>
      </c>
      <c r="E5549" s="29">
        <v>46149</v>
      </c>
      <c r="F5549">
        <v>1</v>
      </c>
      <c r="G5549">
        <v>1</v>
      </c>
      <c r="H5549">
        <v>1</v>
      </c>
      <c r="I5549" s="30">
        <f t="shared" si="203"/>
        <v>2.5000000000000001E-2</v>
      </c>
    </row>
    <row r="5550" spans="1:9" x14ac:dyDescent="0.25">
      <c r="A5550" t="s">
        <v>4649</v>
      </c>
      <c r="B5550" s="30">
        <f t="shared" si="204"/>
        <v>2.5000000000000001E-2</v>
      </c>
      <c r="C5550" t="s">
        <v>119</v>
      </c>
      <c r="D5550" t="s">
        <v>5713</v>
      </c>
      <c r="E5550" s="29">
        <v>46169</v>
      </c>
      <c r="F5550">
        <v>1</v>
      </c>
      <c r="G5550">
        <v>1</v>
      </c>
      <c r="H5550">
        <v>1</v>
      </c>
      <c r="I5550" s="30">
        <f t="shared" si="203"/>
        <v>2.5000000000000001E-2</v>
      </c>
    </row>
    <row r="5551" spans="1:9" x14ac:dyDescent="0.25">
      <c r="A5551" t="s">
        <v>4649</v>
      </c>
      <c r="B5551" s="30">
        <f t="shared" si="204"/>
        <v>2.5000000000000001E-2</v>
      </c>
      <c r="C5551" t="s">
        <v>119</v>
      </c>
      <c r="D5551" t="s">
        <v>5714</v>
      </c>
      <c r="E5551" s="29">
        <v>46170</v>
      </c>
      <c r="F5551">
        <v>1</v>
      </c>
      <c r="G5551">
        <v>1</v>
      </c>
      <c r="H5551">
        <v>1</v>
      </c>
      <c r="I5551" s="30">
        <f t="shared" si="203"/>
        <v>2.5000000000000001E-2</v>
      </c>
    </row>
    <row r="5552" spans="1:9" x14ac:dyDescent="0.25">
      <c r="A5552" t="s">
        <v>4649</v>
      </c>
      <c r="B5552" s="30">
        <f t="shared" si="204"/>
        <v>2.5000000000000001E-2</v>
      </c>
      <c r="C5552" t="s">
        <v>119</v>
      </c>
      <c r="D5552" t="s">
        <v>5715</v>
      </c>
      <c r="E5552" s="29">
        <v>46170</v>
      </c>
      <c r="F5552">
        <v>1</v>
      </c>
      <c r="G5552">
        <v>1</v>
      </c>
      <c r="H5552">
        <v>1</v>
      </c>
      <c r="I5552" s="30">
        <f t="shared" si="203"/>
        <v>2.5000000000000001E-2</v>
      </c>
    </row>
    <row r="5553" spans="1:9" x14ac:dyDescent="0.25">
      <c r="A5553" t="s">
        <v>4649</v>
      </c>
      <c r="B5553" s="30">
        <f t="shared" si="204"/>
        <v>2.5000000000000001E-2</v>
      </c>
      <c r="C5553" t="s">
        <v>119</v>
      </c>
      <c r="D5553" t="s">
        <v>5716</v>
      </c>
      <c r="E5553" s="29">
        <v>46162</v>
      </c>
      <c r="F5553">
        <v>1</v>
      </c>
      <c r="G5553">
        <v>1</v>
      </c>
      <c r="H5553">
        <v>1</v>
      </c>
      <c r="I5553" s="30">
        <f t="shared" si="203"/>
        <v>2.5000000000000001E-2</v>
      </c>
    </row>
    <row r="5554" spans="1:9" x14ac:dyDescent="0.25">
      <c r="A5554" t="s">
        <v>4649</v>
      </c>
      <c r="B5554" s="30">
        <f t="shared" si="204"/>
        <v>2.5000000000000001E-2</v>
      </c>
      <c r="C5554" t="s">
        <v>119</v>
      </c>
      <c r="D5554" t="s">
        <v>5717</v>
      </c>
      <c r="E5554" s="29">
        <v>46162</v>
      </c>
      <c r="F5554">
        <v>1</v>
      </c>
      <c r="G5554">
        <v>1</v>
      </c>
      <c r="H5554">
        <v>1</v>
      </c>
      <c r="I5554" s="30">
        <f t="shared" si="203"/>
        <v>2.5000000000000001E-2</v>
      </c>
    </row>
    <row r="5555" spans="1:9" x14ac:dyDescent="0.25">
      <c r="A5555" t="s">
        <v>4649</v>
      </c>
      <c r="B5555" s="30">
        <f t="shared" si="204"/>
        <v>2.5000000000000001E-2</v>
      </c>
      <c r="C5555" t="s">
        <v>119</v>
      </c>
      <c r="D5555" t="s">
        <v>5718</v>
      </c>
      <c r="E5555" s="29">
        <v>46163</v>
      </c>
      <c r="F5555">
        <v>1</v>
      </c>
      <c r="G5555">
        <v>1</v>
      </c>
      <c r="H5555">
        <v>1</v>
      </c>
      <c r="I5555" s="30">
        <f t="shared" si="203"/>
        <v>2.5000000000000001E-2</v>
      </c>
    </row>
    <row r="5556" spans="1:9" x14ac:dyDescent="0.25">
      <c r="A5556" t="s">
        <v>4649</v>
      </c>
      <c r="B5556" s="30">
        <f t="shared" si="204"/>
        <v>2.5000000000000001E-2</v>
      </c>
      <c r="C5556" t="s">
        <v>119</v>
      </c>
      <c r="D5556" t="s">
        <v>5719</v>
      </c>
      <c r="E5556" s="29">
        <v>46164</v>
      </c>
      <c r="F5556">
        <v>1</v>
      </c>
      <c r="G5556">
        <v>1</v>
      </c>
      <c r="H5556">
        <v>1</v>
      </c>
      <c r="I5556" s="30">
        <f t="shared" si="203"/>
        <v>2.5000000000000001E-2</v>
      </c>
    </row>
    <row r="5557" spans="1:9" x14ac:dyDescent="0.25">
      <c r="A5557" t="s">
        <v>4649</v>
      </c>
      <c r="B5557" s="30">
        <f t="shared" si="204"/>
        <v>2.5000000000000001E-2</v>
      </c>
      <c r="C5557" t="s">
        <v>119</v>
      </c>
      <c r="D5557" t="s">
        <v>5720</v>
      </c>
      <c r="E5557" s="29">
        <v>46164</v>
      </c>
      <c r="F5557">
        <v>1</v>
      </c>
      <c r="G5557">
        <v>1</v>
      </c>
      <c r="H5557">
        <v>1</v>
      </c>
      <c r="I5557" s="30">
        <f t="shared" si="203"/>
        <v>2.5000000000000001E-2</v>
      </c>
    </row>
    <row r="5558" spans="1:9" x14ac:dyDescent="0.25">
      <c r="A5558" t="s">
        <v>4649</v>
      </c>
      <c r="B5558" s="30">
        <f t="shared" si="204"/>
        <v>2.5000000000000001E-2</v>
      </c>
      <c r="C5558" t="s">
        <v>119</v>
      </c>
      <c r="D5558" t="s">
        <v>5721</v>
      </c>
      <c r="E5558" s="29">
        <v>46164</v>
      </c>
      <c r="F5558">
        <v>1</v>
      </c>
      <c r="G5558">
        <v>1</v>
      </c>
      <c r="H5558">
        <v>1</v>
      </c>
      <c r="I5558" s="30">
        <f t="shared" si="203"/>
        <v>2.5000000000000001E-2</v>
      </c>
    </row>
    <row r="5559" spans="1:9" x14ac:dyDescent="0.25">
      <c r="A5559" t="s">
        <v>4649</v>
      </c>
      <c r="B5559" s="30">
        <f t="shared" si="204"/>
        <v>2.5000000000000001E-2</v>
      </c>
      <c r="C5559" t="s">
        <v>119</v>
      </c>
      <c r="D5559" t="s">
        <v>5722</v>
      </c>
      <c r="E5559" s="29">
        <v>46164</v>
      </c>
      <c r="F5559">
        <v>1</v>
      </c>
      <c r="G5559">
        <v>1</v>
      </c>
      <c r="H5559">
        <v>1</v>
      </c>
      <c r="I5559" s="30">
        <f t="shared" si="203"/>
        <v>2.5000000000000001E-2</v>
      </c>
    </row>
    <row r="5560" spans="1:9" x14ac:dyDescent="0.25">
      <c r="A5560" t="s">
        <v>4649</v>
      </c>
      <c r="B5560" s="30">
        <f t="shared" si="204"/>
        <v>2.5000000000000001E-2</v>
      </c>
      <c r="C5560" t="s">
        <v>119</v>
      </c>
      <c r="D5560" t="s">
        <v>5723</v>
      </c>
      <c r="E5560" s="29">
        <v>46164</v>
      </c>
      <c r="F5560">
        <v>1</v>
      </c>
      <c r="G5560">
        <v>1</v>
      </c>
      <c r="H5560">
        <v>1</v>
      </c>
      <c r="I5560" s="30">
        <f t="shared" si="203"/>
        <v>2.5000000000000001E-2</v>
      </c>
    </row>
    <row r="5561" spans="1:9" x14ac:dyDescent="0.25">
      <c r="A5561" t="s">
        <v>4649</v>
      </c>
      <c r="B5561" s="30">
        <f t="shared" si="204"/>
        <v>2.5000000000000001E-2</v>
      </c>
      <c r="C5561" t="s">
        <v>119</v>
      </c>
      <c r="D5561" t="s">
        <v>5724</v>
      </c>
      <c r="E5561" s="29">
        <v>46164</v>
      </c>
      <c r="F5561">
        <v>1</v>
      </c>
      <c r="G5561">
        <v>1</v>
      </c>
      <c r="H5561">
        <v>1</v>
      </c>
      <c r="I5561" s="30">
        <f t="shared" si="203"/>
        <v>2.5000000000000001E-2</v>
      </c>
    </row>
    <row r="5562" spans="1:9" x14ac:dyDescent="0.25">
      <c r="A5562" t="s">
        <v>4649</v>
      </c>
      <c r="B5562" s="30">
        <f t="shared" si="204"/>
        <v>2.5000000000000001E-2</v>
      </c>
      <c r="C5562" t="s">
        <v>119</v>
      </c>
      <c r="D5562" t="s">
        <v>5725</v>
      </c>
      <c r="E5562" s="29">
        <v>46164</v>
      </c>
      <c r="F5562">
        <v>1</v>
      </c>
      <c r="G5562">
        <v>1</v>
      </c>
      <c r="H5562">
        <v>1</v>
      </c>
      <c r="I5562" s="30">
        <f t="shared" si="203"/>
        <v>2.5000000000000001E-2</v>
      </c>
    </row>
    <row r="5563" spans="1:9" x14ac:dyDescent="0.25">
      <c r="A5563" t="s">
        <v>4649</v>
      </c>
      <c r="B5563" s="30">
        <f t="shared" si="204"/>
        <v>2.5000000000000001E-2</v>
      </c>
      <c r="C5563" t="s">
        <v>119</v>
      </c>
      <c r="D5563" t="s">
        <v>5726</v>
      </c>
      <c r="E5563" s="29">
        <v>46164</v>
      </c>
      <c r="F5563">
        <v>1</v>
      </c>
      <c r="G5563">
        <v>1</v>
      </c>
      <c r="H5563">
        <v>1</v>
      </c>
      <c r="I5563" s="30">
        <f t="shared" si="203"/>
        <v>2.5000000000000001E-2</v>
      </c>
    </row>
    <row r="5564" spans="1:9" x14ac:dyDescent="0.25">
      <c r="A5564" t="s">
        <v>4649</v>
      </c>
      <c r="B5564" s="30">
        <f t="shared" si="204"/>
        <v>2.5000000000000001E-2</v>
      </c>
      <c r="C5564" t="s">
        <v>119</v>
      </c>
      <c r="D5564" t="s">
        <v>5727</v>
      </c>
      <c r="E5564" s="29">
        <v>46160</v>
      </c>
      <c r="F5564">
        <v>1</v>
      </c>
      <c r="G5564">
        <v>1</v>
      </c>
      <c r="H5564">
        <v>1</v>
      </c>
      <c r="I5564" s="30">
        <f t="shared" si="203"/>
        <v>2.5000000000000001E-2</v>
      </c>
    </row>
    <row r="5565" spans="1:9" x14ac:dyDescent="0.25">
      <c r="A5565" t="s">
        <v>4649</v>
      </c>
      <c r="B5565" s="30">
        <f t="shared" si="204"/>
        <v>2.5000000000000001E-2</v>
      </c>
      <c r="C5565" t="s">
        <v>119</v>
      </c>
      <c r="D5565" t="s">
        <v>5728</v>
      </c>
      <c r="E5565" s="29">
        <v>46160</v>
      </c>
      <c r="F5565">
        <v>1</v>
      </c>
      <c r="G5565">
        <v>1</v>
      </c>
      <c r="H5565">
        <v>1</v>
      </c>
      <c r="I5565" s="30">
        <f t="shared" si="203"/>
        <v>2.5000000000000001E-2</v>
      </c>
    </row>
    <row r="5566" spans="1:9" x14ac:dyDescent="0.25">
      <c r="A5566" t="s">
        <v>4649</v>
      </c>
      <c r="B5566" s="30">
        <f t="shared" si="204"/>
        <v>2.5000000000000001E-2</v>
      </c>
      <c r="C5566" t="s">
        <v>119</v>
      </c>
      <c r="D5566" t="s">
        <v>5729</v>
      </c>
      <c r="E5566" s="29">
        <v>46160</v>
      </c>
      <c r="F5566">
        <v>1</v>
      </c>
      <c r="G5566">
        <v>1</v>
      </c>
      <c r="H5566">
        <v>1</v>
      </c>
      <c r="I5566" s="30">
        <f t="shared" si="203"/>
        <v>2.5000000000000001E-2</v>
      </c>
    </row>
    <row r="5567" spans="1:9" x14ac:dyDescent="0.25">
      <c r="A5567" t="s">
        <v>4649</v>
      </c>
      <c r="B5567" s="30">
        <f t="shared" si="204"/>
        <v>2.5000000000000001E-2</v>
      </c>
      <c r="C5567" t="s">
        <v>119</v>
      </c>
      <c r="D5567" t="s">
        <v>5730</v>
      </c>
      <c r="E5567" s="29">
        <v>46160</v>
      </c>
      <c r="F5567">
        <v>1</v>
      </c>
      <c r="G5567">
        <v>1</v>
      </c>
      <c r="H5567">
        <v>1</v>
      </c>
      <c r="I5567" s="30">
        <f t="shared" si="203"/>
        <v>2.5000000000000001E-2</v>
      </c>
    </row>
    <row r="5568" spans="1:9" x14ac:dyDescent="0.25">
      <c r="A5568" t="s">
        <v>4649</v>
      </c>
      <c r="B5568" s="30">
        <f t="shared" si="204"/>
        <v>2.5000000000000001E-2</v>
      </c>
      <c r="C5568" t="s">
        <v>119</v>
      </c>
      <c r="D5568" t="s">
        <v>5731</v>
      </c>
      <c r="E5568" s="29">
        <v>46161</v>
      </c>
      <c r="F5568">
        <v>1</v>
      </c>
      <c r="G5568">
        <v>1</v>
      </c>
      <c r="H5568">
        <v>1</v>
      </c>
      <c r="I5568" s="30">
        <f t="shared" si="203"/>
        <v>2.5000000000000001E-2</v>
      </c>
    </row>
    <row r="5569" spans="1:9" x14ac:dyDescent="0.25">
      <c r="A5569" t="s">
        <v>4649</v>
      </c>
      <c r="B5569" s="30">
        <f t="shared" si="204"/>
        <v>2.5000000000000001E-2</v>
      </c>
      <c r="C5569" t="s">
        <v>119</v>
      </c>
      <c r="D5569" t="s">
        <v>5732</v>
      </c>
      <c r="E5569" s="29">
        <v>46161</v>
      </c>
      <c r="F5569">
        <v>1</v>
      </c>
      <c r="G5569">
        <v>1</v>
      </c>
      <c r="H5569">
        <v>1</v>
      </c>
      <c r="I5569" s="30">
        <f t="shared" si="203"/>
        <v>2.5000000000000001E-2</v>
      </c>
    </row>
    <row r="5570" spans="1:9" x14ac:dyDescent="0.25">
      <c r="A5570" t="s">
        <v>4649</v>
      </c>
      <c r="B5570" s="30">
        <f t="shared" si="204"/>
        <v>2.5000000000000001E-2</v>
      </c>
      <c r="C5570" t="s">
        <v>119</v>
      </c>
      <c r="D5570" t="s">
        <v>5733</v>
      </c>
      <c r="E5570" s="29">
        <v>46161</v>
      </c>
      <c r="F5570">
        <v>1</v>
      </c>
      <c r="G5570">
        <v>1</v>
      </c>
      <c r="H5570">
        <v>1</v>
      </c>
      <c r="I5570" s="30">
        <f t="shared" ref="I5570:I5633" si="205">B5570*H5570</f>
        <v>2.5000000000000001E-2</v>
      </c>
    </row>
    <row r="5571" spans="1:9" x14ac:dyDescent="0.25">
      <c r="A5571" t="s">
        <v>4649</v>
      </c>
      <c r="B5571" s="30">
        <f t="shared" si="204"/>
        <v>2.5000000000000001E-2</v>
      </c>
      <c r="C5571" t="s">
        <v>119</v>
      </c>
      <c r="D5571" t="s">
        <v>5734</v>
      </c>
      <c r="E5571" s="29">
        <v>46161</v>
      </c>
      <c r="F5571">
        <v>1</v>
      </c>
      <c r="G5571">
        <v>1</v>
      </c>
      <c r="H5571">
        <v>1</v>
      </c>
      <c r="I5571" s="30">
        <f t="shared" si="205"/>
        <v>2.5000000000000001E-2</v>
      </c>
    </row>
    <row r="5572" spans="1:9" x14ac:dyDescent="0.25">
      <c r="A5572" t="s">
        <v>4649</v>
      </c>
      <c r="B5572" s="30">
        <f t="shared" si="204"/>
        <v>2.5000000000000001E-2</v>
      </c>
      <c r="C5572" t="s">
        <v>119</v>
      </c>
      <c r="D5572" t="s">
        <v>5735</v>
      </c>
      <c r="E5572" s="29">
        <v>46161</v>
      </c>
      <c r="F5572">
        <v>1</v>
      </c>
      <c r="G5572">
        <v>1</v>
      </c>
      <c r="H5572">
        <v>1</v>
      </c>
      <c r="I5572" s="30">
        <f t="shared" si="205"/>
        <v>2.5000000000000001E-2</v>
      </c>
    </row>
    <row r="5573" spans="1:9" x14ac:dyDescent="0.25">
      <c r="A5573" t="s">
        <v>4649</v>
      </c>
      <c r="B5573" s="30">
        <f t="shared" si="204"/>
        <v>2.5000000000000001E-2</v>
      </c>
      <c r="C5573" t="s">
        <v>119</v>
      </c>
      <c r="D5573" t="s">
        <v>5736</v>
      </c>
      <c r="E5573" s="29">
        <v>46161</v>
      </c>
      <c r="F5573">
        <v>1</v>
      </c>
      <c r="G5573">
        <v>1</v>
      </c>
      <c r="H5573">
        <v>1</v>
      </c>
      <c r="I5573" s="30">
        <f t="shared" si="205"/>
        <v>2.5000000000000001E-2</v>
      </c>
    </row>
    <row r="5574" spans="1:9" x14ac:dyDescent="0.25">
      <c r="A5574" t="s">
        <v>4649</v>
      </c>
      <c r="B5574" s="30">
        <f t="shared" si="204"/>
        <v>2.5000000000000001E-2</v>
      </c>
      <c r="C5574" t="s">
        <v>119</v>
      </c>
      <c r="D5574" t="s">
        <v>5737</v>
      </c>
      <c r="E5574" s="29">
        <v>46161</v>
      </c>
      <c r="F5574">
        <v>1</v>
      </c>
      <c r="G5574">
        <v>1</v>
      </c>
      <c r="H5574">
        <v>1</v>
      </c>
      <c r="I5574" s="30">
        <f t="shared" si="205"/>
        <v>2.5000000000000001E-2</v>
      </c>
    </row>
    <row r="5575" spans="1:9" x14ac:dyDescent="0.25">
      <c r="A5575" t="s">
        <v>4649</v>
      </c>
      <c r="B5575" s="30">
        <f t="shared" ref="B5575:B5638" si="206">(1/4000)*100</f>
        <v>2.5000000000000001E-2</v>
      </c>
      <c r="C5575" t="s">
        <v>119</v>
      </c>
      <c r="D5575" t="s">
        <v>5738</v>
      </c>
      <c r="E5575" s="29">
        <v>46161</v>
      </c>
      <c r="F5575">
        <v>1</v>
      </c>
      <c r="G5575">
        <v>1</v>
      </c>
      <c r="H5575">
        <v>1</v>
      </c>
      <c r="I5575" s="30">
        <f t="shared" si="205"/>
        <v>2.5000000000000001E-2</v>
      </c>
    </row>
    <row r="5576" spans="1:9" x14ac:dyDescent="0.25">
      <c r="A5576" t="s">
        <v>4649</v>
      </c>
      <c r="B5576" s="30">
        <f t="shared" si="206"/>
        <v>2.5000000000000001E-2</v>
      </c>
      <c r="C5576" t="s">
        <v>119</v>
      </c>
      <c r="D5576" t="s">
        <v>5739</v>
      </c>
      <c r="E5576" s="29">
        <v>46161</v>
      </c>
      <c r="F5576">
        <v>1</v>
      </c>
      <c r="G5576">
        <v>1</v>
      </c>
      <c r="H5576">
        <v>1</v>
      </c>
      <c r="I5576" s="30">
        <f t="shared" si="205"/>
        <v>2.5000000000000001E-2</v>
      </c>
    </row>
    <row r="5577" spans="1:9" x14ac:dyDescent="0.25">
      <c r="A5577" t="s">
        <v>4649</v>
      </c>
      <c r="B5577" s="30">
        <f t="shared" si="206"/>
        <v>2.5000000000000001E-2</v>
      </c>
      <c r="C5577" t="s">
        <v>119</v>
      </c>
      <c r="D5577" t="s">
        <v>5740</v>
      </c>
      <c r="E5577" s="29">
        <v>46162</v>
      </c>
      <c r="F5577">
        <v>1</v>
      </c>
      <c r="G5577">
        <v>1</v>
      </c>
      <c r="H5577">
        <v>1</v>
      </c>
      <c r="I5577" s="30">
        <f t="shared" si="205"/>
        <v>2.5000000000000001E-2</v>
      </c>
    </row>
    <row r="5578" spans="1:9" x14ac:dyDescent="0.25">
      <c r="A5578" t="s">
        <v>4649</v>
      </c>
      <c r="B5578" s="30">
        <f t="shared" si="206"/>
        <v>2.5000000000000001E-2</v>
      </c>
      <c r="C5578" t="s">
        <v>119</v>
      </c>
      <c r="D5578" t="s">
        <v>5741</v>
      </c>
      <c r="E5578" s="29">
        <v>46157</v>
      </c>
      <c r="F5578">
        <v>1</v>
      </c>
      <c r="G5578">
        <v>1</v>
      </c>
      <c r="H5578">
        <v>1</v>
      </c>
      <c r="I5578" s="30">
        <f t="shared" si="205"/>
        <v>2.5000000000000001E-2</v>
      </c>
    </row>
    <row r="5579" spans="1:9" x14ac:dyDescent="0.25">
      <c r="A5579" t="s">
        <v>4649</v>
      </c>
      <c r="B5579" s="30">
        <f t="shared" si="206"/>
        <v>2.5000000000000001E-2</v>
      </c>
      <c r="C5579" t="s">
        <v>119</v>
      </c>
      <c r="D5579" t="s">
        <v>5742</v>
      </c>
      <c r="E5579" s="29">
        <v>46157</v>
      </c>
      <c r="F5579">
        <v>1</v>
      </c>
      <c r="G5579">
        <v>1</v>
      </c>
      <c r="H5579">
        <v>1</v>
      </c>
      <c r="I5579" s="30">
        <f t="shared" si="205"/>
        <v>2.5000000000000001E-2</v>
      </c>
    </row>
    <row r="5580" spans="1:9" x14ac:dyDescent="0.25">
      <c r="A5580" t="s">
        <v>4649</v>
      </c>
      <c r="B5580" s="30">
        <f t="shared" si="206"/>
        <v>2.5000000000000001E-2</v>
      </c>
      <c r="C5580" t="s">
        <v>119</v>
      </c>
      <c r="D5580" t="s">
        <v>5743</v>
      </c>
      <c r="E5580" s="29">
        <v>46157</v>
      </c>
      <c r="F5580">
        <v>1</v>
      </c>
      <c r="G5580">
        <v>1</v>
      </c>
      <c r="H5580">
        <v>1</v>
      </c>
      <c r="I5580" s="30">
        <f t="shared" si="205"/>
        <v>2.5000000000000001E-2</v>
      </c>
    </row>
    <row r="5581" spans="1:9" x14ac:dyDescent="0.25">
      <c r="A5581" t="s">
        <v>4649</v>
      </c>
      <c r="B5581" s="30">
        <f t="shared" si="206"/>
        <v>2.5000000000000001E-2</v>
      </c>
      <c r="C5581" t="s">
        <v>119</v>
      </c>
      <c r="D5581" t="s">
        <v>5744</v>
      </c>
      <c r="E5581" s="29">
        <v>46157</v>
      </c>
      <c r="F5581">
        <v>1</v>
      </c>
      <c r="G5581">
        <v>1</v>
      </c>
      <c r="H5581">
        <v>1</v>
      </c>
      <c r="I5581" s="30">
        <f t="shared" si="205"/>
        <v>2.5000000000000001E-2</v>
      </c>
    </row>
    <row r="5582" spans="1:9" x14ac:dyDescent="0.25">
      <c r="A5582" t="s">
        <v>4649</v>
      </c>
      <c r="B5582" s="30">
        <f t="shared" si="206"/>
        <v>2.5000000000000001E-2</v>
      </c>
      <c r="C5582" t="s">
        <v>119</v>
      </c>
      <c r="D5582" t="s">
        <v>5745</v>
      </c>
      <c r="E5582" s="29">
        <v>46157</v>
      </c>
      <c r="F5582">
        <v>1</v>
      </c>
      <c r="G5582">
        <v>1</v>
      </c>
      <c r="H5582">
        <v>1</v>
      </c>
      <c r="I5582" s="30">
        <f t="shared" si="205"/>
        <v>2.5000000000000001E-2</v>
      </c>
    </row>
    <row r="5583" spans="1:9" x14ac:dyDescent="0.25">
      <c r="A5583" t="s">
        <v>4649</v>
      </c>
      <c r="B5583" s="30">
        <f t="shared" si="206"/>
        <v>2.5000000000000001E-2</v>
      </c>
      <c r="C5583" t="s">
        <v>119</v>
      </c>
      <c r="D5583" t="s">
        <v>5746</v>
      </c>
      <c r="E5583" s="29">
        <v>46157</v>
      </c>
      <c r="F5583">
        <v>1</v>
      </c>
      <c r="G5583">
        <v>1</v>
      </c>
      <c r="H5583">
        <v>1</v>
      </c>
      <c r="I5583" s="30">
        <f t="shared" si="205"/>
        <v>2.5000000000000001E-2</v>
      </c>
    </row>
    <row r="5584" spans="1:9" x14ac:dyDescent="0.25">
      <c r="A5584" t="s">
        <v>4649</v>
      </c>
      <c r="B5584" s="30">
        <f t="shared" si="206"/>
        <v>2.5000000000000001E-2</v>
      </c>
      <c r="C5584" t="s">
        <v>119</v>
      </c>
      <c r="D5584" t="s">
        <v>5747</v>
      </c>
      <c r="E5584" s="29">
        <v>46157</v>
      </c>
      <c r="F5584">
        <v>1</v>
      </c>
      <c r="G5584">
        <v>1</v>
      </c>
      <c r="H5584">
        <v>1</v>
      </c>
      <c r="I5584" s="30">
        <f t="shared" si="205"/>
        <v>2.5000000000000001E-2</v>
      </c>
    </row>
    <row r="5585" spans="1:9" x14ac:dyDescent="0.25">
      <c r="A5585" t="s">
        <v>4649</v>
      </c>
      <c r="B5585" s="30">
        <f t="shared" si="206"/>
        <v>2.5000000000000001E-2</v>
      </c>
      <c r="C5585" t="s">
        <v>119</v>
      </c>
      <c r="D5585" t="s">
        <v>5748</v>
      </c>
      <c r="E5585" s="29">
        <v>46157</v>
      </c>
      <c r="F5585">
        <v>1</v>
      </c>
      <c r="G5585">
        <v>1</v>
      </c>
      <c r="H5585">
        <v>1</v>
      </c>
      <c r="I5585" s="30">
        <f t="shared" si="205"/>
        <v>2.5000000000000001E-2</v>
      </c>
    </row>
    <row r="5586" spans="1:9" x14ac:dyDescent="0.25">
      <c r="A5586" t="s">
        <v>4649</v>
      </c>
      <c r="B5586" s="30">
        <f t="shared" si="206"/>
        <v>2.5000000000000001E-2</v>
      </c>
      <c r="C5586" t="s">
        <v>119</v>
      </c>
      <c r="D5586" t="s">
        <v>5749</v>
      </c>
      <c r="E5586" s="29">
        <v>46157</v>
      </c>
      <c r="F5586">
        <v>1</v>
      </c>
      <c r="G5586">
        <v>1</v>
      </c>
      <c r="H5586">
        <v>1</v>
      </c>
      <c r="I5586" s="30">
        <f t="shared" si="205"/>
        <v>2.5000000000000001E-2</v>
      </c>
    </row>
    <row r="5587" spans="1:9" x14ac:dyDescent="0.25">
      <c r="A5587" t="s">
        <v>4649</v>
      </c>
      <c r="B5587" s="30">
        <f t="shared" si="206"/>
        <v>2.5000000000000001E-2</v>
      </c>
      <c r="C5587" t="s">
        <v>119</v>
      </c>
      <c r="D5587" t="s">
        <v>5750</v>
      </c>
      <c r="E5587" s="29">
        <v>46157</v>
      </c>
      <c r="F5587">
        <v>1</v>
      </c>
      <c r="G5587">
        <v>1</v>
      </c>
      <c r="H5587">
        <v>1</v>
      </c>
      <c r="I5587" s="30">
        <f t="shared" si="205"/>
        <v>2.5000000000000001E-2</v>
      </c>
    </row>
    <row r="5588" spans="1:9" x14ac:dyDescent="0.25">
      <c r="A5588" t="s">
        <v>4649</v>
      </c>
      <c r="B5588" s="30">
        <f t="shared" si="206"/>
        <v>2.5000000000000001E-2</v>
      </c>
      <c r="C5588" t="s">
        <v>119</v>
      </c>
      <c r="D5588" t="s">
        <v>5751</v>
      </c>
      <c r="E5588" s="29">
        <v>46157</v>
      </c>
      <c r="F5588">
        <v>1</v>
      </c>
      <c r="G5588">
        <v>1</v>
      </c>
      <c r="H5588">
        <v>1</v>
      </c>
      <c r="I5588" s="30">
        <f t="shared" si="205"/>
        <v>2.5000000000000001E-2</v>
      </c>
    </row>
    <row r="5589" spans="1:9" x14ac:dyDescent="0.25">
      <c r="A5589" t="s">
        <v>4649</v>
      </c>
      <c r="B5589" s="30">
        <f t="shared" si="206"/>
        <v>2.5000000000000001E-2</v>
      </c>
      <c r="C5589" t="s">
        <v>119</v>
      </c>
      <c r="D5589" t="s">
        <v>5752</v>
      </c>
      <c r="E5589" s="29">
        <v>46157</v>
      </c>
      <c r="F5589">
        <v>1</v>
      </c>
      <c r="G5589">
        <v>1</v>
      </c>
      <c r="H5589">
        <v>1</v>
      </c>
      <c r="I5589" s="30">
        <f t="shared" si="205"/>
        <v>2.5000000000000001E-2</v>
      </c>
    </row>
    <row r="5590" spans="1:9" x14ac:dyDescent="0.25">
      <c r="A5590" t="s">
        <v>4649</v>
      </c>
      <c r="B5590" s="30">
        <f t="shared" si="206"/>
        <v>2.5000000000000001E-2</v>
      </c>
      <c r="C5590" t="s">
        <v>119</v>
      </c>
      <c r="D5590" t="s">
        <v>5753</v>
      </c>
      <c r="E5590" s="29">
        <v>46176</v>
      </c>
      <c r="F5590">
        <v>1</v>
      </c>
      <c r="G5590">
        <v>1</v>
      </c>
      <c r="H5590">
        <v>1</v>
      </c>
      <c r="I5590" s="30">
        <f t="shared" si="205"/>
        <v>2.5000000000000001E-2</v>
      </c>
    </row>
    <row r="5591" spans="1:9" x14ac:dyDescent="0.25">
      <c r="A5591" t="s">
        <v>4649</v>
      </c>
      <c r="B5591" s="30">
        <f t="shared" si="206"/>
        <v>2.5000000000000001E-2</v>
      </c>
      <c r="C5591" t="s">
        <v>119</v>
      </c>
      <c r="D5591" t="s">
        <v>5754</v>
      </c>
      <c r="E5591" s="29">
        <v>46176</v>
      </c>
      <c r="F5591">
        <v>1</v>
      </c>
      <c r="G5591">
        <v>1</v>
      </c>
      <c r="H5591">
        <v>1</v>
      </c>
      <c r="I5591" s="30">
        <f t="shared" si="205"/>
        <v>2.5000000000000001E-2</v>
      </c>
    </row>
    <row r="5592" spans="1:9" x14ac:dyDescent="0.25">
      <c r="A5592" t="s">
        <v>4649</v>
      </c>
      <c r="B5592" s="30">
        <f t="shared" si="206"/>
        <v>2.5000000000000001E-2</v>
      </c>
      <c r="C5592" t="s">
        <v>119</v>
      </c>
      <c r="D5592" t="s">
        <v>5755</v>
      </c>
      <c r="E5592" s="29">
        <v>46170</v>
      </c>
      <c r="F5592">
        <v>1</v>
      </c>
      <c r="G5592">
        <v>1</v>
      </c>
      <c r="H5592">
        <v>1</v>
      </c>
      <c r="I5592" s="30">
        <f t="shared" si="205"/>
        <v>2.5000000000000001E-2</v>
      </c>
    </row>
    <row r="5593" spans="1:9" x14ac:dyDescent="0.25">
      <c r="A5593" t="s">
        <v>4649</v>
      </c>
      <c r="B5593" s="30">
        <f t="shared" si="206"/>
        <v>2.5000000000000001E-2</v>
      </c>
      <c r="C5593" t="s">
        <v>119</v>
      </c>
      <c r="D5593" t="s">
        <v>5756</v>
      </c>
      <c r="E5593" s="29">
        <v>46170</v>
      </c>
      <c r="F5593">
        <v>1</v>
      </c>
      <c r="G5593">
        <v>1</v>
      </c>
      <c r="H5593">
        <v>1</v>
      </c>
      <c r="I5593" s="30">
        <f t="shared" si="205"/>
        <v>2.5000000000000001E-2</v>
      </c>
    </row>
    <row r="5594" spans="1:9" x14ac:dyDescent="0.25">
      <c r="A5594" t="s">
        <v>4649</v>
      </c>
      <c r="B5594" s="30">
        <f t="shared" si="206"/>
        <v>2.5000000000000001E-2</v>
      </c>
      <c r="C5594" t="s">
        <v>119</v>
      </c>
      <c r="D5594" t="s">
        <v>5757</v>
      </c>
      <c r="E5594" s="29">
        <v>46170</v>
      </c>
      <c r="F5594">
        <v>1</v>
      </c>
      <c r="G5594">
        <v>1</v>
      </c>
      <c r="H5594">
        <v>1</v>
      </c>
      <c r="I5594" s="30">
        <f t="shared" si="205"/>
        <v>2.5000000000000001E-2</v>
      </c>
    </row>
    <row r="5595" spans="1:9" x14ac:dyDescent="0.25">
      <c r="A5595" t="s">
        <v>4649</v>
      </c>
      <c r="B5595" s="30">
        <f t="shared" si="206"/>
        <v>2.5000000000000001E-2</v>
      </c>
      <c r="C5595" t="s">
        <v>119</v>
      </c>
      <c r="D5595" t="s">
        <v>5758</v>
      </c>
      <c r="E5595" s="29">
        <v>46170</v>
      </c>
      <c r="F5595">
        <v>1</v>
      </c>
      <c r="G5595">
        <v>1</v>
      </c>
      <c r="H5595">
        <v>1</v>
      </c>
      <c r="I5595" s="30">
        <f t="shared" si="205"/>
        <v>2.5000000000000001E-2</v>
      </c>
    </row>
    <row r="5596" spans="1:9" x14ac:dyDescent="0.25">
      <c r="A5596" t="s">
        <v>4649</v>
      </c>
      <c r="B5596" s="30">
        <f t="shared" si="206"/>
        <v>2.5000000000000001E-2</v>
      </c>
      <c r="C5596" t="s">
        <v>119</v>
      </c>
      <c r="D5596" t="s">
        <v>5759</v>
      </c>
      <c r="E5596" s="29">
        <v>46170</v>
      </c>
      <c r="F5596">
        <v>1</v>
      </c>
      <c r="G5596">
        <v>1</v>
      </c>
      <c r="H5596">
        <v>1</v>
      </c>
      <c r="I5596" s="30">
        <f t="shared" si="205"/>
        <v>2.5000000000000001E-2</v>
      </c>
    </row>
    <row r="5597" spans="1:9" x14ac:dyDescent="0.25">
      <c r="A5597" t="s">
        <v>4649</v>
      </c>
      <c r="B5597" s="30">
        <f t="shared" si="206"/>
        <v>2.5000000000000001E-2</v>
      </c>
      <c r="C5597" t="s">
        <v>119</v>
      </c>
      <c r="D5597" t="s">
        <v>5760</v>
      </c>
      <c r="E5597" s="29">
        <v>46170</v>
      </c>
      <c r="F5597">
        <v>1</v>
      </c>
      <c r="G5597">
        <v>1</v>
      </c>
      <c r="H5597">
        <v>1</v>
      </c>
      <c r="I5597" s="30">
        <f t="shared" si="205"/>
        <v>2.5000000000000001E-2</v>
      </c>
    </row>
    <row r="5598" spans="1:9" x14ac:dyDescent="0.25">
      <c r="A5598" t="s">
        <v>4649</v>
      </c>
      <c r="B5598" s="30">
        <f t="shared" si="206"/>
        <v>2.5000000000000001E-2</v>
      </c>
      <c r="C5598" t="s">
        <v>119</v>
      </c>
      <c r="D5598" t="s">
        <v>5761</v>
      </c>
      <c r="E5598" s="29">
        <v>46142</v>
      </c>
      <c r="F5598">
        <v>1</v>
      </c>
      <c r="G5598">
        <v>1</v>
      </c>
      <c r="H5598">
        <v>1</v>
      </c>
      <c r="I5598" s="30">
        <f t="shared" si="205"/>
        <v>2.5000000000000001E-2</v>
      </c>
    </row>
    <row r="5599" spans="1:9" x14ac:dyDescent="0.25">
      <c r="A5599" t="s">
        <v>4649</v>
      </c>
      <c r="B5599" s="30">
        <f t="shared" si="206"/>
        <v>2.5000000000000001E-2</v>
      </c>
      <c r="C5599" t="s">
        <v>119</v>
      </c>
      <c r="D5599" t="s">
        <v>5762</v>
      </c>
      <c r="E5599" s="29">
        <v>46142</v>
      </c>
      <c r="F5599">
        <v>1</v>
      </c>
      <c r="G5599">
        <v>1</v>
      </c>
      <c r="H5599">
        <v>1</v>
      </c>
      <c r="I5599" s="30">
        <f t="shared" si="205"/>
        <v>2.5000000000000001E-2</v>
      </c>
    </row>
    <row r="5600" spans="1:9" x14ac:dyDescent="0.25">
      <c r="A5600" t="s">
        <v>4649</v>
      </c>
      <c r="B5600" s="30">
        <f t="shared" si="206"/>
        <v>2.5000000000000001E-2</v>
      </c>
      <c r="C5600" t="s">
        <v>119</v>
      </c>
      <c r="D5600" t="s">
        <v>5763</v>
      </c>
      <c r="E5600" s="29">
        <v>46142</v>
      </c>
      <c r="F5600">
        <v>1</v>
      </c>
      <c r="G5600">
        <v>1</v>
      </c>
      <c r="H5600">
        <v>1</v>
      </c>
      <c r="I5600" s="30">
        <f t="shared" si="205"/>
        <v>2.5000000000000001E-2</v>
      </c>
    </row>
    <row r="5601" spans="1:9" x14ac:dyDescent="0.25">
      <c r="A5601" t="s">
        <v>4649</v>
      </c>
      <c r="B5601" s="30">
        <f t="shared" si="206"/>
        <v>2.5000000000000001E-2</v>
      </c>
      <c r="C5601" t="s">
        <v>119</v>
      </c>
      <c r="D5601" t="s">
        <v>5764</v>
      </c>
      <c r="E5601" s="29">
        <v>46142</v>
      </c>
      <c r="F5601">
        <v>1</v>
      </c>
      <c r="G5601">
        <v>1</v>
      </c>
      <c r="H5601">
        <v>1</v>
      </c>
      <c r="I5601" s="30">
        <f t="shared" si="205"/>
        <v>2.5000000000000001E-2</v>
      </c>
    </row>
    <row r="5602" spans="1:9" x14ac:dyDescent="0.25">
      <c r="A5602" t="s">
        <v>4649</v>
      </c>
      <c r="B5602" s="30">
        <f t="shared" si="206"/>
        <v>2.5000000000000001E-2</v>
      </c>
      <c r="C5602" t="s">
        <v>119</v>
      </c>
      <c r="D5602" t="s">
        <v>5765</v>
      </c>
      <c r="E5602" s="29">
        <v>46146</v>
      </c>
      <c r="F5602">
        <v>1</v>
      </c>
      <c r="G5602">
        <v>1</v>
      </c>
      <c r="H5602">
        <v>1</v>
      </c>
      <c r="I5602" s="30">
        <f t="shared" si="205"/>
        <v>2.5000000000000001E-2</v>
      </c>
    </row>
    <row r="5603" spans="1:9" x14ac:dyDescent="0.25">
      <c r="A5603" t="s">
        <v>4649</v>
      </c>
      <c r="B5603" s="30">
        <f t="shared" si="206"/>
        <v>2.5000000000000001E-2</v>
      </c>
      <c r="C5603" t="s">
        <v>119</v>
      </c>
      <c r="D5603" t="s">
        <v>5766</v>
      </c>
      <c r="E5603" s="29">
        <v>46146</v>
      </c>
      <c r="F5603">
        <v>1</v>
      </c>
      <c r="G5603">
        <v>1</v>
      </c>
      <c r="H5603">
        <v>1</v>
      </c>
      <c r="I5603" s="30">
        <f t="shared" si="205"/>
        <v>2.5000000000000001E-2</v>
      </c>
    </row>
    <row r="5604" spans="1:9" x14ac:dyDescent="0.25">
      <c r="A5604" t="s">
        <v>4649</v>
      </c>
      <c r="B5604" s="30">
        <f t="shared" si="206"/>
        <v>2.5000000000000001E-2</v>
      </c>
      <c r="C5604" t="s">
        <v>119</v>
      </c>
      <c r="D5604" t="s">
        <v>5767</v>
      </c>
      <c r="E5604" s="29">
        <v>46146</v>
      </c>
      <c r="F5604">
        <v>1</v>
      </c>
      <c r="G5604">
        <v>1</v>
      </c>
      <c r="H5604">
        <v>1</v>
      </c>
      <c r="I5604" s="30">
        <f t="shared" si="205"/>
        <v>2.5000000000000001E-2</v>
      </c>
    </row>
    <row r="5605" spans="1:9" x14ac:dyDescent="0.25">
      <c r="A5605" t="s">
        <v>4649</v>
      </c>
      <c r="B5605" s="30">
        <f t="shared" si="206"/>
        <v>2.5000000000000001E-2</v>
      </c>
      <c r="C5605" t="s">
        <v>119</v>
      </c>
      <c r="D5605" t="s">
        <v>5768</v>
      </c>
      <c r="E5605" s="29">
        <v>46147</v>
      </c>
      <c r="F5605">
        <v>1</v>
      </c>
      <c r="G5605">
        <v>1</v>
      </c>
      <c r="H5605">
        <v>1</v>
      </c>
      <c r="I5605" s="30">
        <f t="shared" si="205"/>
        <v>2.5000000000000001E-2</v>
      </c>
    </row>
    <row r="5606" spans="1:9" x14ac:dyDescent="0.25">
      <c r="A5606" t="s">
        <v>4649</v>
      </c>
      <c r="B5606" s="30">
        <f t="shared" si="206"/>
        <v>2.5000000000000001E-2</v>
      </c>
      <c r="C5606" t="s">
        <v>119</v>
      </c>
      <c r="D5606" t="s">
        <v>5769</v>
      </c>
      <c r="E5606" s="29">
        <v>46147</v>
      </c>
      <c r="F5606">
        <v>1</v>
      </c>
      <c r="G5606">
        <v>1</v>
      </c>
      <c r="H5606">
        <v>1</v>
      </c>
      <c r="I5606" s="30">
        <f t="shared" si="205"/>
        <v>2.5000000000000001E-2</v>
      </c>
    </row>
    <row r="5607" spans="1:9" x14ac:dyDescent="0.25">
      <c r="A5607" t="s">
        <v>4649</v>
      </c>
      <c r="B5607" s="30">
        <f t="shared" si="206"/>
        <v>2.5000000000000001E-2</v>
      </c>
      <c r="C5607" t="s">
        <v>119</v>
      </c>
      <c r="D5607" t="s">
        <v>5770</v>
      </c>
      <c r="E5607" s="29">
        <v>46147</v>
      </c>
      <c r="F5607">
        <v>1</v>
      </c>
      <c r="G5607">
        <v>1</v>
      </c>
      <c r="H5607">
        <v>1</v>
      </c>
      <c r="I5607" s="30">
        <f t="shared" si="205"/>
        <v>2.5000000000000001E-2</v>
      </c>
    </row>
    <row r="5608" spans="1:9" x14ac:dyDescent="0.25">
      <c r="A5608" t="s">
        <v>4649</v>
      </c>
      <c r="B5608" s="30">
        <f t="shared" si="206"/>
        <v>2.5000000000000001E-2</v>
      </c>
      <c r="C5608" t="s">
        <v>119</v>
      </c>
      <c r="D5608" t="s">
        <v>5771</v>
      </c>
      <c r="E5608" s="29">
        <v>46147</v>
      </c>
      <c r="F5608">
        <v>1</v>
      </c>
      <c r="G5608">
        <v>1</v>
      </c>
      <c r="H5608">
        <v>1</v>
      </c>
      <c r="I5608" s="30">
        <f t="shared" si="205"/>
        <v>2.5000000000000001E-2</v>
      </c>
    </row>
    <row r="5609" spans="1:9" x14ac:dyDescent="0.25">
      <c r="A5609" t="s">
        <v>4649</v>
      </c>
      <c r="B5609" s="30">
        <f t="shared" si="206"/>
        <v>2.5000000000000001E-2</v>
      </c>
      <c r="C5609" t="s">
        <v>119</v>
      </c>
      <c r="D5609" t="s">
        <v>5772</v>
      </c>
      <c r="E5609" s="29">
        <v>46139</v>
      </c>
      <c r="F5609">
        <v>1</v>
      </c>
      <c r="G5609">
        <v>1</v>
      </c>
      <c r="H5609">
        <v>1</v>
      </c>
      <c r="I5609" s="30">
        <f t="shared" si="205"/>
        <v>2.5000000000000001E-2</v>
      </c>
    </row>
    <row r="5610" spans="1:9" x14ac:dyDescent="0.25">
      <c r="A5610" t="s">
        <v>4649</v>
      </c>
      <c r="B5610" s="30">
        <f t="shared" si="206"/>
        <v>2.5000000000000001E-2</v>
      </c>
      <c r="C5610" t="s">
        <v>119</v>
      </c>
      <c r="D5610" t="s">
        <v>5773</v>
      </c>
      <c r="E5610" s="29">
        <v>46139</v>
      </c>
      <c r="F5610">
        <v>1</v>
      </c>
      <c r="G5610">
        <v>1</v>
      </c>
      <c r="H5610">
        <v>1</v>
      </c>
      <c r="I5610" s="30">
        <f t="shared" si="205"/>
        <v>2.5000000000000001E-2</v>
      </c>
    </row>
    <row r="5611" spans="1:9" x14ac:dyDescent="0.25">
      <c r="A5611" t="s">
        <v>4649</v>
      </c>
      <c r="B5611" s="30">
        <f t="shared" si="206"/>
        <v>2.5000000000000001E-2</v>
      </c>
      <c r="C5611" t="s">
        <v>119</v>
      </c>
      <c r="D5611" t="s">
        <v>5774</v>
      </c>
      <c r="E5611" s="29">
        <v>46140</v>
      </c>
      <c r="F5611">
        <v>1</v>
      </c>
      <c r="G5611">
        <v>1</v>
      </c>
      <c r="H5611">
        <v>1</v>
      </c>
      <c r="I5611" s="30">
        <f t="shared" si="205"/>
        <v>2.5000000000000001E-2</v>
      </c>
    </row>
    <row r="5612" spans="1:9" x14ac:dyDescent="0.25">
      <c r="A5612" t="s">
        <v>4649</v>
      </c>
      <c r="B5612" s="30">
        <f t="shared" si="206"/>
        <v>2.5000000000000001E-2</v>
      </c>
      <c r="C5612" t="s">
        <v>119</v>
      </c>
      <c r="D5612" t="s">
        <v>5775</v>
      </c>
      <c r="E5612" s="29">
        <v>46140</v>
      </c>
      <c r="F5612">
        <v>1</v>
      </c>
      <c r="G5612">
        <v>1</v>
      </c>
      <c r="H5612">
        <v>1</v>
      </c>
      <c r="I5612" s="30">
        <f t="shared" si="205"/>
        <v>2.5000000000000001E-2</v>
      </c>
    </row>
    <row r="5613" spans="1:9" x14ac:dyDescent="0.25">
      <c r="A5613" t="s">
        <v>4649</v>
      </c>
      <c r="B5613" s="30">
        <f t="shared" si="206"/>
        <v>2.5000000000000001E-2</v>
      </c>
      <c r="C5613" t="s">
        <v>119</v>
      </c>
      <c r="D5613" t="s">
        <v>5776</v>
      </c>
      <c r="E5613" s="29">
        <v>46140</v>
      </c>
      <c r="F5613">
        <v>1</v>
      </c>
      <c r="G5613">
        <v>1</v>
      </c>
      <c r="H5613">
        <v>1</v>
      </c>
      <c r="I5613" s="30">
        <f t="shared" si="205"/>
        <v>2.5000000000000001E-2</v>
      </c>
    </row>
    <row r="5614" spans="1:9" x14ac:dyDescent="0.25">
      <c r="A5614" t="s">
        <v>4649</v>
      </c>
      <c r="B5614" s="30">
        <f t="shared" si="206"/>
        <v>2.5000000000000001E-2</v>
      </c>
      <c r="C5614" t="s">
        <v>119</v>
      </c>
      <c r="D5614" t="s">
        <v>5777</v>
      </c>
      <c r="E5614" s="29">
        <v>46140</v>
      </c>
      <c r="F5614">
        <v>1</v>
      </c>
      <c r="G5614">
        <v>1</v>
      </c>
      <c r="H5614">
        <v>1</v>
      </c>
      <c r="I5614" s="30">
        <f t="shared" si="205"/>
        <v>2.5000000000000001E-2</v>
      </c>
    </row>
    <row r="5615" spans="1:9" x14ac:dyDescent="0.25">
      <c r="A5615" t="s">
        <v>4649</v>
      </c>
      <c r="B5615" s="30">
        <f t="shared" si="206"/>
        <v>2.5000000000000001E-2</v>
      </c>
      <c r="C5615" t="s">
        <v>119</v>
      </c>
      <c r="D5615" t="s">
        <v>5778</v>
      </c>
      <c r="E5615" s="29">
        <v>46140</v>
      </c>
      <c r="F5615">
        <v>1</v>
      </c>
      <c r="G5615">
        <v>1</v>
      </c>
      <c r="H5615">
        <v>1</v>
      </c>
      <c r="I5615" s="30">
        <f t="shared" si="205"/>
        <v>2.5000000000000001E-2</v>
      </c>
    </row>
    <row r="5616" spans="1:9" x14ac:dyDescent="0.25">
      <c r="A5616" t="s">
        <v>4649</v>
      </c>
      <c r="B5616" s="30">
        <f t="shared" si="206"/>
        <v>2.5000000000000001E-2</v>
      </c>
      <c r="C5616" t="s">
        <v>119</v>
      </c>
      <c r="D5616" t="s">
        <v>5779</v>
      </c>
      <c r="E5616" s="29">
        <v>46140</v>
      </c>
      <c r="F5616">
        <v>1</v>
      </c>
      <c r="G5616">
        <v>1</v>
      </c>
      <c r="H5616">
        <v>1</v>
      </c>
      <c r="I5616" s="30">
        <f t="shared" si="205"/>
        <v>2.5000000000000001E-2</v>
      </c>
    </row>
    <row r="5617" spans="1:9" x14ac:dyDescent="0.25">
      <c r="A5617" t="s">
        <v>4649</v>
      </c>
      <c r="B5617" s="30">
        <f t="shared" si="206"/>
        <v>2.5000000000000001E-2</v>
      </c>
      <c r="C5617" t="s">
        <v>119</v>
      </c>
      <c r="D5617" t="s">
        <v>5780</v>
      </c>
      <c r="E5617" s="29">
        <v>46140</v>
      </c>
      <c r="F5617">
        <v>1</v>
      </c>
      <c r="G5617">
        <v>1</v>
      </c>
      <c r="H5617">
        <v>1</v>
      </c>
      <c r="I5617" s="30">
        <f t="shared" si="205"/>
        <v>2.5000000000000001E-2</v>
      </c>
    </row>
    <row r="5618" spans="1:9" x14ac:dyDescent="0.25">
      <c r="A5618" t="s">
        <v>4649</v>
      </c>
      <c r="B5618" s="30">
        <f t="shared" si="206"/>
        <v>2.5000000000000001E-2</v>
      </c>
      <c r="C5618" t="s">
        <v>119</v>
      </c>
      <c r="D5618" t="s">
        <v>5781</v>
      </c>
      <c r="E5618" s="29">
        <v>46140</v>
      </c>
      <c r="F5618">
        <v>1</v>
      </c>
      <c r="G5618">
        <v>1</v>
      </c>
      <c r="H5618">
        <v>1</v>
      </c>
      <c r="I5618" s="30">
        <f t="shared" si="205"/>
        <v>2.5000000000000001E-2</v>
      </c>
    </row>
    <row r="5619" spans="1:9" x14ac:dyDescent="0.25">
      <c r="A5619" t="s">
        <v>4649</v>
      </c>
      <c r="B5619" s="30">
        <f t="shared" si="206"/>
        <v>2.5000000000000001E-2</v>
      </c>
      <c r="C5619" t="s">
        <v>119</v>
      </c>
      <c r="D5619" t="s">
        <v>5782</v>
      </c>
      <c r="E5619" s="29">
        <v>46140</v>
      </c>
      <c r="F5619">
        <v>1</v>
      </c>
      <c r="G5619">
        <v>1</v>
      </c>
      <c r="H5619">
        <v>1</v>
      </c>
      <c r="I5619" s="30">
        <f t="shared" si="205"/>
        <v>2.5000000000000001E-2</v>
      </c>
    </row>
    <row r="5620" spans="1:9" x14ac:dyDescent="0.25">
      <c r="A5620" t="s">
        <v>4649</v>
      </c>
      <c r="B5620" s="30">
        <f t="shared" si="206"/>
        <v>2.5000000000000001E-2</v>
      </c>
      <c r="C5620" t="s">
        <v>119</v>
      </c>
      <c r="D5620" t="s">
        <v>5783</v>
      </c>
      <c r="E5620" s="29">
        <v>46140</v>
      </c>
      <c r="F5620">
        <v>1</v>
      </c>
      <c r="G5620">
        <v>1</v>
      </c>
      <c r="H5620">
        <v>1</v>
      </c>
      <c r="I5620" s="30">
        <f t="shared" si="205"/>
        <v>2.5000000000000001E-2</v>
      </c>
    </row>
    <row r="5621" spans="1:9" x14ac:dyDescent="0.25">
      <c r="A5621" t="s">
        <v>4649</v>
      </c>
      <c r="B5621" s="30">
        <f t="shared" si="206"/>
        <v>2.5000000000000001E-2</v>
      </c>
      <c r="C5621" t="s">
        <v>119</v>
      </c>
      <c r="D5621" t="s">
        <v>5784</v>
      </c>
      <c r="E5621" s="29">
        <v>46140</v>
      </c>
      <c r="F5621">
        <v>1</v>
      </c>
      <c r="G5621">
        <v>1</v>
      </c>
      <c r="H5621">
        <v>1</v>
      </c>
      <c r="I5621" s="30">
        <f t="shared" si="205"/>
        <v>2.5000000000000001E-2</v>
      </c>
    </row>
    <row r="5622" spans="1:9" x14ac:dyDescent="0.25">
      <c r="A5622" t="s">
        <v>4649</v>
      </c>
      <c r="B5622" s="30">
        <f t="shared" si="206"/>
        <v>2.5000000000000001E-2</v>
      </c>
      <c r="C5622" t="s">
        <v>119</v>
      </c>
      <c r="D5622" t="s">
        <v>5785</v>
      </c>
      <c r="E5622" s="29">
        <v>46140</v>
      </c>
      <c r="F5622">
        <v>1</v>
      </c>
      <c r="G5622">
        <v>1</v>
      </c>
      <c r="H5622">
        <v>1</v>
      </c>
      <c r="I5622" s="30">
        <f t="shared" si="205"/>
        <v>2.5000000000000001E-2</v>
      </c>
    </row>
    <row r="5623" spans="1:9" x14ac:dyDescent="0.25">
      <c r="A5623" t="s">
        <v>4649</v>
      </c>
      <c r="B5623" s="30">
        <f t="shared" si="206"/>
        <v>2.5000000000000001E-2</v>
      </c>
      <c r="C5623" t="s">
        <v>119</v>
      </c>
      <c r="D5623" t="s">
        <v>5786</v>
      </c>
      <c r="E5623" s="29">
        <v>46140</v>
      </c>
      <c r="F5623">
        <v>1</v>
      </c>
      <c r="G5623">
        <v>1</v>
      </c>
      <c r="H5623">
        <v>1</v>
      </c>
      <c r="I5623" s="30">
        <f t="shared" si="205"/>
        <v>2.5000000000000001E-2</v>
      </c>
    </row>
    <row r="5624" spans="1:9" x14ac:dyDescent="0.25">
      <c r="A5624" t="s">
        <v>4649</v>
      </c>
      <c r="B5624" s="30">
        <f t="shared" si="206"/>
        <v>2.5000000000000001E-2</v>
      </c>
      <c r="C5624" t="s">
        <v>119</v>
      </c>
      <c r="D5624" t="s">
        <v>5787</v>
      </c>
      <c r="E5624" s="29">
        <v>46140</v>
      </c>
      <c r="F5624">
        <v>1</v>
      </c>
      <c r="G5624">
        <v>1</v>
      </c>
      <c r="H5624">
        <v>1</v>
      </c>
      <c r="I5624" s="30">
        <f t="shared" si="205"/>
        <v>2.5000000000000001E-2</v>
      </c>
    </row>
    <row r="5625" spans="1:9" x14ac:dyDescent="0.25">
      <c r="A5625" t="s">
        <v>4649</v>
      </c>
      <c r="B5625" s="30">
        <f t="shared" si="206"/>
        <v>2.5000000000000001E-2</v>
      </c>
      <c r="C5625" t="s">
        <v>119</v>
      </c>
      <c r="D5625" t="s">
        <v>5788</v>
      </c>
      <c r="E5625" s="29">
        <v>46140</v>
      </c>
      <c r="F5625">
        <v>1</v>
      </c>
      <c r="G5625">
        <v>1</v>
      </c>
      <c r="H5625">
        <v>1</v>
      </c>
      <c r="I5625" s="30">
        <f t="shared" si="205"/>
        <v>2.5000000000000001E-2</v>
      </c>
    </row>
    <row r="5626" spans="1:9" x14ac:dyDescent="0.25">
      <c r="A5626" t="s">
        <v>4649</v>
      </c>
      <c r="B5626" s="30">
        <f t="shared" si="206"/>
        <v>2.5000000000000001E-2</v>
      </c>
      <c r="C5626" t="s">
        <v>119</v>
      </c>
      <c r="D5626" t="s">
        <v>5789</v>
      </c>
      <c r="E5626" s="29">
        <v>46140</v>
      </c>
      <c r="F5626">
        <v>1</v>
      </c>
      <c r="G5626">
        <v>1</v>
      </c>
      <c r="H5626">
        <v>1</v>
      </c>
      <c r="I5626" s="30">
        <f t="shared" si="205"/>
        <v>2.5000000000000001E-2</v>
      </c>
    </row>
    <row r="5627" spans="1:9" x14ac:dyDescent="0.25">
      <c r="A5627" t="s">
        <v>4649</v>
      </c>
      <c r="B5627" s="30">
        <f t="shared" si="206"/>
        <v>2.5000000000000001E-2</v>
      </c>
      <c r="C5627" t="s">
        <v>119</v>
      </c>
      <c r="D5627" t="s">
        <v>5790</v>
      </c>
      <c r="E5627" s="29">
        <v>46140</v>
      </c>
      <c r="F5627">
        <v>1</v>
      </c>
      <c r="G5627">
        <v>1</v>
      </c>
      <c r="H5627">
        <v>1</v>
      </c>
      <c r="I5627" s="30">
        <f t="shared" si="205"/>
        <v>2.5000000000000001E-2</v>
      </c>
    </row>
    <row r="5628" spans="1:9" x14ac:dyDescent="0.25">
      <c r="A5628" t="s">
        <v>4649</v>
      </c>
      <c r="B5628" s="30">
        <f t="shared" si="206"/>
        <v>2.5000000000000001E-2</v>
      </c>
      <c r="C5628" t="s">
        <v>119</v>
      </c>
      <c r="D5628" t="s">
        <v>5791</v>
      </c>
      <c r="E5628" s="29">
        <v>46140</v>
      </c>
      <c r="F5628">
        <v>1</v>
      </c>
      <c r="G5628">
        <v>1</v>
      </c>
      <c r="H5628">
        <v>1</v>
      </c>
      <c r="I5628" s="30">
        <f t="shared" si="205"/>
        <v>2.5000000000000001E-2</v>
      </c>
    </row>
    <row r="5629" spans="1:9" x14ac:dyDescent="0.25">
      <c r="A5629" t="s">
        <v>4649</v>
      </c>
      <c r="B5629" s="30">
        <f t="shared" si="206"/>
        <v>2.5000000000000001E-2</v>
      </c>
      <c r="C5629" t="s">
        <v>119</v>
      </c>
      <c r="D5629" t="s">
        <v>5792</v>
      </c>
      <c r="E5629" s="29">
        <v>46157</v>
      </c>
      <c r="F5629">
        <v>1</v>
      </c>
      <c r="G5629">
        <v>1</v>
      </c>
      <c r="H5629">
        <v>1</v>
      </c>
      <c r="I5629" s="30">
        <f t="shared" si="205"/>
        <v>2.5000000000000001E-2</v>
      </c>
    </row>
    <row r="5630" spans="1:9" x14ac:dyDescent="0.25">
      <c r="A5630" t="s">
        <v>4649</v>
      </c>
      <c r="B5630" s="30">
        <f t="shared" si="206"/>
        <v>2.5000000000000001E-2</v>
      </c>
      <c r="C5630" t="s">
        <v>119</v>
      </c>
      <c r="D5630" t="s">
        <v>5793</v>
      </c>
      <c r="E5630" s="29">
        <v>46157</v>
      </c>
      <c r="F5630">
        <v>1</v>
      </c>
      <c r="G5630">
        <v>1</v>
      </c>
      <c r="H5630">
        <v>1</v>
      </c>
      <c r="I5630" s="30">
        <f t="shared" si="205"/>
        <v>2.5000000000000001E-2</v>
      </c>
    </row>
    <row r="5631" spans="1:9" x14ac:dyDescent="0.25">
      <c r="A5631" t="s">
        <v>4649</v>
      </c>
      <c r="B5631" s="30">
        <f t="shared" si="206"/>
        <v>2.5000000000000001E-2</v>
      </c>
      <c r="C5631" t="s">
        <v>119</v>
      </c>
      <c r="D5631" t="s">
        <v>5794</v>
      </c>
      <c r="E5631" s="29">
        <v>46157</v>
      </c>
      <c r="F5631">
        <v>1</v>
      </c>
      <c r="G5631">
        <v>1</v>
      </c>
      <c r="H5631">
        <v>1</v>
      </c>
      <c r="I5631" s="30">
        <f t="shared" si="205"/>
        <v>2.5000000000000001E-2</v>
      </c>
    </row>
    <row r="5632" spans="1:9" x14ac:dyDescent="0.25">
      <c r="A5632" t="s">
        <v>4649</v>
      </c>
      <c r="B5632" s="30">
        <f t="shared" si="206"/>
        <v>2.5000000000000001E-2</v>
      </c>
      <c r="C5632" t="s">
        <v>119</v>
      </c>
      <c r="D5632" t="s">
        <v>5795</v>
      </c>
      <c r="E5632" s="29">
        <v>46154</v>
      </c>
      <c r="F5632">
        <v>1</v>
      </c>
      <c r="G5632">
        <v>1</v>
      </c>
      <c r="H5632">
        <v>1</v>
      </c>
      <c r="I5632" s="30">
        <f t="shared" si="205"/>
        <v>2.5000000000000001E-2</v>
      </c>
    </row>
    <row r="5633" spans="1:9" x14ac:dyDescent="0.25">
      <c r="A5633" t="s">
        <v>4649</v>
      </c>
      <c r="B5633" s="30">
        <f t="shared" si="206"/>
        <v>2.5000000000000001E-2</v>
      </c>
      <c r="C5633" t="s">
        <v>119</v>
      </c>
      <c r="D5633" t="s">
        <v>5796</v>
      </c>
      <c r="E5633" s="29">
        <v>46154</v>
      </c>
      <c r="F5633">
        <v>1</v>
      </c>
      <c r="G5633">
        <v>1</v>
      </c>
      <c r="H5633">
        <v>1</v>
      </c>
      <c r="I5633" s="30">
        <f t="shared" si="205"/>
        <v>2.5000000000000001E-2</v>
      </c>
    </row>
    <row r="5634" spans="1:9" x14ac:dyDescent="0.25">
      <c r="A5634" t="s">
        <v>4649</v>
      </c>
      <c r="B5634" s="30">
        <f t="shared" si="206"/>
        <v>2.5000000000000001E-2</v>
      </c>
      <c r="C5634" t="s">
        <v>119</v>
      </c>
      <c r="D5634" t="s">
        <v>5797</v>
      </c>
      <c r="E5634" s="29">
        <v>46154</v>
      </c>
      <c r="F5634">
        <v>1</v>
      </c>
      <c r="G5634">
        <v>1</v>
      </c>
      <c r="H5634">
        <v>1</v>
      </c>
      <c r="I5634" s="30">
        <f t="shared" ref="I5634:I5697" si="207">B5634*H5634</f>
        <v>2.5000000000000001E-2</v>
      </c>
    </row>
    <row r="5635" spans="1:9" x14ac:dyDescent="0.25">
      <c r="A5635" t="s">
        <v>4649</v>
      </c>
      <c r="B5635" s="30">
        <f t="shared" si="206"/>
        <v>2.5000000000000001E-2</v>
      </c>
      <c r="C5635" t="s">
        <v>119</v>
      </c>
      <c r="D5635" t="s">
        <v>5798</v>
      </c>
      <c r="E5635" s="29">
        <v>46154</v>
      </c>
      <c r="F5635">
        <v>1</v>
      </c>
      <c r="G5635">
        <v>1</v>
      </c>
      <c r="H5635">
        <v>1</v>
      </c>
      <c r="I5635" s="30">
        <f t="shared" si="207"/>
        <v>2.5000000000000001E-2</v>
      </c>
    </row>
    <row r="5636" spans="1:9" x14ac:dyDescent="0.25">
      <c r="A5636" t="s">
        <v>4649</v>
      </c>
      <c r="B5636" s="30">
        <f t="shared" si="206"/>
        <v>2.5000000000000001E-2</v>
      </c>
      <c r="C5636" t="s">
        <v>119</v>
      </c>
      <c r="D5636" t="s">
        <v>5799</v>
      </c>
      <c r="E5636" s="29">
        <v>46154</v>
      </c>
      <c r="F5636">
        <v>1</v>
      </c>
      <c r="G5636">
        <v>1</v>
      </c>
      <c r="H5636">
        <v>1</v>
      </c>
      <c r="I5636" s="30">
        <f t="shared" si="207"/>
        <v>2.5000000000000001E-2</v>
      </c>
    </row>
    <row r="5637" spans="1:9" x14ac:dyDescent="0.25">
      <c r="A5637" t="s">
        <v>4649</v>
      </c>
      <c r="B5637" s="30">
        <f t="shared" si="206"/>
        <v>2.5000000000000001E-2</v>
      </c>
      <c r="C5637" t="s">
        <v>119</v>
      </c>
      <c r="D5637" t="s">
        <v>5800</v>
      </c>
      <c r="E5637" s="29">
        <v>46154</v>
      </c>
      <c r="F5637">
        <v>1</v>
      </c>
      <c r="G5637">
        <v>1</v>
      </c>
      <c r="H5637">
        <v>1</v>
      </c>
      <c r="I5637" s="30">
        <f t="shared" si="207"/>
        <v>2.5000000000000001E-2</v>
      </c>
    </row>
    <row r="5638" spans="1:9" x14ac:dyDescent="0.25">
      <c r="A5638" t="s">
        <v>4649</v>
      </c>
      <c r="B5638" s="30">
        <f t="shared" si="206"/>
        <v>2.5000000000000001E-2</v>
      </c>
      <c r="C5638" t="s">
        <v>119</v>
      </c>
      <c r="D5638" t="s">
        <v>5801</v>
      </c>
      <c r="E5638" s="29">
        <v>46154</v>
      </c>
      <c r="F5638">
        <v>1</v>
      </c>
      <c r="G5638">
        <v>1</v>
      </c>
      <c r="H5638">
        <v>1</v>
      </c>
      <c r="I5638" s="30">
        <f t="shared" si="207"/>
        <v>2.5000000000000001E-2</v>
      </c>
    </row>
    <row r="5639" spans="1:9" x14ac:dyDescent="0.25">
      <c r="A5639" t="s">
        <v>4649</v>
      </c>
      <c r="B5639" s="30">
        <f t="shared" ref="B5639:B5702" si="208">(1/4000)*100</f>
        <v>2.5000000000000001E-2</v>
      </c>
      <c r="C5639" t="s">
        <v>119</v>
      </c>
      <c r="D5639" t="s">
        <v>5802</v>
      </c>
      <c r="E5639" s="29">
        <v>46156</v>
      </c>
      <c r="F5639">
        <v>1</v>
      </c>
      <c r="G5639">
        <v>1</v>
      </c>
      <c r="H5639">
        <v>1</v>
      </c>
      <c r="I5639" s="30">
        <f t="shared" si="207"/>
        <v>2.5000000000000001E-2</v>
      </c>
    </row>
    <row r="5640" spans="1:9" x14ac:dyDescent="0.25">
      <c r="A5640" t="s">
        <v>4649</v>
      </c>
      <c r="B5640" s="30">
        <f t="shared" si="208"/>
        <v>2.5000000000000001E-2</v>
      </c>
      <c r="C5640" t="s">
        <v>119</v>
      </c>
      <c r="D5640" t="s">
        <v>5803</v>
      </c>
      <c r="E5640" s="29">
        <v>46156</v>
      </c>
      <c r="F5640">
        <v>1</v>
      </c>
      <c r="G5640">
        <v>1</v>
      </c>
      <c r="H5640">
        <v>1</v>
      </c>
      <c r="I5640" s="30">
        <f t="shared" si="207"/>
        <v>2.5000000000000001E-2</v>
      </c>
    </row>
    <row r="5641" spans="1:9" x14ac:dyDescent="0.25">
      <c r="A5641" t="s">
        <v>4649</v>
      </c>
      <c r="B5641" s="30">
        <f t="shared" si="208"/>
        <v>2.5000000000000001E-2</v>
      </c>
      <c r="C5641" t="s">
        <v>119</v>
      </c>
      <c r="D5641" t="s">
        <v>5804</v>
      </c>
      <c r="E5641" s="29">
        <v>46153</v>
      </c>
      <c r="F5641">
        <v>1</v>
      </c>
      <c r="G5641">
        <v>1</v>
      </c>
      <c r="H5641">
        <v>1</v>
      </c>
      <c r="I5641" s="30">
        <f t="shared" si="207"/>
        <v>2.5000000000000001E-2</v>
      </c>
    </row>
    <row r="5642" spans="1:9" x14ac:dyDescent="0.25">
      <c r="A5642" t="s">
        <v>4649</v>
      </c>
      <c r="B5642" s="30">
        <f t="shared" si="208"/>
        <v>2.5000000000000001E-2</v>
      </c>
      <c r="C5642" t="s">
        <v>119</v>
      </c>
      <c r="D5642" t="s">
        <v>5805</v>
      </c>
      <c r="E5642" s="29">
        <v>46153</v>
      </c>
      <c r="F5642">
        <v>1</v>
      </c>
      <c r="G5642">
        <v>1</v>
      </c>
      <c r="H5642">
        <v>1</v>
      </c>
      <c r="I5642" s="30">
        <f t="shared" si="207"/>
        <v>2.5000000000000001E-2</v>
      </c>
    </row>
    <row r="5643" spans="1:9" x14ac:dyDescent="0.25">
      <c r="A5643" t="s">
        <v>4649</v>
      </c>
      <c r="B5643" s="30">
        <f t="shared" si="208"/>
        <v>2.5000000000000001E-2</v>
      </c>
      <c r="C5643" t="s">
        <v>119</v>
      </c>
      <c r="D5643" t="s">
        <v>5806</v>
      </c>
      <c r="E5643" s="29">
        <v>46153</v>
      </c>
      <c r="F5643">
        <v>1</v>
      </c>
      <c r="G5643">
        <v>1</v>
      </c>
      <c r="H5643">
        <v>1</v>
      </c>
      <c r="I5643" s="30">
        <f t="shared" si="207"/>
        <v>2.5000000000000001E-2</v>
      </c>
    </row>
    <row r="5644" spans="1:9" x14ac:dyDescent="0.25">
      <c r="A5644" t="s">
        <v>4649</v>
      </c>
      <c r="B5644" s="30">
        <f t="shared" si="208"/>
        <v>2.5000000000000001E-2</v>
      </c>
      <c r="C5644" t="s">
        <v>119</v>
      </c>
      <c r="D5644" t="s">
        <v>5807</v>
      </c>
      <c r="E5644" s="29">
        <v>46153</v>
      </c>
      <c r="F5644">
        <v>1</v>
      </c>
      <c r="G5644">
        <v>1</v>
      </c>
      <c r="H5644">
        <v>1</v>
      </c>
      <c r="I5644" s="30">
        <f t="shared" si="207"/>
        <v>2.5000000000000001E-2</v>
      </c>
    </row>
    <row r="5645" spans="1:9" x14ac:dyDescent="0.25">
      <c r="A5645" t="s">
        <v>4649</v>
      </c>
      <c r="B5645" s="30">
        <f t="shared" si="208"/>
        <v>2.5000000000000001E-2</v>
      </c>
      <c r="C5645" t="s">
        <v>119</v>
      </c>
      <c r="D5645" t="s">
        <v>5808</v>
      </c>
      <c r="E5645" s="29">
        <v>46153</v>
      </c>
      <c r="F5645">
        <v>1</v>
      </c>
      <c r="G5645">
        <v>1</v>
      </c>
      <c r="H5645">
        <v>1</v>
      </c>
      <c r="I5645" s="30">
        <f t="shared" si="207"/>
        <v>2.5000000000000001E-2</v>
      </c>
    </row>
    <row r="5646" spans="1:9" x14ac:dyDescent="0.25">
      <c r="A5646" t="s">
        <v>4649</v>
      </c>
      <c r="B5646" s="30">
        <f t="shared" si="208"/>
        <v>2.5000000000000001E-2</v>
      </c>
      <c r="C5646" t="s">
        <v>119</v>
      </c>
      <c r="D5646" t="s">
        <v>5809</v>
      </c>
      <c r="E5646" s="29">
        <v>46153</v>
      </c>
      <c r="F5646">
        <v>1</v>
      </c>
      <c r="G5646">
        <v>1</v>
      </c>
      <c r="H5646">
        <v>1</v>
      </c>
      <c r="I5646" s="30">
        <f t="shared" si="207"/>
        <v>2.5000000000000001E-2</v>
      </c>
    </row>
    <row r="5647" spans="1:9" x14ac:dyDescent="0.25">
      <c r="A5647" t="s">
        <v>4649</v>
      </c>
      <c r="B5647" s="30">
        <f t="shared" si="208"/>
        <v>2.5000000000000001E-2</v>
      </c>
      <c r="C5647" t="s">
        <v>119</v>
      </c>
      <c r="D5647" t="s">
        <v>5810</v>
      </c>
      <c r="E5647" s="29">
        <v>46153</v>
      </c>
      <c r="F5647">
        <v>1</v>
      </c>
      <c r="G5647">
        <v>1</v>
      </c>
      <c r="H5647">
        <v>1</v>
      </c>
      <c r="I5647" s="30">
        <f t="shared" si="207"/>
        <v>2.5000000000000001E-2</v>
      </c>
    </row>
    <row r="5648" spans="1:9" x14ac:dyDescent="0.25">
      <c r="A5648" t="s">
        <v>4649</v>
      </c>
      <c r="B5648" s="30">
        <f t="shared" si="208"/>
        <v>2.5000000000000001E-2</v>
      </c>
      <c r="C5648" t="s">
        <v>119</v>
      </c>
      <c r="D5648" t="s">
        <v>5811</v>
      </c>
      <c r="E5648" s="29">
        <v>46154</v>
      </c>
      <c r="F5648">
        <v>1</v>
      </c>
      <c r="G5648">
        <v>1</v>
      </c>
      <c r="H5648">
        <v>1</v>
      </c>
      <c r="I5648" s="30">
        <f t="shared" si="207"/>
        <v>2.5000000000000001E-2</v>
      </c>
    </row>
    <row r="5649" spans="1:9" x14ac:dyDescent="0.25">
      <c r="A5649" t="s">
        <v>4649</v>
      </c>
      <c r="B5649" s="30">
        <f t="shared" si="208"/>
        <v>2.5000000000000001E-2</v>
      </c>
      <c r="C5649" t="s">
        <v>119</v>
      </c>
      <c r="D5649" t="s">
        <v>5812</v>
      </c>
      <c r="E5649" s="29">
        <v>46154</v>
      </c>
      <c r="F5649">
        <v>1</v>
      </c>
      <c r="G5649">
        <v>1</v>
      </c>
      <c r="H5649">
        <v>1</v>
      </c>
      <c r="I5649" s="30">
        <f t="shared" si="207"/>
        <v>2.5000000000000001E-2</v>
      </c>
    </row>
    <row r="5650" spans="1:9" x14ac:dyDescent="0.25">
      <c r="A5650" t="s">
        <v>4649</v>
      </c>
      <c r="B5650" s="30">
        <f t="shared" si="208"/>
        <v>2.5000000000000001E-2</v>
      </c>
      <c r="C5650" t="s">
        <v>119</v>
      </c>
      <c r="D5650" t="s">
        <v>5813</v>
      </c>
      <c r="E5650" s="29">
        <v>46147</v>
      </c>
      <c r="F5650">
        <v>1</v>
      </c>
      <c r="G5650">
        <v>1</v>
      </c>
      <c r="H5650">
        <v>1</v>
      </c>
      <c r="I5650" s="30">
        <f t="shared" si="207"/>
        <v>2.5000000000000001E-2</v>
      </c>
    </row>
    <row r="5651" spans="1:9" x14ac:dyDescent="0.25">
      <c r="A5651" t="s">
        <v>4649</v>
      </c>
      <c r="B5651" s="30">
        <f t="shared" si="208"/>
        <v>2.5000000000000001E-2</v>
      </c>
      <c r="C5651" t="s">
        <v>119</v>
      </c>
      <c r="D5651" t="s">
        <v>5814</v>
      </c>
      <c r="E5651" s="29">
        <v>46147</v>
      </c>
      <c r="F5651">
        <v>1</v>
      </c>
      <c r="G5651">
        <v>1</v>
      </c>
      <c r="H5651">
        <v>1</v>
      </c>
      <c r="I5651" s="30">
        <f t="shared" si="207"/>
        <v>2.5000000000000001E-2</v>
      </c>
    </row>
    <row r="5652" spans="1:9" x14ac:dyDescent="0.25">
      <c r="A5652" t="s">
        <v>4649</v>
      </c>
      <c r="B5652" s="30">
        <f t="shared" si="208"/>
        <v>2.5000000000000001E-2</v>
      </c>
      <c r="C5652" t="s">
        <v>119</v>
      </c>
      <c r="D5652" t="s">
        <v>5815</v>
      </c>
      <c r="E5652" s="29">
        <v>46147</v>
      </c>
      <c r="F5652">
        <v>1</v>
      </c>
      <c r="G5652">
        <v>1</v>
      </c>
      <c r="H5652">
        <v>1</v>
      </c>
      <c r="I5652" s="30">
        <f t="shared" si="207"/>
        <v>2.5000000000000001E-2</v>
      </c>
    </row>
    <row r="5653" spans="1:9" x14ac:dyDescent="0.25">
      <c r="A5653" t="s">
        <v>4649</v>
      </c>
      <c r="B5653" s="30">
        <f t="shared" si="208"/>
        <v>2.5000000000000001E-2</v>
      </c>
      <c r="C5653" t="s">
        <v>119</v>
      </c>
      <c r="D5653" t="s">
        <v>5816</v>
      </c>
      <c r="E5653" s="29">
        <v>46147</v>
      </c>
      <c r="F5653">
        <v>1</v>
      </c>
      <c r="G5653">
        <v>1</v>
      </c>
      <c r="H5653">
        <v>1</v>
      </c>
      <c r="I5653" s="30">
        <f t="shared" si="207"/>
        <v>2.5000000000000001E-2</v>
      </c>
    </row>
    <row r="5654" spans="1:9" x14ac:dyDescent="0.25">
      <c r="A5654" t="s">
        <v>4649</v>
      </c>
      <c r="B5654" s="30">
        <f t="shared" si="208"/>
        <v>2.5000000000000001E-2</v>
      </c>
      <c r="C5654" t="s">
        <v>119</v>
      </c>
      <c r="D5654" t="s">
        <v>5817</v>
      </c>
      <c r="E5654" s="29">
        <v>46147</v>
      </c>
      <c r="F5654">
        <v>1</v>
      </c>
      <c r="G5654">
        <v>1</v>
      </c>
      <c r="H5654">
        <v>1</v>
      </c>
      <c r="I5654" s="30">
        <f t="shared" si="207"/>
        <v>2.5000000000000001E-2</v>
      </c>
    </row>
    <row r="5655" spans="1:9" x14ac:dyDescent="0.25">
      <c r="A5655" t="s">
        <v>4649</v>
      </c>
      <c r="B5655" s="30">
        <f t="shared" si="208"/>
        <v>2.5000000000000001E-2</v>
      </c>
      <c r="C5655" t="s">
        <v>119</v>
      </c>
      <c r="D5655" t="s">
        <v>5818</v>
      </c>
      <c r="E5655" s="29">
        <v>46132</v>
      </c>
      <c r="F5655">
        <v>1</v>
      </c>
      <c r="G5655">
        <v>1</v>
      </c>
      <c r="H5655">
        <v>1</v>
      </c>
      <c r="I5655" s="30">
        <f t="shared" si="207"/>
        <v>2.5000000000000001E-2</v>
      </c>
    </row>
    <row r="5656" spans="1:9" x14ac:dyDescent="0.25">
      <c r="A5656" t="s">
        <v>4649</v>
      </c>
      <c r="B5656" s="30">
        <f t="shared" si="208"/>
        <v>2.5000000000000001E-2</v>
      </c>
      <c r="C5656" t="s">
        <v>119</v>
      </c>
      <c r="D5656" t="s">
        <v>5819</v>
      </c>
      <c r="E5656" s="29">
        <v>46121</v>
      </c>
      <c r="F5656">
        <v>1</v>
      </c>
      <c r="G5656">
        <v>1</v>
      </c>
      <c r="H5656">
        <v>1</v>
      </c>
      <c r="I5656" s="30">
        <f t="shared" si="207"/>
        <v>2.5000000000000001E-2</v>
      </c>
    </row>
    <row r="5657" spans="1:9" x14ac:dyDescent="0.25">
      <c r="A5657" t="s">
        <v>4649</v>
      </c>
      <c r="B5657" s="30">
        <f t="shared" si="208"/>
        <v>2.5000000000000001E-2</v>
      </c>
      <c r="C5657" t="s">
        <v>119</v>
      </c>
      <c r="D5657" t="s">
        <v>5820</v>
      </c>
      <c r="E5657" s="29">
        <v>46121</v>
      </c>
      <c r="F5657">
        <v>1</v>
      </c>
      <c r="G5657">
        <v>1</v>
      </c>
      <c r="H5657">
        <v>1</v>
      </c>
      <c r="I5657" s="30">
        <f t="shared" si="207"/>
        <v>2.5000000000000001E-2</v>
      </c>
    </row>
    <row r="5658" spans="1:9" x14ac:dyDescent="0.25">
      <c r="A5658" t="s">
        <v>4649</v>
      </c>
      <c r="B5658" s="30">
        <f t="shared" si="208"/>
        <v>2.5000000000000001E-2</v>
      </c>
      <c r="C5658" t="s">
        <v>119</v>
      </c>
      <c r="D5658" t="s">
        <v>5821</v>
      </c>
      <c r="E5658" s="29">
        <v>46125</v>
      </c>
      <c r="F5658">
        <v>1</v>
      </c>
      <c r="G5658">
        <v>1</v>
      </c>
      <c r="H5658">
        <v>1</v>
      </c>
      <c r="I5658" s="30">
        <f t="shared" si="207"/>
        <v>2.5000000000000001E-2</v>
      </c>
    </row>
    <row r="5659" spans="1:9" x14ac:dyDescent="0.25">
      <c r="A5659" t="s">
        <v>4649</v>
      </c>
      <c r="B5659" s="30">
        <f t="shared" si="208"/>
        <v>2.5000000000000001E-2</v>
      </c>
      <c r="C5659" t="s">
        <v>119</v>
      </c>
      <c r="D5659" t="s">
        <v>5822</v>
      </c>
      <c r="E5659" s="29">
        <v>46135</v>
      </c>
      <c r="F5659">
        <v>1</v>
      </c>
      <c r="G5659">
        <v>1</v>
      </c>
      <c r="H5659">
        <v>1</v>
      </c>
      <c r="I5659" s="30">
        <f t="shared" si="207"/>
        <v>2.5000000000000001E-2</v>
      </c>
    </row>
    <row r="5660" spans="1:9" x14ac:dyDescent="0.25">
      <c r="A5660" t="s">
        <v>4649</v>
      </c>
      <c r="B5660" s="30">
        <f t="shared" si="208"/>
        <v>2.5000000000000001E-2</v>
      </c>
      <c r="C5660" t="s">
        <v>119</v>
      </c>
      <c r="D5660" t="s">
        <v>5823</v>
      </c>
      <c r="E5660" s="29">
        <v>46135</v>
      </c>
      <c r="F5660">
        <v>1</v>
      </c>
      <c r="G5660">
        <v>1</v>
      </c>
      <c r="H5660">
        <v>1</v>
      </c>
      <c r="I5660" s="30">
        <f t="shared" si="207"/>
        <v>2.5000000000000001E-2</v>
      </c>
    </row>
    <row r="5661" spans="1:9" x14ac:dyDescent="0.25">
      <c r="A5661" t="s">
        <v>4649</v>
      </c>
      <c r="B5661" s="30">
        <f t="shared" si="208"/>
        <v>2.5000000000000001E-2</v>
      </c>
      <c r="C5661" t="s">
        <v>119</v>
      </c>
      <c r="D5661" t="s">
        <v>5824</v>
      </c>
      <c r="E5661" s="29">
        <v>46132</v>
      </c>
      <c r="F5661">
        <v>1</v>
      </c>
      <c r="G5661">
        <v>1</v>
      </c>
      <c r="H5661">
        <v>1</v>
      </c>
      <c r="I5661" s="30">
        <f t="shared" si="207"/>
        <v>2.5000000000000001E-2</v>
      </c>
    </row>
    <row r="5662" spans="1:9" x14ac:dyDescent="0.25">
      <c r="A5662" t="s">
        <v>4649</v>
      </c>
      <c r="B5662" s="30">
        <f t="shared" si="208"/>
        <v>2.5000000000000001E-2</v>
      </c>
      <c r="C5662" t="s">
        <v>119</v>
      </c>
      <c r="D5662" t="s">
        <v>5825</v>
      </c>
      <c r="E5662" s="29">
        <v>46132</v>
      </c>
      <c r="F5662">
        <v>1</v>
      </c>
      <c r="G5662">
        <v>1</v>
      </c>
      <c r="H5662">
        <v>1</v>
      </c>
      <c r="I5662" s="30">
        <f t="shared" si="207"/>
        <v>2.5000000000000001E-2</v>
      </c>
    </row>
    <row r="5663" spans="1:9" x14ac:dyDescent="0.25">
      <c r="A5663" t="s">
        <v>4649</v>
      </c>
      <c r="B5663" s="30">
        <f t="shared" si="208"/>
        <v>2.5000000000000001E-2</v>
      </c>
      <c r="C5663" t="s">
        <v>119</v>
      </c>
      <c r="D5663" t="s">
        <v>5826</v>
      </c>
      <c r="E5663" s="29">
        <v>46132</v>
      </c>
      <c r="F5663">
        <v>1</v>
      </c>
      <c r="G5663">
        <v>1</v>
      </c>
      <c r="H5663">
        <v>1</v>
      </c>
      <c r="I5663" s="30">
        <f t="shared" si="207"/>
        <v>2.5000000000000001E-2</v>
      </c>
    </row>
    <row r="5664" spans="1:9" x14ac:dyDescent="0.25">
      <c r="A5664" t="s">
        <v>4649</v>
      </c>
      <c r="B5664" s="30">
        <f t="shared" si="208"/>
        <v>2.5000000000000001E-2</v>
      </c>
      <c r="C5664" t="s">
        <v>119</v>
      </c>
      <c r="D5664" t="s">
        <v>5827</v>
      </c>
      <c r="E5664" s="29">
        <v>46132</v>
      </c>
      <c r="F5664">
        <v>1</v>
      </c>
      <c r="G5664">
        <v>1</v>
      </c>
      <c r="H5664">
        <v>1</v>
      </c>
      <c r="I5664" s="30">
        <f t="shared" si="207"/>
        <v>2.5000000000000001E-2</v>
      </c>
    </row>
    <row r="5665" spans="1:9" x14ac:dyDescent="0.25">
      <c r="A5665" t="s">
        <v>4649</v>
      </c>
      <c r="B5665" s="30">
        <f t="shared" si="208"/>
        <v>2.5000000000000001E-2</v>
      </c>
      <c r="C5665" t="s">
        <v>119</v>
      </c>
      <c r="D5665" t="s">
        <v>5828</v>
      </c>
      <c r="E5665" s="29">
        <v>46132</v>
      </c>
      <c r="F5665">
        <v>1</v>
      </c>
      <c r="G5665">
        <v>1</v>
      </c>
      <c r="H5665">
        <v>1</v>
      </c>
      <c r="I5665" s="30">
        <f t="shared" si="207"/>
        <v>2.5000000000000001E-2</v>
      </c>
    </row>
    <row r="5666" spans="1:9" x14ac:dyDescent="0.25">
      <c r="A5666" t="s">
        <v>4649</v>
      </c>
      <c r="B5666" s="30">
        <f t="shared" si="208"/>
        <v>2.5000000000000001E-2</v>
      </c>
      <c r="C5666" t="s">
        <v>119</v>
      </c>
      <c r="D5666" t="s">
        <v>5829</v>
      </c>
      <c r="E5666" s="29">
        <v>46134</v>
      </c>
      <c r="F5666">
        <v>1</v>
      </c>
      <c r="G5666">
        <v>1</v>
      </c>
      <c r="H5666">
        <v>1</v>
      </c>
      <c r="I5666" s="30">
        <f t="shared" si="207"/>
        <v>2.5000000000000001E-2</v>
      </c>
    </row>
    <row r="5667" spans="1:9" x14ac:dyDescent="0.25">
      <c r="A5667" t="s">
        <v>4649</v>
      </c>
      <c r="B5667" s="30">
        <f t="shared" si="208"/>
        <v>2.5000000000000001E-2</v>
      </c>
      <c r="C5667" t="s">
        <v>119</v>
      </c>
      <c r="D5667" t="s">
        <v>5830</v>
      </c>
      <c r="E5667" s="29">
        <v>46135</v>
      </c>
      <c r="F5667">
        <v>1</v>
      </c>
      <c r="G5667">
        <v>1</v>
      </c>
      <c r="H5667">
        <v>1</v>
      </c>
      <c r="I5667" s="30">
        <f t="shared" si="207"/>
        <v>2.5000000000000001E-2</v>
      </c>
    </row>
    <row r="5668" spans="1:9" x14ac:dyDescent="0.25">
      <c r="A5668" t="s">
        <v>4649</v>
      </c>
      <c r="B5668" s="30">
        <f t="shared" si="208"/>
        <v>2.5000000000000001E-2</v>
      </c>
      <c r="C5668" t="s">
        <v>119</v>
      </c>
      <c r="D5668" t="s">
        <v>5831</v>
      </c>
      <c r="E5668" s="29">
        <v>46135</v>
      </c>
      <c r="F5668">
        <v>1</v>
      </c>
      <c r="G5668">
        <v>1</v>
      </c>
      <c r="H5668">
        <v>1</v>
      </c>
      <c r="I5668" s="30">
        <f t="shared" si="207"/>
        <v>2.5000000000000001E-2</v>
      </c>
    </row>
    <row r="5669" spans="1:9" x14ac:dyDescent="0.25">
      <c r="A5669" t="s">
        <v>4649</v>
      </c>
      <c r="B5669" s="30">
        <f t="shared" si="208"/>
        <v>2.5000000000000001E-2</v>
      </c>
      <c r="C5669" t="s">
        <v>119</v>
      </c>
      <c r="D5669" t="s">
        <v>5832</v>
      </c>
      <c r="E5669" s="29">
        <v>46136</v>
      </c>
      <c r="F5669">
        <v>1</v>
      </c>
      <c r="G5669">
        <v>1</v>
      </c>
      <c r="H5669">
        <v>1</v>
      </c>
      <c r="I5669" s="30">
        <f t="shared" si="207"/>
        <v>2.5000000000000001E-2</v>
      </c>
    </row>
    <row r="5670" spans="1:9" x14ac:dyDescent="0.25">
      <c r="A5670" t="s">
        <v>4649</v>
      </c>
      <c r="B5670" s="30">
        <f t="shared" si="208"/>
        <v>2.5000000000000001E-2</v>
      </c>
      <c r="C5670" t="s">
        <v>119</v>
      </c>
      <c r="D5670" t="s">
        <v>5833</v>
      </c>
      <c r="E5670" s="29">
        <v>46136</v>
      </c>
      <c r="F5670">
        <v>1</v>
      </c>
      <c r="G5670">
        <v>1</v>
      </c>
      <c r="H5670">
        <v>1</v>
      </c>
      <c r="I5670" s="30">
        <f t="shared" si="207"/>
        <v>2.5000000000000001E-2</v>
      </c>
    </row>
    <row r="5671" spans="1:9" x14ac:dyDescent="0.25">
      <c r="A5671" t="s">
        <v>4649</v>
      </c>
      <c r="B5671" s="30">
        <f t="shared" si="208"/>
        <v>2.5000000000000001E-2</v>
      </c>
      <c r="C5671" t="s">
        <v>119</v>
      </c>
      <c r="D5671" t="s">
        <v>5834</v>
      </c>
      <c r="E5671" s="29">
        <v>46136</v>
      </c>
      <c r="F5671">
        <v>1</v>
      </c>
      <c r="G5671">
        <v>1</v>
      </c>
      <c r="H5671">
        <v>1</v>
      </c>
      <c r="I5671" s="30">
        <f t="shared" si="207"/>
        <v>2.5000000000000001E-2</v>
      </c>
    </row>
    <row r="5672" spans="1:9" x14ac:dyDescent="0.25">
      <c r="A5672" t="s">
        <v>4649</v>
      </c>
      <c r="B5672" s="30">
        <f t="shared" si="208"/>
        <v>2.5000000000000001E-2</v>
      </c>
      <c r="C5672" t="s">
        <v>119</v>
      </c>
      <c r="D5672" t="s">
        <v>5835</v>
      </c>
      <c r="E5672" s="29">
        <v>46136</v>
      </c>
      <c r="F5672">
        <v>1</v>
      </c>
      <c r="G5672">
        <v>1</v>
      </c>
      <c r="H5672">
        <v>1</v>
      </c>
      <c r="I5672" s="30">
        <f t="shared" si="207"/>
        <v>2.5000000000000001E-2</v>
      </c>
    </row>
    <row r="5673" spans="1:9" x14ac:dyDescent="0.25">
      <c r="A5673" t="s">
        <v>4649</v>
      </c>
      <c r="B5673" s="30">
        <f t="shared" si="208"/>
        <v>2.5000000000000001E-2</v>
      </c>
      <c r="C5673" t="s">
        <v>119</v>
      </c>
      <c r="D5673" t="s">
        <v>5836</v>
      </c>
      <c r="E5673" s="29">
        <v>46136</v>
      </c>
      <c r="F5673">
        <v>1</v>
      </c>
      <c r="G5673">
        <v>1</v>
      </c>
      <c r="H5673">
        <v>1</v>
      </c>
      <c r="I5673" s="30">
        <f t="shared" si="207"/>
        <v>2.5000000000000001E-2</v>
      </c>
    </row>
    <row r="5674" spans="1:9" x14ac:dyDescent="0.25">
      <c r="A5674" t="s">
        <v>4649</v>
      </c>
      <c r="B5674" s="30">
        <f t="shared" si="208"/>
        <v>2.5000000000000001E-2</v>
      </c>
      <c r="C5674" t="s">
        <v>119</v>
      </c>
      <c r="D5674" t="s">
        <v>5837</v>
      </c>
      <c r="E5674" s="29">
        <v>46139</v>
      </c>
      <c r="F5674">
        <v>1</v>
      </c>
      <c r="G5674">
        <v>1</v>
      </c>
      <c r="H5674">
        <v>1</v>
      </c>
      <c r="I5674" s="30">
        <f t="shared" si="207"/>
        <v>2.5000000000000001E-2</v>
      </c>
    </row>
    <row r="5675" spans="1:9" x14ac:dyDescent="0.25">
      <c r="A5675" t="s">
        <v>4649</v>
      </c>
      <c r="B5675" s="30">
        <f t="shared" si="208"/>
        <v>2.5000000000000001E-2</v>
      </c>
      <c r="C5675" t="s">
        <v>119</v>
      </c>
      <c r="D5675" t="s">
        <v>5838</v>
      </c>
      <c r="E5675" s="29">
        <v>46139</v>
      </c>
      <c r="F5675">
        <v>1</v>
      </c>
      <c r="G5675">
        <v>1</v>
      </c>
      <c r="H5675">
        <v>1</v>
      </c>
      <c r="I5675" s="30">
        <f t="shared" si="207"/>
        <v>2.5000000000000001E-2</v>
      </c>
    </row>
    <row r="5676" spans="1:9" x14ac:dyDescent="0.25">
      <c r="A5676" t="s">
        <v>4649</v>
      </c>
      <c r="B5676" s="30">
        <f t="shared" si="208"/>
        <v>2.5000000000000001E-2</v>
      </c>
      <c r="C5676" t="s">
        <v>119</v>
      </c>
      <c r="D5676" t="s">
        <v>5839</v>
      </c>
      <c r="E5676" s="29">
        <v>46139</v>
      </c>
      <c r="F5676">
        <v>1</v>
      </c>
      <c r="G5676">
        <v>1</v>
      </c>
      <c r="H5676">
        <v>1</v>
      </c>
      <c r="I5676" s="30">
        <f t="shared" si="207"/>
        <v>2.5000000000000001E-2</v>
      </c>
    </row>
    <row r="5677" spans="1:9" x14ac:dyDescent="0.25">
      <c r="A5677" t="s">
        <v>4649</v>
      </c>
      <c r="B5677" s="30">
        <f t="shared" si="208"/>
        <v>2.5000000000000001E-2</v>
      </c>
      <c r="C5677" t="s">
        <v>119</v>
      </c>
      <c r="D5677" t="s">
        <v>5840</v>
      </c>
      <c r="E5677" s="29">
        <v>46134</v>
      </c>
      <c r="F5677">
        <v>1</v>
      </c>
      <c r="G5677">
        <v>1</v>
      </c>
      <c r="H5677">
        <v>1</v>
      </c>
      <c r="I5677" s="30">
        <f t="shared" si="207"/>
        <v>2.5000000000000001E-2</v>
      </c>
    </row>
    <row r="5678" spans="1:9" x14ac:dyDescent="0.25">
      <c r="A5678" t="s">
        <v>4649</v>
      </c>
      <c r="B5678" s="30">
        <f t="shared" si="208"/>
        <v>2.5000000000000001E-2</v>
      </c>
      <c r="C5678" t="s">
        <v>119</v>
      </c>
      <c r="D5678" t="s">
        <v>5841</v>
      </c>
      <c r="E5678" s="29">
        <v>46134</v>
      </c>
      <c r="F5678">
        <v>1</v>
      </c>
      <c r="G5678">
        <v>1</v>
      </c>
      <c r="H5678">
        <v>1</v>
      </c>
      <c r="I5678" s="30">
        <f t="shared" si="207"/>
        <v>2.5000000000000001E-2</v>
      </c>
    </row>
    <row r="5679" spans="1:9" x14ac:dyDescent="0.25">
      <c r="A5679" t="s">
        <v>4649</v>
      </c>
      <c r="B5679" s="30">
        <f t="shared" si="208"/>
        <v>2.5000000000000001E-2</v>
      </c>
      <c r="C5679" t="s">
        <v>119</v>
      </c>
      <c r="D5679" t="s">
        <v>5842</v>
      </c>
      <c r="E5679" s="29">
        <v>46149</v>
      </c>
      <c r="F5679">
        <v>1</v>
      </c>
      <c r="G5679">
        <v>1</v>
      </c>
      <c r="H5679">
        <v>1</v>
      </c>
      <c r="I5679" s="30">
        <f t="shared" si="207"/>
        <v>2.5000000000000001E-2</v>
      </c>
    </row>
    <row r="5680" spans="1:9" x14ac:dyDescent="0.25">
      <c r="A5680" t="s">
        <v>4649</v>
      </c>
      <c r="B5680" s="30">
        <f t="shared" si="208"/>
        <v>2.5000000000000001E-2</v>
      </c>
      <c r="C5680" t="s">
        <v>119</v>
      </c>
      <c r="D5680" t="s">
        <v>5843</v>
      </c>
      <c r="E5680" s="29">
        <v>46149</v>
      </c>
      <c r="F5680">
        <v>1</v>
      </c>
      <c r="G5680">
        <v>1</v>
      </c>
      <c r="H5680">
        <v>1</v>
      </c>
      <c r="I5680" s="30">
        <f t="shared" si="207"/>
        <v>2.5000000000000001E-2</v>
      </c>
    </row>
    <row r="5681" spans="1:9" x14ac:dyDescent="0.25">
      <c r="A5681" t="s">
        <v>4649</v>
      </c>
      <c r="B5681" s="30">
        <f t="shared" si="208"/>
        <v>2.5000000000000001E-2</v>
      </c>
      <c r="C5681" t="s">
        <v>119</v>
      </c>
      <c r="D5681" t="s">
        <v>5844</v>
      </c>
      <c r="E5681" s="29">
        <v>46149</v>
      </c>
      <c r="F5681">
        <v>1</v>
      </c>
      <c r="G5681">
        <v>1</v>
      </c>
      <c r="H5681">
        <v>1</v>
      </c>
      <c r="I5681" s="30">
        <f t="shared" si="207"/>
        <v>2.5000000000000001E-2</v>
      </c>
    </row>
    <row r="5682" spans="1:9" x14ac:dyDescent="0.25">
      <c r="A5682" t="s">
        <v>4649</v>
      </c>
      <c r="B5682" s="30">
        <f t="shared" si="208"/>
        <v>2.5000000000000001E-2</v>
      </c>
      <c r="C5682" t="s">
        <v>119</v>
      </c>
      <c r="D5682" t="s">
        <v>5845</v>
      </c>
      <c r="E5682" s="29">
        <v>46149</v>
      </c>
      <c r="F5682">
        <v>1</v>
      </c>
      <c r="G5682">
        <v>1</v>
      </c>
      <c r="H5682">
        <v>1</v>
      </c>
      <c r="I5682" s="30">
        <f t="shared" si="207"/>
        <v>2.5000000000000001E-2</v>
      </c>
    </row>
    <row r="5683" spans="1:9" x14ac:dyDescent="0.25">
      <c r="A5683" t="s">
        <v>4649</v>
      </c>
      <c r="B5683" s="30">
        <f t="shared" si="208"/>
        <v>2.5000000000000001E-2</v>
      </c>
      <c r="C5683" t="s">
        <v>119</v>
      </c>
      <c r="D5683" t="s">
        <v>5846</v>
      </c>
      <c r="E5683" s="29">
        <v>46150</v>
      </c>
      <c r="F5683">
        <v>1</v>
      </c>
      <c r="G5683">
        <v>1</v>
      </c>
      <c r="H5683">
        <v>1</v>
      </c>
      <c r="I5683" s="30">
        <f t="shared" si="207"/>
        <v>2.5000000000000001E-2</v>
      </c>
    </row>
    <row r="5684" spans="1:9" x14ac:dyDescent="0.25">
      <c r="A5684" t="s">
        <v>4649</v>
      </c>
      <c r="B5684" s="30">
        <f t="shared" si="208"/>
        <v>2.5000000000000001E-2</v>
      </c>
      <c r="C5684" t="s">
        <v>119</v>
      </c>
      <c r="D5684" t="s">
        <v>5847</v>
      </c>
      <c r="E5684" s="29">
        <v>46153</v>
      </c>
      <c r="F5684">
        <v>1</v>
      </c>
      <c r="G5684">
        <v>1</v>
      </c>
      <c r="H5684">
        <v>1</v>
      </c>
      <c r="I5684" s="30">
        <f t="shared" si="207"/>
        <v>2.5000000000000001E-2</v>
      </c>
    </row>
    <row r="5685" spans="1:9" x14ac:dyDescent="0.25">
      <c r="A5685" t="s">
        <v>4649</v>
      </c>
      <c r="B5685" s="30">
        <f t="shared" si="208"/>
        <v>2.5000000000000001E-2</v>
      </c>
      <c r="C5685" t="s">
        <v>119</v>
      </c>
      <c r="D5685" t="s">
        <v>5848</v>
      </c>
      <c r="E5685" s="29">
        <v>46141</v>
      </c>
      <c r="F5685">
        <v>1</v>
      </c>
      <c r="G5685">
        <v>1</v>
      </c>
      <c r="H5685">
        <v>1</v>
      </c>
      <c r="I5685" s="30">
        <f t="shared" si="207"/>
        <v>2.5000000000000001E-2</v>
      </c>
    </row>
    <row r="5686" spans="1:9" x14ac:dyDescent="0.25">
      <c r="A5686" t="s">
        <v>4649</v>
      </c>
      <c r="B5686" s="30">
        <f t="shared" si="208"/>
        <v>2.5000000000000001E-2</v>
      </c>
      <c r="C5686" t="s">
        <v>119</v>
      </c>
      <c r="D5686" t="s">
        <v>5849</v>
      </c>
      <c r="E5686" s="29">
        <v>46141</v>
      </c>
      <c r="F5686">
        <v>1</v>
      </c>
      <c r="G5686">
        <v>1</v>
      </c>
      <c r="H5686">
        <v>1</v>
      </c>
      <c r="I5686" s="30">
        <f t="shared" si="207"/>
        <v>2.5000000000000001E-2</v>
      </c>
    </row>
    <row r="5687" spans="1:9" x14ac:dyDescent="0.25">
      <c r="A5687" t="s">
        <v>4649</v>
      </c>
      <c r="B5687" s="30">
        <f t="shared" si="208"/>
        <v>2.5000000000000001E-2</v>
      </c>
      <c r="C5687" t="s">
        <v>119</v>
      </c>
      <c r="D5687" t="s">
        <v>5850</v>
      </c>
      <c r="E5687" s="29">
        <v>46142</v>
      </c>
      <c r="F5687">
        <v>1</v>
      </c>
      <c r="G5687">
        <v>1</v>
      </c>
      <c r="H5687">
        <v>1</v>
      </c>
      <c r="I5687" s="30">
        <f t="shared" si="207"/>
        <v>2.5000000000000001E-2</v>
      </c>
    </row>
    <row r="5688" spans="1:9" x14ac:dyDescent="0.25">
      <c r="A5688" t="s">
        <v>4649</v>
      </c>
      <c r="B5688" s="30">
        <f t="shared" si="208"/>
        <v>2.5000000000000001E-2</v>
      </c>
      <c r="C5688" t="s">
        <v>119</v>
      </c>
      <c r="D5688" t="s">
        <v>5851</v>
      </c>
      <c r="E5688" s="29">
        <v>46142</v>
      </c>
      <c r="F5688">
        <v>1</v>
      </c>
      <c r="G5688">
        <v>1</v>
      </c>
      <c r="H5688">
        <v>1</v>
      </c>
      <c r="I5688" s="30">
        <f t="shared" si="207"/>
        <v>2.5000000000000001E-2</v>
      </c>
    </row>
    <row r="5689" spans="1:9" x14ac:dyDescent="0.25">
      <c r="A5689" t="s">
        <v>4649</v>
      </c>
      <c r="B5689" s="30">
        <f t="shared" si="208"/>
        <v>2.5000000000000001E-2</v>
      </c>
      <c r="C5689" t="s">
        <v>119</v>
      </c>
      <c r="D5689" t="s">
        <v>5852</v>
      </c>
      <c r="E5689" s="29">
        <v>46142</v>
      </c>
      <c r="F5689">
        <v>1</v>
      </c>
      <c r="G5689">
        <v>1</v>
      </c>
      <c r="H5689">
        <v>1</v>
      </c>
      <c r="I5689" s="30">
        <f t="shared" si="207"/>
        <v>2.5000000000000001E-2</v>
      </c>
    </row>
    <row r="5690" spans="1:9" x14ac:dyDescent="0.25">
      <c r="A5690" t="s">
        <v>4649</v>
      </c>
      <c r="B5690" s="30">
        <f t="shared" si="208"/>
        <v>2.5000000000000001E-2</v>
      </c>
      <c r="C5690" t="s">
        <v>119</v>
      </c>
      <c r="D5690" t="s">
        <v>5853</v>
      </c>
      <c r="E5690" s="29">
        <v>46142</v>
      </c>
      <c r="F5690">
        <v>1</v>
      </c>
      <c r="G5690">
        <v>1</v>
      </c>
      <c r="H5690">
        <v>1</v>
      </c>
      <c r="I5690" s="30">
        <f t="shared" si="207"/>
        <v>2.5000000000000001E-2</v>
      </c>
    </row>
    <row r="5691" spans="1:9" x14ac:dyDescent="0.25">
      <c r="A5691" t="s">
        <v>4649</v>
      </c>
      <c r="B5691" s="30">
        <f t="shared" si="208"/>
        <v>2.5000000000000001E-2</v>
      </c>
      <c r="C5691" t="s">
        <v>119</v>
      </c>
      <c r="D5691" t="s">
        <v>5854</v>
      </c>
      <c r="E5691" s="29">
        <v>46142</v>
      </c>
      <c r="F5691">
        <v>1</v>
      </c>
      <c r="G5691">
        <v>1</v>
      </c>
      <c r="H5691">
        <v>1</v>
      </c>
      <c r="I5691" s="30">
        <f t="shared" si="207"/>
        <v>2.5000000000000001E-2</v>
      </c>
    </row>
    <row r="5692" spans="1:9" x14ac:dyDescent="0.25">
      <c r="A5692" t="s">
        <v>4649</v>
      </c>
      <c r="B5692" s="30">
        <f t="shared" si="208"/>
        <v>2.5000000000000001E-2</v>
      </c>
      <c r="C5692" t="s">
        <v>119</v>
      </c>
      <c r="D5692" t="s">
        <v>5855</v>
      </c>
      <c r="E5692" s="29">
        <v>46120</v>
      </c>
      <c r="F5692">
        <v>1</v>
      </c>
      <c r="G5692">
        <v>1</v>
      </c>
      <c r="H5692">
        <v>1</v>
      </c>
      <c r="I5692" s="30">
        <f t="shared" si="207"/>
        <v>2.5000000000000001E-2</v>
      </c>
    </row>
    <row r="5693" spans="1:9" x14ac:dyDescent="0.25">
      <c r="A5693" t="s">
        <v>4649</v>
      </c>
      <c r="B5693" s="30">
        <f t="shared" si="208"/>
        <v>2.5000000000000001E-2</v>
      </c>
      <c r="C5693" t="s">
        <v>119</v>
      </c>
      <c r="D5693" t="s">
        <v>5856</v>
      </c>
      <c r="E5693" s="29">
        <v>46120</v>
      </c>
      <c r="F5693">
        <v>1</v>
      </c>
      <c r="G5693">
        <v>1</v>
      </c>
      <c r="H5693">
        <v>1</v>
      </c>
      <c r="I5693" s="30">
        <f t="shared" si="207"/>
        <v>2.5000000000000001E-2</v>
      </c>
    </row>
    <row r="5694" spans="1:9" x14ac:dyDescent="0.25">
      <c r="A5694" t="s">
        <v>4649</v>
      </c>
      <c r="B5694" s="30">
        <f t="shared" si="208"/>
        <v>2.5000000000000001E-2</v>
      </c>
      <c r="C5694" t="s">
        <v>119</v>
      </c>
      <c r="D5694" t="s">
        <v>5857</v>
      </c>
      <c r="E5694" s="29">
        <v>46120</v>
      </c>
      <c r="F5694">
        <v>1</v>
      </c>
      <c r="G5694">
        <v>1</v>
      </c>
      <c r="H5694">
        <v>1</v>
      </c>
      <c r="I5694" s="30">
        <f t="shared" si="207"/>
        <v>2.5000000000000001E-2</v>
      </c>
    </row>
    <row r="5695" spans="1:9" x14ac:dyDescent="0.25">
      <c r="A5695" t="s">
        <v>4649</v>
      </c>
      <c r="B5695" s="30">
        <f t="shared" si="208"/>
        <v>2.5000000000000001E-2</v>
      </c>
      <c r="C5695" t="s">
        <v>119</v>
      </c>
      <c r="D5695" t="s">
        <v>5858</v>
      </c>
      <c r="E5695" s="29">
        <v>46121</v>
      </c>
      <c r="F5695">
        <v>1</v>
      </c>
      <c r="G5695">
        <v>1</v>
      </c>
      <c r="H5695">
        <v>1</v>
      </c>
      <c r="I5695" s="30">
        <f t="shared" si="207"/>
        <v>2.5000000000000001E-2</v>
      </c>
    </row>
    <row r="5696" spans="1:9" x14ac:dyDescent="0.25">
      <c r="A5696" t="s">
        <v>4649</v>
      </c>
      <c r="B5696" s="30">
        <f t="shared" si="208"/>
        <v>2.5000000000000001E-2</v>
      </c>
      <c r="C5696" t="s">
        <v>119</v>
      </c>
      <c r="D5696" t="s">
        <v>5859</v>
      </c>
      <c r="E5696" s="29">
        <v>46121</v>
      </c>
      <c r="F5696">
        <v>1</v>
      </c>
      <c r="G5696">
        <v>1</v>
      </c>
      <c r="H5696">
        <v>1</v>
      </c>
      <c r="I5696" s="30">
        <f t="shared" si="207"/>
        <v>2.5000000000000001E-2</v>
      </c>
    </row>
    <row r="5697" spans="1:9" x14ac:dyDescent="0.25">
      <c r="A5697" t="s">
        <v>4649</v>
      </c>
      <c r="B5697" s="30">
        <f t="shared" si="208"/>
        <v>2.5000000000000001E-2</v>
      </c>
      <c r="C5697" t="s">
        <v>119</v>
      </c>
      <c r="D5697" t="s">
        <v>5860</v>
      </c>
      <c r="E5697" s="29">
        <v>46121</v>
      </c>
      <c r="F5697">
        <v>1</v>
      </c>
      <c r="G5697">
        <v>1</v>
      </c>
      <c r="H5697">
        <v>1</v>
      </c>
      <c r="I5697" s="30">
        <f t="shared" si="207"/>
        <v>2.5000000000000001E-2</v>
      </c>
    </row>
    <row r="5698" spans="1:9" x14ac:dyDescent="0.25">
      <c r="A5698" t="s">
        <v>4649</v>
      </c>
      <c r="B5698" s="30">
        <f t="shared" si="208"/>
        <v>2.5000000000000001E-2</v>
      </c>
      <c r="C5698" t="s">
        <v>119</v>
      </c>
      <c r="D5698" t="s">
        <v>5861</v>
      </c>
      <c r="E5698" s="29">
        <v>46121</v>
      </c>
      <c r="F5698">
        <v>1</v>
      </c>
      <c r="G5698">
        <v>1</v>
      </c>
      <c r="H5698">
        <v>1</v>
      </c>
      <c r="I5698" s="30">
        <f t="shared" ref="I5698:I5761" si="209">B5698*H5698</f>
        <v>2.5000000000000001E-2</v>
      </c>
    </row>
    <row r="5699" spans="1:9" x14ac:dyDescent="0.25">
      <c r="A5699" t="s">
        <v>4649</v>
      </c>
      <c r="B5699" s="30">
        <f t="shared" si="208"/>
        <v>2.5000000000000001E-2</v>
      </c>
      <c r="C5699" t="s">
        <v>119</v>
      </c>
      <c r="D5699" t="s">
        <v>5862</v>
      </c>
      <c r="E5699" s="29">
        <v>46121</v>
      </c>
      <c r="F5699">
        <v>1</v>
      </c>
      <c r="G5699">
        <v>1</v>
      </c>
      <c r="H5699">
        <v>1</v>
      </c>
      <c r="I5699" s="30">
        <f t="shared" si="209"/>
        <v>2.5000000000000001E-2</v>
      </c>
    </row>
    <row r="5700" spans="1:9" x14ac:dyDescent="0.25">
      <c r="A5700" t="s">
        <v>4649</v>
      </c>
      <c r="B5700" s="30">
        <f t="shared" si="208"/>
        <v>2.5000000000000001E-2</v>
      </c>
      <c r="C5700" t="s">
        <v>119</v>
      </c>
      <c r="D5700" t="s">
        <v>5863</v>
      </c>
      <c r="E5700" s="29">
        <v>46121</v>
      </c>
      <c r="F5700">
        <v>1</v>
      </c>
      <c r="G5700">
        <v>1</v>
      </c>
      <c r="H5700">
        <v>1</v>
      </c>
      <c r="I5700" s="30">
        <f t="shared" si="209"/>
        <v>2.5000000000000001E-2</v>
      </c>
    </row>
    <row r="5701" spans="1:9" x14ac:dyDescent="0.25">
      <c r="A5701" t="s">
        <v>4649</v>
      </c>
      <c r="B5701" s="30">
        <f t="shared" si="208"/>
        <v>2.5000000000000001E-2</v>
      </c>
      <c r="C5701" t="s">
        <v>119</v>
      </c>
      <c r="D5701" t="s">
        <v>5864</v>
      </c>
      <c r="E5701" s="29">
        <v>46121</v>
      </c>
      <c r="F5701">
        <v>1</v>
      </c>
      <c r="G5701">
        <v>1</v>
      </c>
      <c r="H5701">
        <v>1</v>
      </c>
      <c r="I5701" s="30">
        <f t="shared" si="209"/>
        <v>2.5000000000000001E-2</v>
      </c>
    </row>
    <row r="5702" spans="1:9" x14ac:dyDescent="0.25">
      <c r="A5702" t="s">
        <v>4649</v>
      </c>
      <c r="B5702" s="30">
        <f t="shared" si="208"/>
        <v>2.5000000000000001E-2</v>
      </c>
      <c r="C5702" t="s">
        <v>119</v>
      </c>
      <c r="D5702" t="s">
        <v>5865</v>
      </c>
      <c r="E5702" s="29">
        <v>46121</v>
      </c>
      <c r="F5702">
        <v>1</v>
      </c>
      <c r="G5702">
        <v>1</v>
      </c>
      <c r="H5702">
        <v>1</v>
      </c>
      <c r="I5702" s="30">
        <f t="shared" si="209"/>
        <v>2.5000000000000001E-2</v>
      </c>
    </row>
    <row r="5703" spans="1:9" x14ac:dyDescent="0.25">
      <c r="A5703" t="s">
        <v>4649</v>
      </c>
      <c r="B5703" s="30">
        <f t="shared" ref="B5703:B5766" si="210">(1/4000)*100</f>
        <v>2.5000000000000001E-2</v>
      </c>
      <c r="C5703" t="s">
        <v>119</v>
      </c>
      <c r="D5703" t="s">
        <v>5866</v>
      </c>
      <c r="E5703" s="29">
        <v>46121</v>
      </c>
      <c r="F5703">
        <v>1</v>
      </c>
      <c r="G5703">
        <v>1</v>
      </c>
      <c r="H5703">
        <v>1</v>
      </c>
      <c r="I5703" s="30">
        <f t="shared" si="209"/>
        <v>2.5000000000000001E-2</v>
      </c>
    </row>
    <row r="5704" spans="1:9" x14ac:dyDescent="0.25">
      <c r="A5704" t="s">
        <v>4649</v>
      </c>
      <c r="B5704" s="30">
        <f t="shared" si="210"/>
        <v>2.5000000000000001E-2</v>
      </c>
      <c r="C5704" t="s">
        <v>119</v>
      </c>
      <c r="D5704" t="s">
        <v>5867</v>
      </c>
      <c r="E5704" s="29">
        <v>46121</v>
      </c>
      <c r="F5704">
        <v>1</v>
      </c>
      <c r="G5704">
        <v>1</v>
      </c>
      <c r="H5704">
        <v>1</v>
      </c>
      <c r="I5704" s="30">
        <f t="shared" si="209"/>
        <v>2.5000000000000001E-2</v>
      </c>
    </row>
    <row r="5705" spans="1:9" x14ac:dyDescent="0.25">
      <c r="A5705" t="s">
        <v>4649</v>
      </c>
      <c r="B5705" s="30">
        <f t="shared" si="210"/>
        <v>2.5000000000000001E-2</v>
      </c>
      <c r="C5705" t="s">
        <v>119</v>
      </c>
      <c r="D5705" t="s">
        <v>5868</v>
      </c>
      <c r="E5705" s="29">
        <v>46121</v>
      </c>
      <c r="F5705">
        <v>1</v>
      </c>
      <c r="G5705">
        <v>1</v>
      </c>
      <c r="H5705">
        <v>1</v>
      </c>
      <c r="I5705" s="30">
        <f t="shared" si="209"/>
        <v>2.5000000000000001E-2</v>
      </c>
    </row>
    <row r="5706" spans="1:9" x14ac:dyDescent="0.25">
      <c r="A5706" t="s">
        <v>4649</v>
      </c>
      <c r="B5706" s="30">
        <f t="shared" si="210"/>
        <v>2.5000000000000001E-2</v>
      </c>
      <c r="C5706" t="s">
        <v>119</v>
      </c>
      <c r="D5706" t="s">
        <v>5869</v>
      </c>
      <c r="E5706" s="29">
        <v>46121</v>
      </c>
      <c r="F5706">
        <v>1</v>
      </c>
      <c r="G5706">
        <v>1</v>
      </c>
      <c r="H5706">
        <v>1</v>
      </c>
      <c r="I5706" s="30">
        <f t="shared" si="209"/>
        <v>2.5000000000000001E-2</v>
      </c>
    </row>
    <row r="5707" spans="1:9" x14ac:dyDescent="0.25">
      <c r="A5707" t="s">
        <v>4649</v>
      </c>
      <c r="B5707" s="30">
        <f t="shared" si="210"/>
        <v>2.5000000000000001E-2</v>
      </c>
      <c r="C5707" t="s">
        <v>119</v>
      </c>
      <c r="D5707" t="s">
        <v>5870</v>
      </c>
      <c r="E5707" s="29">
        <v>46121</v>
      </c>
      <c r="F5707">
        <v>1</v>
      </c>
      <c r="G5707">
        <v>1</v>
      </c>
      <c r="H5707">
        <v>1</v>
      </c>
      <c r="I5707" s="30">
        <f t="shared" si="209"/>
        <v>2.5000000000000001E-2</v>
      </c>
    </row>
    <row r="5708" spans="1:9" x14ac:dyDescent="0.25">
      <c r="A5708" t="s">
        <v>4649</v>
      </c>
      <c r="B5708" s="30">
        <f t="shared" si="210"/>
        <v>2.5000000000000001E-2</v>
      </c>
      <c r="C5708" t="s">
        <v>119</v>
      </c>
      <c r="D5708" t="s">
        <v>5871</v>
      </c>
      <c r="E5708" s="29">
        <v>46121</v>
      </c>
      <c r="F5708">
        <v>1</v>
      </c>
      <c r="G5708">
        <v>1</v>
      </c>
      <c r="H5708">
        <v>1</v>
      </c>
      <c r="I5708" s="30">
        <f t="shared" si="209"/>
        <v>2.5000000000000001E-2</v>
      </c>
    </row>
    <row r="5709" spans="1:9" x14ac:dyDescent="0.25">
      <c r="A5709" t="s">
        <v>4649</v>
      </c>
      <c r="B5709" s="30">
        <f t="shared" si="210"/>
        <v>2.5000000000000001E-2</v>
      </c>
      <c r="C5709" t="s">
        <v>119</v>
      </c>
      <c r="D5709" t="s">
        <v>5872</v>
      </c>
      <c r="E5709" s="29">
        <v>46121</v>
      </c>
      <c r="F5709">
        <v>1</v>
      </c>
      <c r="G5709">
        <v>1</v>
      </c>
      <c r="H5709">
        <v>1</v>
      </c>
      <c r="I5709" s="30">
        <f t="shared" si="209"/>
        <v>2.5000000000000001E-2</v>
      </c>
    </row>
    <row r="5710" spans="1:9" x14ac:dyDescent="0.25">
      <c r="A5710" t="s">
        <v>4649</v>
      </c>
      <c r="B5710" s="30">
        <f t="shared" si="210"/>
        <v>2.5000000000000001E-2</v>
      </c>
      <c r="C5710" t="s">
        <v>119</v>
      </c>
      <c r="D5710" t="s">
        <v>5873</v>
      </c>
      <c r="E5710" s="29">
        <v>46121</v>
      </c>
      <c r="F5710">
        <v>1</v>
      </c>
      <c r="G5710">
        <v>1</v>
      </c>
      <c r="H5710">
        <v>1</v>
      </c>
      <c r="I5710" s="30">
        <f t="shared" si="209"/>
        <v>2.5000000000000001E-2</v>
      </c>
    </row>
    <row r="5711" spans="1:9" x14ac:dyDescent="0.25">
      <c r="A5711" t="s">
        <v>4649</v>
      </c>
      <c r="B5711" s="30">
        <f t="shared" si="210"/>
        <v>2.5000000000000001E-2</v>
      </c>
      <c r="C5711" t="s">
        <v>119</v>
      </c>
      <c r="D5711" t="s">
        <v>5874</v>
      </c>
      <c r="E5711" s="29">
        <v>46121</v>
      </c>
      <c r="F5711">
        <v>1</v>
      </c>
      <c r="G5711">
        <v>1</v>
      </c>
      <c r="H5711">
        <v>1</v>
      </c>
      <c r="I5711" s="30">
        <f t="shared" si="209"/>
        <v>2.5000000000000001E-2</v>
      </c>
    </row>
    <row r="5712" spans="1:9" x14ac:dyDescent="0.25">
      <c r="A5712" t="s">
        <v>4649</v>
      </c>
      <c r="B5712" s="30">
        <f t="shared" si="210"/>
        <v>2.5000000000000001E-2</v>
      </c>
      <c r="C5712" t="s">
        <v>119</v>
      </c>
      <c r="D5712" t="s">
        <v>5875</v>
      </c>
      <c r="E5712" s="29">
        <v>46121</v>
      </c>
      <c r="F5712">
        <v>1</v>
      </c>
      <c r="G5712">
        <v>1</v>
      </c>
      <c r="H5712">
        <v>1</v>
      </c>
      <c r="I5712" s="30">
        <f t="shared" si="209"/>
        <v>2.5000000000000001E-2</v>
      </c>
    </row>
    <row r="5713" spans="1:9" x14ac:dyDescent="0.25">
      <c r="A5713" t="s">
        <v>4649</v>
      </c>
      <c r="B5713" s="30">
        <f t="shared" si="210"/>
        <v>2.5000000000000001E-2</v>
      </c>
      <c r="C5713" t="s">
        <v>119</v>
      </c>
      <c r="D5713" t="s">
        <v>5876</v>
      </c>
      <c r="E5713" s="29">
        <v>46121</v>
      </c>
      <c r="F5713">
        <v>1</v>
      </c>
      <c r="G5713">
        <v>1</v>
      </c>
      <c r="H5713">
        <v>1</v>
      </c>
      <c r="I5713" s="30">
        <f t="shared" si="209"/>
        <v>2.5000000000000001E-2</v>
      </c>
    </row>
    <row r="5714" spans="1:9" x14ac:dyDescent="0.25">
      <c r="A5714" t="s">
        <v>4649</v>
      </c>
      <c r="B5714" s="30">
        <f t="shared" si="210"/>
        <v>2.5000000000000001E-2</v>
      </c>
      <c r="C5714" t="s">
        <v>119</v>
      </c>
      <c r="D5714" t="s">
        <v>5877</v>
      </c>
      <c r="E5714" s="29">
        <v>46121</v>
      </c>
      <c r="F5714">
        <v>1</v>
      </c>
      <c r="G5714">
        <v>1</v>
      </c>
      <c r="H5714">
        <v>1</v>
      </c>
      <c r="I5714" s="30">
        <f t="shared" si="209"/>
        <v>2.5000000000000001E-2</v>
      </c>
    </row>
    <row r="5715" spans="1:9" x14ac:dyDescent="0.25">
      <c r="A5715" t="s">
        <v>4649</v>
      </c>
      <c r="B5715" s="30">
        <f t="shared" si="210"/>
        <v>2.5000000000000001E-2</v>
      </c>
      <c r="C5715" t="s">
        <v>119</v>
      </c>
      <c r="D5715" t="s">
        <v>5878</v>
      </c>
      <c r="E5715" s="29">
        <v>46121</v>
      </c>
      <c r="F5715">
        <v>1</v>
      </c>
      <c r="G5715">
        <v>1</v>
      </c>
      <c r="H5715">
        <v>1</v>
      </c>
      <c r="I5715" s="30">
        <f t="shared" si="209"/>
        <v>2.5000000000000001E-2</v>
      </c>
    </row>
    <row r="5716" spans="1:9" x14ac:dyDescent="0.25">
      <c r="A5716" t="s">
        <v>4649</v>
      </c>
      <c r="B5716" s="30">
        <f t="shared" si="210"/>
        <v>2.5000000000000001E-2</v>
      </c>
      <c r="C5716" t="s">
        <v>119</v>
      </c>
      <c r="D5716" t="s">
        <v>5879</v>
      </c>
      <c r="E5716" s="29">
        <v>46121</v>
      </c>
      <c r="F5716">
        <v>1</v>
      </c>
      <c r="G5716">
        <v>1</v>
      </c>
      <c r="H5716">
        <v>1</v>
      </c>
      <c r="I5716" s="30">
        <f t="shared" si="209"/>
        <v>2.5000000000000001E-2</v>
      </c>
    </row>
    <row r="5717" spans="1:9" x14ac:dyDescent="0.25">
      <c r="A5717" t="s">
        <v>4649</v>
      </c>
      <c r="B5717" s="30">
        <f t="shared" si="210"/>
        <v>2.5000000000000001E-2</v>
      </c>
      <c r="C5717" t="s">
        <v>119</v>
      </c>
      <c r="D5717" t="s">
        <v>5880</v>
      </c>
      <c r="E5717" s="29">
        <v>46121</v>
      </c>
      <c r="F5717">
        <v>1</v>
      </c>
      <c r="G5717">
        <v>1</v>
      </c>
      <c r="H5717">
        <v>1</v>
      </c>
      <c r="I5717" s="30">
        <f t="shared" si="209"/>
        <v>2.5000000000000001E-2</v>
      </c>
    </row>
    <row r="5718" spans="1:9" x14ac:dyDescent="0.25">
      <c r="A5718" t="s">
        <v>4649</v>
      </c>
      <c r="B5718" s="30">
        <f t="shared" si="210"/>
        <v>2.5000000000000001E-2</v>
      </c>
      <c r="C5718" t="s">
        <v>119</v>
      </c>
      <c r="D5718" t="s">
        <v>5881</v>
      </c>
      <c r="E5718" s="29">
        <v>46121</v>
      </c>
      <c r="F5718">
        <v>1</v>
      </c>
      <c r="G5718">
        <v>1</v>
      </c>
      <c r="H5718">
        <v>1</v>
      </c>
      <c r="I5718" s="30">
        <f t="shared" si="209"/>
        <v>2.5000000000000001E-2</v>
      </c>
    </row>
    <row r="5719" spans="1:9" x14ac:dyDescent="0.25">
      <c r="A5719" t="s">
        <v>4649</v>
      </c>
      <c r="B5719" s="30">
        <f t="shared" si="210"/>
        <v>2.5000000000000001E-2</v>
      </c>
      <c r="C5719" t="s">
        <v>119</v>
      </c>
      <c r="D5719" t="s">
        <v>5882</v>
      </c>
      <c r="E5719" s="29">
        <v>46121</v>
      </c>
      <c r="F5719">
        <v>1</v>
      </c>
      <c r="G5719">
        <v>1</v>
      </c>
      <c r="H5719">
        <v>1</v>
      </c>
      <c r="I5719" s="30">
        <f t="shared" si="209"/>
        <v>2.5000000000000001E-2</v>
      </c>
    </row>
    <row r="5720" spans="1:9" x14ac:dyDescent="0.25">
      <c r="A5720" t="s">
        <v>4649</v>
      </c>
      <c r="B5720" s="30">
        <f t="shared" si="210"/>
        <v>2.5000000000000001E-2</v>
      </c>
      <c r="C5720" t="s">
        <v>119</v>
      </c>
      <c r="D5720" t="s">
        <v>5883</v>
      </c>
      <c r="E5720" s="29">
        <v>46113</v>
      </c>
      <c r="F5720">
        <v>1</v>
      </c>
      <c r="G5720">
        <v>1</v>
      </c>
      <c r="H5720">
        <v>1</v>
      </c>
      <c r="I5720" s="30">
        <f t="shared" si="209"/>
        <v>2.5000000000000001E-2</v>
      </c>
    </row>
    <row r="5721" spans="1:9" x14ac:dyDescent="0.25">
      <c r="A5721" t="s">
        <v>4649</v>
      </c>
      <c r="B5721" s="30">
        <f t="shared" si="210"/>
        <v>2.5000000000000001E-2</v>
      </c>
      <c r="C5721" t="s">
        <v>119</v>
      </c>
      <c r="D5721" t="s">
        <v>5884</v>
      </c>
      <c r="E5721" s="29">
        <v>46113</v>
      </c>
      <c r="F5721">
        <v>1</v>
      </c>
      <c r="G5721">
        <v>1</v>
      </c>
      <c r="H5721">
        <v>1</v>
      </c>
      <c r="I5721" s="30">
        <f t="shared" si="209"/>
        <v>2.5000000000000001E-2</v>
      </c>
    </row>
    <row r="5722" spans="1:9" x14ac:dyDescent="0.25">
      <c r="A5722" t="s">
        <v>4649</v>
      </c>
      <c r="B5722" s="30">
        <f t="shared" si="210"/>
        <v>2.5000000000000001E-2</v>
      </c>
      <c r="C5722" t="s">
        <v>119</v>
      </c>
      <c r="D5722" t="s">
        <v>5885</v>
      </c>
      <c r="E5722" s="29">
        <v>46113</v>
      </c>
      <c r="F5722">
        <v>1</v>
      </c>
      <c r="G5722">
        <v>1</v>
      </c>
      <c r="H5722">
        <v>1</v>
      </c>
      <c r="I5722" s="30">
        <f t="shared" si="209"/>
        <v>2.5000000000000001E-2</v>
      </c>
    </row>
    <row r="5723" spans="1:9" x14ac:dyDescent="0.25">
      <c r="A5723" t="s">
        <v>4649</v>
      </c>
      <c r="B5723" s="30">
        <f t="shared" si="210"/>
        <v>2.5000000000000001E-2</v>
      </c>
      <c r="C5723" t="s">
        <v>119</v>
      </c>
      <c r="D5723" t="s">
        <v>5886</v>
      </c>
      <c r="E5723" s="29">
        <v>46113</v>
      </c>
      <c r="F5723">
        <v>1</v>
      </c>
      <c r="G5723">
        <v>1</v>
      </c>
      <c r="H5723">
        <v>1</v>
      </c>
      <c r="I5723" s="30">
        <f t="shared" si="209"/>
        <v>2.5000000000000001E-2</v>
      </c>
    </row>
    <row r="5724" spans="1:9" x14ac:dyDescent="0.25">
      <c r="A5724" t="s">
        <v>4649</v>
      </c>
      <c r="B5724" s="30">
        <f t="shared" si="210"/>
        <v>2.5000000000000001E-2</v>
      </c>
      <c r="C5724" t="s">
        <v>119</v>
      </c>
      <c r="D5724" t="s">
        <v>5887</v>
      </c>
      <c r="E5724" s="29">
        <v>46114</v>
      </c>
      <c r="F5724">
        <v>1</v>
      </c>
      <c r="G5724">
        <v>1</v>
      </c>
      <c r="H5724">
        <v>1</v>
      </c>
      <c r="I5724" s="30">
        <f t="shared" si="209"/>
        <v>2.5000000000000001E-2</v>
      </c>
    </row>
    <row r="5725" spans="1:9" x14ac:dyDescent="0.25">
      <c r="A5725" t="s">
        <v>4649</v>
      </c>
      <c r="B5725" s="30">
        <f t="shared" si="210"/>
        <v>2.5000000000000001E-2</v>
      </c>
      <c r="C5725" t="s">
        <v>119</v>
      </c>
      <c r="D5725" t="s">
        <v>5888</v>
      </c>
      <c r="E5725" s="29">
        <v>46114</v>
      </c>
      <c r="F5725">
        <v>1</v>
      </c>
      <c r="G5725">
        <v>1</v>
      </c>
      <c r="H5725">
        <v>1</v>
      </c>
      <c r="I5725" s="30">
        <f t="shared" si="209"/>
        <v>2.5000000000000001E-2</v>
      </c>
    </row>
    <row r="5726" spans="1:9" x14ac:dyDescent="0.25">
      <c r="A5726" t="s">
        <v>4649</v>
      </c>
      <c r="B5726" s="30">
        <f t="shared" si="210"/>
        <v>2.5000000000000001E-2</v>
      </c>
      <c r="C5726" t="s">
        <v>119</v>
      </c>
      <c r="D5726" t="s">
        <v>5889</v>
      </c>
      <c r="E5726" s="29">
        <v>46114</v>
      </c>
      <c r="F5726">
        <v>1</v>
      </c>
      <c r="G5726">
        <v>1</v>
      </c>
      <c r="H5726">
        <v>1</v>
      </c>
      <c r="I5726" s="30">
        <f t="shared" si="209"/>
        <v>2.5000000000000001E-2</v>
      </c>
    </row>
    <row r="5727" spans="1:9" x14ac:dyDescent="0.25">
      <c r="A5727" t="s">
        <v>4649</v>
      </c>
      <c r="B5727" s="30">
        <f t="shared" si="210"/>
        <v>2.5000000000000001E-2</v>
      </c>
      <c r="C5727" t="s">
        <v>119</v>
      </c>
      <c r="D5727" t="s">
        <v>5890</v>
      </c>
      <c r="E5727" s="29">
        <v>46114</v>
      </c>
      <c r="F5727">
        <v>1</v>
      </c>
      <c r="G5727">
        <v>1</v>
      </c>
      <c r="H5727">
        <v>1</v>
      </c>
      <c r="I5727" s="30">
        <f t="shared" si="209"/>
        <v>2.5000000000000001E-2</v>
      </c>
    </row>
    <row r="5728" spans="1:9" x14ac:dyDescent="0.25">
      <c r="A5728" t="s">
        <v>4649</v>
      </c>
      <c r="B5728" s="30">
        <f t="shared" si="210"/>
        <v>2.5000000000000001E-2</v>
      </c>
      <c r="C5728" t="s">
        <v>119</v>
      </c>
      <c r="D5728" t="s">
        <v>5891</v>
      </c>
      <c r="E5728" s="29">
        <v>46114</v>
      </c>
      <c r="F5728">
        <v>1</v>
      </c>
      <c r="G5728">
        <v>1</v>
      </c>
      <c r="H5728">
        <v>1</v>
      </c>
      <c r="I5728" s="30">
        <f t="shared" si="209"/>
        <v>2.5000000000000001E-2</v>
      </c>
    </row>
    <row r="5729" spans="1:9" x14ac:dyDescent="0.25">
      <c r="A5729" t="s">
        <v>4649</v>
      </c>
      <c r="B5729" s="30">
        <f t="shared" si="210"/>
        <v>2.5000000000000001E-2</v>
      </c>
      <c r="C5729" t="s">
        <v>119</v>
      </c>
      <c r="D5729" t="s">
        <v>5892</v>
      </c>
      <c r="E5729" s="29">
        <v>46134</v>
      </c>
      <c r="F5729">
        <v>1</v>
      </c>
      <c r="G5729">
        <v>1</v>
      </c>
      <c r="H5729">
        <v>1</v>
      </c>
      <c r="I5729" s="30">
        <f t="shared" si="209"/>
        <v>2.5000000000000001E-2</v>
      </c>
    </row>
    <row r="5730" spans="1:9" x14ac:dyDescent="0.25">
      <c r="A5730" t="s">
        <v>4649</v>
      </c>
      <c r="B5730" s="30">
        <f t="shared" si="210"/>
        <v>2.5000000000000001E-2</v>
      </c>
      <c r="C5730" t="s">
        <v>119</v>
      </c>
      <c r="D5730" t="s">
        <v>5893</v>
      </c>
      <c r="E5730" s="29">
        <v>46126</v>
      </c>
      <c r="F5730">
        <v>1</v>
      </c>
      <c r="G5730">
        <v>1</v>
      </c>
      <c r="H5730">
        <v>1</v>
      </c>
      <c r="I5730" s="30">
        <f t="shared" si="209"/>
        <v>2.5000000000000001E-2</v>
      </c>
    </row>
    <row r="5731" spans="1:9" x14ac:dyDescent="0.25">
      <c r="A5731" t="s">
        <v>4649</v>
      </c>
      <c r="B5731" s="30">
        <f t="shared" si="210"/>
        <v>2.5000000000000001E-2</v>
      </c>
      <c r="C5731" t="s">
        <v>119</v>
      </c>
      <c r="D5731" t="s">
        <v>5894</v>
      </c>
      <c r="E5731" s="29">
        <v>46126</v>
      </c>
      <c r="F5731">
        <v>1</v>
      </c>
      <c r="G5731">
        <v>1</v>
      </c>
      <c r="H5731">
        <v>1</v>
      </c>
      <c r="I5731" s="30">
        <f t="shared" si="209"/>
        <v>2.5000000000000001E-2</v>
      </c>
    </row>
    <row r="5732" spans="1:9" x14ac:dyDescent="0.25">
      <c r="A5732" t="s">
        <v>4649</v>
      </c>
      <c r="B5732" s="30">
        <f t="shared" si="210"/>
        <v>2.5000000000000001E-2</v>
      </c>
      <c r="C5732" t="s">
        <v>119</v>
      </c>
      <c r="D5732" t="s">
        <v>5895</v>
      </c>
      <c r="E5732" s="29">
        <v>46126</v>
      </c>
      <c r="F5732">
        <v>1</v>
      </c>
      <c r="G5732">
        <v>1</v>
      </c>
      <c r="H5732">
        <v>1</v>
      </c>
      <c r="I5732" s="30">
        <f t="shared" si="209"/>
        <v>2.5000000000000001E-2</v>
      </c>
    </row>
    <row r="5733" spans="1:9" x14ac:dyDescent="0.25">
      <c r="A5733" t="s">
        <v>4649</v>
      </c>
      <c r="B5733" s="30">
        <f t="shared" si="210"/>
        <v>2.5000000000000001E-2</v>
      </c>
      <c r="C5733" t="s">
        <v>119</v>
      </c>
      <c r="D5733" t="s">
        <v>5896</v>
      </c>
      <c r="E5733" s="29">
        <v>46126</v>
      </c>
      <c r="F5733">
        <v>1</v>
      </c>
      <c r="G5733">
        <v>1</v>
      </c>
      <c r="H5733">
        <v>1</v>
      </c>
      <c r="I5733" s="30">
        <f t="shared" si="209"/>
        <v>2.5000000000000001E-2</v>
      </c>
    </row>
    <row r="5734" spans="1:9" x14ac:dyDescent="0.25">
      <c r="A5734" t="s">
        <v>4649</v>
      </c>
      <c r="B5734" s="30">
        <f t="shared" si="210"/>
        <v>2.5000000000000001E-2</v>
      </c>
      <c r="C5734" t="s">
        <v>119</v>
      </c>
      <c r="D5734" t="s">
        <v>5897</v>
      </c>
      <c r="E5734" s="29">
        <v>46126</v>
      </c>
      <c r="F5734">
        <v>1</v>
      </c>
      <c r="G5734">
        <v>1</v>
      </c>
      <c r="H5734">
        <v>1</v>
      </c>
      <c r="I5734" s="30">
        <f t="shared" si="209"/>
        <v>2.5000000000000001E-2</v>
      </c>
    </row>
    <row r="5735" spans="1:9" x14ac:dyDescent="0.25">
      <c r="A5735" t="s">
        <v>4649</v>
      </c>
      <c r="B5735" s="30">
        <f t="shared" si="210"/>
        <v>2.5000000000000001E-2</v>
      </c>
      <c r="C5735" t="s">
        <v>119</v>
      </c>
      <c r="D5735" t="s">
        <v>5898</v>
      </c>
      <c r="E5735" s="29">
        <v>46126</v>
      </c>
      <c r="F5735">
        <v>1</v>
      </c>
      <c r="G5735">
        <v>1</v>
      </c>
      <c r="H5735">
        <v>1</v>
      </c>
      <c r="I5735" s="30">
        <f t="shared" si="209"/>
        <v>2.5000000000000001E-2</v>
      </c>
    </row>
    <row r="5736" spans="1:9" x14ac:dyDescent="0.25">
      <c r="A5736" t="s">
        <v>4649</v>
      </c>
      <c r="B5736" s="30">
        <f t="shared" si="210"/>
        <v>2.5000000000000001E-2</v>
      </c>
      <c r="C5736" t="s">
        <v>119</v>
      </c>
      <c r="D5736" t="s">
        <v>5899</v>
      </c>
      <c r="E5736" s="29">
        <v>46126</v>
      </c>
      <c r="F5736">
        <v>1</v>
      </c>
      <c r="G5736">
        <v>1</v>
      </c>
      <c r="H5736">
        <v>1</v>
      </c>
      <c r="I5736" s="30">
        <f t="shared" si="209"/>
        <v>2.5000000000000001E-2</v>
      </c>
    </row>
    <row r="5737" spans="1:9" x14ac:dyDescent="0.25">
      <c r="A5737" t="s">
        <v>4649</v>
      </c>
      <c r="B5737" s="30">
        <f t="shared" si="210"/>
        <v>2.5000000000000001E-2</v>
      </c>
      <c r="C5737" t="s">
        <v>119</v>
      </c>
      <c r="D5737" t="s">
        <v>5900</v>
      </c>
      <c r="E5737" s="29">
        <v>46126</v>
      </c>
      <c r="F5737">
        <v>1</v>
      </c>
      <c r="G5737">
        <v>1</v>
      </c>
      <c r="H5737">
        <v>1</v>
      </c>
      <c r="I5737" s="30">
        <f t="shared" si="209"/>
        <v>2.5000000000000001E-2</v>
      </c>
    </row>
    <row r="5738" spans="1:9" x14ac:dyDescent="0.25">
      <c r="A5738" t="s">
        <v>4649</v>
      </c>
      <c r="B5738" s="30">
        <f t="shared" si="210"/>
        <v>2.5000000000000001E-2</v>
      </c>
      <c r="C5738" t="s">
        <v>119</v>
      </c>
      <c r="D5738" t="s">
        <v>5901</v>
      </c>
      <c r="E5738" s="29">
        <v>46127</v>
      </c>
      <c r="F5738">
        <v>1</v>
      </c>
      <c r="G5738">
        <v>1</v>
      </c>
      <c r="H5738">
        <v>1</v>
      </c>
      <c r="I5738" s="30">
        <f t="shared" si="209"/>
        <v>2.5000000000000001E-2</v>
      </c>
    </row>
    <row r="5739" spans="1:9" x14ac:dyDescent="0.25">
      <c r="A5739" t="s">
        <v>4649</v>
      </c>
      <c r="B5739" s="30">
        <f t="shared" si="210"/>
        <v>2.5000000000000001E-2</v>
      </c>
      <c r="C5739" t="s">
        <v>119</v>
      </c>
      <c r="D5739" t="s">
        <v>5902</v>
      </c>
      <c r="E5739" s="29">
        <v>46127</v>
      </c>
      <c r="F5739">
        <v>1</v>
      </c>
      <c r="G5739">
        <v>1</v>
      </c>
      <c r="H5739">
        <v>1</v>
      </c>
      <c r="I5739" s="30">
        <f t="shared" si="209"/>
        <v>2.5000000000000001E-2</v>
      </c>
    </row>
    <row r="5740" spans="1:9" x14ac:dyDescent="0.25">
      <c r="A5740" t="s">
        <v>4649</v>
      </c>
      <c r="B5740" s="30">
        <f t="shared" si="210"/>
        <v>2.5000000000000001E-2</v>
      </c>
      <c r="C5740" t="s">
        <v>119</v>
      </c>
      <c r="D5740" t="s">
        <v>5903</v>
      </c>
      <c r="E5740" s="29">
        <v>46127</v>
      </c>
      <c r="F5740">
        <v>1</v>
      </c>
      <c r="G5740">
        <v>1</v>
      </c>
      <c r="H5740">
        <v>1</v>
      </c>
      <c r="I5740" s="30">
        <f t="shared" si="209"/>
        <v>2.5000000000000001E-2</v>
      </c>
    </row>
    <row r="5741" spans="1:9" x14ac:dyDescent="0.25">
      <c r="A5741" t="s">
        <v>4649</v>
      </c>
      <c r="B5741" s="30">
        <f t="shared" si="210"/>
        <v>2.5000000000000001E-2</v>
      </c>
      <c r="C5741" t="s">
        <v>119</v>
      </c>
      <c r="D5741" t="s">
        <v>5904</v>
      </c>
      <c r="E5741" s="29">
        <v>46127</v>
      </c>
      <c r="F5741">
        <v>1</v>
      </c>
      <c r="G5741">
        <v>1</v>
      </c>
      <c r="H5741">
        <v>1</v>
      </c>
      <c r="I5741" s="30">
        <f t="shared" si="209"/>
        <v>2.5000000000000001E-2</v>
      </c>
    </row>
    <row r="5742" spans="1:9" x14ac:dyDescent="0.25">
      <c r="A5742" t="s">
        <v>4649</v>
      </c>
      <c r="B5742" s="30">
        <f t="shared" si="210"/>
        <v>2.5000000000000001E-2</v>
      </c>
      <c r="C5742" t="s">
        <v>119</v>
      </c>
      <c r="D5742" t="s">
        <v>5905</v>
      </c>
      <c r="E5742" s="29">
        <v>46128</v>
      </c>
      <c r="F5742">
        <v>1</v>
      </c>
      <c r="G5742">
        <v>1</v>
      </c>
      <c r="H5742">
        <v>1</v>
      </c>
      <c r="I5742" s="30">
        <f t="shared" si="209"/>
        <v>2.5000000000000001E-2</v>
      </c>
    </row>
    <row r="5743" spans="1:9" x14ac:dyDescent="0.25">
      <c r="A5743" t="s">
        <v>4649</v>
      </c>
      <c r="B5743" s="30">
        <f t="shared" si="210"/>
        <v>2.5000000000000001E-2</v>
      </c>
      <c r="C5743" t="s">
        <v>119</v>
      </c>
      <c r="D5743" t="s">
        <v>5906</v>
      </c>
      <c r="E5743" s="29">
        <v>46128</v>
      </c>
      <c r="F5743">
        <v>1</v>
      </c>
      <c r="G5743">
        <v>1</v>
      </c>
      <c r="H5743">
        <v>1</v>
      </c>
      <c r="I5743" s="30">
        <f t="shared" si="209"/>
        <v>2.5000000000000001E-2</v>
      </c>
    </row>
    <row r="5744" spans="1:9" x14ac:dyDescent="0.25">
      <c r="A5744" t="s">
        <v>4649</v>
      </c>
      <c r="B5744" s="30">
        <f t="shared" si="210"/>
        <v>2.5000000000000001E-2</v>
      </c>
      <c r="C5744" t="s">
        <v>119</v>
      </c>
      <c r="D5744" t="s">
        <v>5907</v>
      </c>
      <c r="E5744" s="29">
        <v>46128</v>
      </c>
      <c r="F5744">
        <v>1</v>
      </c>
      <c r="G5744">
        <v>1</v>
      </c>
      <c r="H5744">
        <v>1</v>
      </c>
      <c r="I5744" s="30">
        <f t="shared" si="209"/>
        <v>2.5000000000000001E-2</v>
      </c>
    </row>
    <row r="5745" spans="1:9" x14ac:dyDescent="0.25">
      <c r="A5745" t="s">
        <v>4649</v>
      </c>
      <c r="B5745" s="30">
        <f t="shared" si="210"/>
        <v>2.5000000000000001E-2</v>
      </c>
      <c r="C5745" t="s">
        <v>119</v>
      </c>
      <c r="D5745" t="s">
        <v>5908</v>
      </c>
      <c r="E5745" s="29">
        <v>46128</v>
      </c>
      <c r="F5745">
        <v>1</v>
      </c>
      <c r="G5745">
        <v>1</v>
      </c>
      <c r="H5745">
        <v>1</v>
      </c>
      <c r="I5745" s="30">
        <f t="shared" si="209"/>
        <v>2.5000000000000001E-2</v>
      </c>
    </row>
    <row r="5746" spans="1:9" x14ac:dyDescent="0.25">
      <c r="A5746" t="s">
        <v>4649</v>
      </c>
      <c r="B5746" s="30">
        <f t="shared" si="210"/>
        <v>2.5000000000000001E-2</v>
      </c>
      <c r="C5746" t="s">
        <v>119</v>
      </c>
      <c r="D5746" t="s">
        <v>5909</v>
      </c>
      <c r="E5746" s="29">
        <v>46128</v>
      </c>
      <c r="F5746">
        <v>1</v>
      </c>
      <c r="G5746">
        <v>1</v>
      </c>
      <c r="H5746">
        <v>1</v>
      </c>
      <c r="I5746" s="30">
        <f t="shared" si="209"/>
        <v>2.5000000000000001E-2</v>
      </c>
    </row>
    <row r="5747" spans="1:9" x14ac:dyDescent="0.25">
      <c r="A5747" t="s">
        <v>4649</v>
      </c>
      <c r="B5747" s="30">
        <f t="shared" si="210"/>
        <v>2.5000000000000001E-2</v>
      </c>
      <c r="C5747" t="s">
        <v>119</v>
      </c>
      <c r="D5747" t="s">
        <v>5910</v>
      </c>
      <c r="E5747" s="29">
        <v>46129</v>
      </c>
      <c r="F5747">
        <v>1</v>
      </c>
      <c r="G5747">
        <v>1</v>
      </c>
      <c r="H5747">
        <v>1</v>
      </c>
      <c r="I5747" s="30">
        <f t="shared" si="209"/>
        <v>2.5000000000000001E-2</v>
      </c>
    </row>
    <row r="5748" spans="1:9" x14ac:dyDescent="0.25">
      <c r="A5748" t="s">
        <v>4649</v>
      </c>
      <c r="B5748" s="30">
        <f t="shared" si="210"/>
        <v>2.5000000000000001E-2</v>
      </c>
      <c r="C5748" t="s">
        <v>119</v>
      </c>
      <c r="D5748" t="s">
        <v>5911</v>
      </c>
      <c r="E5748" s="29">
        <v>46129</v>
      </c>
      <c r="F5748">
        <v>1</v>
      </c>
      <c r="G5748">
        <v>1</v>
      </c>
      <c r="H5748">
        <v>1</v>
      </c>
      <c r="I5748" s="30">
        <f t="shared" si="209"/>
        <v>2.5000000000000001E-2</v>
      </c>
    </row>
    <row r="5749" spans="1:9" x14ac:dyDescent="0.25">
      <c r="A5749" t="s">
        <v>4649</v>
      </c>
      <c r="B5749" s="30">
        <f t="shared" si="210"/>
        <v>2.5000000000000001E-2</v>
      </c>
      <c r="C5749" t="s">
        <v>119</v>
      </c>
      <c r="D5749" t="s">
        <v>5912</v>
      </c>
      <c r="E5749" s="29">
        <v>46129</v>
      </c>
      <c r="F5749">
        <v>1</v>
      </c>
      <c r="G5749">
        <v>1</v>
      </c>
      <c r="H5749">
        <v>1</v>
      </c>
      <c r="I5749" s="30">
        <f t="shared" si="209"/>
        <v>2.5000000000000001E-2</v>
      </c>
    </row>
    <row r="5750" spans="1:9" x14ac:dyDescent="0.25">
      <c r="A5750" t="s">
        <v>4649</v>
      </c>
      <c r="B5750" s="30">
        <f t="shared" si="210"/>
        <v>2.5000000000000001E-2</v>
      </c>
      <c r="C5750" t="s">
        <v>119</v>
      </c>
      <c r="D5750" t="s">
        <v>5913</v>
      </c>
      <c r="E5750" s="29">
        <v>46129</v>
      </c>
      <c r="F5750">
        <v>1</v>
      </c>
      <c r="G5750">
        <v>1</v>
      </c>
      <c r="H5750">
        <v>1</v>
      </c>
      <c r="I5750" s="30">
        <f t="shared" si="209"/>
        <v>2.5000000000000001E-2</v>
      </c>
    </row>
    <row r="5751" spans="1:9" x14ac:dyDescent="0.25">
      <c r="A5751" t="s">
        <v>4649</v>
      </c>
      <c r="B5751" s="30">
        <f t="shared" si="210"/>
        <v>2.5000000000000001E-2</v>
      </c>
      <c r="C5751" t="s">
        <v>119</v>
      </c>
      <c r="D5751" t="s">
        <v>5914</v>
      </c>
      <c r="E5751" s="29">
        <v>46129</v>
      </c>
      <c r="F5751">
        <v>1</v>
      </c>
      <c r="G5751">
        <v>1</v>
      </c>
      <c r="H5751">
        <v>1</v>
      </c>
      <c r="I5751" s="30">
        <f t="shared" si="209"/>
        <v>2.5000000000000001E-2</v>
      </c>
    </row>
    <row r="5752" spans="1:9" x14ac:dyDescent="0.25">
      <c r="A5752" t="s">
        <v>4649</v>
      </c>
      <c r="B5752" s="30">
        <f t="shared" si="210"/>
        <v>2.5000000000000001E-2</v>
      </c>
      <c r="C5752" t="s">
        <v>119</v>
      </c>
      <c r="D5752" t="s">
        <v>5915</v>
      </c>
      <c r="E5752" s="29">
        <v>46129</v>
      </c>
      <c r="F5752">
        <v>1</v>
      </c>
      <c r="G5752">
        <v>1</v>
      </c>
      <c r="H5752">
        <v>1</v>
      </c>
      <c r="I5752" s="30">
        <f t="shared" si="209"/>
        <v>2.5000000000000001E-2</v>
      </c>
    </row>
    <row r="5753" spans="1:9" x14ac:dyDescent="0.25">
      <c r="A5753" t="s">
        <v>4649</v>
      </c>
      <c r="B5753" s="30">
        <f t="shared" si="210"/>
        <v>2.5000000000000001E-2</v>
      </c>
      <c r="C5753" t="s">
        <v>119</v>
      </c>
      <c r="D5753" t="s">
        <v>5916</v>
      </c>
      <c r="E5753" s="29">
        <v>46129</v>
      </c>
      <c r="F5753">
        <v>1</v>
      </c>
      <c r="G5753">
        <v>1</v>
      </c>
      <c r="H5753">
        <v>1</v>
      </c>
      <c r="I5753" s="30">
        <f t="shared" si="209"/>
        <v>2.5000000000000001E-2</v>
      </c>
    </row>
    <row r="5754" spans="1:9" x14ac:dyDescent="0.25">
      <c r="A5754" t="s">
        <v>4649</v>
      </c>
      <c r="B5754" s="30">
        <f t="shared" si="210"/>
        <v>2.5000000000000001E-2</v>
      </c>
      <c r="C5754" t="s">
        <v>119</v>
      </c>
      <c r="D5754" t="s">
        <v>5917</v>
      </c>
      <c r="E5754" s="29">
        <v>46129</v>
      </c>
      <c r="F5754">
        <v>1</v>
      </c>
      <c r="G5754">
        <v>1</v>
      </c>
      <c r="H5754">
        <v>1</v>
      </c>
      <c r="I5754" s="30">
        <f t="shared" si="209"/>
        <v>2.5000000000000001E-2</v>
      </c>
    </row>
    <row r="5755" spans="1:9" x14ac:dyDescent="0.25">
      <c r="A5755" t="s">
        <v>4649</v>
      </c>
      <c r="B5755" s="30">
        <f t="shared" si="210"/>
        <v>2.5000000000000001E-2</v>
      </c>
      <c r="C5755" t="s">
        <v>119</v>
      </c>
      <c r="D5755" t="s">
        <v>5918</v>
      </c>
      <c r="E5755" s="29">
        <v>46129</v>
      </c>
      <c r="F5755">
        <v>1</v>
      </c>
      <c r="G5755">
        <v>1</v>
      </c>
      <c r="H5755">
        <v>1</v>
      </c>
      <c r="I5755" s="30">
        <f t="shared" si="209"/>
        <v>2.5000000000000001E-2</v>
      </c>
    </row>
    <row r="5756" spans="1:9" x14ac:dyDescent="0.25">
      <c r="A5756" t="s">
        <v>4649</v>
      </c>
      <c r="B5756" s="30">
        <f t="shared" si="210"/>
        <v>2.5000000000000001E-2</v>
      </c>
      <c r="C5756" t="s">
        <v>119</v>
      </c>
      <c r="D5756" t="s">
        <v>5919</v>
      </c>
      <c r="E5756" s="29">
        <v>46099</v>
      </c>
      <c r="F5756">
        <v>1</v>
      </c>
      <c r="G5756">
        <v>1</v>
      </c>
      <c r="H5756">
        <v>1</v>
      </c>
      <c r="I5756" s="30">
        <f t="shared" si="209"/>
        <v>2.5000000000000001E-2</v>
      </c>
    </row>
    <row r="5757" spans="1:9" x14ac:dyDescent="0.25">
      <c r="A5757" t="s">
        <v>4649</v>
      </c>
      <c r="B5757" s="30">
        <f t="shared" si="210"/>
        <v>2.5000000000000001E-2</v>
      </c>
      <c r="C5757" t="s">
        <v>119</v>
      </c>
      <c r="D5757" t="s">
        <v>5920</v>
      </c>
      <c r="E5757" s="29">
        <v>46099</v>
      </c>
      <c r="F5757">
        <v>1</v>
      </c>
      <c r="G5757">
        <v>1</v>
      </c>
      <c r="H5757">
        <v>1</v>
      </c>
      <c r="I5757" s="30">
        <f t="shared" si="209"/>
        <v>2.5000000000000001E-2</v>
      </c>
    </row>
    <row r="5758" spans="1:9" x14ac:dyDescent="0.25">
      <c r="A5758" t="s">
        <v>4649</v>
      </c>
      <c r="B5758" s="30">
        <f t="shared" si="210"/>
        <v>2.5000000000000001E-2</v>
      </c>
      <c r="C5758" t="s">
        <v>119</v>
      </c>
      <c r="D5758" t="s">
        <v>5921</v>
      </c>
      <c r="E5758" s="29">
        <v>46100</v>
      </c>
      <c r="F5758">
        <v>1</v>
      </c>
      <c r="G5758">
        <v>1</v>
      </c>
      <c r="H5758">
        <v>1</v>
      </c>
      <c r="I5758" s="30">
        <f t="shared" si="209"/>
        <v>2.5000000000000001E-2</v>
      </c>
    </row>
    <row r="5759" spans="1:9" x14ac:dyDescent="0.25">
      <c r="A5759" t="s">
        <v>4649</v>
      </c>
      <c r="B5759" s="30">
        <f t="shared" si="210"/>
        <v>2.5000000000000001E-2</v>
      </c>
      <c r="C5759" t="s">
        <v>119</v>
      </c>
      <c r="D5759" t="s">
        <v>5922</v>
      </c>
      <c r="E5759" s="29">
        <v>46100</v>
      </c>
      <c r="F5759">
        <v>1</v>
      </c>
      <c r="G5759">
        <v>1</v>
      </c>
      <c r="H5759">
        <v>1</v>
      </c>
      <c r="I5759" s="30">
        <f t="shared" si="209"/>
        <v>2.5000000000000001E-2</v>
      </c>
    </row>
    <row r="5760" spans="1:9" x14ac:dyDescent="0.25">
      <c r="A5760" t="s">
        <v>4649</v>
      </c>
      <c r="B5760" s="30">
        <f t="shared" si="210"/>
        <v>2.5000000000000001E-2</v>
      </c>
      <c r="C5760" t="s">
        <v>119</v>
      </c>
      <c r="D5760" t="s">
        <v>5923</v>
      </c>
      <c r="E5760" s="29">
        <v>46100</v>
      </c>
      <c r="F5760">
        <v>1</v>
      </c>
      <c r="G5760">
        <v>1</v>
      </c>
      <c r="H5760">
        <v>1</v>
      </c>
      <c r="I5760" s="30">
        <f t="shared" si="209"/>
        <v>2.5000000000000001E-2</v>
      </c>
    </row>
    <row r="5761" spans="1:9" x14ac:dyDescent="0.25">
      <c r="A5761" t="s">
        <v>4649</v>
      </c>
      <c r="B5761" s="30">
        <f t="shared" si="210"/>
        <v>2.5000000000000001E-2</v>
      </c>
      <c r="C5761" t="s">
        <v>119</v>
      </c>
      <c r="D5761" t="s">
        <v>5924</v>
      </c>
      <c r="E5761" s="29">
        <v>46100</v>
      </c>
      <c r="F5761">
        <v>1</v>
      </c>
      <c r="G5761">
        <v>1</v>
      </c>
      <c r="H5761">
        <v>1</v>
      </c>
      <c r="I5761" s="30">
        <f t="shared" si="209"/>
        <v>2.5000000000000001E-2</v>
      </c>
    </row>
    <row r="5762" spans="1:9" x14ac:dyDescent="0.25">
      <c r="A5762" t="s">
        <v>4649</v>
      </c>
      <c r="B5762" s="30">
        <f t="shared" si="210"/>
        <v>2.5000000000000001E-2</v>
      </c>
      <c r="C5762" t="s">
        <v>119</v>
      </c>
      <c r="D5762" t="s">
        <v>5925</v>
      </c>
      <c r="E5762" s="29">
        <v>46094</v>
      </c>
      <c r="F5762">
        <v>1</v>
      </c>
      <c r="G5762">
        <v>1</v>
      </c>
      <c r="H5762">
        <v>1</v>
      </c>
      <c r="I5762" s="30">
        <f t="shared" ref="I5762:I5825" si="211">B5762*H5762</f>
        <v>2.5000000000000001E-2</v>
      </c>
    </row>
    <row r="5763" spans="1:9" x14ac:dyDescent="0.25">
      <c r="A5763" t="s">
        <v>4649</v>
      </c>
      <c r="B5763" s="30">
        <f t="shared" si="210"/>
        <v>2.5000000000000001E-2</v>
      </c>
      <c r="C5763" t="s">
        <v>119</v>
      </c>
      <c r="D5763" t="s">
        <v>5926</v>
      </c>
      <c r="E5763" s="29">
        <v>46094</v>
      </c>
      <c r="F5763">
        <v>1</v>
      </c>
      <c r="G5763">
        <v>1</v>
      </c>
      <c r="H5763">
        <v>1</v>
      </c>
      <c r="I5763" s="30">
        <f t="shared" si="211"/>
        <v>2.5000000000000001E-2</v>
      </c>
    </row>
    <row r="5764" spans="1:9" x14ac:dyDescent="0.25">
      <c r="A5764" t="s">
        <v>4649</v>
      </c>
      <c r="B5764" s="30">
        <f t="shared" si="210"/>
        <v>2.5000000000000001E-2</v>
      </c>
      <c r="C5764" t="s">
        <v>119</v>
      </c>
      <c r="D5764" t="s">
        <v>5927</v>
      </c>
      <c r="E5764" s="29">
        <v>46094</v>
      </c>
      <c r="F5764">
        <v>1</v>
      </c>
      <c r="G5764">
        <v>1</v>
      </c>
      <c r="H5764">
        <v>1</v>
      </c>
      <c r="I5764" s="30">
        <f t="shared" si="211"/>
        <v>2.5000000000000001E-2</v>
      </c>
    </row>
    <row r="5765" spans="1:9" x14ac:dyDescent="0.25">
      <c r="A5765" t="s">
        <v>4649</v>
      </c>
      <c r="B5765" s="30">
        <f t="shared" si="210"/>
        <v>2.5000000000000001E-2</v>
      </c>
      <c r="C5765" t="s">
        <v>119</v>
      </c>
      <c r="D5765" t="s">
        <v>5928</v>
      </c>
      <c r="E5765" s="29">
        <v>46094</v>
      </c>
      <c r="F5765">
        <v>1</v>
      </c>
      <c r="G5765">
        <v>1</v>
      </c>
      <c r="H5765">
        <v>1</v>
      </c>
      <c r="I5765" s="30">
        <f t="shared" si="211"/>
        <v>2.5000000000000001E-2</v>
      </c>
    </row>
    <row r="5766" spans="1:9" x14ac:dyDescent="0.25">
      <c r="A5766" t="s">
        <v>4649</v>
      </c>
      <c r="B5766" s="30">
        <f t="shared" si="210"/>
        <v>2.5000000000000001E-2</v>
      </c>
      <c r="C5766" t="s">
        <v>119</v>
      </c>
      <c r="D5766" t="s">
        <v>5929</v>
      </c>
      <c r="E5766" s="29">
        <v>46094</v>
      </c>
      <c r="F5766">
        <v>1</v>
      </c>
      <c r="G5766">
        <v>1</v>
      </c>
      <c r="H5766">
        <v>1</v>
      </c>
      <c r="I5766" s="30">
        <f t="shared" si="211"/>
        <v>2.5000000000000001E-2</v>
      </c>
    </row>
    <row r="5767" spans="1:9" x14ac:dyDescent="0.25">
      <c r="A5767" t="s">
        <v>4649</v>
      </c>
      <c r="B5767" s="30">
        <f t="shared" ref="B5767:B5830" si="212">(1/4000)*100</f>
        <v>2.5000000000000001E-2</v>
      </c>
      <c r="C5767" t="s">
        <v>119</v>
      </c>
      <c r="D5767" t="s">
        <v>5930</v>
      </c>
      <c r="E5767" s="29">
        <v>46094</v>
      </c>
      <c r="F5767">
        <v>1</v>
      </c>
      <c r="G5767">
        <v>1</v>
      </c>
      <c r="H5767">
        <v>1</v>
      </c>
      <c r="I5767" s="30">
        <f t="shared" si="211"/>
        <v>2.5000000000000001E-2</v>
      </c>
    </row>
    <row r="5768" spans="1:9" x14ac:dyDescent="0.25">
      <c r="A5768" t="s">
        <v>4649</v>
      </c>
      <c r="B5768" s="30">
        <f t="shared" si="212"/>
        <v>2.5000000000000001E-2</v>
      </c>
      <c r="C5768" t="s">
        <v>119</v>
      </c>
      <c r="D5768" t="s">
        <v>5931</v>
      </c>
      <c r="E5768" s="29">
        <v>46094</v>
      </c>
      <c r="F5768">
        <v>1</v>
      </c>
      <c r="G5768">
        <v>1</v>
      </c>
      <c r="H5768">
        <v>1</v>
      </c>
      <c r="I5768" s="30">
        <f t="shared" si="211"/>
        <v>2.5000000000000001E-2</v>
      </c>
    </row>
    <row r="5769" spans="1:9" x14ac:dyDescent="0.25">
      <c r="A5769" t="s">
        <v>4649</v>
      </c>
      <c r="B5769" s="30">
        <f t="shared" si="212"/>
        <v>2.5000000000000001E-2</v>
      </c>
      <c r="C5769" t="s">
        <v>119</v>
      </c>
      <c r="D5769" t="s">
        <v>5932</v>
      </c>
      <c r="E5769" s="29">
        <v>46094</v>
      </c>
      <c r="F5769">
        <v>1</v>
      </c>
      <c r="G5769">
        <v>1</v>
      </c>
      <c r="H5769">
        <v>1</v>
      </c>
      <c r="I5769" s="30">
        <f t="shared" si="211"/>
        <v>2.5000000000000001E-2</v>
      </c>
    </row>
    <row r="5770" spans="1:9" x14ac:dyDescent="0.25">
      <c r="A5770" t="s">
        <v>4649</v>
      </c>
      <c r="B5770" s="30">
        <f t="shared" si="212"/>
        <v>2.5000000000000001E-2</v>
      </c>
      <c r="C5770" t="s">
        <v>119</v>
      </c>
      <c r="D5770" t="s">
        <v>5933</v>
      </c>
      <c r="E5770" s="29">
        <v>46094</v>
      </c>
      <c r="F5770">
        <v>1</v>
      </c>
      <c r="G5770">
        <v>1</v>
      </c>
      <c r="H5770">
        <v>1</v>
      </c>
      <c r="I5770" s="30">
        <f t="shared" si="211"/>
        <v>2.5000000000000001E-2</v>
      </c>
    </row>
    <row r="5771" spans="1:9" x14ac:dyDescent="0.25">
      <c r="A5771" t="s">
        <v>4649</v>
      </c>
      <c r="B5771" s="30">
        <f t="shared" si="212"/>
        <v>2.5000000000000001E-2</v>
      </c>
      <c r="C5771" t="s">
        <v>119</v>
      </c>
      <c r="D5771" t="s">
        <v>5934</v>
      </c>
      <c r="E5771" s="29">
        <v>46094</v>
      </c>
      <c r="F5771">
        <v>1</v>
      </c>
      <c r="G5771">
        <v>1</v>
      </c>
      <c r="H5771">
        <v>1</v>
      </c>
      <c r="I5771" s="30">
        <f t="shared" si="211"/>
        <v>2.5000000000000001E-2</v>
      </c>
    </row>
    <row r="5772" spans="1:9" x14ac:dyDescent="0.25">
      <c r="A5772" t="s">
        <v>4649</v>
      </c>
      <c r="B5772" s="30">
        <f t="shared" si="212"/>
        <v>2.5000000000000001E-2</v>
      </c>
      <c r="C5772" t="s">
        <v>119</v>
      </c>
      <c r="D5772" t="s">
        <v>5935</v>
      </c>
      <c r="E5772" s="29">
        <v>46094</v>
      </c>
      <c r="F5772">
        <v>1</v>
      </c>
      <c r="G5772">
        <v>1</v>
      </c>
      <c r="H5772">
        <v>1</v>
      </c>
      <c r="I5772" s="30">
        <f t="shared" si="211"/>
        <v>2.5000000000000001E-2</v>
      </c>
    </row>
    <row r="5773" spans="1:9" x14ac:dyDescent="0.25">
      <c r="A5773" t="s">
        <v>4649</v>
      </c>
      <c r="B5773" s="30">
        <f t="shared" si="212"/>
        <v>2.5000000000000001E-2</v>
      </c>
      <c r="C5773" t="s">
        <v>119</v>
      </c>
      <c r="D5773" t="s">
        <v>5936</v>
      </c>
      <c r="E5773" s="29">
        <v>46094</v>
      </c>
      <c r="F5773">
        <v>1</v>
      </c>
      <c r="G5773">
        <v>1</v>
      </c>
      <c r="H5773">
        <v>1</v>
      </c>
      <c r="I5773" s="30">
        <f t="shared" si="211"/>
        <v>2.5000000000000001E-2</v>
      </c>
    </row>
    <row r="5774" spans="1:9" x14ac:dyDescent="0.25">
      <c r="A5774" t="s">
        <v>4649</v>
      </c>
      <c r="B5774" s="30">
        <f t="shared" si="212"/>
        <v>2.5000000000000001E-2</v>
      </c>
      <c r="C5774" t="s">
        <v>119</v>
      </c>
      <c r="D5774" t="s">
        <v>5937</v>
      </c>
      <c r="E5774" s="29">
        <v>46098</v>
      </c>
      <c r="F5774">
        <v>1</v>
      </c>
      <c r="G5774">
        <v>1</v>
      </c>
      <c r="H5774">
        <v>1</v>
      </c>
      <c r="I5774" s="30">
        <f t="shared" si="211"/>
        <v>2.5000000000000001E-2</v>
      </c>
    </row>
    <row r="5775" spans="1:9" x14ac:dyDescent="0.25">
      <c r="A5775" t="s">
        <v>4649</v>
      </c>
      <c r="B5775" s="30">
        <f t="shared" si="212"/>
        <v>2.5000000000000001E-2</v>
      </c>
      <c r="C5775" t="s">
        <v>119</v>
      </c>
      <c r="D5775" t="s">
        <v>5938</v>
      </c>
      <c r="E5775" s="29">
        <v>46098</v>
      </c>
      <c r="F5775">
        <v>1</v>
      </c>
      <c r="G5775">
        <v>1</v>
      </c>
      <c r="H5775">
        <v>1</v>
      </c>
      <c r="I5775" s="30">
        <f t="shared" si="211"/>
        <v>2.5000000000000001E-2</v>
      </c>
    </row>
    <row r="5776" spans="1:9" x14ac:dyDescent="0.25">
      <c r="A5776" t="s">
        <v>4649</v>
      </c>
      <c r="B5776" s="30">
        <f t="shared" si="212"/>
        <v>2.5000000000000001E-2</v>
      </c>
      <c r="C5776" t="s">
        <v>119</v>
      </c>
      <c r="D5776" t="s">
        <v>5939</v>
      </c>
      <c r="E5776" s="29">
        <v>46091</v>
      </c>
      <c r="F5776">
        <v>1</v>
      </c>
      <c r="G5776">
        <v>1</v>
      </c>
      <c r="H5776">
        <v>1</v>
      </c>
      <c r="I5776" s="30">
        <f t="shared" si="211"/>
        <v>2.5000000000000001E-2</v>
      </c>
    </row>
    <row r="5777" spans="1:9" x14ac:dyDescent="0.25">
      <c r="A5777" t="s">
        <v>4649</v>
      </c>
      <c r="B5777" s="30">
        <f t="shared" si="212"/>
        <v>2.5000000000000001E-2</v>
      </c>
      <c r="C5777" t="s">
        <v>119</v>
      </c>
      <c r="D5777" t="s">
        <v>5940</v>
      </c>
      <c r="E5777" s="29">
        <v>46091</v>
      </c>
      <c r="F5777">
        <v>1</v>
      </c>
      <c r="G5777">
        <v>1</v>
      </c>
      <c r="H5777">
        <v>1</v>
      </c>
      <c r="I5777" s="30">
        <f t="shared" si="211"/>
        <v>2.5000000000000001E-2</v>
      </c>
    </row>
    <row r="5778" spans="1:9" x14ac:dyDescent="0.25">
      <c r="A5778" t="s">
        <v>4649</v>
      </c>
      <c r="B5778" s="30">
        <f t="shared" si="212"/>
        <v>2.5000000000000001E-2</v>
      </c>
      <c r="C5778" t="s">
        <v>119</v>
      </c>
      <c r="D5778" t="s">
        <v>5941</v>
      </c>
      <c r="E5778" s="29">
        <v>46091</v>
      </c>
      <c r="F5778">
        <v>1</v>
      </c>
      <c r="G5778">
        <v>1</v>
      </c>
      <c r="H5778">
        <v>1</v>
      </c>
      <c r="I5778" s="30">
        <f t="shared" si="211"/>
        <v>2.5000000000000001E-2</v>
      </c>
    </row>
    <row r="5779" spans="1:9" x14ac:dyDescent="0.25">
      <c r="A5779" t="s">
        <v>4649</v>
      </c>
      <c r="B5779" s="30">
        <f t="shared" si="212"/>
        <v>2.5000000000000001E-2</v>
      </c>
      <c r="C5779" t="s">
        <v>119</v>
      </c>
      <c r="D5779" t="s">
        <v>5942</v>
      </c>
      <c r="E5779" s="29">
        <v>46091</v>
      </c>
      <c r="F5779">
        <v>1</v>
      </c>
      <c r="G5779">
        <v>1</v>
      </c>
      <c r="H5779">
        <v>1</v>
      </c>
      <c r="I5779" s="30">
        <f t="shared" si="211"/>
        <v>2.5000000000000001E-2</v>
      </c>
    </row>
    <row r="5780" spans="1:9" x14ac:dyDescent="0.25">
      <c r="A5780" t="s">
        <v>4649</v>
      </c>
      <c r="B5780" s="30">
        <f t="shared" si="212"/>
        <v>2.5000000000000001E-2</v>
      </c>
      <c r="C5780" t="s">
        <v>119</v>
      </c>
      <c r="D5780" t="s">
        <v>5943</v>
      </c>
      <c r="E5780" s="29">
        <v>46091</v>
      </c>
      <c r="F5780">
        <v>1</v>
      </c>
      <c r="G5780">
        <v>1</v>
      </c>
      <c r="H5780">
        <v>1</v>
      </c>
      <c r="I5780" s="30">
        <f t="shared" si="211"/>
        <v>2.5000000000000001E-2</v>
      </c>
    </row>
    <row r="5781" spans="1:9" x14ac:dyDescent="0.25">
      <c r="A5781" t="s">
        <v>4649</v>
      </c>
      <c r="B5781" s="30">
        <f t="shared" si="212"/>
        <v>2.5000000000000001E-2</v>
      </c>
      <c r="C5781" t="s">
        <v>119</v>
      </c>
      <c r="D5781" t="s">
        <v>5944</v>
      </c>
      <c r="E5781" s="29">
        <v>46091</v>
      </c>
      <c r="F5781">
        <v>1</v>
      </c>
      <c r="G5781">
        <v>1</v>
      </c>
      <c r="H5781">
        <v>1</v>
      </c>
      <c r="I5781" s="30">
        <f t="shared" si="211"/>
        <v>2.5000000000000001E-2</v>
      </c>
    </row>
    <row r="5782" spans="1:9" x14ac:dyDescent="0.25">
      <c r="A5782" t="s">
        <v>4649</v>
      </c>
      <c r="B5782" s="30">
        <f t="shared" si="212"/>
        <v>2.5000000000000001E-2</v>
      </c>
      <c r="C5782" t="s">
        <v>119</v>
      </c>
      <c r="D5782" t="s">
        <v>5945</v>
      </c>
      <c r="E5782" s="29">
        <v>46091</v>
      </c>
      <c r="F5782">
        <v>1</v>
      </c>
      <c r="G5782">
        <v>1</v>
      </c>
      <c r="H5782">
        <v>1</v>
      </c>
      <c r="I5782" s="30">
        <f t="shared" si="211"/>
        <v>2.5000000000000001E-2</v>
      </c>
    </row>
    <row r="5783" spans="1:9" x14ac:dyDescent="0.25">
      <c r="A5783" t="s">
        <v>4649</v>
      </c>
      <c r="B5783" s="30">
        <f t="shared" si="212"/>
        <v>2.5000000000000001E-2</v>
      </c>
      <c r="C5783" t="s">
        <v>119</v>
      </c>
      <c r="D5783" t="s">
        <v>5946</v>
      </c>
      <c r="E5783" s="29">
        <v>46091</v>
      </c>
      <c r="F5783">
        <v>1</v>
      </c>
      <c r="G5783">
        <v>1</v>
      </c>
      <c r="H5783">
        <v>1</v>
      </c>
      <c r="I5783" s="30">
        <f t="shared" si="211"/>
        <v>2.5000000000000001E-2</v>
      </c>
    </row>
    <row r="5784" spans="1:9" x14ac:dyDescent="0.25">
      <c r="A5784" t="s">
        <v>4649</v>
      </c>
      <c r="B5784" s="30">
        <f t="shared" si="212"/>
        <v>2.5000000000000001E-2</v>
      </c>
      <c r="C5784" t="s">
        <v>119</v>
      </c>
      <c r="D5784" t="s">
        <v>5947</v>
      </c>
      <c r="E5784" s="29">
        <v>46091</v>
      </c>
      <c r="F5784">
        <v>1</v>
      </c>
      <c r="G5784">
        <v>1</v>
      </c>
      <c r="H5784">
        <v>1</v>
      </c>
      <c r="I5784" s="30">
        <f t="shared" si="211"/>
        <v>2.5000000000000001E-2</v>
      </c>
    </row>
    <row r="5785" spans="1:9" x14ac:dyDescent="0.25">
      <c r="A5785" t="s">
        <v>4649</v>
      </c>
      <c r="B5785" s="30">
        <f t="shared" si="212"/>
        <v>2.5000000000000001E-2</v>
      </c>
      <c r="C5785" t="s">
        <v>119</v>
      </c>
      <c r="D5785" t="s">
        <v>5948</v>
      </c>
      <c r="E5785" s="29">
        <v>46119</v>
      </c>
      <c r="F5785">
        <v>1</v>
      </c>
      <c r="G5785">
        <v>1</v>
      </c>
      <c r="H5785">
        <v>1</v>
      </c>
      <c r="I5785" s="30">
        <f t="shared" si="211"/>
        <v>2.5000000000000001E-2</v>
      </c>
    </row>
    <row r="5786" spans="1:9" x14ac:dyDescent="0.25">
      <c r="A5786" t="s">
        <v>4649</v>
      </c>
      <c r="B5786" s="30">
        <f t="shared" si="212"/>
        <v>2.5000000000000001E-2</v>
      </c>
      <c r="C5786" t="s">
        <v>119</v>
      </c>
      <c r="D5786" t="s">
        <v>5949</v>
      </c>
      <c r="E5786" s="29">
        <v>46119</v>
      </c>
      <c r="F5786">
        <v>1</v>
      </c>
      <c r="G5786">
        <v>1</v>
      </c>
      <c r="H5786">
        <v>1</v>
      </c>
      <c r="I5786" s="30">
        <f t="shared" si="211"/>
        <v>2.5000000000000001E-2</v>
      </c>
    </row>
    <row r="5787" spans="1:9" x14ac:dyDescent="0.25">
      <c r="A5787" t="s">
        <v>4649</v>
      </c>
      <c r="B5787" s="30">
        <f t="shared" si="212"/>
        <v>2.5000000000000001E-2</v>
      </c>
      <c r="C5787" t="s">
        <v>119</v>
      </c>
      <c r="D5787" t="s">
        <v>5950</v>
      </c>
      <c r="E5787" s="29">
        <v>46119</v>
      </c>
      <c r="F5787">
        <v>1</v>
      </c>
      <c r="G5787">
        <v>1</v>
      </c>
      <c r="H5787">
        <v>1</v>
      </c>
      <c r="I5787" s="30">
        <f t="shared" si="211"/>
        <v>2.5000000000000001E-2</v>
      </c>
    </row>
    <row r="5788" spans="1:9" x14ac:dyDescent="0.25">
      <c r="A5788" t="s">
        <v>4649</v>
      </c>
      <c r="B5788" s="30">
        <f t="shared" si="212"/>
        <v>2.5000000000000001E-2</v>
      </c>
      <c r="C5788" t="s">
        <v>119</v>
      </c>
      <c r="D5788" t="s">
        <v>5951</v>
      </c>
      <c r="E5788" s="29">
        <v>46119</v>
      </c>
      <c r="F5788">
        <v>1</v>
      </c>
      <c r="G5788">
        <v>1</v>
      </c>
      <c r="H5788">
        <v>1</v>
      </c>
      <c r="I5788" s="30">
        <f t="shared" si="211"/>
        <v>2.5000000000000001E-2</v>
      </c>
    </row>
    <row r="5789" spans="1:9" x14ac:dyDescent="0.25">
      <c r="A5789" t="s">
        <v>4649</v>
      </c>
      <c r="B5789" s="30">
        <f t="shared" si="212"/>
        <v>2.5000000000000001E-2</v>
      </c>
      <c r="C5789" t="s">
        <v>119</v>
      </c>
      <c r="D5789" t="s">
        <v>5952</v>
      </c>
      <c r="E5789" s="29">
        <v>46119</v>
      </c>
      <c r="F5789">
        <v>1</v>
      </c>
      <c r="G5789">
        <v>1</v>
      </c>
      <c r="H5789">
        <v>1</v>
      </c>
      <c r="I5789" s="30">
        <f t="shared" si="211"/>
        <v>2.5000000000000001E-2</v>
      </c>
    </row>
    <row r="5790" spans="1:9" x14ac:dyDescent="0.25">
      <c r="A5790" t="s">
        <v>4649</v>
      </c>
      <c r="B5790" s="30">
        <f t="shared" si="212"/>
        <v>2.5000000000000001E-2</v>
      </c>
      <c r="C5790" t="s">
        <v>119</v>
      </c>
      <c r="D5790" t="s">
        <v>5953</v>
      </c>
      <c r="E5790" s="29">
        <v>46119</v>
      </c>
      <c r="F5790">
        <v>1</v>
      </c>
      <c r="G5790">
        <v>1</v>
      </c>
      <c r="H5790">
        <v>1</v>
      </c>
      <c r="I5790" s="30">
        <f t="shared" si="211"/>
        <v>2.5000000000000001E-2</v>
      </c>
    </row>
    <row r="5791" spans="1:9" x14ac:dyDescent="0.25">
      <c r="A5791" t="s">
        <v>4649</v>
      </c>
      <c r="B5791" s="30">
        <f t="shared" si="212"/>
        <v>2.5000000000000001E-2</v>
      </c>
      <c r="C5791" t="s">
        <v>119</v>
      </c>
      <c r="D5791" t="s">
        <v>5954</v>
      </c>
      <c r="E5791" s="29">
        <v>46113</v>
      </c>
      <c r="F5791">
        <v>1</v>
      </c>
      <c r="G5791">
        <v>1</v>
      </c>
      <c r="H5791">
        <v>1</v>
      </c>
      <c r="I5791" s="30">
        <f t="shared" si="211"/>
        <v>2.5000000000000001E-2</v>
      </c>
    </row>
    <row r="5792" spans="1:9" x14ac:dyDescent="0.25">
      <c r="A5792" t="s">
        <v>4649</v>
      </c>
      <c r="B5792" s="30">
        <f t="shared" si="212"/>
        <v>2.5000000000000001E-2</v>
      </c>
      <c r="C5792" t="s">
        <v>119</v>
      </c>
      <c r="D5792" t="s">
        <v>5955</v>
      </c>
      <c r="E5792" s="29">
        <v>46100</v>
      </c>
      <c r="F5792">
        <v>1</v>
      </c>
      <c r="G5792">
        <v>1</v>
      </c>
      <c r="H5792">
        <v>1</v>
      </c>
      <c r="I5792" s="30">
        <f t="shared" si="211"/>
        <v>2.5000000000000001E-2</v>
      </c>
    </row>
    <row r="5793" spans="1:9" x14ac:dyDescent="0.25">
      <c r="A5793" t="s">
        <v>4649</v>
      </c>
      <c r="B5793" s="30">
        <f t="shared" si="212"/>
        <v>2.5000000000000001E-2</v>
      </c>
      <c r="C5793" t="s">
        <v>119</v>
      </c>
      <c r="D5793" t="s">
        <v>5956</v>
      </c>
      <c r="E5793" s="29">
        <v>46104</v>
      </c>
      <c r="F5793">
        <v>1</v>
      </c>
      <c r="G5793">
        <v>1</v>
      </c>
      <c r="H5793">
        <v>1</v>
      </c>
      <c r="I5793" s="30">
        <f t="shared" si="211"/>
        <v>2.5000000000000001E-2</v>
      </c>
    </row>
    <row r="5794" spans="1:9" x14ac:dyDescent="0.25">
      <c r="A5794" t="s">
        <v>4649</v>
      </c>
      <c r="B5794" s="30">
        <f t="shared" si="212"/>
        <v>2.5000000000000001E-2</v>
      </c>
      <c r="C5794" t="s">
        <v>119</v>
      </c>
      <c r="D5794" t="s">
        <v>5957</v>
      </c>
      <c r="E5794" s="29">
        <v>46104</v>
      </c>
      <c r="F5794">
        <v>1</v>
      </c>
      <c r="G5794">
        <v>1</v>
      </c>
      <c r="H5794">
        <v>1</v>
      </c>
      <c r="I5794" s="30">
        <f t="shared" si="211"/>
        <v>2.5000000000000001E-2</v>
      </c>
    </row>
    <row r="5795" spans="1:9" x14ac:dyDescent="0.25">
      <c r="A5795" t="s">
        <v>4649</v>
      </c>
      <c r="B5795" s="30">
        <f t="shared" si="212"/>
        <v>2.5000000000000001E-2</v>
      </c>
      <c r="C5795" t="s">
        <v>119</v>
      </c>
      <c r="D5795" t="s">
        <v>5958</v>
      </c>
      <c r="E5795" s="29">
        <v>46104</v>
      </c>
      <c r="F5795">
        <v>1</v>
      </c>
      <c r="G5795">
        <v>1</v>
      </c>
      <c r="H5795">
        <v>1</v>
      </c>
      <c r="I5795" s="30">
        <f t="shared" si="211"/>
        <v>2.5000000000000001E-2</v>
      </c>
    </row>
    <row r="5796" spans="1:9" x14ac:dyDescent="0.25">
      <c r="A5796" t="s">
        <v>4649</v>
      </c>
      <c r="B5796" s="30">
        <f t="shared" si="212"/>
        <v>2.5000000000000001E-2</v>
      </c>
      <c r="C5796" t="s">
        <v>119</v>
      </c>
      <c r="D5796" t="s">
        <v>5959</v>
      </c>
      <c r="E5796" s="29">
        <v>46098</v>
      </c>
      <c r="F5796">
        <v>1</v>
      </c>
      <c r="G5796">
        <v>1</v>
      </c>
      <c r="H5796">
        <v>1</v>
      </c>
      <c r="I5796" s="30">
        <f t="shared" si="211"/>
        <v>2.5000000000000001E-2</v>
      </c>
    </row>
    <row r="5797" spans="1:9" x14ac:dyDescent="0.25">
      <c r="A5797" t="s">
        <v>4649</v>
      </c>
      <c r="B5797" s="30">
        <f t="shared" si="212"/>
        <v>2.5000000000000001E-2</v>
      </c>
      <c r="C5797" t="s">
        <v>119</v>
      </c>
      <c r="D5797" t="s">
        <v>5960</v>
      </c>
      <c r="E5797" s="29">
        <v>46099</v>
      </c>
      <c r="F5797">
        <v>1</v>
      </c>
      <c r="G5797">
        <v>1</v>
      </c>
      <c r="H5797">
        <v>1</v>
      </c>
      <c r="I5797" s="30">
        <f t="shared" si="211"/>
        <v>2.5000000000000001E-2</v>
      </c>
    </row>
    <row r="5798" spans="1:9" x14ac:dyDescent="0.25">
      <c r="A5798" t="s">
        <v>4649</v>
      </c>
      <c r="B5798" s="30">
        <f t="shared" si="212"/>
        <v>2.5000000000000001E-2</v>
      </c>
      <c r="C5798" t="s">
        <v>119</v>
      </c>
      <c r="D5798" t="s">
        <v>5961</v>
      </c>
      <c r="E5798" s="29">
        <v>46126</v>
      </c>
      <c r="F5798">
        <v>1</v>
      </c>
      <c r="G5798">
        <v>1</v>
      </c>
      <c r="H5798">
        <v>1</v>
      </c>
      <c r="I5798" s="30">
        <f t="shared" si="211"/>
        <v>2.5000000000000001E-2</v>
      </c>
    </row>
    <row r="5799" spans="1:9" x14ac:dyDescent="0.25">
      <c r="A5799" t="s">
        <v>4649</v>
      </c>
      <c r="B5799" s="30">
        <f t="shared" si="212"/>
        <v>2.5000000000000001E-2</v>
      </c>
      <c r="C5799" t="s">
        <v>119</v>
      </c>
      <c r="D5799" t="s">
        <v>5962</v>
      </c>
      <c r="E5799" s="29">
        <v>46126</v>
      </c>
      <c r="F5799">
        <v>1</v>
      </c>
      <c r="G5799">
        <v>1</v>
      </c>
      <c r="H5799">
        <v>1</v>
      </c>
      <c r="I5799" s="30">
        <f t="shared" si="211"/>
        <v>2.5000000000000001E-2</v>
      </c>
    </row>
    <row r="5800" spans="1:9" x14ac:dyDescent="0.25">
      <c r="A5800" t="s">
        <v>4649</v>
      </c>
      <c r="B5800" s="30">
        <f t="shared" si="212"/>
        <v>2.5000000000000001E-2</v>
      </c>
      <c r="C5800" t="s">
        <v>119</v>
      </c>
      <c r="D5800" t="s">
        <v>5963</v>
      </c>
      <c r="E5800" s="29">
        <v>46126</v>
      </c>
      <c r="F5800">
        <v>1</v>
      </c>
      <c r="G5800">
        <v>1</v>
      </c>
      <c r="H5800">
        <v>1</v>
      </c>
      <c r="I5800" s="30">
        <f t="shared" si="211"/>
        <v>2.5000000000000001E-2</v>
      </c>
    </row>
    <row r="5801" spans="1:9" x14ac:dyDescent="0.25">
      <c r="A5801" t="s">
        <v>4649</v>
      </c>
      <c r="B5801" s="30">
        <f t="shared" si="212"/>
        <v>2.5000000000000001E-2</v>
      </c>
      <c r="C5801" t="s">
        <v>119</v>
      </c>
      <c r="D5801" t="s">
        <v>5964</v>
      </c>
      <c r="E5801" s="29">
        <v>46126</v>
      </c>
      <c r="F5801">
        <v>1</v>
      </c>
      <c r="G5801">
        <v>1</v>
      </c>
      <c r="H5801">
        <v>1</v>
      </c>
      <c r="I5801" s="30">
        <f t="shared" si="211"/>
        <v>2.5000000000000001E-2</v>
      </c>
    </row>
    <row r="5802" spans="1:9" x14ac:dyDescent="0.25">
      <c r="A5802" t="s">
        <v>4649</v>
      </c>
      <c r="B5802" s="30">
        <f t="shared" si="212"/>
        <v>2.5000000000000001E-2</v>
      </c>
      <c r="C5802" t="s">
        <v>119</v>
      </c>
      <c r="D5802" t="s">
        <v>5965</v>
      </c>
      <c r="E5802" s="29">
        <v>46126</v>
      </c>
      <c r="F5802">
        <v>1</v>
      </c>
      <c r="G5802">
        <v>1</v>
      </c>
      <c r="H5802">
        <v>1</v>
      </c>
      <c r="I5802" s="30">
        <f t="shared" si="211"/>
        <v>2.5000000000000001E-2</v>
      </c>
    </row>
    <row r="5803" spans="1:9" x14ac:dyDescent="0.25">
      <c r="A5803" t="s">
        <v>4649</v>
      </c>
      <c r="B5803" s="30">
        <f t="shared" si="212"/>
        <v>2.5000000000000001E-2</v>
      </c>
      <c r="C5803" t="s">
        <v>119</v>
      </c>
      <c r="D5803" t="s">
        <v>5966</v>
      </c>
      <c r="E5803" s="29">
        <v>46126</v>
      </c>
      <c r="F5803">
        <v>1</v>
      </c>
      <c r="G5803">
        <v>1</v>
      </c>
      <c r="H5803">
        <v>1</v>
      </c>
      <c r="I5803" s="30">
        <f t="shared" si="211"/>
        <v>2.5000000000000001E-2</v>
      </c>
    </row>
    <row r="5804" spans="1:9" x14ac:dyDescent="0.25">
      <c r="A5804" t="s">
        <v>4649</v>
      </c>
      <c r="B5804" s="30">
        <f t="shared" si="212"/>
        <v>2.5000000000000001E-2</v>
      </c>
      <c r="C5804" t="s">
        <v>119</v>
      </c>
      <c r="D5804" t="s">
        <v>5967</v>
      </c>
      <c r="E5804" s="29">
        <v>46126</v>
      </c>
      <c r="F5804">
        <v>1</v>
      </c>
      <c r="G5804">
        <v>1</v>
      </c>
      <c r="H5804">
        <v>1</v>
      </c>
      <c r="I5804" s="30">
        <f t="shared" si="211"/>
        <v>2.5000000000000001E-2</v>
      </c>
    </row>
    <row r="5805" spans="1:9" x14ac:dyDescent="0.25">
      <c r="A5805" t="s">
        <v>4649</v>
      </c>
      <c r="B5805" s="30">
        <f t="shared" si="212"/>
        <v>2.5000000000000001E-2</v>
      </c>
      <c r="C5805" t="s">
        <v>119</v>
      </c>
      <c r="D5805" t="s">
        <v>5968</v>
      </c>
      <c r="E5805" s="29">
        <v>46126</v>
      </c>
      <c r="F5805">
        <v>1</v>
      </c>
      <c r="G5805">
        <v>1</v>
      </c>
      <c r="H5805">
        <v>1</v>
      </c>
      <c r="I5805" s="30">
        <f t="shared" si="211"/>
        <v>2.5000000000000001E-2</v>
      </c>
    </row>
    <row r="5806" spans="1:9" x14ac:dyDescent="0.25">
      <c r="A5806" t="s">
        <v>4649</v>
      </c>
      <c r="B5806" s="30">
        <f t="shared" si="212"/>
        <v>2.5000000000000001E-2</v>
      </c>
      <c r="C5806" t="s">
        <v>119</v>
      </c>
      <c r="D5806" t="s">
        <v>5969</v>
      </c>
      <c r="E5806" s="29">
        <v>46119</v>
      </c>
      <c r="F5806">
        <v>1</v>
      </c>
      <c r="G5806">
        <v>1</v>
      </c>
      <c r="H5806">
        <v>1</v>
      </c>
      <c r="I5806" s="30">
        <f t="shared" si="211"/>
        <v>2.5000000000000001E-2</v>
      </c>
    </row>
    <row r="5807" spans="1:9" x14ac:dyDescent="0.25">
      <c r="A5807" t="s">
        <v>4649</v>
      </c>
      <c r="B5807" s="30">
        <f t="shared" si="212"/>
        <v>2.5000000000000001E-2</v>
      </c>
      <c r="C5807" t="s">
        <v>119</v>
      </c>
      <c r="D5807" t="s">
        <v>5970</v>
      </c>
      <c r="E5807" s="29">
        <v>46119</v>
      </c>
      <c r="F5807">
        <v>1</v>
      </c>
      <c r="G5807">
        <v>1</v>
      </c>
      <c r="H5807">
        <v>1</v>
      </c>
      <c r="I5807" s="30">
        <f t="shared" si="211"/>
        <v>2.5000000000000001E-2</v>
      </c>
    </row>
    <row r="5808" spans="1:9" x14ac:dyDescent="0.25">
      <c r="A5808" t="s">
        <v>4649</v>
      </c>
      <c r="B5808" s="30">
        <f t="shared" si="212"/>
        <v>2.5000000000000001E-2</v>
      </c>
      <c r="C5808" t="s">
        <v>119</v>
      </c>
      <c r="D5808" t="s">
        <v>5971</v>
      </c>
      <c r="E5808" s="29">
        <v>46119</v>
      </c>
      <c r="F5808">
        <v>1</v>
      </c>
      <c r="G5808">
        <v>1</v>
      </c>
      <c r="H5808">
        <v>1</v>
      </c>
      <c r="I5808" s="30">
        <f t="shared" si="211"/>
        <v>2.5000000000000001E-2</v>
      </c>
    </row>
    <row r="5809" spans="1:9" x14ac:dyDescent="0.25">
      <c r="A5809" t="s">
        <v>4649</v>
      </c>
      <c r="B5809" s="30">
        <f t="shared" si="212"/>
        <v>2.5000000000000001E-2</v>
      </c>
      <c r="C5809" t="s">
        <v>119</v>
      </c>
      <c r="D5809" t="s">
        <v>5972</v>
      </c>
      <c r="E5809" s="29">
        <v>46119</v>
      </c>
      <c r="F5809">
        <v>1</v>
      </c>
      <c r="G5809">
        <v>1</v>
      </c>
      <c r="H5809">
        <v>1</v>
      </c>
      <c r="I5809" s="30">
        <f t="shared" si="211"/>
        <v>2.5000000000000001E-2</v>
      </c>
    </row>
    <row r="5810" spans="1:9" x14ac:dyDescent="0.25">
      <c r="A5810" t="s">
        <v>4649</v>
      </c>
      <c r="B5810" s="30">
        <f t="shared" si="212"/>
        <v>2.5000000000000001E-2</v>
      </c>
      <c r="C5810" t="s">
        <v>119</v>
      </c>
      <c r="D5810" t="s">
        <v>5973</v>
      </c>
      <c r="E5810" s="29">
        <v>46120</v>
      </c>
      <c r="F5810">
        <v>1</v>
      </c>
      <c r="G5810">
        <v>1</v>
      </c>
      <c r="H5810">
        <v>1</v>
      </c>
      <c r="I5810" s="30">
        <f t="shared" si="211"/>
        <v>2.5000000000000001E-2</v>
      </c>
    </row>
    <row r="5811" spans="1:9" x14ac:dyDescent="0.25">
      <c r="A5811" t="s">
        <v>4649</v>
      </c>
      <c r="B5811" s="30">
        <f t="shared" si="212"/>
        <v>2.5000000000000001E-2</v>
      </c>
      <c r="C5811" t="s">
        <v>119</v>
      </c>
      <c r="D5811" t="s">
        <v>5974</v>
      </c>
      <c r="E5811" s="29">
        <v>46093</v>
      </c>
      <c r="F5811">
        <v>1</v>
      </c>
      <c r="G5811">
        <v>1</v>
      </c>
      <c r="H5811">
        <v>1</v>
      </c>
      <c r="I5811" s="30">
        <f t="shared" si="211"/>
        <v>2.5000000000000001E-2</v>
      </c>
    </row>
    <row r="5812" spans="1:9" x14ac:dyDescent="0.25">
      <c r="A5812" t="s">
        <v>4649</v>
      </c>
      <c r="B5812" s="30">
        <f t="shared" si="212"/>
        <v>2.5000000000000001E-2</v>
      </c>
      <c r="C5812" t="s">
        <v>119</v>
      </c>
      <c r="D5812" t="s">
        <v>5975</v>
      </c>
      <c r="E5812" s="29">
        <v>46093</v>
      </c>
      <c r="F5812">
        <v>1</v>
      </c>
      <c r="G5812">
        <v>1</v>
      </c>
      <c r="H5812">
        <v>1</v>
      </c>
      <c r="I5812" s="30">
        <f t="shared" si="211"/>
        <v>2.5000000000000001E-2</v>
      </c>
    </row>
    <row r="5813" spans="1:9" x14ac:dyDescent="0.25">
      <c r="A5813" t="s">
        <v>4649</v>
      </c>
      <c r="B5813" s="30">
        <f t="shared" si="212"/>
        <v>2.5000000000000001E-2</v>
      </c>
      <c r="C5813" t="s">
        <v>119</v>
      </c>
      <c r="D5813" t="s">
        <v>5976</v>
      </c>
      <c r="E5813" s="29">
        <v>46093</v>
      </c>
      <c r="F5813">
        <v>1</v>
      </c>
      <c r="G5813">
        <v>1</v>
      </c>
      <c r="H5813">
        <v>1</v>
      </c>
      <c r="I5813" s="30">
        <f t="shared" si="211"/>
        <v>2.5000000000000001E-2</v>
      </c>
    </row>
    <row r="5814" spans="1:9" x14ac:dyDescent="0.25">
      <c r="A5814" t="s">
        <v>4649</v>
      </c>
      <c r="B5814" s="30">
        <f t="shared" si="212"/>
        <v>2.5000000000000001E-2</v>
      </c>
      <c r="C5814" t="s">
        <v>119</v>
      </c>
      <c r="D5814" t="s">
        <v>5977</v>
      </c>
      <c r="E5814" s="29">
        <v>46093</v>
      </c>
      <c r="F5814">
        <v>1</v>
      </c>
      <c r="G5814">
        <v>1</v>
      </c>
      <c r="H5814">
        <v>1</v>
      </c>
      <c r="I5814" s="30">
        <f t="shared" si="211"/>
        <v>2.5000000000000001E-2</v>
      </c>
    </row>
    <row r="5815" spans="1:9" x14ac:dyDescent="0.25">
      <c r="A5815" t="s">
        <v>4649</v>
      </c>
      <c r="B5815" s="30">
        <f t="shared" si="212"/>
        <v>2.5000000000000001E-2</v>
      </c>
      <c r="C5815" t="s">
        <v>119</v>
      </c>
      <c r="D5815" t="s">
        <v>5978</v>
      </c>
      <c r="E5815" s="29">
        <v>46093</v>
      </c>
      <c r="F5815">
        <v>1</v>
      </c>
      <c r="G5815">
        <v>1</v>
      </c>
      <c r="H5815">
        <v>1</v>
      </c>
      <c r="I5815" s="30">
        <f t="shared" si="211"/>
        <v>2.5000000000000001E-2</v>
      </c>
    </row>
    <row r="5816" spans="1:9" x14ac:dyDescent="0.25">
      <c r="A5816" t="s">
        <v>4649</v>
      </c>
      <c r="B5816" s="30">
        <f t="shared" si="212"/>
        <v>2.5000000000000001E-2</v>
      </c>
      <c r="C5816" t="s">
        <v>119</v>
      </c>
      <c r="D5816" t="s">
        <v>5979</v>
      </c>
      <c r="E5816" s="29">
        <v>46093</v>
      </c>
      <c r="F5816">
        <v>1</v>
      </c>
      <c r="G5816">
        <v>1</v>
      </c>
      <c r="H5816">
        <v>1</v>
      </c>
      <c r="I5816" s="30">
        <f t="shared" si="211"/>
        <v>2.5000000000000001E-2</v>
      </c>
    </row>
    <row r="5817" spans="1:9" x14ac:dyDescent="0.25">
      <c r="A5817" t="s">
        <v>4649</v>
      </c>
      <c r="B5817" s="30">
        <f t="shared" si="212"/>
        <v>2.5000000000000001E-2</v>
      </c>
      <c r="C5817" t="s">
        <v>119</v>
      </c>
      <c r="D5817" t="s">
        <v>5980</v>
      </c>
      <c r="E5817" s="29">
        <v>46093</v>
      </c>
      <c r="F5817">
        <v>1</v>
      </c>
      <c r="G5817">
        <v>1</v>
      </c>
      <c r="H5817">
        <v>1</v>
      </c>
      <c r="I5817" s="30">
        <f t="shared" si="211"/>
        <v>2.5000000000000001E-2</v>
      </c>
    </row>
    <row r="5818" spans="1:9" x14ac:dyDescent="0.25">
      <c r="A5818" t="s">
        <v>4649</v>
      </c>
      <c r="B5818" s="30">
        <f t="shared" si="212"/>
        <v>2.5000000000000001E-2</v>
      </c>
      <c r="C5818" t="s">
        <v>119</v>
      </c>
      <c r="D5818" t="s">
        <v>5981</v>
      </c>
      <c r="E5818" s="29">
        <v>46093</v>
      </c>
      <c r="F5818">
        <v>1</v>
      </c>
      <c r="G5818">
        <v>1</v>
      </c>
      <c r="H5818">
        <v>1</v>
      </c>
      <c r="I5818" s="30">
        <f t="shared" si="211"/>
        <v>2.5000000000000001E-2</v>
      </c>
    </row>
    <row r="5819" spans="1:9" x14ac:dyDescent="0.25">
      <c r="A5819" t="s">
        <v>4649</v>
      </c>
      <c r="B5819" s="30">
        <f t="shared" si="212"/>
        <v>2.5000000000000001E-2</v>
      </c>
      <c r="C5819" t="s">
        <v>119</v>
      </c>
      <c r="D5819" t="s">
        <v>5982</v>
      </c>
      <c r="E5819" s="29">
        <v>46085</v>
      </c>
      <c r="F5819">
        <v>1</v>
      </c>
      <c r="G5819">
        <v>1</v>
      </c>
      <c r="H5819">
        <v>1</v>
      </c>
      <c r="I5819" s="30">
        <f t="shared" si="211"/>
        <v>2.5000000000000001E-2</v>
      </c>
    </row>
    <row r="5820" spans="1:9" x14ac:dyDescent="0.25">
      <c r="A5820" t="s">
        <v>4649</v>
      </c>
      <c r="B5820" s="30">
        <f t="shared" si="212"/>
        <v>2.5000000000000001E-2</v>
      </c>
      <c r="C5820" t="s">
        <v>119</v>
      </c>
      <c r="D5820" t="s">
        <v>5983</v>
      </c>
      <c r="E5820" s="29">
        <v>46085</v>
      </c>
      <c r="F5820">
        <v>1</v>
      </c>
      <c r="G5820">
        <v>1</v>
      </c>
      <c r="H5820">
        <v>1</v>
      </c>
      <c r="I5820" s="30">
        <f t="shared" si="211"/>
        <v>2.5000000000000001E-2</v>
      </c>
    </row>
    <row r="5821" spans="1:9" x14ac:dyDescent="0.25">
      <c r="A5821" t="s">
        <v>4649</v>
      </c>
      <c r="B5821" s="30">
        <f t="shared" si="212"/>
        <v>2.5000000000000001E-2</v>
      </c>
      <c r="C5821" t="s">
        <v>119</v>
      </c>
      <c r="D5821" t="s">
        <v>5984</v>
      </c>
      <c r="E5821" s="29">
        <v>46085</v>
      </c>
      <c r="F5821">
        <v>1</v>
      </c>
      <c r="G5821">
        <v>1</v>
      </c>
      <c r="H5821">
        <v>1</v>
      </c>
      <c r="I5821" s="30">
        <f t="shared" si="211"/>
        <v>2.5000000000000001E-2</v>
      </c>
    </row>
    <row r="5822" spans="1:9" x14ac:dyDescent="0.25">
      <c r="A5822" t="s">
        <v>4649</v>
      </c>
      <c r="B5822" s="30">
        <f t="shared" si="212"/>
        <v>2.5000000000000001E-2</v>
      </c>
      <c r="C5822" t="s">
        <v>119</v>
      </c>
      <c r="D5822" t="s">
        <v>5985</v>
      </c>
      <c r="E5822" s="29">
        <v>46085</v>
      </c>
      <c r="F5822">
        <v>1</v>
      </c>
      <c r="G5822">
        <v>1</v>
      </c>
      <c r="H5822">
        <v>1</v>
      </c>
      <c r="I5822" s="30">
        <f t="shared" si="211"/>
        <v>2.5000000000000001E-2</v>
      </c>
    </row>
    <row r="5823" spans="1:9" x14ac:dyDescent="0.25">
      <c r="A5823" t="s">
        <v>4649</v>
      </c>
      <c r="B5823" s="30">
        <f t="shared" si="212"/>
        <v>2.5000000000000001E-2</v>
      </c>
      <c r="C5823" t="s">
        <v>119</v>
      </c>
      <c r="D5823" t="s">
        <v>5986</v>
      </c>
      <c r="E5823" s="29">
        <v>46085</v>
      </c>
      <c r="F5823">
        <v>1</v>
      </c>
      <c r="G5823">
        <v>1</v>
      </c>
      <c r="H5823">
        <v>1</v>
      </c>
      <c r="I5823" s="30">
        <f t="shared" si="211"/>
        <v>2.5000000000000001E-2</v>
      </c>
    </row>
    <row r="5824" spans="1:9" x14ac:dyDescent="0.25">
      <c r="A5824" t="s">
        <v>4649</v>
      </c>
      <c r="B5824" s="30">
        <f t="shared" si="212"/>
        <v>2.5000000000000001E-2</v>
      </c>
      <c r="C5824" t="s">
        <v>119</v>
      </c>
      <c r="D5824" t="s">
        <v>5987</v>
      </c>
      <c r="E5824" s="29">
        <v>46085</v>
      </c>
      <c r="F5824">
        <v>1</v>
      </c>
      <c r="G5824">
        <v>1</v>
      </c>
      <c r="H5824">
        <v>1</v>
      </c>
      <c r="I5824" s="30">
        <f t="shared" si="211"/>
        <v>2.5000000000000001E-2</v>
      </c>
    </row>
    <row r="5825" spans="1:9" x14ac:dyDescent="0.25">
      <c r="A5825" t="s">
        <v>4649</v>
      </c>
      <c r="B5825" s="30">
        <f t="shared" si="212"/>
        <v>2.5000000000000001E-2</v>
      </c>
      <c r="C5825" t="s">
        <v>119</v>
      </c>
      <c r="D5825" t="s">
        <v>5988</v>
      </c>
      <c r="E5825" s="29">
        <v>46085</v>
      </c>
      <c r="F5825">
        <v>1</v>
      </c>
      <c r="G5825">
        <v>1</v>
      </c>
      <c r="H5825">
        <v>1</v>
      </c>
      <c r="I5825" s="30">
        <f t="shared" si="211"/>
        <v>2.5000000000000001E-2</v>
      </c>
    </row>
    <row r="5826" spans="1:9" x14ac:dyDescent="0.25">
      <c r="A5826" t="s">
        <v>4649</v>
      </c>
      <c r="B5826" s="30">
        <f t="shared" si="212"/>
        <v>2.5000000000000001E-2</v>
      </c>
      <c r="C5826" t="s">
        <v>119</v>
      </c>
      <c r="D5826" t="s">
        <v>5989</v>
      </c>
      <c r="E5826" s="29">
        <v>46085</v>
      </c>
      <c r="F5826">
        <v>1</v>
      </c>
      <c r="G5826">
        <v>1</v>
      </c>
      <c r="H5826">
        <v>1</v>
      </c>
      <c r="I5826" s="30">
        <f t="shared" ref="I5826:I5889" si="213">B5826*H5826</f>
        <v>2.5000000000000001E-2</v>
      </c>
    </row>
    <row r="5827" spans="1:9" x14ac:dyDescent="0.25">
      <c r="A5827" t="s">
        <v>4649</v>
      </c>
      <c r="B5827" s="30">
        <f t="shared" si="212"/>
        <v>2.5000000000000001E-2</v>
      </c>
      <c r="C5827" t="s">
        <v>119</v>
      </c>
      <c r="D5827" t="s">
        <v>5990</v>
      </c>
      <c r="E5827" s="29">
        <v>46085</v>
      </c>
      <c r="F5827">
        <v>1</v>
      </c>
      <c r="G5827">
        <v>1</v>
      </c>
      <c r="H5827">
        <v>1</v>
      </c>
      <c r="I5827" s="30">
        <f t="shared" si="213"/>
        <v>2.5000000000000001E-2</v>
      </c>
    </row>
    <row r="5828" spans="1:9" x14ac:dyDescent="0.25">
      <c r="A5828" t="s">
        <v>4649</v>
      </c>
      <c r="B5828" s="30">
        <f t="shared" si="212"/>
        <v>2.5000000000000001E-2</v>
      </c>
      <c r="C5828" t="s">
        <v>119</v>
      </c>
      <c r="D5828" t="s">
        <v>5991</v>
      </c>
      <c r="E5828" s="29">
        <v>46085</v>
      </c>
      <c r="F5828">
        <v>1</v>
      </c>
      <c r="G5828">
        <v>1</v>
      </c>
      <c r="H5828">
        <v>1</v>
      </c>
      <c r="I5828" s="30">
        <f t="shared" si="213"/>
        <v>2.5000000000000001E-2</v>
      </c>
    </row>
    <row r="5829" spans="1:9" x14ac:dyDescent="0.25">
      <c r="A5829" t="s">
        <v>4649</v>
      </c>
      <c r="B5829" s="30">
        <f t="shared" si="212"/>
        <v>2.5000000000000001E-2</v>
      </c>
      <c r="C5829" t="s">
        <v>119</v>
      </c>
      <c r="D5829" t="s">
        <v>5992</v>
      </c>
      <c r="E5829" s="29">
        <v>46085</v>
      </c>
      <c r="F5829">
        <v>1</v>
      </c>
      <c r="G5829">
        <v>1</v>
      </c>
      <c r="H5829">
        <v>1</v>
      </c>
      <c r="I5829" s="30">
        <f t="shared" si="213"/>
        <v>2.5000000000000001E-2</v>
      </c>
    </row>
    <row r="5830" spans="1:9" x14ac:dyDescent="0.25">
      <c r="A5830" t="s">
        <v>4649</v>
      </c>
      <c r="B5830" s="30">
        <f t="shared" si="212"/>
        <v>2.5000000000000001E-2</v>
      </c>
      <c r="C5830" t="s">
        <v>119</v>
      </c>
      <c r="D5830" t="s">
        <v>5993</v>
      </c>
      <c r="E5830" s="29">
        <v>46087</v>
      </c>
      <c r="F5830">
        <v>1</v>
      </c>
      <c r="G5830">
        <v>1</v>
      </c>
      <c r="H5830">
        <v>1</v>
      </c>
      <c r="I5830" s="30">
        <f t="shared" si="213"/>
        <v>2.5000000000000001E-2</v>
      </c>
    </row>
    <row r="5831" spans="1:9" x14ac:dyDescent="0.25">
      <c r="A5831" t="s">
        <v>4649</v>
      </c>
      <c r="B5831" s="30">
        <f t="shared" ref="B5831:B5894" si="214">(1/4000)*100</f>
        <v>2.5000000000000001E-2</v>
      </c>
      <c r="C5831" t="s">
        <v>119</v>
      </c>
      <c r="D5831" t="s">
        <v>5994</v>
      </c>
      <c r="E5831" s="29">
        <v>46087</v>
      </c>
      <c r="F5831">
        <v>1</v>
      </c>
      <c r="G5831">
        <v>1</v>
      </c>
      <c r="H5831">
        <v>1</v>
      </c>
      <c r="I5831" s="30">
        <f t="shared" si="213"/>
        <v>2.5000000000000001E-2</v>
      </c>
    </row>
    <row r="5832" spans="1:9" x14ac:dyDescent="0.25">
      <c r="A5832" t="s">
        <v>4649</v>
      </c>
      <c r="B5832" s="30">
        <f t="shared" si="214"/>
        <v>2.5000000000000001E-2</v>
      </c>
      <c r="C5832" t="s">
        <v>119</v>
      </c>
      <c r="D5832" t="s">
        <v>5995</v>
      </c>
      <c r="E5832" s="29">
        <v>46087</v>
      </c>
      <c r="F5832">
        <v>1</v>
      </c>
      <c r="G5832">
        <v>1</v>
      </c>
      <c r="H5832">
        <v>1</v>
      </c>
      <c r="I5832" s="30">
        <f t="shared" si="213"/>
        <v>2.5000000000000001E-2</v>
      </c>
    </row>
    <row r="5833" spans="1:9" x14ac:dyDescent="0.25">
      <c r="A5833" t="s">
        <v>4649</v>
      </c>
      <c r="B5833" s="30">
        <f t="shared" si="214"/>
        <v>2.5000000000000001E-2</v>
      </c>
      <c r="C5833" t="s">
        <v>119</v>
      </c>
      <c r="D5833" t="s">
        <v>5996</v>
      </c>
      <c r="E5833" s="29">
        <v>46087</v>
      </c>
      <c r="F5833">
        <v>1</v>
      </c>
      <c r="G5833">
        <v>1</v>
      </c>
      <c r="H5833">
        <v>1</v>
      </c>
      <c r="I5833" s="30">
        <f t="shared" si="213"/>
        <v>2.5000000000000001E-2</v>
      </c>
    </row>
    <row r="5834" spans="1:9" x14ac:dyDescent="0.25">
      <c r="A5834" t="s">
        <v>4649</v>
      </c>
      <c r="B5834" s="30">
        <f t="shared" si="214"/>
        <v>2.5000000000000001E-2</v>
      </c>
      <c r="C5834" t="s">
        <v>119</v>
      </c>
      <c r="D5834" t="s">
        <v>5997</v>
      </c>
      <c r="E5834" s="29">
        <v>46087</v>
      </c>
      <c r="F5834">
        <v>1</v>
      </c>
      <c r="G5834">
        <v>1</v>
      </c>
      <c r="H5834">
        <v>1</v>
      </c>
      <c r="I5834" s="30">
        <f t="shared" si="213"/>
        <v>2.5000000000000001E-2</v>
      </c>
    </row>
    <row r="5835" spans="1:9" x14ac:dyDescent="0.25">
      <c r="A5835" t="s">
        <v>4649</v>
      </c>
      <c r="B5835" s="30">
        <f t="shared" si="214"/>
        <v>2.5000000000000001E-2</v>
      </c>
      <c r="C5835" t="s">
        <v>119</v>
      </c>
      <c r="D5835" t="s">
        <v>5998</v>
      </c>
      <c r="E5835" s="29">
        <v>46087</v>
      </c>
      <c r="F5835">
        <v>1</v>
      </c>
      <c r="G5835">
        <v>1</v>
      </c>
      <c r="H5835">
        <v>1</v>
      </c>
      <c r="I5835" s="30">
        <f t="shared" si="213"/>
        <v>2.5000000000000001E-2</v>
      </c>
    </row>
    <row r="5836" spans="1:9" x14ac:dyDescent="0.25">
      <c r="A5836" t="s">
        <v>4649</v>
      </c>
      <c r="B5836" s="30">
        <f t="shared" si="214"/>
        <v>2.5000000000000001E-2</v>
      </c>
      <c r="C5836" t="s">
        <v>119</v>
      </c>
      <c r="D5836" t="s">
        <v>5999</v>
      </c>
      <c r="E5836" s="29">
        <v>46087</v>
      </c>
      <c r="F5836">
        <v>1</v>
      </c>
      <c r="G5836">
        <v>1</v>
      </c>
      <c r="H5836">
        <v>1</v>
      </c>
      <c r="I5836" s="30">
        <f t="shared" si="213"/>
        <v>2.5000000000000001E-2</v>
      </c>
    </row>
    <row r="5837" spans="1:9" x14ac:dyDescent="0.25">
      <c r="A5837" t="s">
        <v>4649</v>
      </c>
      <c r="B5837" s="30">
        <f t="shared" si="214"/>
        <v>2.5000000000000001E-2</v>
      </c>
      <c r="C5837" t="s">
        <v>119</v>
      </c>
      <c r="D5837" t="s">
        <v>6000</v>
      </c>
      <c r="E5837" s="29">
        <v>46087</v>
      </c>
      <c r="F5837">
        <v>1</v>
      </c>
      <c r="G5837">
        <v>1</v>
      </c>
      <c r="H5837">
        <v>1</v>
      </c>
      <c r="I5837" s="30">
        <f t="shared" si="213"/>
        <v>2.5000000000000001E-2</v>
      </c>
    </row>
    <row r="5838" spans="1:9" x14ac:dyDescent="0.25">
      <c r="A5838" t="s">
        <v>4649</v>
      </c>
      <c r="B5838" s="30">
        <f t="shared" si="214"/>
        <v>2.5000000000000001E-2</v>
      </c>
      <c r="C5838" t="s">
        <v>119</v>
      </c>
      <c r="D5838" t="s">
        <v>6001</v>
      </c>
      <c r="E5838" s="29">
        <v>46091</v>
      </c>
      <c r="F5838">
        <v>1</v>
      </c>
      <c r="G5838">
        <v>1</v>
      </c>
      <c r="H5838">
        <v>1</v>
      </c>
      <c r="I5838" s="30">
        <f t="shared" si="213"/>
        <v>2.5000000000000001E-2</v>
      </c>
    </row>
    <row r="5839" spans="1:9" x14ac:dyDescent="0.25">
      <c r="A5839" t="s">
        <v>4649</v>
      </c>
      <c r="B5839" s="30">
        <f t="shared" si="214"/>
        <v>2.5000000000000001E-2</v>
      </c>
      <c r="C5839" t="s">
        <v>119</v>
      </c>
      <c r="D5839" t="s">
        <v>6002</v>
      </c>
      <c r="E5839" s="29">
        <v>46091</v>
      </c>
      <c r="F5839">
        <v>1</v>
      </c>
      <c r="G5839">
        <v>1</v>
      </c>
      <c r="H5839">
        <v>1</v>
      </c>
      <c r="I5839" s="30">
        <f t="shared" si="213"/>
        <v>2.5000000000000001E-2</v>
      </c>
    </row>
    <row r="5840" spans="1:9" x14ac:dyDescent="0.25">
      <c r="A5840" t="s">
        <v>4649</v>
      </c>
      <c r="B5840" s="30">
        <f t="shared" si="214"/>
        <v>2.5000000000000001E-2</v>
      </c>
      <c r="C5840" t="s">
        <v>119</v>
      </c>
      <c r="D5840" t="s">
        <v>6003</v>
      </c>
      <c r="E5840" s="29">
        <v>46078</v>
      </c>
      <c r="F5840">
        <v>1</v>
      </c>
      <c r="G5840">
        <v>1</v>
      </c>
      <c r="H5840">
        <v>1</v>
      </c>
      <c r="I5840" s="30">
        <f t="shared" si="213"/>
        <v>2.5000000000000001E-2</v>
      </c>
    </row>
    <row r="5841" spans="1:9" x14ac:dyDescent="0.25">
      <c r="A5841" t="s">
        <v>4649</v>
      </c>
      <c r="B5841" s="30">
        <f t="shared" si="214"/>
        <v>2.5000000000000001E-2</v>
      </c>
      <c r="C5841" t="s">
        <v>119</v>
      </c>
      <c r="D5841" t="s">
        <v>6004</v>
      </c>
      <c r="E5841" s="29">
        <v>46078</v>
      </c>
      <c r="F5841">
        <v>1</v>
      </c>
      <c r="G5841">
        <v>1</v>
      </c>
      <c r="H5841">
        <v>1</v>
      </c>
      <c r="I5841" s="30">
        <f t="shared" si="213"/>
        <v>2.5000000000000001E-2</v>
      </c>
    </row>
    <row r="5842" spans="1:9" x14ac:dyDescent="0.25">
      <c r="A5842" t="s">
        <v>4649</v>
      </c>
      <c r="B5842" s="30">
        <f t="shared" si="214"/>
        <v>2.5000000000000001E-2</v>
      </c>
      <c r="C5842" t="s">
        <v>119</v>
      </c>
      <c r="D5842" t="s">
        <v>6005</v>
      </c>
      <c r="E5842" s="29">
        <v>46079</v>
      </c>
      <c r="F5842">
        <v>1</v>
      </c>
      <c r="G5842">
        <v>1</v>
      </c>
      <c r="H5842">
        <v>1</v>
      </c>
      <c r="I5842" s="30">
        <f t="shared" si="213"/>
        <v>2.5000000000000001E-2</v>
      </c>
    </row>
    <row r="5843" spans="1:9" x14ac:dyDescent="0.25">
      <c r="A5843" t="s">
        <v>4649</v>
      </c>
      <c r="B5843" s="30">
        <f t="shared" si="214"/>
        <v>2.5000000000000001E-2</v>
      </c>
      <c r="C5843" t="s">
        <v>119</v>
      </c>
      <c r="D5843" t="s">
        <v>6006</v>
      </c>
      <c r="E5843" s="29">
        <v>46099</v>
      </c>
      <c r="F5843">
        <v>1</v>
      </c>
      <c r="G5843">
        <v>1</v>
      </c>
      <c r="H5843">
        <v>1</v>
      </c>
      <c r="I5843" s="30">
        <f t="shared" si="213"/>
        <v>2.5000000000000001E-2</v>
      </c>
    </row>
    <row r="5844" spans="1:9" x14ac:dyDescent="0.25">
      <c r="A5844" t="s">
        <v>4649</v>
      </c>
      <c r="B5844" s="30">
        <f t="shared" si="214"/>
        <v>2.5000000000000001E-2</v>
      </c>
      <c r="C5844" t="s">
        <v>119</v>
      </c>
      <c r="D5844" t="s">
        <v>6007</v>
      </c>
      <c r="E5844" s="29">
        <v>46099</v>
      </c>
      <c r="F5844">
        <v>1</v>
      </c>
      <c r="G5844">
        <v>1</v>
      </c>
      <c r="H5844">
        <v>1</v>
      </c>
      <c r="I5844" s="30">
        <f t="shared" si="213"/>
        <v>2.5000000000000001E-2</v>
      </c>
    </row>
    <row r="5845" spans="1:9" x14ac:dyDescent="0.25">
      <c r="A5845" t="s">
        <v>4649</v>
      </c>
      <c r="B5845" s="30">
        <f t="shared" si="214"/>
        <v>2.5000000000000001E-2</v>
      </c>
      <c r="C5845" t="s">
        <v>119</v>
      </c>
      <c r="D5845" t="s">
        <v>6008</v>
      </c>
      <c r="E5845" s="29">
        <v>46099</v>
      </c>
      <c r="F5845">
        <v>1</v>
      </c>
      <c r="G5845">
        <v>1</v>
      </c>
      <c r="H5845">
        <v>1</v>
      </c>
      <c r="I5845" s="30">
        <f t="shared" si="213"/>
        <v>2.5000000000000001E-2</v>
      </c>
    </row>
    <row r="5846" spans="1:9" x14ac:dyDescent="0.25">
      <c r="A5846" t="s">
        <v>4649</v>
      </c>
      <c r="B5846" s="30">
        <f t="shared" si="214"/>
        <v>2.5000000000000001E-2</v>
      </c>
      <c r="C5846" t="s">
        <v>119</v>
      </c>
      <c r="D5846" t="s">
        <v>6009</v>
      </c>
      <c r="E5846" s="29">
        <v>46099</v>
      </c>
      <c r="F5846">
        <v>1</v>
      </c>
      <c r="G5846">
        <v>1</v>
      </c>
      <c r="H5846">
        <v>1</v>
      </c>
      <c r="I5846" s="30">
        <f t="shared" si="213"/>
        <v>2.5000000000000001E-2</v>
      </c>
    </row>
    <row r="5847" spans="1:9" x14ac:dyDescent="0.25">
      <c r="A5847" t="s">
        <v>4649</v>
      </c>
      <c r="B5847" s="30">
        <f t="shared" si="214"/>
        <v>2.5000000000000001E-2</v>
      </c>
      <c r="C5847" t="s">
        <v>119</v>
      </c>
      <c r="D5847" t="s">
        <v>6010</v>
      </c>
      <c r="E5847" s="29">
        <v>46099</v>
      </c>
      <c r="F5847">
        <v>1</v>
      </c>
      <c r="G5847">
        <v>1</v>
      </c>
      <c r="H5847">
        <v>1</v>
      </c>
      <c r="I5847" s="30">
        <f t="shared" si="213"/>
        <v>2.5000000000000001E-2</v>
      </c>
    </row>
    <row r="5848" spans="1:9" x14ac:dyDescent="0.25">
      <c r="A5848" t="s">
        <v>4649</v>
      </c>
      <c r="B5848" s="30">
        <f t="shared" si="214"/>
        <v>2.5000000000000001E-2</v>
      </c>
      <c r="C5848" t="s">
        <v>119</v>
      </c>
      <c r="D5848" t="s">
        <v>6011</v>
      </c>
      <c r="E5848" s="29">
        <v>46099</v>
      </c>
      <c r="F5848">
        <v>1</v>
      </c>
      <c r="G5848">
        <v>1</v>
      </c>
      <c r="H5848">
        <v>1</v>
      </c>
      <c r="I5848" s="30">
        <f t="shared" si="213"/>
        <v>2.5000000000000001E-2</v>
      </c>
    </row>
    <row r="5849" spans="1:9" x14ac:dyDescent="0.25">
      <c r="A5849" t="s">
        <v>4649</v>
      </c>
      <c r="B5849" s="30">
        <f t="shared" si="214"/>
        <v>2.5000000000000001E-2</v>
      </c>
      <c r="C5849" t="s">
        <v>119</v>
      </c>
      <c r="D5849" t="s">
        <v>6012</v>
      </c>
      <c r="E5849" s="29">
        <v>46099</v>
      </c>
      <c r="F5849">
        <v>1</v>
      </c>
      <c r="G5849">
        <v>1</v>
      </c>
      <c r="H5849">
        <v>1</v>
      </c>
      <c r="I5849" s="30">
        <f t="shared" si="213"/>
        <v>2.5000000000000001E-2</v>
      </c>
    </row>
    <row r="5850" spans="1:9" x14ac:dyDescent="0.25">
      <c r="A5850" t="s">
        <v>4649</v>
      </c>
      <c r="B5850" s="30">
        <f t="shared" si="214"/>
        <v>2.5000000000000001E-2</v>
      </c>
      <c r="C5850" t="s">
        <v>119</v>
      </c>
      <c r="D5850" t="s">
        <v>6013</v>
      </c>
      <c r="E5850" s="29">
        <v>46099</v>
      </c>
      <c r="F5850">
        <v>1</v>
      </c>
      <c r="G5850">
        <v>1</v>
      </c>
      <c r="H5850">
        <v>1</v>
      </c>
      <c r="I5850" s="30">
        <f t="shared" si="213"/>
        <v>2.5000000000000001E-2</v>
      </c>
    </row>
    <row r="5851" spans="1:9" x14ac:dyDescent="0.25">
      <c r="A5851" t="s">
        <v>4649</v>
      </c>
      <c r="B5851" s="30">
        <f t="shared" si="214"/>
        <v>2.5000000000000001E-2</v>
      </c>
      <c r="C5851" t="s">
        <v>119</v>
      </c>
      <c r="D5851" t="s">
        <v>6014</v>
      </c>
      <c r="E5851" s="29">
        <v>46099</v>
      </c>
      <c r="F5851">
        <v>1</v>
      </c>
      <c r="G5851">
        <v>1</v>
      </c>
      <c r="H5851">
        <v>1</v>
      </c>
      <c r="I5851" s="30">
        <f t="shared" si="213"/>
        <v>2.5000000000000001E-2</v>
      </c>
    </row>
    <row r="5852" spans="1:9" x14ac:dyDescent="0.25">
      <c r="A5852" t="s">
        <v>4649</v>
      </c>
      <c r="B5852" s="30">
        <f t="shared" si="214"/>
        <v>2.5000000000000001E-2</v>
      </c>
      <c r="C5852" t="s">
        <v>119</v>
      </c>
      <c r="D5852" t="s">
        <v>6015</v>
      </c>
      <c r="E5852" s="29">
        <v>46099</v>
      </c>
      <c r="F5852">
        <v>1</v>
      </c>
      <c r="G5852">
        <v>1</v>
      </c>
      <c r="H5852">
        <v>1</v>
      </c>
      <c r="I5852" s="30">
        <f t="shared" si="213"/>
        <v>2.5000000000000001E-2</v>
      </c>
    </row>
    <row r="5853" spans="1:9" x14ac:dyDescent="0.25">
      <c r="A5853" t="s">
        <v>4649</v>
      </c>
      <c r="B5853" s="30">
        <f t="shared" si="214"/>
        <v>2.5000000000000001E-2</v>
      </c>
      <c r="C5853" t="s">
        <v>119</v>
      </c>
      <c r="D5853" t="s">
        <v>6016</v>
      </c>
      <c r="E5853" s="29">
        <v>46099</v>
      </c>
      <c r="F5853">
        <v>1</v>
      </c>
      <c r="G5853">
        <v>1</v>
      </c>
      <c r="H5853">
        <v>1</v>
      </c>
      <c r="I5853" s="30">
        <f t="shared" si="213"/>
        <v>2.5000000000000001E-2</v>
      </c>
    </row>
    <row r="5854" spans="1:9" x14ac:dyDescent="0.25">
      <c r="A5854" t="s">
        <v>4649</v>
      </c>
      <c r="B5854" s="30">
        <f t="shared" si="214"/>
        <v>2.5000000000000001E-2</v>
      </c>
      <c r="C5854" t="s">
        <v>119</v>
      </c>
      <c r="D5854" t="s">
        <v>6017</v>
      </c>
      <c r="E5854" s="29">
        <v>46099</v>
      </c>
      <c r="F5854">
        <v>1</v>
      </c>
      <c r="G5854">
        <v>1</v>
      </c>
      <c r="H5854">
        <v>1</v>
      </c>
      <c r="I5854" s="30">
        <f t="shared" si="213"/>
        <v>2.5000000000000001E-2</v>
      </c>
    </row>
    <row r="5855" spans="1:9" x14ac:dyDescent="0.25">
      <c r="A5855" t="s">
        <v>4649</v>
      </c>
      <c r="B5855" s="30">
        <f t="shared" si="214"/>
        <v>2.5000000000000001E-2</v>
      </c>
      <c r="C5855" t="s">
        <v>119</v>
      </c>
      <c r="D5855" t="s">
        <v>6018</v>
      </c>
      <c r="E5855" s="29">
        <v>46099</v>
      </c>
      <c r="F5855">
        <v>1</v>
      </c>
      <c r="G5855">
        <v>1</v>
      </c>
      <c r="H5855">
        <v>1</v>
      </c>
      <c r="I5855" s="30">
        <f t="shared" si="213"/>
        <v>2.5000000000000001E-2</v>
      </c>
    </row>
    <row r="5856" spans="1:9" x14ac:dyDescent="0.25">
      <c r="A5856" t="s">
        <v>4649</v>
      </c>
      <c r="B5856" s="30">
        <f t="shared" si="214"/>
        <v>2.5000000000000001E-2</v>
      </c>
      <c r="C5856" t="s">
        <v>119</v>
      </c>
      <c r="D5856" t="s">
        <v>6019</v>
      </c>
      <c r="E5856" s="29">
        <v>46099</v>
      </c>
      <c r="F5856">
        <v>1</v>
      </c>
      <c r="G5856">
        <v>1</v>
      </c>
      <c r="H5856">
        <v>1</v>
      </c>
      <c r="I5856" s="30">
        <f t="shared" si="213"/>
        <v>2.5000000000000001E-2</v>
      </c>
    </row>
    <row r="5857" spans="1:9" x14ac:dyDescent="0.25">
      <c r="A5857" t="s">
        <v>4649</v>
      </c>
      <c r="B5857" s="30">
        <f t="shared" si="214"/>
        <v>2.5000000000000001E-2</v>
      </c>
      <c r="C5857" t="s">
        <v>119</v>
      </c>
      <c r="D5857" t="s">
        <v>6020</v>
      </c>
      <c r="E5857" s="29">
        <v>46099</v>
      </c>
      <c r="F5857">
        <v>1</v>
      </c>
      <c r="G5857">
        <v>1</v>
      </c>
      <c r="H5857">
        <v>1</v>
      </c>
      <c r="I5857" s="30">
        <f t="shared" si="213"/>
        <v>2.5000000000000001E-2</v>
      </c>
    </row>
    <row r="5858" spans="1:9" x14ac:dyDescent="0.25">
      <c r="A5858" t="s">
        <v>4649</v>
      </c>
      <c r="B5858" s="30">
        <f t="shared" si="214"/>
        <v>2.5000000000000001E-2</v>
      </c>
      <c r="C5858" t="s">
        <v>119</v>
      </c>
      <c r="D5858" t="s">
        <v>6021</v>
      </c>
      <c r="E5858" s="29">
        <v>46099</v>
      </c>
      <c r="F5858">
        <v>1</v>
      </c>
      <c r="G5858">
        <v>1</v>
      </c>
      <c r="H5858">
        <v>1</v>
      </c>
      <c r="I5858" s="30">
        <f t="shared" si="213"/>
        <v>2.5000000000000001E-2</v>
      </c>
    </row>
    <row r="5859" spans="1:9" x14ac:dyDescent="0.25">
      <c r="A5859" t="s">
        <v>4649</v>
      </c>
      <c r="B5859" s="30">
        <f t="shared" si="214"/>
        <v>2.5000000000000001E-2</v>
      </c>
      <c r="C5859" t="s">
        <v>119</v>
      </c>
      <c r="D5859" t="s">
        <v>6022</v>
      </c>
      <c r="E5859" s="29">
        <v>46099</v>
      </c>
      <c r="F5859">
        <v>1</v>
      </c>
      <c r="G5859">
        <v>1</v>
      </c>
      <c r="H5859">
        <v>1</v>
      </c>
      <c r="I5859" s="30">
        <f t="shared" si="213"/>
        <v>2.5000000000000001E-2</v>
      </c>
    </row>
    <row r="5860" spans="1:9" x14ac:dyDescent="0.25">
      <c r="A5860" t="s">
        <v>4649</v>
      </c>
      <c r="B5860" s="30">
        <f t="shared" si="214"/>
        <v>2.5000000000000001E-2</v>
      </c>
      <c r="C5860" t="s">
        <v>119</v>
      </c>
      <c r="D5860" t="s">
        <v>6023</v>
      </c>
      <c r="E5860" s="29">
        <v>46099</v>
      </c>
      <c r="F5860">
        <v>1</v>
      </c>
      <c r="G5860">
        <v>1</v>
      </c>
      <c r="H5860">
        <v>1</v>
      </c>
      <c r="I5860" s="30">
        <f t="shared" si="213"/>
        <v>2.5000000000000001E-2</v>
      </c>
    </row>
    <row r="5861" spans="1:9" x14ac:dyDescent="0.25">
      <c r="A5861" t="s">
        <v>4649</v>
      </c>
      <c r="B5861" s="30">
        <f t="shared" si="214"/>
        <v>2.5000000000000001E-2</v>
      </c>
      <c r="C5861" t="s">
        <v>119</v>
      </c>
      <c r="D5861" t="s">
        <v>6024</v>
      </c>
      <c r="E5861" s="29">
        <v>46099</v>
      </c>
      <c r="F5861">
        <v>1</v>
      </c>
      <c r="G5861">
        <v>1</v>
      </c>
      <c r="H5861">
        <v>1</v>
      </c>
      <c r="I5861" s="30">
        <f t="shared" si="213"/>
        <v>2.5000000000000001E-2</v>
      </c>
    </row>
    <row r="5862" spans="1:9" x14ac:dyDescent="0.25">
      <c r="A5862" t="s">
        <v>4649</v>
      </c>
      <c r="B5862" s="30">
        <f t="shared" si="214"/>
        <v>2.5000000000000001E-2</v>
      </c>
      <c r="C5862" t="s">
        <v>119</v>
      </c>
      <c r="D5862" t="s">
        <v>6025</v>
      </c>
      <c r="E5862" s="29">
        <v>46099</v>
      </c>
      <c r="F5862">
        <v>1</v>
      </c>
      <c r="G5862">
        <v>1</v>
      </c>
      <c r="H5862">
        <v>1</v>
      </c>
      <c r="I5862" s="30">
        <f t="shared" si="213"/>
        <v>2.5000000000000001E-2</v>
      </c>
    </row>
    <row r="5863" spans="1:9" x14ac:dyDescent="0.25">
      <c r="A5863" t="s">
        <v>4649</v>
      </c>
      <c r="B5863" s="30">
        <f t="shared" si="214"/>
        <v>2.5000000000000001E-2</v>
      </c>
      <c r="C5863" t="s">
        <v>119</v>
      </c>
      <c r="D5863" t="s">
        <v>6026</v>
      </c>
      <c r="E5863" s="29">
        <v>46099</v>
      </c>
      <c r="F5863">
        <v>1</v>
      </c>
      <c r="G5863">
        <v>1</v>
      </c>
      <c r="H5863">
        <v>1</v>
      </c>
      <c r="I5863" s="30">
        <f t="shared" si="213"/>
        <v>2.5000000000000001E-2</v>
      </c>
    </row>
    <row r="5864" spans="1:9" x14ac:dyDescent="0.25">
      <c r="A5864" t="s">
        <v>4649</v>
      </c>
      <c r="B5864" s="30">
        <f t="shared" si="214"/>
        <v>2.5000000000000001E-2</v>
      </c>
      <c r="C5864" t="s">
        <v>119</v>
      </c>
      <c r="D5864" t="s">
        <v>6027</v>
      </c>
      <c r="E5864" s="29">
        <v>46099</v>
      </c>
      <c r="F5864">
        <v>1</v>
      </c>
      <c r="G5864">
        <v>1</v>
      </c>
      <c r="H5864">
        <v>1</v>
      </c>
      <c r="I5864" s="30">
        <f t="shared" si="213"/>
        <v>2.5000000000000001E-2</v>
      </c>
    </row>
    <row r="5865" spans="1:9" x14ac:dyDescent="0.25">
      <c r="A5865" t="s">
        <v>4649</v>
      </c>
      <c r="B5865" s="30">
        <f t="shared" si="214"/>
        <v>2.5000000000000001E-2</v>
      </c>
      <c r="C5865" t="s">
        <v>119</v>
      </c>
      <c r="D5865" t="s">
        <v>6028</v>
      </c>
      <c r="E5865" s="29">
        <v>46099</v>
      </c>
      <c r="F5865">
        <v>1</v>
      </c>
      <c r="G5865">
        <v>1</v>
      </c>
      <c r="H5865">
        <v>1</v>
      </c>
      <c r="I5865" s="30">
        <f t="shared" si="213"/>
        <v>2.5000000000000001E-2</v>
      </c>
    </row>
    <row r="5866" spans="1:9" x14ac:dyDescent="0.25">
      <c r="A5866" t="s">
        <v>4649</v>
      </c>
      <c r="B5866" s="30">
        <f t="shared" si="214"/>
        <v>2.5000000000000001E-2</v>
      </c>
      <c r="C5866" t="s">
        <v>119</v>
      </c>
      <c r="D5866" t="s">
        <v>6029</v>
      </c>
      <c r="E5866" s="29">
        <v>46099</v>
      </c>
      <c r="F5866">
        <v>1</v>
      </c>
      <c r="G5866">
        <v>1</v>
      </c>
      <c r="H5866">
        <v>1</v>
      </c>
      <c r="I5866" s="30">
        <f t="shared" si="213"/>
        <v>2.5000000000000001E-2</v>
      </c>
    </row>
    <row r="5867" spans="1:9" x14ac:dyDescent="0.25">
      <c r="A5867" t="s">
        <v>4649</v>
      </c>
      <c r="B5867" s="30">
        <f t="shared" si="214"/>
        <v>2.5000000000000001E-2</v>
      </c>
      <c r="C5867" t="s">
        <v>119</v>
      </c>
      <c r="D5867" t="s">
        <v>6030</v>
      </c>
      <c r="E5867" s="29">
        <v>46099</v>
      </c>
      <c r="F5867">
        <v>1</v>
      </c>
      <c r="G5867">
        <v>1</v>
      </c>
      <c r="H5867">
        <v>1</v>
      </c>
      <c r="I5867" s="30">
        <f t="shared" si="213"/>
        <v>2.5000000000000001E-2</v>
      </c>
    </row>
    <row r="5868" spans="1:9" x14ac:dyDescent="0.25">
      <c r="A5868" t="s">
        <v>4649</v>
      </c>
      <c r="B5868" s="30">
        <f t="shared" si="214"/>
        <v>2.5000000000000001E-2</v>
      </c>
      <c r="C5868" t="s">
        <v>119</v>
      </c>
      <c r="D5868" t="s">
        <v>6031</v>
      </c>
      <c r="E5868" s="29">
        <v>46099</v>
      </c>
      <c r="F5868">
        <v>1</v>
      </c>
      <c r="G5868">
        <v>1</v>
      </c>
      <c r="H5868">
        <v>1</v>
      </c>
      <c r="I5868" s="30">
        <f t="shared" si="213"/>
        <v>2.5000000000000001E-2</v>
      </c>
    </row>
    <row r="5869" spans="1:9" x14ac:dyDescent="0.25">
      <c r="A5869" t="s">
        <v>4649</v>
      </c>
      <c r="B5869" s="30">
        <f t="shared" si="214"/>
        <v>2.5000000000000001E-2</v>
      </c>
      <c r="C5869" t="s">
        <v>119</v>
      </c>
      <c r="D5869" t="s">
        <v>6032</v>
      </c>
      <c r="E5869" s="29">
        <v>46099</v>
      </c>
      <c r="F5869">
        <v>1</v>
      </c>
      <c r="G5869">
        <v>1</v>
      </c>
      <c r="H5869">
        <v>1</v>
      </c>
      <c r="I5869" s="30">
        <f t="shared" si="213"/>
        <v>2.5000000000000001E-2</v>
      </c>
    </row>
    <row r="5870" spans="1:9" x14ac:dyDescent="0.25">
      <c r="A5870" t="s">
        <v>4649</v>
      </c>
      <c r="B5870" s="30">
        <f t="shared" si="214"/>
        <v>2.5000000000000001E-2</v>
      </c>
      <c r="C5870" t="s">
        <v>119</v>
      </c>
      <c r="D5870" t="s">
        <v>6033</v>
      </c>
      <c r="E5870" s="29">
        <v>46099</v>
      </c>
      <c r="F5870">
        <v>1</v>
      </c>
      <c r="G5870">
        <v>1</v>
      </c>
      <c r="H5870">
        <v>1</v>
      </c>
      <c r="I5870" s="30">
        <f t="shared" si="213"/>
        <v>2.5000000000000001E-2</v>
      </c>
    </row>
    <row r="5871" spans="1:9" x14ac:dyDescent="0.25">
      <c r="A5871" t="s">
        <v>4649</v>
      </c>
      <c r="B5871" s="30">
        <f t="shared" si="214"/>
        <v>2.5000000000000001E-2</v>
      </c>
      <c r="C5871" t="s">
        <v>119</v>
      </c>
      <c r="D5871" t="s">
        <v>6034</v>
      </c>
      <c r="E5871" s="29">
        <v>46099</v>
      </c>
      <c r="F5871">
        <v>1</v>
      </c>
      <c r="G5871">
        <v>1</v>
      </c>
      <c r="H5871">
        <v>1</v>
      </c>
      <c r="I5871" s="30">
        <f t="shared" si="213"/>
        <v>2.5000000000000001E-2</v>
      </c>
    </row>
    <row r="5872" spans="1:9" x14ac:dyDescent="0.25">
      <c r="A5872" t="s">
        <v>4649</v>
      </c>
      <c r="B5872" s="30">
        <f t="shared" si="214"/>
        <v>2.5000000000000001E-2</v>
      </c>
      <c r="C5872" t="s">
        <v>119</v>
      </c>
      <c r="D5872" t="s">
        <v>6035</v>
      </c>
      <c r="E5872" s="29">
        <v>46099</v>
      </c>
      <c r="F5872">
        <v>1</v>
      </c>
      <c r="G5872">
        <v>1</v>
      </c>
      <c r="H5872">
        <v>1</v>
      </c>
      <c r="I5872" s="30">
        <f t="shared" si="213"/>
        <v>2.5000000000000001E-2</v>
      </c>
    </row>
    <row r="5873" spans="1:9" x14ac:dyDescent="0.25">
      <c r="A5873" t="s">
        <v>4649</v>
      </c>
      <c r="B5873" s="30">
        <f t="shared" si="214"/>
        <v>2.5000000000000001E-2</v>
      </c>
      <c r="C5873" t="s">
        <v>119</v>
      </c>
      <c r="D5873" t="s">
        <v>6036</v>
      </c>
      <c r="E5873" s="29">
        <v>46099</v>
      </c>
      <c r="F5873">
        <v>1</v>
      </c>
      <c r="G5873">
        <v>1</v>
      </c>
      <c r="H5873">
        <v>1</v>
      </c>
      <c r="I5873" s="30">
        <f t="shared" si="213"/>
        <v>2.5000000000000001E-2</v>
      </c>
    </row>
    <row r="5874" spans="1:9" x14ac:dyDescent="0.25">
      <c r="A5874" t="s">
        <v>4649</v>
      </c>
      <c r="B5874" s="30">
        <f t="shared" si="214"/>
        <v>2.5000000000000001E-2</v>
      </c>
      <c r="C5874" t="s">
        <v>119</v>
      </c>
      <c r="D5874" t="s">
        <v>6037</v>
      </c>
      <c r="E5874" s="29">
        <v>46099</v>
      </c>
      <c r="F5874">
        <v>1</v>
      </c>
      <c r="G5874">
        <v>1</v>
      </c>
      <c r="H5874">
        <v>1</v>
      </c>
      <c r="I5874" s="30">
        <f t="shared" si="213"/>
        <v>2.5000000000000001E-2</v>
      </c>
    </row>
    <row r="5875" spans="1:9" x14ac:dyDescent="0.25">
      <c r="A5875" t="s">
        <v>4649</v>
      </c>
      <c r="B5875" s="30">
        <f t="shared" si="214"/>
        <v>2.5000000000000001E-2</v>
      </c>
      <c r="C5875" t="s">
        <v>119</v>
      </c>
      <c r="D5875" t="s">
        <v>6038</v>
      </c>
      <c r="E5875" s="29">
        <v>46048</v>
      </c>
      <c r="F5875">
        <v>1</v>
      </c>
      <c r="G5875">
        <v>1</v>
      </c>
      <c r="H5875">
        <v>1</v>
      </c>
      <c r="I5875" s="30">
        <f t="shared" si="213"/>
        <v>2.5000000000000001E-2</v>
      </c>
    </row>
    <row r="5876" spans="1:9" x14ac:dyDescent="0.25">
      <c r="A5876" t="s">
        <v>4649</v>
      </c>
      <c r="B5876" s="30">
        <f t="shared" si="214"/>
        <v>2.5000000000000001E-2</v>
      </c>
      <c r="C5876" t="s">
        <v>119</v>
      </c>
      <c r="D5876" t="s">
        <v>6039</v>
      </c>
      <c r="E5876" s="29">
        <v>46048</v>
      </c>
      <c r="F5876">
        <v>1</v>
      </c>
      <c r="G5876">
        <v>1</v>
      </c>
      <c r="H5876">
        <v>1</v>
      </c>
      <c r="I5876" s="30">
        <f t="shared" si="213"/>
        <v>2.5000000000000001E-2</v>
      </c>
    </row>
    <row r="5877" spans="1:9" x14ac:dyDescent="0.25">
      <c r="A5877" t="s">
        <v>4649</v>
      </c>
      <c r="B5877" s="30">
        <f t="shared" si="214"/>
        <v>2.5000000000000001E-2</v>
      </c>
      <c r="C5877" t="s">
        <v>119</v>
      </c>
      <c r="D5877" t="s">
        <v>6040</v>
      </c>
      <c r="E5877" s="29">
        <v>46059</v>
      </c>
      <c r="F5877">
        <v>1</v>
      </c>
      <c r="G5877">
        <v>1</v>
      </c>
      <c r="H5877">
        <v>1</v>
      </c>
      <c r="I5877" s="30">
        <f t="shared" si="213"/>
        <v>2.5000000000000001E-2</v>
      </c>
    </row>
    <row r="5878" spans="1:9" x14ac:dyDescent="0.25">
      <c r="A5878" t="s">
        <v>4649</v>
      </c>
      <c r="B5878" s="30">
        <f t="shared" si="214"/>
        <v>2.5000000000000001E-2</v>
      </c>
      <c r="C5878" t="s">
        <v>119</v>
      </c>
      <c r="D5878" t="s">
        <v>6041</v>
      </c>
      <c r="E5878" s="29">
        <v>46059</v>
      </c>
      <c r="F5878">
        <v>1</v>
      </c>
      <c r="G5878">
        <v>1</v>
      </c>
      <c r="H5878">
        <v>1</v>
      </c>
      <c r="I5878" s="30">
        <f t="shared" si="213"/>
        <v>2.5000000000000001E-2</v>
      </c>
    </row>
    <row r="5879" spans="1:9" x14ac:dyDescent="0.25">
      <c r="A5879" t="s">
        <v>4649</v>
      </c>
      <c r="B5879" s="30">
        <f t="shared" si="214"/>
        <v>2.5000000000000001E-2</v>
      </c>
      <c r="C5879" t="s">
        <v>119</v>
      </c>
      <c r="D5879" t="s">
        <v>6042</v>
      </c>
      <c r="E5879" s="29">
        <v>46059</v>
      </c>
      <c r="F5879">
        <v>1</v>
      </c>
      <c r="G5879">
        <v>1</v>
      </c>
      <c r="H5879">
        <v>1</v>
      </c>
      <c r="I5879" s="30">
        <f t="shared" si="213"/>
        <v>2.5000000000000001E-2</v>
      </c>
    </row>
    <row r="5880" spans="1:9" x14ac:dyDescent="0.25">
      <c r="A5880" t="s">
        <v>4649</v>
      </c>
      <c r="B5880" s="30">
        <f t="shared" si="214"/>
        <v>2.5000000000000001E-2</v>
      </c>
      <c r="C5880" t="s">
        <v>119</v>
      </c>
      <c r="D5880" t="s">
        <v>6043</v>
      </c>
      <c r="E5880" s="29">
        <v>46059</v>
      </c>
      <c r="F5880">
        <v>1</v>
      </c>
      <c r="G5880">
        <v>1</v>
      </c>
      <c r="H5880">
        <v>1</v>
      </c>
      <c r="I5880" s="30">
        <f t="shared" si="213"/>
        <v>2.5000000000000001E-2</v>
      </c>
    </row>
    <row r="5881" spans="1:9" x14ac:dyDescent="0.25">
      <c r="A5881" t="s">
        <v>4649</v>
      </c>
      <c r="B5881" s="30">
        <f t="shared" si="214"/>
        <v>2.5000000000000001E-2</v>
      </c>
      <c r="C5881" t="s">
        <v>119</v>
      </c>
      <c r="D5881" t="s">
        <v>6044</v>
      </c>
      <c r="E5881" s="29">
        <v>46059</v>
      </c>
      <c r="F5881">
        <v>1</v>
      </c>
      <c r="G5881">
        <v>1</v>
      </c>
      <c r="H5881">
        <v>1</v>
      </c>
      <c r="I5881" s="30">
        <f t="shared" si="213"/>
        <v>2.5000000000000001E-2</v>
      </c>
    </row>
    <row r="5882" spans="1:9" x14ac:dyDescent="0.25">
      <c r="A5882" t="s">
        <v>4649</v>
      </c>
      <c r="B5882" s="30">
        <f t="shared" si="214"/>
        <v>2.5000000000000001E-2</v>
      </c>
      <c r="C5882" t="s">
        <v>119</v>
      </c>
      <c r="D5882" t="s">
        <v>6045</v>
      </c>
      <c r="E5882" s="29">
        <v>46059</v>
      </c>
      <c r="F5882">
        <v>1</v>
      </c>
      <c r="G5882">
        <v>1</v>
      </c>
      <c r="H5882">
        <v>1</v>
      </c>
      <c r="I5882" s="30">
        <f t="shared" si="213"/>
        <v>2.5000000000000001E-2</v>
      </c>
    </row>
    <row r="5883" spans="1:9" x14ac:dyDescent="0.25">
      <c r="A5883" t="s">
        <v>4649</v>
      </c>
      <c r="B5883" s="30">
        <f t="shared" si="214"/>
        <v>2.5000000000000001E-2</v>
      </c>
      <c r="C5883" t="s">
        <v>119</v>
      </c>
      <c r="D5883" t="s">
        <v>6046</v>
      </c>
      <c r="E5883" s="29">
        <v>46059</v>
      </c>
      <c r="F5883">
        <v>1</v>
      </c>
      <c r="G5883">
        <v>1</v>
      </c>
      <c r="H5883">
        <v>1</v>
      </c>
      <c r="I5883" s="30">
        <f t="shared" si="213"/>
        <v>2.5000000000000001E-2</v>
      </c>
    </row>
    <row r="5884" spans="1:9" x14ac:dyDescent="0.25">
      <c r="A5884" t="s">
        <v>4649</v>
      </c>
      <c r="B5884" s="30">
        <f t="shared" si="214"/>
        <v>2.5000000000000001E-2</v>
      </c>
      <c r="C5884" t="s">
        <v>119</v>
      </c>
      <c r="D5884" t="s">
        <v>6047</v>
      </c>
      <c r="E5884" s="29">
        <v>46062</v>
      </c>
      <c r="F5884">
        <v>1</v>
      </c>
      <c r="G5884">
        <v>1</v>
      </c>
      <c r="H5884">
        <v>1</v>
      </c>
      <c r="I5884" s="30">
        <f t="shared" si="213"/>
        <v>2.5000000000000001E-2</v>
      </c>
    </row>
    <row r="5885" spans="1:9" x14ac:dyDescent="0.25">
      <c r="A5885" t="s">
        <v>4649</v>
      </c>
      <c r="B5885" s="30">
        <f t="shared" si="214"/>
        <v>2.5000000000000001E-2</v>
      </c>
      <c r="C5885" t="s">
        <v>119</v>
      </c>
      <c r="D5885" t="s">
        <v>6048</v>
      </c>
      <c r="E5885" s="29">
        <v>46058</v>
      </c>
      <c r="F5885">
        <v>1</v>
      </c>
      <c r="G5885">
        <v>1</v>
      </c>
      <c r="H5885">
        <v>1</v>
      </c>
      <c r="I5885" s="30">
        <f t="shared" si="213"/>
        <v>2.5000000000000001E-2</v>
      </c>
    </row>
    <row r="5886" spans="1:9" x14ac:dyDescent="0.25">
      <c r="A5886" t="s">
        <v>4649</v>
      </c>
      <c r="B5886" s="30">
        <f t="shared" si="214"/>
        <v>2.5000000000000001E-2</v>
      </c>
      <c r="C5886" t="s">
        <v>119</v>
      </c>
      <c r="D5886" t="s">
        <v>6049</v>
      </c>
      <c r="E5886" s="29">
        <v>46058</v>
      </c>
      <c r="F5886">
        <v>1</v>
      </c>
      <c r="G5886">
        <v>1</v>
      </c>
      <c r="H5886">
        <v>1</v>
      </c>
      <c r="I5886" s="30">
        <f t="shared" si="213"/>
        <v>2.5000000000000001E-2</v>
      </c>
    </row>
    <row r="5887" spans="1:9" x14ac:dyDescent="0.25">
      <c r="A5887" t="s">
        <v>4649</v>
      </c>
      <c r="B5887" s="30">
        <f t="shared" si="214"/>
        <v>2.5000000000000001E-2</v>
      </c>
      <c r="C5887" t="s">
        <v>119</v>
      </c>
      <c r="D5887" t="s">
        <v>6050</v>
      </c>
      <c r="E5887" s="29">
        <v>46058</v>
      </c>
      <c r="F5887">
        <v>1</v>
      </c>
      <c r="G5887">
        <v>1</v>
      </c>
      <c r="H5887">
        <v>1</v>
      </c>
      <c r="I5887" s="30">
        <f t="shared" si="213"/>
        <v>2.5000000000000001E-2</v>
      </c>
    </row>
    <row r="5888" spans="1:9" x14ac:dyDescent="0.25">
      <c r="A5888" t="s">
        <v>4649</v>
      </c>
      <c r="B5888" s="30">
        <f t="shared" si="214"/>
        <v>2.5000000000000001E-2</v>
      </c>
      <c r="C5888" t="s">
        <v>119</v>
      </c>
      <c r="D5888" t="s">
        <v>6051</v>
      </c>
      <c r="E5888" s="29">
        <v>46058</v>
      </c>
      <c r="F5888">
        <v>1</v>
      </c>
      <c r="G5888">
        <v>1</v>
      </c>
      <c r="H5888">
        <v>1</v>
      </c>
      <c r="I5888" s="30">
        <f t="shared" si="213"/>
        <v>2.5000000000000001E-2</v>
      </c>
    </row>
    <row r="5889" spans="1:9" x14ac:dyDescent="0.25">
      <c r="A5889" t="s">
        <v>4649</v>
      </c>
      <c r="B5889" s="30">
        <f t="shared" si="214"/>
        <v>2.5000000000000001E-2</v>
      </c>
      <c r="C5889" t="s">
        <v>119</v>
      </c>
      <c r="D5889" t="s">
        <v>6052</v>
      </c>
      <c r="E5889" s="29">
        <v>46058</v>
      </c>
      <c r="F5889">
        <v>1</v>
      </c>
      <c r="G5889">
        <v>1</v>
      </c>
      <c r="H5889">
        <v>1</v>
      </c>
      <c r="I5889" s="30">
        <f t="shared" si="213"/>
        <v>2.5000000000000001E-2</v>
      </c>
    </row>
    <row r="5890" spans="1:9" x14ac:dyDescent="0.25">
      <c r="A5890" t="s">
        <v>4649</v>
      </c>
      <c r="B5890" s="30">
        <f t="shared" si="214"/>
        <v>2.5000000000000001E-2</v>
      </c>
      <c r="C5890" t="s">
        <v>119</v>
      </c>
      <c r="D5890" t="s">
        <v>6053</v>
      </c>
      <c r="E5890" s="29">
        <v>46062</v>
      </c>
      <c r="F5890">
        <v>1</v>
      </c>
      <c r="G5890">
        <v>1</v>
      </c>
      <c r="H5890">
        <v>1</v>
      </c>
      <c r="I5890" s="30">
        <f t="shared" ref="I5890:I5953" si="215">B5890*H5890</f>
        <v>2.5000000000000001E-2</v>
      </c>
    </row>
    <row r="5891" spans="1:9" x14ac:dyDescent="0.25">
      <c r="A5891" t="s">
        <v>4649</v>
      </c>
      <c r="B5891" s="30">
        <f t="shared" si="214"/>
        <v>2.5000000000000001E-2</v>
      </c>
      <c r="C5891" t="s">
        <v>119</v>
      </c>
      <c r="D5891" t="s">
        <v>6054</v>
      </c>
      <c r="E5891" s="29">
        <v>46062</v>
      </c>
      <c r="F5891">
        <v>1</v>
      </c>
      <c r="G5891">
        <v>1</v>
      </c>
      <c r="H5891">
        <v>1</v>
      </c>
      <c r="I5891" s="30">
        <f t="shared" si="215"/>
        <v>2.5000000000000001E-2</v>
      </c>
    </row>
    <row r="5892" spans="1:9" x14ac:dyDescent="0.25">
      <c r="A5892" t="s">
        <v>4649</v>
      </c>
      <c r="B5892" s="30">
        <f t="shared" si="214"/>
        <v>2.5000000000000001E-2</v>
      </c>
      <c r="C5892" t="s">
        <v>119</v>
      </c>
      <c r="D5892" t="s">
        <v>6055</v>
      </c>
      <c r="E5892" s="29">
        <v>46062</v>
      </c>
      <c r="F5892">
        <v>1</v>
      </c>
      <c r="G5892">
        <v>1</v>
      </c>
      <c r="H5892">
        <v>1</v>
      </c>
      <c r="I5892" s="30">
        <f t="shared" si="215"/>
        <v>2.5000000000000001E-2</v>
      </c>
    </row>
    <row r="5893" spans="1:9" x14ac:dyDescent="0.25">
      <c r="A5893" t="s">
        <v>4649</v>
      </c>
      <c r="B5893" s="30">
        <f t="shared" si="214"/>
        <v>2.5000000000000001E-2</v>
      </c>
      <c r="C5893" t="s">
        <v>119</v>
      </c>
      <c r="D5893" t="s">
        <v>6056</v>
      </c>
      <c r="E5893" s="29">
        <v>46062</v>
      </c>
      <c r="F5893">
        <v>1</v>
      </c>
      <c r="G5893">
        <v>1</v>
      </c>
      <c r="H5893">
        <v>1</v>
      </c>
      <c r="I5893" s="30">
        <f t="shared" si="215"/>
        <v>2.5000000000000001E-2</v>
      </c>
    </row>
    <row r="5894" spans="1:9" x14ac:dyDescent="0.25">
      <c r="A5894" t="s">
        <v>4649</v>
      </c>
      <c r="B5894" s="30">
        <f t="shared" si="214"/>
        <v>2.5000000000000001E-2</v>
      </c>
      <c r="C5894" t="s">
        <v>119</v>
      </c>
      <c r="D5894" t="s">
        <v>6057</v>
      </c>
      <c r="E5894" s="29">
        <v>46062</v>
      </c>
      <c r="F5894">
        <v>1</v>
      </c>
      <c r="G5894">
        <v>1</v>
      </c>
      <c r="H5894">
        <v>1</v>
      </c>
      <c r="I5894" s="30">
        <f t="shared" si="215"/>
        <v>2.5000000000000001E-2</v>
      </c>
    </row>
    <row r="5895" spans="1:9" x14ac:dyDescent="0.25">
      <c r="A5895" t="s">
        <v>4649</v>
      </c>
      <c r="B5895" s="30">
        <f t="shared" ref="B5895:B5958" si="216">(1/4000)*100</f>
        <v>2.5000000000000001E-2</v>
      </c>
      <c r="C5895" t="s">
        <v>119</v>
      </c>
      <c r="D5895" t="s">
        <v>6058</v>
      </c>
      <c r="E5895" s="29">
        <v>46062</v>
      </c>
      <c r="F5895">
        <v>1</v>
      </c>
      <c r="G5895">
        <v>1</v>
      </c>
      <c r="H5895">
        <v>1</v>
      </c>
      <c r="I5895" s="30">
        <f t="shared" si="215"/>
        <v>2.5000000000000001E-2</v>
      </c>
    </row>
    <row r="5896" spans="1:9" x14ac:dyDescent="0.25">
      <c r="A5896" t="s">
        <v>4649</v>
      </c>
      <c r="B5896" s="30">
        <f t="shared" si="216"/>
        <v>2.5000000000000001E-2</v>
      </c>
      <c r="C5896" t="s">
        <v>119</v>
      </c>
      <c r="D5896" t="s">
        <v>6059</v>
      </c>
      <c r="E5896" s="29">
        <v>46062</v>
      </c>
      <c r="F5896">
        <v>1</v>
      </c>
      <c r="G5896">
        <v>1</v>
      </c>
      <c r="H5896">
        <v>1</v>
      </c>
      <c r="I5896" s="30">
        <f t="shared" si="215"/>
        <v>2.5000000000000001E-2</v>
      </c>
    </row>
    <row r="5897" spans="1:9" x14ac:dyDescent="0.25">
      <c r="A5897" t="s">
        <v>4649</v>
      </c>
      <c r="B5897" s="30">
        <f t="shared" si="216"/>
        <v>2.5000000000000001E-2</v>
      </c>
      <c r="C5897" t="s">
        <v>119</v>
      </c>
      <c r="D5897" t="s">
        <v>6060</v>
      </c>
      <c r="E5897" s="29">
        <v>46062</v>
      </c>
      <c r="F5897">
        <v>1</v>
      </c>
      <c r="G5897">
        <v>1</v>
      </c>
      <c r="H5897">
        <v>1</v>
      </c>
      <c r="I5897" s="30">
        <f t="shared" si="215"/>
        <v>2.5000000000000001E-2</v>
      </c>
    </row>
    <row r="5898" spans="1:9" x14ac:dyDescent="0.25">
      <c r="A5898" t="s">
        <v>4649</v>
      </c>
      <c r="B5898" s="30">
        <f t="shared" si="216"/>
        <v>2.5000000000000001E-2</v>
      </c>
      <c r="C5898" t="s">
        <v>119</v>
      </c>
      <c r="D5898" t="s">
        <v>6061</v>
      </c>
      <c r="E5898" s="29">
        <v>46062</v>
      </c>
      <c r="F5898">
        <v>1</v>
      </c>
      <c r="G5898">
        <v>1</v>
      </c>
      <c r="H5898">
        <v>1</v>
      </c>
      <c r="I5898" s="30">
        <f t="shared" si="215"/>
        <v>2.5000000000000001E-2</v>
      </c>
    </row>
    <row r="5899" spans="1:9" x14ac:dyDescent="0.25">
      <c r="A5899" t="s">
        <v>4649</v>
      </c>
      <c r="B5899" s="30">
        <f t="shared" si="216"/>
        <v>2.5000000000000001E-2</v>
      </c>
      <c r="C5899" t="s">
        <v>119</v>
      </c>
      <c r="D5899" t="s">
        <v>6062</v>
      </c>
      <c r="E5899" s="29">
        <v>46063</v>
      </c>
      <c r="F5899">
        <v>1</v>
      </c>
      <c r="G5899">
        <v>1</v>
      </c>
      <c r="H5899">
        <v>1</v>
      </c>
      <c r="I5899" s="30">
        <f t="shared" si="215"/>
        <v>2.5000000000000001E-2</v>
      </c>
    </row>
    <row r="5900" spans="1:9" x14ac:dyDescent="0.25">
      <c r="A5900" t="s">
        <v>4649</v>
      </c>
      <c r="B5900" s="30">
        <f t="shared" si="216"/>
        <v>2.5000000000000001E-2</v>
      </c>
      <c r="C5900" t="s">
        <v>119</v>
      </c>
      <c r="D5900" t="s">
        <v>6063</v>
      </c>
      <c r="E5900" s="29">
        <v>46063</v>
      </c>
      <c r="F5900">
        <v>1</v>
      </c>
      <c r="G5900">
        <v>1</v>
      </c>
      <c r="H5900">
        <v>1</v>
      </c>
      <c r="I5900" s="30">
        <f t="shared" si="215"/>
        <v>2.5000000000000001E-2</v>
      </c>
    </row>
    <row r="5901" spans="1:9" x14ac:dyDescent="0.25">
      <c r="A5901" t="s">
        <v>4649</v>
      </c>
      <c r="B5901" s="30">
        <f t="shared" si="216"/>
        <v>2.5000000000000001E-2</v>
      </c>
      <c r="C5901" t="s">
        <v>119</v>
      </c>
      <c r="D5901" t="s">
        <v>6064</v>
      </c>
      <c r="E5901" s="29">
        <v>46063</v>
      </c>
      <c r="F5901">
        <v>1</v>
      </c>
      <c r="G5901">
        <v>1</v>
      </c>
      <c r="H5901">
        <v>1</v>
      </c>
      <c r="I5901" s="30">
        <f t="shared" si="215"/>
        <v>2.5000000000000001E-2</v>
      </c>
    </row>
    <row r="5902" spans="1:9" x14ac:dyDescent="0.25">
      <c r="A5902" t="s">
        <v>4649</v>
      </c>
      <c r="B5902" s="30">
        <f t="shared" si="216"/>
        <v>2.5000000000000001E-2</v>
      </c>
      <c r="C5902" t="s">
        <v>119</v>
      </c>
      <c r="D5902" t="s">
        <v>6065</v>
      </c>
      <c r="E5902" s="29">
        <v>46063</v>
      </c>
      <c r="F5902">
        <v>1</v>
      </c>
      <c r="G5902">
        <v>1</v>
      </c>
      <c r="H5902">
        <v>1</v>
      </c>
      <c r="I5902" s="30">
        <f t="shared" si="215"/>
        <v>2.5000000000000001E-2</v>
      </c>
    </row>
    <row r="5903" spans="1:9" x14ac:dyDescent="0.25">
      <c r="A5903" t="s">
        <v>4649</v>
      </c>
      <c r="B5903" s="30">
        <f t="shared" si="216"/>
        <v>2.5000000000000001E-2</v>
      </c>
      <c r="C5903" t="s">
        <v>119</v>
      </c>
      <c r="D5903" t="s">
        <v>6066</v>
      </c>
      <c r="E5903" s="29">
        <v>46063</v>
      </c>
      <c r="F5903">
        <v>1</v>
      </c>
      <c r="G5903">
        <v>1</v>
      </c>
      <c r="H5903">
        <v>1</v>
      </c>
      <c r="I5903" s="30">
        <f t="shared" si="215"/>
        <v>2.5000000000000001E-2</v>
      </c>
    </row>
    <row r="5904" spans="1:9" x14ac:dyDescent="0.25">
      <c r="A5904" t="s">
        <v>4649</v>
      </c>
      <c r="B5904" s="30">
        <f t="shared" si="216"/>
        <v>2.5000000000000001E-2</v>
      </c>
      <c r="C5904" t="s">
        <v>119</v>
      </c>
      <c r="D5904" t="s">
        <v>6067</v>
      </c>
      <c r="E5904" s="29">
        <v>46066</v>
      </c>
      <c r="F5904">
        <v>1</v>
      </c>
      <c r="G5904">
        <v>1</v>
      </c>
      <c r="H5904">
        <v>1</v>
      </c>
      <c r="I5904" s="30">
        <f t="shared" si="215"/>
        <v>2.5000000000000001E-2</v>
      </c>
    </row>
    <row r="5905" spans="1:9" x14ac:dyDescent="0.25">
      <c r="A5905" t="s">
        <v>4649</v>
      </c>
      <c r="B5905" s="30">
        <f t="shared" si="216"/>
        <v>2.5000000000000001E-2</v>
      </c>
      <c r="C5905" t="s">
        <v>119</v>
      </c>
      <c r="D5905" t="s">
        <v>6068</v>
      </c>
      <c r="E5905" s="29">
        <v>46066</v>
      </c>
      <c r="F5905">
        <v>1</v>
      </c>
      <c r="G5905">
        <v>1</v>
      </c>
      <c r="H5905">
        <v>1</v>
      </c>
      <c r="I5905" s="30">
        <f t="shared" si="215"/>
        <v>2.5000000000000001E-2</v>
      </c>
    </row>
    <row r="5906" spans="1:9" x14ac:dyDescent="0.25">
      <c r="A5906" t="s">
        <v>4649</v>
      </c>
      <c r="B5906" s="30">
        <f t="shared" si="216"/>
        <v>2.5000000000000001E-2</v>
      </c>
      <c r="C5906" t="s">
        <v>119</v>
      </c>
      <c r="D5906" t="s">
        <v>6069</v>
      </c>
      <c r="E5906" s="29">
        <v>46058</v>
      </c>
      <c r="F5906">
        <v>1</v>
      </c>
      <c r="G5906">
        <v>1</v>
      </c>
      <c r="H5906">
        <v>1</v>
      </c>
      <c r="I5906" s="30">
        <f t="shared" si="215"/>
        <v>2.5000000000000001E-2</v>
      </c>
    </row>
    <row r="5907" spans="1:9" x14ac:dyDescent="0.25">
      <c r="A5907" t="s">
        <v>4649</v>
      </c>
      <c r="B5907" s="30">
        <f t="shared" si="216"/>
        <v>2.5000000000000001E-2</v>
      </c>
      <c r="C5907" t="s">
        <v>119</v>
      </c>
      <c r="D5907" t="s">
        <v>6070</v>
      </c>
      <c r="E5907" s="29">
        <v>46058</v>
      </c>
      <c r="F5907">
        <v>1</v>
      </c>
      <c r="G5907">
        <v>1</v>
      </c>
      <c r="H5907">
        <v>1</v>
      </c>
      <c r="I5907" s="30">
        <f t="shared" si="215"/>
        <v>2.5000000000000001E-2</v>
      </c>
    </row>
    <row r="5908" spans="1:9" x14ac:dyDescent="0.25">
      <c r="A5908" t="s">
        <v>4649</v>
      </c>
      <c r="B5908" s="30">
        <f t="shared" si="216"/>
        <v>2.5000000000000001E-2</v>
      </c>
      <c r="C5908" t="s">
        <v>119</v>
      </c>
      <c r="D5908" t="s">
        <v>6071</v>
      </c>
      <c r="E5908" s="29">
        <v>46058</v>
      </c>
      <c r="F5908">
        <v>1</v>
      </c>
      <c r="G5908">
        <v>1</v>
      </c>
      <c r="H5908">
        <v>1</v>
      </c>
      <c r="I5908" s="30">
        <f t="shared" si="215"/>
        <v>2.5000000000000001E-2</v>
      </c>
    </row>
    <row r="5909" spans="1:9" x14ac:dyDescent="0.25">
      <c r="A5909" t="s">
        <v>4649</v>
      </c>
      <c r="B5909" s="30">
        <f t="shared" si="216"/>
        <v>2.5000000000000001E-2</v>
      </c>
      <c r="C5909" t="s">
        <v>119</v>
      </c>
      <c r="D5909" t="s">
        <v>6072</v>
      </c>
      <c r="E5909" s="29">
        <v>46058</v>
      </c>
      <c r="F5909">
        <v>1</v>
      </c>
      <c r="G5909">
        <v>1</v>
      </c>
      <c r="H5909">
        <v>1</v>
      </c>
      <c r="I5909" s="30">
        <f t="shared" si="215"/>
        <v>2.5000000000000001E-2</v>
      </c>
    </row>
    <row r="5910" spans="1:9" x14ac:dyDescent="0.25">
      <c r="A5910" t="s">
        <v>4649</v>
      </c>
      <c r="B5910" s="30">
        <f t="shared" si="216"/>
        <v>2.5000000000000001E-2</v>
      </c>
      <c r="C5910" t="s">
        <v>119</v>
      </c>
      <c r="D5910" t="s">
        <v>6073</v>
      </c>
      <c r="E5910" s="29">
        <v>46058</v>
      </c>
      <c r="F5910">
        <v>1</v>
      </c>
      <c r="G5910">
        <v>1</v>
      </c>
      <c r="H5910">
        <v>1</v>
      </c>
      <c r="I5910" s="30">
        <f t="shared" si="215"/>
        <v>2.5000000000000001E-2</v>
      </c>
    </row>
    <row r="5911" spans="1:9" x14ac:dyDescent="0.25">
      <c r="A5911" t="s">
        <v>4649</v>
      </c>
      <c r="B5911" s="30">
        <f t="shared" si="216"/>
        <v>2.5000000000000001E-2</v>
      </c>
      <c r="C5911" t="s">
        <v>119</v>
      </c>
      <c r="D5911" t="s">
        <v>6074</v>
      </c>
      <c r="E5911" s="29">
        <v>46058</v>
      </c>
      <c r="F5911">
        <v>1</v>
      </c>
      <c r="G5911">
        <v>1</v>
      </c>
      <c r="H5911">
        <v>1</v>
      </c>
      <c r="I5911" s="30">
        <f t="shared" si="215"/>
        <v>2.5000000000000001E-2</v>
      </c>
    </row>
    <row r="5912" spans="1:9" x14ac:dyDescent="0.25">
      <c r="A5912" t="s">
        <v>4649</v>
      </c>
      <c r="B5912" s="30">
        <f t="shared" si="216"/>
        <v>2.5000000000000001E-2</v>
      </c>
      <c r="C5912" t="s">
        <v>119</v>
      </c>
      <c r="D5912" t="s">
        <v>6075</v>
      </c>
      <c r="E5912" s="29">
        <v>46058</v>
      </c>
      <c r="F5912">
        <v>1</v>
      </c>
      <c r="G5912">
        <v>1</v>
      </c>
      <c r="H5912">
        <v>1</v>
      </c>
      <c r="I5912" s="30">
        <f t="shared" si="215"/>
        <v>2.5000000000000001E-2</v>
      </c>
    </row>
    <row r="5913" spans="1:9" x14ac:dyDescent="0.25">
      <c r="A5913" t="s">
        <v>4649</v>
      </c>
      <c r="B5913" s="30">
        <f t="shared" si="216"/>
        <v>2.5000000000000001E-2</v>
      </c>
      <c r="C5913" t="s">
        <v>119</v>
      </c>
      <c r="D5913" t="s">
        <v>6076</v>
      </c>
      <c r="E5913" s="29">
        <v>46058</v>
      </c>
      <c r="F5913">
        <v>1</v>
      </c>
      <c r="G5913">
        <v>1</v>
      </c>
      <c r="H5913">
        <v>1</v>
      </c>
      <c r="I5913" s="30">
        <f t="shared" si="215"/>
        <v>2.5000000000000001E-2</v>
      </c>
    </row>
    <row r="5914" spans="1:9" x14ac:dyDescent="0.25">
      <c r="A5914" t="s">
        <v>4649</v>
      </c>
      <c r="B5914" s="30">
        <f t="shared" si="216"/>
        <v>2.5000000000000001E-2</v>
      </c>
      <c r="C5914" t="s">
        <v>119</v>
      </c>
      <c r="D5914" t="s">
        <v>6077</v>
      </c>
      <c r="E5914" s="29">
        <v>46058</v>
      </c>
      <c r="F5914">
        <v>1</v>
      </c>
      <c r="G5914">
        <v>1</v>
      </c>
      <c r="H5914">
        <v>1</v>
      </c>
      <c r="I5914" s="30">
        <f t="shared" si="215"/>
        <v>2.5000000000000001E-2</v>
      </c>
    </row>
    <row r="5915" spans="1:9" x14ac:dyDescent="0.25">
      <c r="A5915" t="s">
        <v>4649</v>
      </c>
      <c r="B5915" s="30">
        <f t="shared" si="216"/>
        <v>2.5000000000000001E-2</v>
      </c>
      <c r="C5915" t="s">
        <v>119</v>
      </c>
      <c r="D5915" t="s">
        <v>6078</v>
      </c>
      <c r="E5915" s="29">
        <v>46058</v>
      </c>
      <c r="F5915">
        <v>1</v>
      </c>
      <c r="G5915">
        <v>1</v>
      </c>
      <c r="H5915">
        <v>1</v>
      </c>
      <c r="I5915" s="30">
        <f t="shared" si="215"/>
        <v>2.5000000000000001E-2</v>
      </c>
    </row>
    <row r="5916" spans="1:9" x14ac:dyDescent="0.25">
      <c r="A5916" t="s">
        <v>4649</v>
      </c>
      <c r="B5916" s="30">
        <f t="shared" si="216"/>
        <v>2.5000000000000001E-2</v>
      </c>
      <c r="C5916" t="s">
        <v>119</v>
      </c>
      <c r="D5916" t="s">
        <v>6079</v>
      </c>
      <c r="E5916" s="29">
        <v>46058</v>
      </c>
      <c r="F5916">
        <v>1</v>
      </c>
      <c r="G5916">
        <v>1</v>
      </c>
      <c r="H5916">
        <v>1</v>
      </c>
      <c r="I5916" s="30">
        <f t="shared" si="215"/>
        <v>2.5000000000000001E-2</v>
      </c>
    </row>
    <row r="5917" spans="1:9" x14ac:dyDescent="0.25">
      <c r="A5917" t="s">
        <v>4649</v>
      </c>
      <c r="B5917" s="30">
        <f t="shared" si="216"/>
        <v>2.5000000000000001E-2</v>
      </c>
      <c r="C5917" t="s">
        <v>119</v>
      </c>
      <c r="D5917" t="s">
        <v>6080</v>
      </c>
      <c r="E5917" s="29">
        <v>46058</v>
      </c>
      <c r="F5917">
        <v>1</v>
      </c>
      <c r="G5917">
        <v>1</v>
      </c>
      <c r="H5917">
        <v>1</v>
      </c>
      <c r="I5917" s="30">
        <f t="shared" si="215"/>
        <v>2.5000000000000001E-2</v>
      </c>
    </row>
    <row r="5918" spans="1:9" x14ac:dyDescent="0.25">
      <c r="A5918" t="s">
        <v>4649</v>
      </c>
      <c r="B5918" s="30">
        <f t="shared" si="216"/>
        <v>2.5000000000000001E-2</v>
      </c>
      <c r="C5918" t="s">
        <v>119</v>
      </c>
      <c r="D5918" t="s">
        <v>6081</v>
      </c>
      <c r="E5918" s="29">
        <v>46059</v>
      </c>
      <c r="F5918">
        <v>1</v>
      </c>
      <c r="G5918">
        <v>1</v>
      </c>
      <c r="H5918">
        <v>1</v>
      </c>
      <c r="I5918" s="30">
        <f t="shared" si="215"/>
        <v>2.5000000000000001E-2</v>
      </c>
    </row>
    <row r="5919" spans="1:9" x14ac:dyDescent="0.25">
      <c r="A5919" t="s">
        <v>4649</v>
      </c>
      <c r="B5919" s="30">
        <f t="shared" si="216"/>
        <v>2.5000000000000001E-2</v>
      </c>
      <c r="C5919" t="s">
        <v>119</v>
      </c>
      <c r="D5919" t="s">
        <v>6082</v>
      </c>
      <c r="E5919" s="29">
        <v>46059</v>
      </c>
      <c r="F5919">
        <v>1</v>
      </c>
      <c r="G5919">
        <v>1</v>
      </c>
      <c r="H5919">
        <v>1</v>
      </c>
      <c r="I5919" s="30">
        <f t="shared" si="215"/>
        <v>2.5000000000000001E-2</v>
      </c>
    </row>
    <row r="5920" spans="1:9" x14ac:dyDescent="0.25">
      <c r="A5920" t="s">
        <v>4649</v>
      </c>
      <c r="B5920" s="30">
        <f t="shared" si="216"/>
        <v>2.5000000000000001E-2</v>
      </c>
      <c r="C5920" t="s">
        <v>119</v>
      </c>
      <c r="D5920" t="s">
        <v>6083</v>
      </c>
      <c r="E5920" s="29">
        <v>46059</v>
      </c>
      <c r="F5920">
        <v>1</v>
      </c>
      <c r="G5920">
        <v>1</v>
      </c>
      <c r="H5920">
        <v>1</v>
      </c>
      <c r="I5920" s="30">
        <f t="shared" si="215"/>
        <v>2.5000000000000001E-2</v>
      </c>
    </row>
    <row r="5921" spans="1:9" x14ac:dyDescent="0.25">
      <c r="A5921" t="s">
        <v>4649</v>
      </c>
      <c r="B5921" s="30">
        <f t="shared" si="216"/>
        <v>2.5000000000000001E-2</v>
      </c>
      <c r="C5921" t="s">
        <v>119</v>
      </c>
      <c r="D5921" t="s">
        <v>6084</v>
      </c>
      <c r="E5921" s="29">
        <v>46059</v>
      </c>
      <c r="F5921">
        <v>1</v>
      </c>
      <c r="G5921">
        <v>1</v>
      </c>
      <c r="H5921">
        <v>1</v>
      </c>
      <c r="I5921" s="30">
        <f t="shared" si="215"/>
        <v>2.5000000000000001E-2</v>
      </c>
    </row>
    <row r="5922" spans="1:9" x14ac:dyDescent="0.25">
      <c r="A5922" t="s">
        <v>4649</v>
      </c>
      <c r="B5922" s="30">
        <f t="shared" si="216"/>
        <v>2.5000000000000001E-2</v>
      </c>
      <c r="C5922" t="s">
        <v>119</v>
      </c>
      <c r="D5922" t="s">
        <v>6085</v>
      </c>
      <c r="E5922" s="29">
        <v>46083</v>
      </c>
      <c r="F5922">
        <v>1</v>
      </c>
      <c r="G5922">
        <v>1</v>
      </c>
      <c r="H5922">
        <v>1</v>
      </c>
      <c r="I5922" s="30">
        <f t="shared" si="215"/>
        <v>2.5000000000000001E-2</v>
      </c>
    </row>
    <row r="5923" spans="1:9" x14ac:dyDescent="0.25">
      <c r="A5923" t="s">
        <v>4649</v>
      </c>
      <c r="B5923" s="30">
        <f t="shared" si="216"/>
        <v>2.5000000000000001E-2</v>
      </c>
      <c r="C5923" t="s">
        <v>119</v>
      </c>
      <c r="D5923" t="s">
        <v>6086</v>
      </c>
      <c r="E5923" s="29">
        <v>46072</v>
      </c>
      <c r="F5923">
        <v>1</v>
      </c>
      <c r="G5923">
        <v>1</v>
      </c>
      <c r="H5923">
        <v>1</v>
      </c>
      <c r="I5923" s="30">
        <f t="shared" si="215"/>
        <v>2.5000000000000001E-2</v>
      </c>
    </row>
    <row r="5924" spans="1:9" x14ac:dyDescent="0.25">
      <c r="A5924" t="s">
        <v>4649</v>
      </c>
      <c r="B5924" s="30">
        <f t="shared" si="216"/>
        <v>2.5000000000000001E-2</v>
      </c>
      <c r="C5924" t="s">
        <v>119</v>
      </c>
      <c r="D5924" t="s">
        <v>6087</v>
      </c>
      <c r="E5924" s="29">
        <v>46076</v>
      </c>
      <c r="F5924">
        <v>1</v>
      </c>
      <c r="G5924">
        <v>1</v>
      </c>
      <c r="H5924">
        <v>1</v>
      </c>
      <c r="I5924" s="30">
        <f t="shared" si="215"/>
        <v>2.5000000000000001E-2</v>
      </c>
    </row>
    <row r="5925" spans="1:9" x14ac:dyDescent="0.25">
      <c r="A5925" t="s">
        <v>4649</v>
      </c>
      <c r="B5925" s="30">
        <f t="shared" si="216"/>
        <v>2.5000000000000001E-2</v>
      </c>
      <c r="C5925" t="s">
        <v>119</v>
      </c>
      <c r="D5925" t="s">
        <v>6088</v>
      </c>
      <c r="E5925" s="29">
        <v>46076</v>
      </c>
      <c r="F5925">
        <v>1</v>
      </c>
      <c r="G5925">
        <v>1</v>
      </c>
      <c r="H5925">
        <v>1</v>
      </c>
      <c r="I5925" s="30">
        <f t="shared" si="215"/>
        <v>2.5000000000000001E-2</v>
      </c>
    </row>
    <row r="5926" spans="1:9" x14ac:dyDescent="0.25">
      <c r="A5926" t="s">
        <v>4649</v>
      </c>
      <c r="B5926" s="30">
        <f t="shared" si="216"/>
        <v>2.5000000000000001E-2</v>
      </c>
      <c r="C5926" t="s">
        <v>119</v>
      </c>
      <c r="D5926" t="s">
        <v>6089</v>
      </c>
      <c r="E5926" s="29">
        <v>46071</v>
      </c>
      <c r="F5926">
        <v>1</v>
      </c>
      <c r="G5926">
        <v>1</v>
      </c>
      <c r="H5926">
        <v>1</v>
      </c>
      <c r="I5926" s="30">
        <f t="shared" si="215"/>
        <v>2.5000000000000001E-2</v>
      </c>
    </row>
    <row r="5927" spans="1:9" x14ac:dyDescent="0.25">
      <c r="A5927" t="s">
        <v>4649</v>
      </c>
      <c r="B5927" s="30">
        <f t="shared" si="216"/>
        <v>2.5000000000000001E-2</v>
      </c>
      <c r="C5927" t="s">
        <v>119</v>
      </c>
      <c r="D5927" t="s">
        <v>6090</v>
      </c>
      <c r="E5927" s="29">
        <v>46072</v>
      </c>
      <c r="F5927">
        <v>1</v>
      </c>
      <c r="G5927">
        <v>1</v>
      </c>
      <c r="H5927">
        <v>1</v>
      </c>
      <c r="I5927" s="30">
        <f t="shared" si="215"/>
        <v>2.5000000000000001E-2</v>
      </c>
    </row>
    <row r="5928" spans="1:9" x14ac:dyDescent="0.25">
      <c r="A5928" t="s">
        <v>4649</v>
      </c>
      <c r="B5928" s="30">
        <f t="shared" si="216"/>
        <v>2.5000000000000001E-2</v>
      </c>
      <c r="C5928" t="s">
        <v>119</v>
      </c>
      <c r="D5928" t="s">
        <v>6091</v>
      </c>
      <c r="E5928" s="29">
        <v>46091</v>
      </c>
      <c r="F5928">
        <v>1</v>
      </c>
      <c r="G5928">
        <v>1</v>
      </c>
      <c r="H5928">
        <v>1</v>
      </c>
      <c r="I5928" s="30">
        <f t="shared" si="215"/>
        <v>2.5000000000000001E-2</v>
      </c>
    </row>
    <row r="5929" spans="1:9" x14ac:dyDescent="0.25">
      <c r="A5929" t="s">
        <v>4649</v>
      </c>
      <c r="B5929" s="30">
        <f t="shared" si="216"/>
        <v>2.5000000000000001E-2</v>
      </c>
      <c r="C5929" t="s">
        <v>119</v>
      </c>
      <c r="D5929" t="s">
        <v>6092</v>
      </c>
      <c r="E5929" s="29">
        <v>46091</v>
      </c>
      <c r="F5929">
        <v>1</v>
      </c>
      <c r="G5929">
        <v>1</v>
      </c>
      <c r="H5929">
        <v>1</v>
      </c>
      <c r="I5929" s="30">
        <f t="shared" si="215"/>
        <v>2.5000000000000001E-2</v>
      </c>
    </row>
    <row r="5930" spans="1:9" x14ac:dyDescent="0.25">
      <c r="A5930" t="s">
        <v>4649</v>
      </c>
      <c r="B5930" s="30">
        <f t="shared" si="216"/>
        <v>2.5000000000000001E-2</v>
      </c>
      <c r="C5930" t="s">
        <v>119</v>
      </c>
      <c r="D5930" t="s">
        <v>6093</v>
      </c>
      <c r="E5930" s="29">
        <v>46092</v>
      </c>
      <c r="F5930">
        <v>1</v>
      </c>
      <c r="G5930">
        <v>1</v>
      </c>
      <c r="H5930">
        <v>1</v>
      </c>
      <c r="I5930" s="30">
        <f t="shared" si="215"/>
        <v>2.5000000000000001E-2</v>
      </c>
    </row>
    <row r="5931" spans="1:9" x14ac:dyDescent="0.25">
      <c r="A5931" t="s">
        <v>4649</v>
      </c>
      <c r="B5931" s="30">
        <f t="shared" si="216"/>
        <v>2.5000000000000001E-2</v>
      </c>
      <c r="C5931" t="s">
        <v>119</v>
      </c>
      <c r="D5931" t="s">
        <v>6094</v>
      </c>
      <c r="E5931" s="29">
        <v>46092</v>
      </c>
      <c r="F5931">
        <v>1</v>
      </c>
      <c r="G5931">
        <v>1</v>
      </c>
      <c r="H5931">
        <v>1</v>
      </c>
      <c r="I5931" s="30">
        <f t="shared" si="215"/>
        <v>2.5000000000000001E-2</v>
      </c>
    </row>
    <row r="5932" spans="1:9" x14ac:dyDescent="0.25">
      <c r="A5932" t="s">
        <v>4649</v>
      </c>
      <c r="B5932" s="30">
        <f t="shared" si="216"/>
        <v>2.5000000000000001E-2</v>
      </c>
      <c r="C5932" t="s">
        <v>119</v>
      </c>
      <c r="D5932" t="s">
        <v>6095</v>
      </c>
      <c r="E5932" s="29">
        <v>46092</v>
      </c>
      <c r="F5932">
        <v>1</v>
      </c>
      <c r="G5932">
        <v>1</v>
      </c>
      <c r="H5932">
        <v>1</v>
      </c>
      <c r="I5932" s="30">
        <f t="shared" si="215"/>
        <v>2.5000000000000001E-2</v>
      </c>
    </row>
    <row r="5933" spans="1:9" x14ac:dyDescent="0.25">
      <c r="A5933" t="s">
        <v>4649</v>
      </c>
      <c r="B5933" s="30">
        <f t="shared" si="216"/>
        <v>2.5000000000000001E-2</v>
      </c>
      <c r="C5933" t="s">
        <v>119</v>
      </c>
      <c r="D5933" t="s">
        <v>6096</v>
      </c>
      <c r="E5933" s="29">
        <v>46093</v>
      </c>
      <c r="F5933">
        <v>1</v>
      </c>
      <c r="G5933">
        <v>1</v>
      </c>
      <c r="H5933">
        <v>1</v>
      </c>
      <c r="I5933" s="30">
        <f t="shared" si="215"/>
        <v>2.5000000000000001E-2</v>
      </c>
    </row>
    <row r="5934" spans="1:9" x14ac:dyDescent="0.25">
      <c r="A5934" t="s">
        <v>4649</v>
      </c>
      <c r="B5934" s="30">
        <f t="shared" si="216"/>
        <v>2.5000000000000001E-2</v>
      </c>
      <c r="C5934" t="s">
        <v>119</v>
      </c>
      <c r="D5934" t="s">
        <v>6097</v>
      </c>
      <c r="E5934" s="29">
        <v>46093</v>
      </c>
      <c r="F5934">
        <v>1</v>
      </c>
      <c r="G5934">
        <v>1</v>
      </c>
      <c r="H5934">
        <v>1</v>
      </c>
      <c r="I5934" s="30">
        <f t="shared" si="215"/>
        <v>2.5000000000000001E-2</v>
      </c>
    </row>
    <row r="5935" spans="1:9" x14ac:dyDescent="0.25">
      <c r="A5935" t="s">
        <v>4649</v>
      </c>
      <c r="B5935" s="30">
        <f t="shared" si="216"/>
        <v>2.5000000000000001E-2</v>
      </c>
      <c r="C5935" t="s">
        <v>119</v>
      </c>
      <c r="D5935" t="s">
        <v>6098</v>
      </c>
      <c r="E5935" s="29">
        <v>46093</v>
      </c>
      <c r="F5935">
        <v>1</v>
      </c>
      <c r="G5935">
        <v>1</v>
      </c>
      <c r="H5935">
        <v>1</v>
      </c>
      <c r="I5935" s="30">
        <f t="shared" si="215"/>
        <v>2.5000000000000001E-2</v>
      </c>
    </row>
    <row r="5936" spans="1:9" x14ac:dyDescent="0.25">
      <c r="A5936" t="s">
        <v>4649</v>
      </c>
      <c r="B5936" s="30">
        <f t="shared" si="216"/>
        <v>2.5000000000000001E-2</v>
      </c>
      <c r="C5936" t="s">
        <v>119</v>
      </c>
      <c r="D5936" t="s">
        <v>6099</v>
      </c>
      <c r="E5936" s="29">
        <v>46093</v>
      </c>
      <c r="F5936">
        <v>1</v>
      </c>
      <c r="G5936">
        <v>1</v>
      </c>
      <c r="H5936">
        <v>1</v>
      </c>
      <c r="I5936" s="30">
        <f t="shared" si="215"/>
        <v>2.5000000000000001E-2</v>
      </c>
    </row>
    <row r="5937" spans="1:9" x14ac:dyDescent="0.25">
      <c r="A5937" t="s">
        <v>4649</v>
      </c>
      <c r="B5937" s="30">
        <f t="shared" si="216"/>
        <v>2.5000000000000001E-2</v>
      </c>
      <c r="C5937" t="s">
        <v>119</v>
      </c>
      <c r="D5937" t="s">
        <v>6100</v>
      </c>
      <c r="E5937" s="29">
        <v>46093</v>
      </c>
      <c r="F5937">
        <v>1</v>
      </c>
      <c r="G5937">
        <v>1</v>
      </c>
      <c r="H5937">
        <v>1</v>
      </c>
      <c r="I5937" s="30">
        <f t="shared" si="215"/>
        <v>2.5000000000000001E-2</v>
      </c>
    </row>
    <row r="5938" spans="1:9" x14ac:dyDescent="0.25">
      <c r="A5938" t="s">
        <v>4649</v>
      </c>
      <c r="B5938" s="30">
        <f t="shared" si="216"/>
        <v>2.5000000000000001E-2</v>
      </c>
      <c r="C5938" t="s">
        <v>119</v>
      </c>
      <c r="D5938" t="s">
        <v>6101</v>
      </c>
      <c r="E5938" s="29">
        <v>46093</v>
      </c>
      <c r="F5938">
        <v>1</v>
      </c>
      <c r="G5938">
        <v>1</v>
      </c>
      <c r="H5938">
        <v>1</v>
      </c>
      <c r="I5938" s="30">
        <f t="shared" si="215"/>
        <v>2.5000000000000001E-2</v>
      </c>
    </row>
    <row r="5939" spans="1:9" x14ac:dyDescent="0.25">
      <c r="A5939" t="s">
        <v>4649</v>
      </c>
      <c r="B5939" s="30">
        <f t="shared" si="216"/>
        <v>2.5000000000000001E-2</v>
      </c>
      <c r="C5939" t="s">
        <v>120</v>
      </c>
      <c r="D5939" t="s">
        <v>6102</v>
      </c>
      <c r="E5939" s="29">
        <v>46232</v>
      </c>
      <c r="F5939">
        <v>1</v>
      </c>
      <c r="G5939">
        <v>1</v>
      </c>
      <c r="H5939">
        <v>1</v>
      </c>
      <c r="I5939" s="30">
        <f t="shared" si="215"/>
        <v>2.5000000000000001E-2</v>
      </c>
    </row>
    <row r="5940" spans="1:9" x14ac:dyDescent="0.25">
      <c r="A5940" t="s">
        <v>4649</v>
      </c>
      <c r="B5940" s="30">
        <f t="shared" si="216"/>
        <v>2.5000000000000001E-2</v>
      </c>
      <c r="C5940" t="s">
        <v>120</v>
      </c>
      <c r="D5940" t="s">
        <v>6103</v>
      </c>
      <c r="E5940" s="29">
        <v>46232</v>
      </c>
      <c r="F5940">
        <v>1</v>
      </c>
      <c r="G5940">
        <v>1</v>
      </c>
      <c r="H5940">
        <v>1</v>
      </c>
      <c r="I5940" s="30">
        <f t="shared" si="215"/>
        <v>2.5000000000000001E-2</v>
      </c>
    </row>
    <row r="5941" spans="1:9" x14ac:dyDescent="0.25">
      <c r="A5941" t="s">
        <v>4649</v>
      </c>
      <c r="B5941" s="30">
        <f t="shared" si="216"/>
        <v>2.5000000000000001E-2</v>
      </c>
      <c r="C5941" t="s">
        <v>120</v>
      </c>
      <c r="D5941" t="s">
        <v>6104</v>
      </c>
      <c r="E5941" s="29">
        <v>46232</v>
      </c>
      <c r="F5941">
        <v>1</v>
      </c>
      <c r="G5941">
        <v>1</v>
      </c>
      <c r="H5941">
        <v>1</v>
      </c>
      <c r="I5941" s="30">
        <f t="shared" si="215"/>
        <v>2.5000000000000001E-2</v>
      </c>
    </row>
    <row r="5942" spans="1:9" x14ac:dyDescent="0.25">
      <c r="A5942" t="s">
        <v>4649</v>
      </c>
      <c r="B5942" s="30">
        <f t="shared" si="216"/>
        <v>2.5000000000000001E-2</v>
      </c>
      <c r="C5942" t="s">
        <v>120</v>
      </c>
      <c r="D5942" t="s">
        <v>6105</v>
      </c>
      <c r="E5942" s="29">
        <v>46248</v>
      </c>
      <c r="F5942">
        <v>1</v>
      </c>
      <c r="G5942">
        <v>1</v>
      </c>
      <c r="H5942">
        <v>1</v>
      </c>
      <c r="I5942" s="30">
        <f t="shared" si="215"/>
        <v>2.5000000000000001E-2</v>
      </c>
    </row>
    <row r="5943" spans="1:9" x14ac:dyDescent="0.25">
      <c r="A5943" t="s">
        <v>4649</v>
      </c>
      <c r="B5943" s="30">
        <f t="shared" si="216"/>
        <v>2.5000000000000001E-2</v>
      </c>
      <c r="C5943" t="s">
        <v>120</v>
      </c>
      <c r="D5943" t="s">
        <v>6106</v>
      </c>
      <c r="E5943" s="29">
        <v>46248</v>
      </c>
      <c r="F5943">
        <v>1</v>
      </c>
      <c r="G5943">
        <v>1</v>
      </c>
      <c r="H5943">
        <v>1</v>
      </c>
      <c r="I5943" s="30">
        <f t="shared" si="215"/>
        <v>2.5000000000000001E-2</v>
      </c>
    </row>
    <row r="5944" spans="1:9" x14ac:dyDescent="0.25">
      <c r="A5944" t="s">
        <v>4649</v>
      </c>
      <c r="B5944" s="30">
        <f t="shared" si="216"/>
        <v>2.5000000000000001E-2</v>
      </c>
      <c r="C5944" t="s">
        <v>120</v>
      </c>
      <c r="D5944" t="s">
        <v>6107</v>
      </c>
      <c r="E5944" s="29">
        <v>46248</v>
      </c>
      <c r="F5944">
        <v>1</v>
      </c>
      <c r="G5944">
        <v>1</v>
      </c>
      <c r="H5944">
        <v>1</v>
      </c>
      <c r="I5944" s="30">
        <f t="shared" si="215"/>
        <v>2.5000000000000001E-2</v>
      </c>
    </row>
    <row r="5945" spans="1:9" x14ac:dyDescent="0.25">
      <c r="A5945" t="s">
        <v>4649</v>
      </c>
      <c r="B5945" s="30">
        <f t="shared" si="216"/>
        <v>2.5000000000000001E-2</v>
      </c>
      <c r="C5945" t="s">
        <v>120</v>
      </c>
      <c r="D5945" t="s">
        <v>6108</v>
      </c>
      <c r="E5945" s="29">
        <v>46248</v>
      </c>
      <c r="F5945">
        <v>1</v>
      </c>
      <c r="G5945">
        <v>1</v>
      </c>
      <c r="H5945">
        <v>1</v>
      </c>
      <c r="I5945" s="30">
        <f t="shared" si="215"/>
        <v>2.5000000000000001E-2</v>
      </c>
    </row>
    <row r="5946" spans="1:9" x14ac:dyDescent="0.25">
      <c r="A5946" t="s">
        <v>4649</v>
      </c>
      <c r="B5946" s="30">
        <f t="shared" si="216"/>
        <v>2.5000000000000001E-2</v>
      </c>
      <c r="C5946" t="s">
        <v>120</v>
      </c>
      <c r="D5946" t="s">
        <v>6109</v>
      </c>
      <c r="E5946" s="29">
        <v>46248</v>
      </c>
      <c r="F5946">
        <v>1</v>
      </c>
      <c r="G5946">
        <v>1</v>
      </c>
      <c r="H5946">
        <v>1</v>
      </c>
      <c r="I5946" s="30">
        <f t="shared" si="215"/>
        <v>2.5000000000000001E-2</v>
      </c>
    </row>
    <row r="5947" spans="1:9" x14ac:dyDescent="0.25">
      <c r="A5947" t="s">
        <v>4649</v>
      </c>
      <c r="B5947" s="30">
        <f t="shared" si="216"/>
        <v>2.5000000000000001E-2</v>
      </c>
      <c r="C5947" t="s">
        <v>120</v>
      </c>
      <c r="D5947" t="s">
        <v>6110</v>
      </c>
      <c r="E5947" s="29">
        <v>46248</v>
      </c>
      <c r="F5947">
        <v>1</v>
      </c>
      <c r="G5947">
        <v>1</v>
      </c>
      <c r="H5947">
        <v>1</v>
      </c>
      <c r="I5947" s="30">
        <f t="shared" si="215"/>
        <v>2.5000000000000001E-2</v>
      </c>
    </row>
    <row r="5948" spans="1:9" x14ac:dyDescent="0.25">
      <c r="A5948" t="s">
        <v>4649</v>
      </c>
      <c r="B5948" s="30">
        <f t="shared" si="216"/>
        <v>2.5000000000000001E-2</v>
      </c>
      <c r="C5948" t="s">
        <v>120</v>
      </c>
      <c r="D5948" t="s">
        <v>6111</v>
      </c>
      <c r="E5948" s="29">
        <v>46248</v>
      </c>
      <c r="F5948">
        <v>1</v>
      </c>
      <c r="G5948">
        <v>1</v>
      </c>
      <c r="H5948">
        <v>1</v>
      </c>
      <c r="I5948" s="30">
        <f t="shared" si="215"/>
        <v>2.5000000000000001E-2</v>
      </c>
    </row>
    <row r="5949" spans="1:9" x14ac:dyDescent="0.25">
      <c r="A5949" t="s">
        <v>4649</v>
      </c>
      <c r="B5949" s="30">
        <f t="shared" si="216"/>
        <v>2.5000000000000001E-2</v>
      </c>
      <c r="C5949" t="s">
        <v>120</v>
      </c>
      <c r="D5949" t="s">
        <v>6112</v>
      </c>
      <c r="E5949" s="29">
        <v>46248</v>
      </c>
      <c r="F5949">
        <v>1</v>
      </c>
      <c r="G5949">
        <v>1</v>
      </c>
      <c r="H5949">
        <v>1</v>
      </c>
      <c r="I5949" s="30">
        <f t="shared" si="215"/>
        <v>2.5000000000000001E-2</v>
      </c>
    </row>
    <row r="5950" spans="1:9" x14ac:dyDescent="0.25">
      <c r="A5950" t="s">
        <v>4649</v>
      </c>
      <c r="B5950" s="30">
        <f t="shared" si="216"/>
        <v>2.5000000000000001E-2</v>
      </c>
      <c r="C5950" t="s">
        <v>120</v>
      </c>
      <c r="D5950" t="s">
        <v>6113</v>
      </c>
      <c r="E5950" s="29">
        <v>46248</v>
      </c>
      <c r="F5950">
        <v>1</v>
      </c>
      <c r="G5950">
        <v>1</v>
      </c>
      <c r="H5950">
        <v>1</v>
      </c>
      <c r="I5950" s="30">
        <f t="shared" si="215"/>
        <v>2.5000000000000001E-2</v>
      </c>
    </row>
    <row r="5951" spans="1:9" x14ac:dyDescent="0.25">
      <c r="A5951" t="s">
        <v>4649</v>
      </c>
      <c r="B5951" s="30">
        <f t="shared" si="216"/>
        <v>2.5000000000000001E-2</v>
      </c>
      <c r="C5951" t="s">
        <v>120</v>
      </c>
      <c r="D5951" t="s">
        <v>6114</v>
      </c>
      <c r="E5951" s="29">
        <v>46232</v>
      </c>
      <c r="F5951">
        <v>1</v>
      </c>
      <c r="G5951">
        <v>1</v>
      </c>
      <c r="H5951">
        <v>1</v>
      </c>
      <c r="I5951" s="30">
        <f t="shared" si="215"/>
        <v>2.5000000000000001E-2</v>
      </c>
    </row>
    <row r="5952" spans="1:9" x14ac:dyDescent="0.25">
      <c r="A5952" t="s">
        <v>4649</v>
      </c>
      <c r="B5952" s="30">
        <f t="shared" si="216"/>
        <v>2.5000000000000001E-2</v>
      </c>
      <c r="C5952" t="s">
        <v>120</v>
      </c>
      <c r="D5952" t="s">
        <v>6115</v>
      </c>
      <c r="E5952" s="29">
        <v>46232</v>
      </c>
      <c r="F5952">
        <v>1</v>
      </c>
      <c r="G5952">
        <v>1</v>
      </c>
      <c r="H5952">
        <v>1</v>
      </c>
      <c r="I5952" s="30">
        <f t="shared" si="215"/>
        <v>2.5000000000000001E-2</v>
      </c>
    </row>
    <row r="5953" spans="1:9" x14ac:dyDescent="0.25">
      <c r="A5953" t="s">
        <v>4649</v>
      </c>
      <c r="B5953" s="30">
        <f t="shared" si="216"/>
        <v>2.5000000000000001E-2</v>
      </c>
      <c r="C5953" t="s">
        <v>120</v>
      </c>
      <c r="D5953" t="s">
        <v>6116</v>
      </c>
      <c r="E5953" s="29">
        <v>46232</v>
      </c>
      <c r="F5953">
        <v>1</v>
      </c>
      <c r="G5953">
        <v>1</v>
      </c>
      <c r="H5953">
        <v>1</v>
      </c>
      <c r="I5953" s="30">
        <f t="shared" si="215"/>
        <v>2.5000000000000001E-2</v>
      </c>
    </row>
    <row r="5954" spans="1:9" x14ac:dyDescent="0.25">
      <c r="A5954" t="s">
        <v>4649</v>
      </c>
      <c r="B5954" s="30">
        <f t="shared" si="216"/>
        <v>2.5000000000000001E-2</v>
      </c>
      <c r="C5954" t="s">
        <v>120</v>
      </c>
      <c r="D5954" t="s">
        <v>6117</v>
      </c>
      <c r="E5954" s="29">
        <v>46232</v>
      </c>
      <c r="F5954">
        <v>1</v>
      </c>
      <c r="G5954">
        <v>1</v>
      </c>
      <c r="H5954">
        <v>1</v>
      </c>
      <c r="I5954" s="30">
        <f t="shared" ref="I5954:I6017" si="217">B5954*H5954</f>
        <v>2.5000000000000001E-2</v>
      </c>
    </row>
    <row r="5955" spans="1:9" x14ac:dyDescent="0.25">
      <c r="A5955" t="s">
        <v>4649</v>
      </c>
      <c r="B5955" s="30">
        <f t="shared" si="216"/>
        <v>2.5000000000000001E-2</v>
      </c>
      <c r="C5955" t="s">
        <v>120</v>
      </c>
      <c r="D5955" t="s">
        <v>6118</v>
      </c>
      <c r="E5955" s="29">
        <v>46232</v>
      </c>
      <c r="F5955">
        <v>1</v>
      </c>
      <c r="G5955">
        <v>1</v>
      </c>
      <c r="H5955">
        <v>1</v>
      </c>
      <c r="I5955" s="30">
        <f t="shared" si="217"/>
        <v>2.5000000000000001E-2</v>
      </c>
    </row>
    <row r="5956" spans="1:9" x14ac:dyDescent="0.25">
      <c r="A5956" t="s">
        <v>4649</v>
      </c>
      <c r="B5956" s="30">
        <f t="shared" si="216"/>
        <v>2.5000000000000001E-2</v>
      </c>
      <c r="C5956" t="s">
        <v>120</v>
      </c>
      <c r="D5956" t="s">
        <v>6119</v>
      </c>
      <c r="E5956" s="29">
        <v>46227</v>
      </c>
      <c r="F5956">
        <v>1</v>
      </c>
      <c r="G5956">
        <v>1</v>
      </c>
      <c r="H5956">
        <v>1</v>
      </c>
      <c r="I5956" s="30">
        <f t="shared" si="217"/>
        <v>2.5000000000000001E-2</v>
      </c>
    </row>
    <row r="5957" spans="1:9" x14ac:dyDescent="0.25">
      <c r="A5957" t="s">
        <v>4649</v>
      </c>
      <c r="B5957" s="30">
        <f t="shared" si="216"/>
        <v>2.5000000000000001E-2</v>
      </c>
      <c r="C5957" t="s">
        <v>120</v>
      </c>
      <c r="D5957" t="s">
        <v>6120</v>
      </c>
      <c r="E5957" s="29">
        <v>46227</v>
      </c>
      <c r="F5957">
        <v>1</v>
      </c>
      <c r="G5957">
        <v>1</v>
      </c>
      <c r="H5957">
        <v>1</v>
      </c>
      <c r="I5957" s="30">
        <f t="shared" si="217"/>
        <v>2.5000000000000001E-2</v>
      </c>
    </row>
    <row r="5958" spans="1:9" x14ac:dyDescent="0.25">
      <c r="A5958" t="s">
        <v>4649</v>
      </c>
      <c r="B5958" s="30">
        <f t="shared" si="216"/>
        <v>2.5000000000000001E-2</v>
      </c>
      <c r="C5958" t="s">
        <v>120</v>
      </c>
      <c r="D5958" t="s">
        <v>6121</v>
      </c>
      <c r="E5958" s="29">
        <v>46227</v>
      </c>
      <c r="F5958">
        <v>1</v>
      </c>
      <c r="G5958">
        <v>1</v>
      </c>
      <c r="H5958">
        <v>1</v>
      </c>
      <c r="I5958" s="30">
        <f t="shared" si="217"/>
        <v>2.5000000000000001E-2</v>
      </c>
    </row>
    <row r="5959" spans="1:9" x14ac:dyDescent="0.25">
      <c r="A5959" t="s">
        <v>4649</v>
      </c>
      <c r="B5959" s="30">
        <f t="shared" ref="B5959:B6022" si="218">(1/4000)*100</f>
        <v>2.5000000000000001E-2</v>
      </c>
      <c r="C5959" t="s">
        <v>120</v>
      </c>
      <c r="D5959" t="s">
        <v>6122</v>
      </c>
      <c r="E5959" s="29">
        <v>46227</v>
      </c>
      <c r="F5959">
        <v>1</v>
      </c>
      <c r="G5959">
        <v>1</v>
      </c>
      <c r="H5959">
        <v>1</v>
      </c>
      <c r="I5959" s="30">
        <f t="shared" si="217"/>
        <v>2.5000000000000001E-2</v>
      </c>
    </row>
    <row r="5960" spans="1:9" x14ac:dyDescent="0.25">
      <c r="A5960" t="s">
        <v>4649</v>
      </c>
      <c r="B5960" s="30">
        <f t="shared" si="218"/>
        <v>2.5000000000000001E-2</v>
      </c>
      <c r="C5960" t="s">
        <v>120</v>
      </c>
      <c r="D5960" t="s">
        <v>6123</v>
      </c>
      <c r="E5960" s="29">
        <v>46227</v>
      </c>
      <c r="F5960">
        <v>1</v>
      </c>
      <c r="G5960">
        <v>1</v>
      </c>
      <c r="H5960">
        <v>1</v>
      </c>
      <c r="I5960" s="30">
        <f t="shared" si="217"/>
        <v>2.5000000000000001E-2</v>
      </c>
    </row>
    <row r="5961" spans="1:9" x14ac:dyDescent="0.25">
      <c r="A5961" t="s">
        <v>4649</v>
      </c>
      <c r="B5961" s="30">
        <f t="shared" si="218"/>
        <v>2.5000000000000001E-2</v>
      </c>
      <c r="C5961" t="s">
        <v>120</v>
      </c>
      <c r="D5961" t="s">
        <v>6124</v>
      </c>
      <c r="E5961" s="29">
        <v>46227</v>
      </c>
      <c r="F5961">
        <v>1</v>
      </c>
      <c r="G5961">
        <v>1</v>
      </c>
      <c r="H5961">
        <v>1</v>
      </c>
      <c r="I5961" s="30">
        <f t="shared" si="217"/>
        <v>2.5000000000000001E-2</v>
      </c>
    </row>
    <row r="5962" spans="1:9" x14ac:dyDescent="0.25">
      <c r="A5962" t="s">
        <v>4649</v>
      </c>
      <c r="B5962" s="30">
        <f t="shared" si="218"/>
        <v>2.5000000000000001E-2</v>
      </c>
      <c r="C5962" t="s">
        <v>120</v>
      </c>
      <c r="D5962" t="s">
        <v>6125</v>
      </c>
      <c r="E5962" s="29">
        <v>46227</v>
      </c>
      <c r="F5962">
        <v>1</v>
      </c>
      <c r="G5962">
        <v>1</v>
      </c>
      <c r="H5962">
        <v>1</v>
      </c>
      <c r="I5962" s="30">
        <f t="shared" si="217"/>
        <v>2.5000000000000001E-2</v>
      </c>
    </row>
    <row r="5963" spans="1:9" x14ac:dyDescent="0.25">
      <c r="A5963" t="s">
        <v>4649</v>
      </c>
      <c r="B5963" s="30">
        <f t="shared" si="218"/>
        <v>2.5000000000000001E-2</v>
      </c>
      <c r="C5963" t="s">
        <v>120</v>
      </c>
      <c r="D5963" t="s">
        <v>6126</v>
      </c>
      <c r="E5963" s="29">
        <v>46227</v>
      </c>
      <c r="F5963">
        <v>1</v>
      </c>
      <c r="G5963">
        <v>1</v>
      </c>
      <c r="H5963">
        <v>1</v>
      </c>
      <c r="I5963" s="30">
        <f t="shared" si="217"/>
        <v>2.5000000000000001E-2</v>
      </c>
    </row>
    <row r="5964" spans="1:9" x14ac:dyDescent="0.25">
      <c r="A5964" t="s">
        <v>4649</v>
      </c>
      <c r="B5964" s="30">
        <f t="shared" si="218"/>
        <v>2.5000000000000001E-2</v>
      </c>
      <c r="C5964" t="s">
        <v>120</v>
      </c>
      <c r="D5964" t="s">
        <v>6127</v>
      </c>
      <c r="E5964" s="29">
        <v>46227</v>
      </c>
      <c r="F5964">
        <v>1</v>
      </c>
      <c r="G5964">
        <v>1</v>
      </c>
      <c r="H5964">
        <v>1</v>
      </c>
      <c r="I5964" s="30">
        <f t="shared" si="217"/>
        <v>2.5000000000000001E-2</v>
      </c>
    </row>
    <row r="5965" spans="1:9" x14ac:dyDescent="0.25">
      <c r="A5965" t="s">
        <v>4649</v>
      </c>
      <c r="B5965" s="30">
        <f t="shared" si="218"/>
        <v>2.5000000000000001E-2</v>
      </c>
      <c r="C5965" t="s">
        <v>120</v>
      </c>
      <c r="D5965" t="s">
        <v>6128</v>
      </c>
      <c r="E5965" s="29">
        <v>46227</v>
      </c>
      <c r="F5965">
        <v>1</v>
      </c>
      <c r="G5965">
        <v>1</v>
      </c>
      <c r="H5965">
        <v>1</v>
      </c>
      <c r="I5965" s="30">
        <f t="shared" si="217"/>
        <v>2.5000000000000001E-2</v>
      </c>
    </row>
    <row r="5966" spans="1:9" x14ac:dyDescent="0.25">
      <c r="A5966" t="s">
        <v>4649</v>
      </c>
      <c r="B5966" s="30">
        <f t="shared" si="218"/>
        <v>2.5000000000000001E-2</v>
      </c>
      <c r="C5966" t="s">
        <v>120</v>
      </c>
      <c r="D5966" t="s">
        <v>6129</v>
      </c>
      <c r="E5966" s="29">
        <v>46227</v>
      </c>
      <c r="F5966">
        <v>1</v>
      </c>
      <c r="G5966">
        <v>1</v>
      </c>
      <c r="H5966">
        <v>1</v>
      </c>
      <c r="I5966" s="30">
        <f t="shared" si="217"/>
        <v>2.5000000000000001E-2</v>
      </c>
    </row>
    <row r="5967" spans="1:9" x14ac:dyDescent="0.25">
      <c r="A5967" t="s">
        <v>4649</v>
      </c>
      <c r="B5967" s="30">
        <f t="shared" si="218"/>
        <v>2.5000000000000001E-2</v>
      </c>
      <c r="C5967" t="s">
        <v>120</v>
      </c>
      <c r="D5967" t="s">
        <v>6130</v>
      </c>
      <c r="E5967" s="29">
        <v>46240</v>
      </c>
      <c r="F5967">
        <v>1</v>
      </c>
      <c r="G5967">
        <v>1</v>
      </c>
      <c r="H5967">
        <v>1</v>
      </c>
      <c r="I5967" s="30">
        <f t="shared" si="217"/>
        <v>2.5000000000000001E-2</v>
      </c>
    </row>
    <row r="5968" spans="1:9" x14ac:dyDescent="0.25">
      <c r="A5968" t="s">
        <v>4649</v>
      </c>
      <c r="B5968" s="30">
        <f t="shared" si="218"/>
        <v>2.5000000000000001E-2</v>
      </c>
      <c r="C5968" t="s">
        <v>120</v>
      </c>
      <c r="D5968" t="s">
        <v>6131</v>
      </c>
      <c r="E5968" s="29">
        <v>46240</v>
      </c>
      <c r="F5968">
        <v>1</v>
      </c>
      <c r="G5968">
        <v>1</v>
      </c>
      <c r="H5968">
        <v>1</v>
      </c>
      <c r="I5968" s="30">
        <f t="shared" si="217"/>
        <v>2.5000000000000001E-2</v>
      </c>
    </row>
    <row r="5969" spans="1:9" x14ac:dyDescent="0.25">
      <c r="A5969" t="s">
        <v>4649</v>
      </c>
      <c r="B5969" s="30">
        <f t="shared" si="218"/>
        <v>2.5000000000000001E-2</v>
      </c>
      <c r="C5969" t="s">
        <v>120</v>
      </c>
      <c r="D5969" t="s">
        <v>6132</v>
      </c>
      <c r="E5969" s="29">
        <v>46240</v>
      </c>
      <c r="F5969">
        <v>1</v>
      </c>
      <c r="G5969">
        <v>1</v>
      </c>
      <c r="H5969">
        <v>1</v>
      </c>
      <c r="I5969" s="30">
        <f t="shared" si="217"/>
        <v>2.5000000000000001E-2</v>
      </c>
    </row>
    <row r="5970" spans="1:9" x14ac:dyDescent="0.25">
      <c r="A5970" t="s">
        <v>4649</v>
      </c>
      <c r="B5970" s="30">
        <f t="shared" si="218"/>
        <v>2.5000000000000001E-2</v>
      </c>
      <c r="C5970" t="s">
        <v>120</v>
      </c>
      <c r="D5970" t="s">
        <v>6133</v>
      </c>
      <c r="E5970" s="29">
        <v>46244</v>
      </c>
      <c r="F5970">
        <v>1</v>
      </c>
      <c r="G5970">
        <v>1</v>
      </c>
      <c r="H5970">
        <v>1</v>
      </c>
      <c r="I5970" s="30">
        <f t="shared" si="217"/>
        <v>2.5000000000000001E-2</v>
      </c>
    </row>
    <row r="5971" spans="1:9" x14ac:dyDescent="0.25">
      <c r="A5971" t="s">
        <v>4649</v>
      </c>
      <c r="B5971" s="30">
        <f t="shared" si="218"/>
        <v>2.5000000000000001E-2</v>
      </c>
      <c r="C5971" t="s">
        <v>120</v>
      </c>
      <c r="D5971" t="s">
        <v>6134</v>
      </c>
      <c r="E5971" s="29">
        <v>46234</v>
      </c>
      <c r="F5971">
        <v>1</v>
      </c>
      <c r="G5971">
        <v>1</v>
      </c>
      <c r="H5971">
        <v>1</v>
      </c>
      <c r="I5971" s="30">
        <f t="shared" si="217"/>
        <v>2.5000000000000001E-2</v>
      </c>
    </row>
    <row r="5972" spans="1:9" x14ac:dyDescent="0.25">
      <c r="A5972" t="s">
        <v>4649</v>
      </c>
      <c r="B5972" s="30">
        <f t="shared" si="218"/>
        <v>2.5000000000000001E-2</v>
      </c>
      <c r="C5972" t="s">
        <v>120</v>
      </c>
      <c r="D5972" t="s">
        <v>6135</v>
      </c>
      <c r="E5972" s="29">
        <v>46234</v>
      </c>
      <c r="F5972">
        <v>1</v>
      </c>
      <c r="G5972">
        <v>1</v>
      </c>
      <c r="H5972">
        <v>1</v>
      </c>
      <c r="I5972" s="30">
        <f t="shared" si="217"/>
        <v>2.5000000000000001E-2</v>
      </c>
    </row>
    <row r="5973" spans="1:9" x14ac:dyDescent="0.25">
      <c r="A5973" t="s">
        <v>4649</v>
      </c>
      <c r="B5973" s="30">
        <f t="shared" si="218"/>
        <v>2.5000000000000001E-2</v>
      </c>
      <c r="C5973" t="s">
        <v>120</v>
      </c>
      <c r="D5973" t="s">
        <v>6136</v>
      </c>
      <c r="E5973" s="29">
        <v>46234</v>
      </c>
      <c r="F5973">
        <v>1</v>
      </c>
      <c r="G5973">
        <v>1</v>
      </c>
      <c r="H5973">
        <v>1</v>
      </c>
      <c r="I5973" s="30">
        <f t="shared" si="217"/>
        <v>2.5000000000000001E-2</v>
      </c>
    </row>
    <row r="5974" spans="1:9" x14ac:dyDescent="0.25">
      <c r="A5974" t="s">
        <v>4649</v>
      </c>
      <c r="B5974" s="30">
        <f t="shared" si="218"/>
        <v>2.5000000000000001E-2</v>
      </c>
      <c r="C5974" t="s">
        <v>120</v>
      </c>
      <c r="D5974" t="s">
        <v>6137</v>
      </c>
      <c r="E5974" s="29">
        <v>46234</v>
      </c>
      <c r="F5974">
        <v>1</v>
      </c>
      <c r="G5974">
        <v>1</v>
      </c>
      <c r="H5974">
        <v>1</v>
      </c>
      <c r="I5974" s="30">
        <f t="shared" si="217"/>
        <v>2.5000000000000001E-2</v>
      </c>
    </row>
    <row r="5975" spans="1:9" x14ac:dyDescent="0.25">
      <c r="A5975" t="s">
        <v>4649</v>
      </c>
      <c r="B5975" s="30">
        <f t="shared" si="218"/>
        <v>2.5000000000000001E-2</v>
      </c>
      <c r="C5975" t="s">
        <v>120</v>
      </c>
      <c r="D5975" t="s">
        <v>6138</v>
      </c>
      <c r="E5975" s="29">
        <v>46234</v>
      </c>
      <c r="F5975">
        <v>1</v>
      </c>
      <c r="G5975">
        <v>1</v>
      </c>
      <c r="H5975">
        <v>1</v>
      </c>
      <c r="I5975" s="30">
        <f t="shared" si="217"/>
        <v>2.5000000000000001E-2</v>
      </c>
    </row>
    <row r="5976" spans="1:9" x14ac:dyDescent="0.25">
      <c r="A5976" t="s">
        <v>4649</v>
      </c>
      <c r="B5976" s="30">
        <f t="shared" si="218"/>
        <v>2.5000000000000001E-2</v>
      </c>
      <c r="C5976" t="s">
        <v>120</v>
      </c>
      <c r="D5976" t="s">
        <v>6139</v>
      </c>
      <c r="E5976" s="29">
        <v>46234</v>
      </c>
      <c r="F5976">
        <v>1</v>
      </c>
      <c r="G5976">
        <v>1</v>
      </c>
      <c r="H5976">
        <v>1</v>
      </c>
      <c r="I5976" s="30">
        <f t="shared" si="217"/>
        <v>2.5000000000000001E-2</v>
      </c>
    </row>
    <row r="5977" spans="1:9" x14ac:dyDescent="0.25">
      <c r="A5977" t="s">
        <v>4649</v>
      </c>
      <c r="B5977" s="30">
        <f t="shared" si="218"/>
        <v>2.5000000000000001E-2</v>
      </c>
      <c r="C5977" t="s">
        <v>120</v>
      </c>
      <c r="D5977" t="s">
        <v>6140</v>
      </c>
      <c r="E5977" s="29">
        <v>46234</v>
      </c>
      <c r="F5977">
        <v>1</v>
      </c>
      <c r="G5977">
        <v>1</v>
      </c>
      <c r="H5977">
        <v>1</v>
      </c>
      <c r="I5977" s="30">
        <f t="shared" si="217"/>
        <v>2.5000000000000001E-2</v>
      </c>
    </row>
    <row r="5978" spans="1:9" x14ac:dyDescent="0.25">
      <c r="A5978" t="s">
        <v>4649</v>
      </c>
      <c r="B5978" s="30">
        <f t="shared" si="218"/>
        <v>2.5000000000000001E-2</v>
      </c>
      <c r="C5978" t="s">
        <v>120</v>
      </c>
      <c r="D5978" t="s">
        <v>6141</v>
      </c>
      <c r="E5978" s="29">
        <v>46234</v>
      </c>
      <c r="F5978">
        <v>1</v>
      </c>
      <c r="G5978">
        <v>1</v>
      </c>
      <c r="H5978">
        <v>1</v>
      </c>
      <c r="I5978" s="30">
        <f t="shared" si="217"/>
        <v>2.5000000000000001E-2</v>
      </c>
    </row>
    <row r="5979" spans="1:9" x14ac:dyDescent="0.25">
      <c r="A5979" t="s">
        <v>4649</v>
      </c>
      <c r="B5979" s="30">
        <f t="shared" si="218"/>
        <v>2.5000000000000001E-2</v>
      </c>
      <c r="C5979" t="s">
        <v>120</v>
      </c>
      <c r="D5979" t="s">
        <v>6142</v>
      </c>
      <c r="E5979" s="29">
        <v>46234</v>
      </c>
      <c r="F5979">
        <v>1</v>
      </c>
      <c r="G5979">
        <v>1</v>
      </c>
      <c r="H5979">
        <v>1</v>
      </c>
      <c r="I5979" s="30">
        <f t="shared" si="217"/>
        <v>2.5000000000000001E-2</v>
      </c>
    </row>
    <row r="5980" spans="1:9" x14ac:dyDescent="0.25">
      <c r="A5980" t="s">
        <v>4649</v>
      </c>
      <c r="B5980" s="30">
        <f t="shared" si="218"/>
        <v>2.5000000000000001E-2</v>
      </c>
      <c r="C5980" t="s">
        <v>120</v>
      </c>
      <c r="D5980" t="s">
        <v>6143</v>
      </c>
      <c r="E5980" s="29">
        <v>46234</v>
      </c>
      <c r="F5980">
        <v>1</v>
      </c>
      <c r="G5980">
        <v>1</v>
      </c>
      <c r="H5980">
        <v>1</v>
      </c>
      <c r="I5980" s="30">
        <f t="shared" si="217"/>
        <v>2.5000000000000001E-2</v>
      </c>
    </row>
    <row r="5981" spans="1:9" x14ac:dyDescent="0.25">
      <c r="A5981" t="s">
        <v>4649</v>
      </c>
      <c r="B5981" s="30">
        <f t="shared" si="218"/>
        <v>2.5000000000000001E-2</v>
      </c>
      <c r="C5981" t="s">
        <v>120</v>
      </c>
      <c r="D5981" t="s">
        <v>6144</v>
      </c>
      <c r="E5981" s="29">
        <v>46234</v>
      </c>
      <c r="F5981">
        <v>1</v>
      </c>
      <c r="G5981">
        <v>1</v>
      </c>
      <c r="H5981">
        <v>1</v>
      </c>
      <c r="I5981" s="30">
        <f t="shared" si="217"/>
        <v>2.5000000000000001E-2</v>
      </c>
    </row>
    <row r="5982" spans="1:9" x14ac:dyDescent="0.25">
      <c r="A5982" t="s">
        <v>4649</v>
      </c>
      <c r="B5982" s="30">
        <f t="shared" si="218"/>
        <v>2.5000000000000001E-2</v>
      </c>
      <c r="C5982" t="s">
        <v>120</v>
      </c>
      <c r="D5982" t="s">
        <v>6145</v>
      </c>
      <c r="E5982" s="29">
        <v>46234</v>
      </c>
      <c r="F5982">
        <v>1</v>
      </c>
      <c r="G5982">
        <v>1</v>
      </c>
      <c r="H5982">
        <v>1</v>
      </c>
      <c r="I5982" s="30">
        <f t="shared" si="217"/>
        <v>2.5000000000000001E-2</v>
      </c>
    </row>
    <row r="5983" spans="1:9" x14ac:dyDescent="0.25">
      <c r="A5983" t="s">
        <v>4649</v>
      </c>
      <c r="B5983" s="30">
        <f t="shared" si="218"/>
        <v>2.5000000000000001E-2</v>
      </c>
      <c r="C5983" t="s">
        <v>120</v>
      </c>
      <c r="D5983" t="s">
        <v>6146</v>
      </c>
      <c r="E5983" s="29">
        <v>46234</v>
      </c>
      <c r="F5983">
        <v>1</v>
      </c>
      <c r="G5983">
        <v>1</v>
      </c>
      <c r="H5983">
        <v>1</v>
      </c>
      <c r="I5983" s="30">
        <f t="shared" si="217"/>
        <v>2.5000000000000001E-2</v>
      </c>
    </row>
    <row r="5984" spans="1:9" x14ac:dyDescent="0.25">
      <c r="A5984" t="s">
        <v>4649</v>
      </c>
      <c r="B5984" s="30">
        <f t="shared" si="218"/>
        <v>2.5000000000000001E-2</v>
      </c>
      <c r="C5984" t="s">
        <v>120</v>
      </c>
      <c r="D5984" t="s">
        <v>6147</v>
      </c>
      <c r="E5984" s="29">
        <v>46234</v>
      </c>
      <c r="F5984">
        <v>1</v>
      </c>
      <c r="G5984">
        <v>1</v>
      </c>
      <c r="H5984">
        <v>1</v>
      </c>
      <c r="I5984" s="30">
        <f t="shared" si="217"/>
        <v>2.5000000000000001E-2</v>
      </c>
    </row>
    <row r="5985" spans="1:9" x14ac:dyDescent="0.25">
      <c r="A5985" t="s">
        <v>4649</v>
      </c>
      <c r="B5985" s="30">
        <f t="shared" si="218"/>
        <v>2.5000000000000001E-2</v>
      </c>
      <c r="C5985" t="s">
        <v>120</v>
      </c>
      <c r="D5985" t="s">
        <v>6148</v>
      </c>
      <c r="E5985" s="29">
        <v>46227</v>
      </c>
      <c r="F5985">
        <v>1</v>
      </c>
      <c r="G5985">
        <v>1</v>
      </c>
      <c r="H5985">
        <v>1</v>
      </c>
      <c r="I5985" s="30">
        <f t="shared" si="217"/>
        <v>2.5000000000000001E-2</v>
      </c>
    </row>
    <row r="5986" spans="1:9" x14ac:dyDescent="0.25">
      <c r="A5986" t="s">
        <v>4649</v>
      </c>
      <c r="B5986" s="30">
        <f t="shared" si="218"/>
        <v>2.5000000000000001E-2</v>
      </c>
      <c r="C5986" t="s">
        <v>120</v>
      </c>
      <c r="D5986" t="s">
        <v>6149</v>
      </c>
      <c r="E5986" s="29">
        <v>46227</v>
      </c>
      <c r="F5986">
        <v>1</v>
      </c>
      <c r="G5986">
        <v>1</v>
      </c>
      <c r="H5986">
        <v>1</v>
      </c>
      <c r="I5986" s="30">
        <f t="shared" si="217"/>
        <v>2.5000000000000001E-2</v>
      </c>
    </row>
    <row r="5987" spans="1:9" x14ac:dyDescent="0.25">
      <c r="A5987" t="s">
        <v>4649</v>
      </c>
      <c r="B5987" s="30">
        <f t="shared" si="218"/>
        <v>2.5000000000000001E-2</v>
      </c>
      <c r="C5987" t="s">
        <v>120</v>
      </c>
      <c r="D5987" t="s">
        <v>6150</v>
      </c>
      <c r="E5987" s="29">
        <v>46227</v>
      </c>
      <c r="F5987">
        <v>1</v>
      </c>
      <c r="G5987">
        <v>1</v>
      </c>
      <c r="H5987">
        <v>1</v>
      </c>
      <c r="I5987" s="30">
        <f t="shared" si="217"/>
        <v>2.5000000000000001E-2</v>
      </c>
    </row>
    <row r="5988" spans="1:9" x14ac:dyDescent="0.25">
      <c r="A5988" t="s">
        <v>4649</v>
      </c>
      <c r="B5988" s="30">
        <f t="shared" si="218"/>
        <v>2.5000000000000001E-2</v>
      </c>
      <c r="C5988" t="s">
        <v>120</v>
      </c>
      <c r="D5988" t="s">
        <v>6151</v>
      </c>
      <c r="E5988" s="29">
        <v>46227</v>
      </c>
      <c r="F5988">
        <v>1</v>
      </c>
      <c r="G5988">
        <v>1</v>
      </c>
      <c r="H5988">
        <v>1</v>
      </c>
      <c r="I5988" s="30">
        <f t="shared" si="217"/>
        <v>2.5000000000000001E-2</v>
      </c>
    </row>
    <row r="5989" spans="1:9" x14ac:dyDescent="0.25">
      <c r="A5989" t="s">
        <v>4649</v>
      </c>
      <c r="B5989" s="30">
        <f t="shared" si="218"/>
        <v>2.5000000000000001E-2</v>
      </c>
      <c r="C5989" t="s">
        <v>120</v>
      </c>
      <c r="D5989" t="s">
        <v>6152</v>
      </c>
      <c r="E5989" s="29">
        <v>46227</v>
      </c>
      <c r="F5989">
        <v>1</v>
      </c>
      <c r="G5989">
        <v>1</v>
      </c>
      <c r="H5989">
        <v>1</v>
      </c>
      <c r="I5989" s="30">
        <f t="shared" si="217"/>
        <v>2.5000000000000001E-2</v>
      </c>
    </row>
    <row r="5990" spans="1:9" x14ac:dyDescent="0.25">
      <c r="A5990" t="s">
        <v>4649</v>
      </c>
      <c r="B5990" s="30">
        <f t="shared" si="218"/>
        <v>2.5000000000000001E-2</v>
      </c>
      <c r="C5990" t="s">
        <v>120</v>
      </c>
      <c r="D5990" t="s">
        <v>6153</v>
      </c>
      <c r="E5990" s="29">
        <v>46232</v>
      </c>
      <c r="F5990">
        <v>1</v>
      </c>
      <c r="G5990">
        <v>1</v>
      </c>
      <c r="H5990">
        <v>1</v>
      </c>
      <c r="I5990" s="30">
        <f t="shared" si="217"/>
        <v>2.5000000000000001E-2</v>
      </c>
    </row>
    <row r="5991" spans="1:9" x14ac:dyDescent="0.25">
      <c r="A5991" t="s">
        <v>4649</v>
      </c>
      <c r="B5991" s="30">
        <f t="shared" si="218"/>
        <v>2.5000000000000001E-2</v>
      </c>
      <c r="C5991" t="s">
        <v>121</v>
      </c>
      <c r="D5991" t="s">
        <v>6154</v>
      </c>
      <c r="E5991" s="29">
        <v>46048</v>
      </c>
      <c r="F5991">
        <v>1</v>
      </c>
      <c r="G5991">
        <v>1</v>
      </c>
      <c r="H5991">
        <v>1</v>
      </c>
      <c r="I5991" s="30">
        <f t="shared" si="217"/>
        <v>2.5000000000000001E-2</v>
      </c>
    </row>
    <row r="5992" spans="1:9" x14ac:dyDescent="0.25">
      <c r="A5992" t="s">
        <v>4649</v>
      </c>
      <c r="B5992" s="30">
        <f t="shared" si="218"/>
        <v>2.5000000000000001E-2</v>
      </c>
      <c r="C5992" t="s">
        <v>121</v>
      </c>
      <c r="D5992" t="s">
        <v>6155</v>
      </c>
      <c r="E5992" s="29">
        <v>46048</v>
      </c>
      <c r="F5992">
        <v>1</v>
      </c>
      <c r="G5992">
        <v>1</v>
      </c>
      <c r="H5992">
        <v>1</v>
      </c>
      <c r="I5992" s="30">
        <f t="shared" si="217"/>
        <v>2.5000000000000001E-2</v>
      </c>
    </row>
    <row r="5993" spans="1:9" x14ac:dyDescent="0.25">
      <c r="A5993" t="s">
        <v>4649</v>
      </c>
      <c r="B5993" s="30">
        <f t="shared" si="218"/>
        <v>2.5000000000000001E-2</v>
      </c>
      <c r="C5993" t="s">
        <v>121</v>
      </c>
      <c r="D5993" t="s">
        <v>6156</v>
      </c>
      <c r="E5993" s="29">
        <v>46048</v>
      </c>
      <c r="F5993">
        <v>1</v>
      </c>
      <c r="G5993">
        <v>1</v>
      </c>
      <c r="H5993">
        <v>1</v>
      </c>
      <c r="I5993" s="30">
        <f t="shared" si="217"/>
        <v>2.5000000000000001E-2</v>
      </c>
    </row>
    <row r="5994" spans="1:9" x14ac:dyDescent="0.25">
      <c r="A5994" t="s">
        <v>4649</v>
      </c>
      <c r="B5994" s="30">
        <f t="shared" si="218"/>
        <v>2.5000000000000001E-2</v>
      </c>
      <c r="C5994" t="s">
        <v>121</v>
      </c>
      <c r="D5994" t="s">
        <v>6157</v>
      </c>
      <c r="E5994" s="29">
        <v>46042</v>
      </c>
      <c r="F5994">
        <v>1</v>
      </c>
      <c r="G5994">
        <v>1</v>
      </c>
      <c r="H5994">
        <v>1</v>
      </c>
      <c r="I5994" s="30">
        <f t="shared" si="217"/>
        <v>2.5000000000000001E-2</v>
      </c>
    </row>
    <row r="5995" spans="1:9" x14ac:dyDescent="0.25">
      <c r="A5995" t="s">
        <v>4649</v>
      </c>
      <c r="B5995" s="30">
        <f t="shared" si="218"/>
        <v>2.5000000000000001E-2</v>
      </c>
      <c r="C5995" t="s">
        <v>121</v>
      </c>
      <c r="D5995" t="s">
        <v>6158</v>
      </c>
      <c r="E5995" s="29">
        <v>46048</v>
      </c>
      <c r="F5995">
        <v>1</v>
      </c>
      <c r="G5995">
        <v>1</v>
      </c>
      <c r="H5995">
        <v>1</v>
      </c>
      <c r="I5995" s="30">
        <f t="shared" si="217"/>
        <v>2.5000000000000001E-2</v>
      </c>
    </row>
    <row r="5996" spans="1:9" x14ac:dyDescent="0.25">
      <c r="A5996" t="s">
        <v>4649</v>
      </c>
      <c r="B5996" s="30">
        <f t="shared" si="218"/>
        <v>2.5000000000000001E-2</v>
      </c>
      <c r="C5996" t="s">
        <v>121</v>
      </c>
      <c r="D5996" t="s">
        <v>6159</v>
      </c>
      <c r="E5996" s="29">
        <v>46048</v>
      </c>
      <c r="F5996">
        <v>1</v>
      </c>
      <c r="G5996">
        <v>1</v>
      </c>
      <c r="H5996">
        <v>1</v>
      </c>
      <c r="I5996" s="30">
        <f t="shared" si="217"/>
        <v>2.5000000000000001E-2</v>
      </c>
    </row>
    <row r="5997" spans="1:9" x14ac:dyDescent="0.25">
      <c r="A5997" t="s">
        <v>4649</v>
      </c>
      <c r="B5997" s="30">
        <f t="shared" si="218"/>
        <v>2.5000000000000001E-2</v>
      </c>
      <c r="C5997" t="s">
        <v>121</v>
      </c>
      <c r="D5997" t="s">
        <v>6160</v>
      </c>
      <c r="E5997" s="29">
        <v>46038</v>
      </c>
      <c r="F5997">
        <v>1</v>
      </c>
      <c r="G5997">
        <v>1</v>
      </c>
      <c r="H5997">
        <v>1</v>
      </c>
      <c r="I5997" s="30">
        <f t="shared" si="217"/>
        <v>2.5000000000000001E-2</v>
      </c>
    </row>
    <row r="5998" spans="1:9" x14ac:dyDescent="0.25">
      <c r="A5998" t="s">
        <v>4649</v>
      </c>
      <c r="B5998" s="30">
        <f t="shared" si="218"/>
        <v>2.5000000000000001E-2</v>
      </c>
      <c r="C5998" t="s">
        <v>121</v>
      </c>
      <c r="D5998" t="s">
        <v>6161</v>
      </c>
      <c r="E5998" s="29">
        <v>46038</v>
      </c>
      <c r="F5998">
        <v>1</v>
      </c>
      <c r="G5998">
        <v>1</v>
      </c>
      <c r="H5998">
        <v>1</v>
      </c>
      <c r="I5998" s="30">
        <f t="shared" si="217"/>
        <v>2.5000000000000001E-2</v>
      </c>
    </row>
    <row r="5999" spans="1:9" x14ac:dyDescent="0.25">
      <c r="A5999" t="s">
        <v>4649</v>
      </c>
      <c r="B5999" s="30">
        <f t="shared" si="218"/>
        <v>2.5000000000000001E-2</v>
      </c>
      <c r="C5999" t="s">
        <v>121</v>
      </c>
      <c r="D5999" t="s">
        <v>6162</v>
      </c>
      <c r="E5999" s="29">
        <v>46038</v>
      </c>
      <c r="F5999">
        <v>1</v>
      </c>
      <c r="G5999">
        <v>1</v>
      </c>
      <c r="H5999">
        <v>1</v>
      </c>
      <c r="I5999" s="30">
        <f t="shared" si="217"/>
        <v>2.5000000000000001E-2</v>
      </c>
    </row>
    <row r="6000" spans="1:9" x14ac:dyDescent="0.25">
      <c r="A6000" t="s">
        <v>4649</v>
      </c>
      <c r="B6000" s="30">
        <f t="shared" si="218"/>
        <v>2.5000000000000001E-2</v>
      </c>
      <c r="C6000" t="s">
        <v>121</v>
      </c>
      <c r="D6000" t="s">
        <v>6163</v>
      </c>
      <c r="E6000" s="29">
        <v>46038</v>
      </c>
      <c r="F6000">
        <v>1</v>
      </c>
      <c r="G6000">
        <v>1</v>
      </c>
      <c r="H6000">
        <v>1</v>
      </c>
      <c r="I6000" s="30">
        <f t="shared" si="217"/>
        <v>2.5000000000000001E-2</v>
      </c>
    </row>
    <row r="6001" spans="1:9" x14ac:dyDescent="0.25">
      <c r="A6001" t="s">
        <v>4649</v>
      </c>
      <c r="B6001" s="30">
        <f t="shared" si="218"/>
        <v>2.5000000000000001E-2</v>
      </c>
      <c r="C6001" t="s">
        <v>121</v>
      </c>
      <c r="D6001" t="s">
        <v>6164</v>
      </c>
      <c r="E6001" s="29">
        <v>46038</v>
      </c>
      <c r="F6001">
        <v>1</v>
      </c>
      <c r="G6001">
        <v>1</v>
      </c>
      <c r="H6001">
        <v>1</v>
      </c>
      <c r="I6001" s="30">
        <f t="shared" si="217"/>
        <v>2.5000000000000001E-2</v>
      </c>
    </row>
    <row r="6002" spans="1:9" x14ac:dyDescent="0.25">
      <c r="A6002" t="s">
        <v>4649</v>
      </c>
      <c r="B6002" s="30">
        <f t="shared" si="218"/>
        <v>2.5000000000000001E-2</v>
      </c>
      <c r="C6002" t="s">
        <v>121</v>
      </c>
      <c r="D6002" t="s">
        <v>6165</v>
      </c>
      <c r="E6002" s="29">
        <v>46038</v>
      </c>
      <c r="F6002">
        <v>1</v>
      </c>
      <c r="G6002">
        <v>1</v>
      </c>
      <c r="H6002">
        <v>1</v>
      </c>
      <c r="I6002" s="30">
        <f t="shared" si="217"/>
        <v>2.5000000000000001E-2</v>
      </c>
    </row>
    <row r="6003" spans="1:9" x14ac:dyDescent="0.25">
      <c r="A6003" t="s">
        <v>4649</v>
      </c>
      <c r="B6003" s="30">
        <f t="shared" si="218"/>
        <v>2.5000000000000001E-2</v>
      </c>
      <c r="C6003" t="s">
        <v>124</v>
      </c>
      <c r="D6003" t="s">
        <v>6166</v>
      </c>
      <c r="E6003" s="29">
        <v>46153</v>
      </c>
      <c r="F6003">
        <v>1</v>
      </c>
      <c r="G6003">
        <v>1</v>
      </c>
      <c r="H6003">
        <v>1</v>
      </c>
      <c r="I6003" s="30">
        <f t="shared" si="217"/>
        <v>2.5000000000000001E-2</v>
      </c>
    </row>
    <row r="6004" spans="1:9" x14ac:dyDescent="0.25">
      <c r="A6004" t="s">
        <v>4649</v>
      </c>
      <c r="B6004" s="30">
        <f t="shared" si="218"/>
        <v>2.5000000000000001E-2</v>
      </c>
      <c r="C6004" t="s">
        <v>124</v>
      </c>
      <c r="D6004" t="s">
        <v>6167</v>
      </c>
      <c r="E6004" s="29">
        <v>46153</v>
      </c>
      <c r="F6004">
        <v>1</v>
      </c>
      <c r="G6004">
        <v>1</v>
      </c>
      <c r="H6004">
        <v>1</v>
      </c>
      <c r="I6004" s="30">
        <f t="shared" si="217"/>
        <v>2.5000000000000001E-2</v>
      </c>
    </row>
    <row r="6005" spans="1:9" x14ac:dyDescent="0.25">
      <c r="A6005" t="s">
        <v>4649</v>
      </c>
      <c r="B6005" s="30">
        <f t="shared" si="218"/>
        <v>2.5000000000000001E-2</v>
      </c>
      <c r="C6005" t="s">
        <v>124</v>
      </c>
      <c r="D6005" t="s">
        <v>6168</v>
      </c>
      <c r="E6005" s="29">
        <v>46142</v>
      </c>
      <c r="F6005">
        <v>1</v>
      </c>
      <c r="G6005">
        <v>1</v>
      </c>
      <c r="H6005">
        <v>1</v>
      </c>
      <c r="I6005" s="30">
        <f t="shared" si="217"/>
        <v>2.5000000000000001E-2</v>
      </c>
    </row>
    <row r="6006" spans="1:9" x14ac:dyDescent="0.25">
      <c r="A6006" t="s">
        <v>4649</v>
      </c>
      <c r="B6006" s="30">
        <f t="shared" si="218"/>
        <v>2.5000000000000001E-2</v>
      </c>
      <c r="C6006" t="s">
        <v>124</v>
      </c>
      <c r="D6006" t="s">
        <v>6169</v>
      </c>
      <c r="E6006" s="29">
        <v>46142</v>
      </c>
      <c r="F6006">
        <v>1</v>
      </c>
      <c r="G6006">
        <v>1</v>
      </c>
      <c r="H6006">
        <v>1</v>
      </c>
      <c r="I6006" s="30">
        <f t="shared" si="217"/>
        <v>2.5000000000000001E-2</v>
      </c>
    </row>
    <row r="6007" spans="1:9" x14ac:dyDescent="0.25">
      <c r="A6007" t="s">
        <v>4649</v>
      </c>
      <c r="B6007" s="30">
        <f t="shared" si="218"/>
        <v>2.5000000000000001E-2</v>
      </c>
      <c r="C6007" t="s">
        <v>124</v>
      </c>
      <c r="D6007" t="s">
        <v>6170</v>
      </c>
      <c r="E6007" s="29">
        <v>46142</v>
      </c>
      <c r="F6007">
        <v>1</v>
      </c>
      <c r="G6007">
        <v>1</v>
      </c>
      <c r="H6007">
        <v>1</v>
      </c>
      <c r="I6007" s="30">
        <f t="shared" si="217"/>
        <v>2.5000000000000001E-2</v>
      </c>
    </row>
    <row r="6008" spans="1:9" x14ac:dyDescent="0.25">
      <c r="A6008" t="s">
        <v>4649</v>
      </c>
      <c r="B6008" s="30">
        <f t="shared" si="218"/>
        <v>2.5000000000000001E-2</v>
      </c>
      <c r="C6008" t="s">
        <v>124</v>
      </c>
      <c r="D6008" t="s">
        <v>6171</v>
      </c>
      <c r="E6008" s="29">
        <v>46142</v>
      </c>
      <c r="F6008">
        <v>1</v>
      </c>
      <c r="G6008">
        <v>1</v>
      </c>
      <c r="H6008">
        <v>1</v>
      </c>
      <c r="I6008" s="30">
        <f t="shared" si="217"/>
        <v>2.5000000000000001E-2</v>
      </c>
    </row>
    <row r="6009" spans="1:9" x14ac:dyDescent="0.25">
      <c r="A6009" t="s">
        <v>4649</v>
      </c>
      <c r="B6009" s="30">
        <f t="shared" si="218"/>
        <v>2.5000000000000001E-2</v>
      </c>
      <c r="C6009" t="s">
        <v>124</v>
      </c>
      <c r="D6009" t="s">
        <v>6172</v>
      </c>
      <c r="E6009" s="29">
        <v>46142</v>
      </c>
      <c r="F6009">
        <v>1</v>
      </c>
      <c r="G6009">
        <v>1</v>
      </c>
      <c r="H6009">
        <v>1</v>
      </c>
      <c r="I6009" s="30">
        <f t="shared" si="217"/>
        <v>2.5000000000000001E-2</v>
      </c>
    </row>
    <row r="6010" spans="1:9" x14ac:dyDescent="0.25">
      <c r="A6010" t="s">
        <v>4649</v>
      </c>
      <c r="B6010" s="30">
        <f t="shared" si="218"/>
        <v>2.5000000000000001E-2</v>
      </c>
      <c r="C6010" t="s">
        <v>124</v>
      </c>
      <c r="D6010" t="s">
        <v>6173</v>
      </c>
      <c r="E6010" s="29">
        <v>46142</v>
      </c>
      <c r="F6010">
        <v>1</v>
      </c>
      <c r="G6010">
        <v>1</v>
      </c>
      <c r="H6010">
        <v>1</v>
      </c>
      <c r="I6010" s="30">
        <f t="shared" si="217"/>
        <v>2.5000000000000001E-2</v>
      </c>
    </row>
    <row r="6011" spans="1:9" x14ac:dyDescent="0.25">
      <c r="A6011" t="s">
        <v>4649</v>
      </c>
      <c r="B6011" s="30">
        <f t="shared" si="218"/>
        <v>2.5000000000000001E-2</v>
      </c>
      <c r="C6011" t="s">
        <v>124</v>
      </c>
      <c r="D6011" t="s">
        <v>6174</v>
      </c>
      <c r="E6011" s="29">
        <v>46142</v>
      </c>
      <c r="F6011">
        <v>1</v>
      </c>
      <c r="G6011">
        <v>1</v>
      </c>
      <c r="H6011">
        <v>1</v>
      </c>
      <c r="I6011" s="30">
        <f t="shared" si="217"/>
        <v>2.5000000000000001E-2</v>
      </c>
    </row>
    <row r="6012" spans="1:9" x14ac:dyDescent="0.25">
      <c r="A6012" t="s">
        <v>4649</v>
      </c>
      <c r="B6012" s="30">
        <f t="shared" si="218"/>
        <v>2.5000000000000001E-2</v>
      </c>
      <c r="C6012" t="s">
        <v>124</v>
      </c>
      <c r="D6012" t="s">
        <v>6175</v>
      </c>
      <c r="E6012" s="29">
        <v>46142</v>
      </c>
      <c r="F6012">
        <v>1</v>
      </c>
      <c r="G6012">
        <v>1</v>
      </c>
      <c r="H6012">
        <v>1</v>
      </c>
      <c r="I6012" s="30">
        <f t="shared" si="217"/>
        <v>2.5000000000000001E-2</v>
      </c>
    </row>
    <row r="6013" spans="1:9" x14ac:dyDescent="0.25">
      <c r="A6013" t="s">
        <v>4649</v>
      </c>
      <c r="B6013" s="30">
        <f t="shared" si="218"/>
        <v>2.5000000000000001E-2</v>
      </c>
      <c r="C6013" t="s">
        <v>124</v>
      </c>
      <c r="D6013" t="s">
        <v>6176</v>
      </c>
      <c r="E6013" s="29">
        <v>46142</v>
      </c>
      <c r="F6013">
        <v>1</v>
      </c>
      <c r="G6013">
        <v>1</v>
      </c>
      <c r="H6013">
        <v>1</v>
      </c>
      <c r="I6013" s="30">
        <f t="shared" si="217"/>
        <v>2.5000000000000001E-2</v>
      </c>
    </row>
    <row r="6014" spans="1:9" x14ac:dyDescent="0.25">
      <c r="A6014" t="s">
        <v>4649</v>
      </c>
      <c r="B6014" s="30">
        <f t="shared" si="218"/>
        <v>2.5000000000000001E-2</v>
      </c>
      <c r="C6014" t="s">
        <v>124</v>
      </c>
      <c r="D6014" t="s">
        <v>6177</v>
      </c>
      <c r="E6014" s="29">
        <v>46142</v>
      </c>
      <c r="F6014">
        <v>1</v>
      </c>
      <c r="G6014">
        <v>1</v>
      </c>
      <c r="H6014">
        <v>1</v>
      </c>
      <c r="I6014" s="30">
        <f t="shared" si="217"/>
        <v>2.5000000000000001E-2</v>
      </c>
    </row>
    <row r="6015" spans="1:9" x14ac:dyDescent="0.25">
      <c r="A6015" t="s">
        <v>4649</v>
      </c>
      <c r="B6015" s="30">
        <f t="shared" si="218"/>
        <v>2.5000000000000001E-2</v>
      </c>
      <c r="C6015" t="s">
        <v>124</v>
      </c>
      <c r="D6015" t="s">
        <v>6178</v>
      </c>
      <c r="E6015" s="29">
        <v>46142</v>
      </c>
      <c r="F6015">
        <v>1</v>
      </c>
      <c r="G6015">
        <v>1</v>
      </c>
      <c r="H6015">
        <v>1</v>
      </c>
      <c r="I6015" s="30">
        <f t="shared" si="217"/>
        <v>2.5000000000000001E-2</v>
      </c>
    </row>
    <row r="6016" spans="1:9" x14ac:dyDescent="0.25">
      <c r="A6016" t="s">
        <v>4649</v>
      </c>
      <c r="B6016" s="30">
        <f t="shared" si="218"/>
        <v>2.5000000000000001E-2</v>
      </c>
      <c r="C6016" t="s">
        <v>124</v>
      </c>
      <c r="D6016" t="s">
        <v>6179</v>
      </c>
      <c r="E6016" s="29">
        <v>46142</v>
      </c>
      <c r="F6016">
        <v>1</v>
      </c>
      <c r="G6016">
        <v>1</v>
      </c>
      <c r="H6016">
        <v>1</v>
      </c>
      <c r="I6016" s="30">
        <f t="shared" si="217"/>
        <v>2.5000000000000001E-2</v>
      </c>
    </row>
    <row r="6017" spans="1:9" x14ac:dyDescent="0.25">
      <c r="A6017" t="s">
        <v>4649</v>
      </c>
      <c r="B6017" s="30">
        <f t="shared" si="218"/>
        <v>2.5000000000000001E-2</v>
      </c>
      <c r="C6017" t="s">
        <v>124</v>
      </c>
      <c r="D6017" t="s">
        <v>6180</v>
      </c>
      <c r="E6017" s="29">
        <v>46142</v>
      </c>
      <c r="F6017">
        <v>1</v>
      </c>
      <c r="G6017">
        <v>1</v>
      </c>
      <c r="H6017">
        <v>1</v>
      </c>
      <c r="I6017" s="30">
        <f t="shared" si="217"/>
        <v>2.5000000000000001E-2</v>
      </c>
    </row>
    <row r="6018" spans="1:9" x14ac:dyDescent="0.25">
      <c r="A6018" t="s">
        <v>4649</v>
      </c>
      <c r="B6018" s="30">
        <f t="shared" si="218"/>
        <v>2.5000000000000001E-2</v>
      </c>
      <c r="C6018" t="s">
        <v>124</v>
      </c>
      <c r="D6018" t="s">
        <v>6181</v>
      </c>
      <c r="E6018" s="29">
        <v>46142</v>
      </c>
      <c r="F6018">
        <v>1</v>
      </c>
      <c r="G6018">
        <v>1</v>
      </c>
      <c r="H6018">
        <v>1</v>
      </c>
      <c r="I6018" s="30">
        <f t="shared" ref="I6018:I6081" si="219">B6018*H6018</f>
        <v>2.5000000000000001E-2</v>
      </c>
    </row>
    <row r="6019" spans="1:9" x14ac:dyDescent="0.25">
      <c r="A6019" t="s">
        <v>4649</v>
      </c>
      <c r="B6019" s="30">
        <f t="shared" si="218"/>
        <v>2.5000000000000001E-2</v>
      </c>
      <c r="C6019" t="s">
        <v>124</v>
      </c>
      <c r="D6019" t="s">
        <v>6182</v>
      </c>
      <c r="E6019" s="29">
        <v>46139</v>
      </c>
      <c r="F6019">
        <v>1</v>
      </c>
      <c r="G6019">
        <v>1</v>
      </c>
      <c r="H6019">
        <v>1</v>
      </c>
      <c r="I6019" s="30">
        <f t="shared" si="219"/>
        <v>2.5000000000000001E-2</v>
      </c>
    </row>
    <row r="6020" spans="1:9" x14ac:dyDescent="0.25">
      <c r="A6020" t="s">
        <v>4649</v>
      </c>
      <c r="B6020" s="30">
        <f t="shared" si="218"/>
        <v>2.5000000000000001E-2</v>
      </c>
      <c r="C6020" t="s">
        <v>124</v>
      </c>
      <c r="D6020" t="s">
        <v>6183</v>
      </c>
      <c r="E6020" s="29">
        <v>46139</v>
      </c>
      <c r="F6020">
        <v>1</v>
      </c>
      <c r="G6020">
        <v>1</v>
      </c>
      <c r="H6020">
        <v>1</v>
      </c>
      <c r="I6020" s="30">
        <f t="shared" si="219"/>
        <v>2.5000000000000001E-2</v>
      </c>
    </row>
    <row r="6021" spans="1:9" x14ac:dyDescent="0.25">
      <c r="A6021" t="s">
        <v>4649</v>
      </c>
      <c r="B6021" s="30">
        <f t="shared" si="218"/>
        <v>2.5000000000000001E-2</v>
      </c>
      <c r="C6021" t="s">
        <v>124</v>
      </c>
      <c r="D6021" t="s">
        <v>6184</v>
      </c>
      <c r="E6021" s="29">
        <v>46139</v>
      </c>
      <c r="F6021">
        <v>1</v>
      </c>
      <c r="G6021">
        <v>1</v>
      </c>
      <c r="H6021">
        <v>1</v>
      </c>
      <c r="I6021" s="30">
        <f t="shared" si="219"/>
        <v>2.5000000000000001E-2</v>
      </c>
    </row>
    <row r="6022" spans="1:9" x14ac:dyDescent="0.25">
      <c r="A6022" t="s">
        <v>4649</v>
      </c>
      <c r="B6022" s="30">
        <f t="shared" si="218"/>
        <v>2.5000000000000001E-2</v>
      </c>
      <c r="C6022" t="s">
        <v>124</v>
      </c>
      <c r="D6022" t="s">
        <v>6185</v>
      </c>
      <c r="E6022" s="29">
        <v>46139</v>
      </c>
      <c r="F6022">
        <v>1</v>
      </c>
      <c r="G6022">
        <v>1</v>
      </c>
      <c r="H6022">
        <v>1</v>
      </c>
      <c r="I6022" s="30">
        <f t="shared" si="219"/>
        <v>2.5000000000000001E-2</v>
      </c>
    </row>
    <row r="6023" spans="1:9" x14ac:dyDescent="0.25">
      <c r="A6023" t="s">
        <v>4649</v>
      </c>
      <c r="B6023" s="30">
        <f t="shared" ref="B6023:B6086" si="220">(1/4000)*100</f>
        <v>2.5000000000000001E-2</v>
      </c>
      <c r="C6023" t="s">
        <v>124</v>
      </c>
      <c r="D6023" t="s">
        <v>6186</v>
      </c>
      <c r="E6023" s="29">
        <v>46139</v>
      </c>
      <c r="F6023">
        <v>1</v>
      </c>
      <c r="G6023">
        <v>1</v>
      </c>
      <c r="H6023">
        <v>1</v>
      </c>
      <c r="I6023" s="30">
        <f t="shared" si="219"/>
        <v>2.5000000000000001E-2</v>
      </c>
    </row>
    <row r="6024" spans="1:9" x14ac:dyDescent="0.25">
      <c r="A6024" t="s">
        <v>4649</v>
      </c>
      <c r="B6024" s="30">
        <f t="shared" si="220"/>
        <v>2.5000000000000001E-2</v>
      </c>
      <c r="C6024" t="s">
        <v>124</v>
      </c>
      <c r="D6024" t="s">
        <v>6187</v>
      </c>
      <c r="E6024" s="29">
        <v>46140</v>
      </c>
      <c r="F6024">
        <v>1</v>
      </c>
      <c r="G6024">
        <v>1</v>
      </c>
      <c r="H6024">
        <v>1</v>
      </c>
      <c r="I6024" s="30">
        <f t="shared" si="219"/>
        <v>2.5000000000000001E-2</v>
      </c>
    </row>
    <row r="6025" spans="1:9" x14ac:dyDescent="0.25">
      <c r="A6025" t="s">
        <v>4649</v>
      </c>
      <c r="B6025" s="30">
        <f t="shared" si="220"/>
        <v>2.5000000000000001E-2</v>
      </c>
      <c r="C6025" t="s">
        <v>124</v>
      </c>
      <c r="D6025" t="s">
        <v>6188</v>
      </c>
      <c r="E6025" s="29">
        <v>46140</v>
      </c>
      <c r="F6025">
        <v>1</v>
      </c>
      <c r="G6025">
        <v>1</v>
      </c>
      <c r="H6025">
        <v>1</v>
      </c>
      <c r="I6025" s="30">
        <f t="shared" si="219"/>
        <v>2.5000000000000001E-2</v>
      </c>
    </row>
    <row r="6026" spans="1:9" x14ac:dyDescent="0.25">
      <c r="A6026" t="s">
        <v>4649</v>
      </c>
      <c r="B6026" s="30">
        <f t="shared" si="220"/>
        <v>2.5000000000000001E-2</v>
      </c>
      <c r="C6026" t="s">
        <v>124</v>
      </c>
      <c r="D6026" t="s">
        <v>6189</v>
      </c>
      <c r="E6026" s="29">
        <v>46140</v>
      </c>
      <c r="F6026">
        <v>1</v>
      </c>
      <c r="G6026">
        <v>1</v>
      </c>
      <c r="H6026">
        <v>1</v>
      </c>
      <c r="I6026" s="30">
        <f t="shared" si="219"/>
        <v>2.5000000000000001E-2</v>
      </c>
    </row>
    <row r="6027" spans="1:9" x14ac:dyDescent="0.25">
      <c r="A6027" t="s">
        <v>4649</v>
      </c>
      <c r="B6027" s="30">
        <f t="shared" si="220"/>
        <v>2.5000000000000001E-2</v>
      </c>
      <c r="C6027" t="s">
        <v>124</v>
      </c>
      <c r="D6027" t="s">
        <v>6190</v>
      </c>
      <c r="E6027" s="29">
        <v>46140</v>
      </c>
      <c r="F6027">
        <v>1</v>
      </c>
      <c r="G6027">
        <v>1</v>
      </c>
      <c r="H6027">
        <v>1</v>
      </c>
      <c r="I6027" s="30">
        <f t="shared" si="219"/>
        <v>2.5000000000000001E-2</v>
      </c>
    </row>
    <row r="6028" spans="1:9" x14ac:dyDescent="0.25">
      <c r="A6028" t="s">
        <v>4649</v>
      </c>
      <c r="B6028" s="30">
        <f t="shared" si="220"/>
        <v>2.5000000000000001E-2</v>
      </c>
      <c r="C6028" t="s">
        <v>124</v>
      </c>
      <c r="D6028" t="s">
        <v>6191</v>
      </c>
      <c r="E6028" s="29">
        <v>46140</v>
      </c>
      <c r="F6028">
        <v>1</v>
      </c>
      <c r="G6028">
        <v>1</v>
      </c>
      <c r="H6028">
        <v>1</v>
      </c>
      <c r="I6028" s="30">
        <f t="shared" si="219"/>
        <v>2.5000000000000001E-2</v>
      </c>
    </row>
    <row r="6029" spans="1:9" x14ac:dyDescent="0.25">
      <c r="A6029" t="s">
        <v>4649</v>
      </c>
      <c r="B6029" s="30">
        <f t="shared" si="220"/>
        <v>2.5000000000000001E-2</v>
      </c>
      <c r="C6029" t="s">
        <v>124</v>
      </c>
      <c r="D6029" t="s">
        <v>6192</v>
      </c>
      <c r="E6029" s="29">
        <v>46140</v>
      </c>
      <c r="F6029">
        <v>1</v>
      </c>
      <c r="G6029">
        <v>1</v>
      </c>
      <c r="H6029">
        <v>1</v>
      </c>
      <c r="I6029" s="30">
        <f t="shared" si="219"/>
        <v>2.5000000000000001E-2</v>
      </c>
    </row>
    <row r="6030" spans="1:9" x14ac:dyDescent="0.25">
      <c r="A6030" t="s">
        <v>4649</v>
      </c>
      <c r="B6030" s="30">
        <f t="shared" si="220"/>
        <v>2.5000000000000001E-2</v>
      </c>
      <c r="C6030" t="s">
        <v>124</v>
      </c>
      <c r="D6030" t="s">
        <v>6193</v>
      </c>
      <c r="E6030" s="29">
        <v>46140</v>
      </c>
      <c r="F6030">
        <v>1</v>
      </c>
      <c r="G6030">
        <v>1</v>
      </c>
      <c r="H6030">
        <v>1</v>
      </c>
      <c r="I6030" s="30">
        <f t="shared" si="219"/>
        <v>2.5000000000000001E-2</v>
      </c>
    </row>
    <row r="6031" spans="1:9" x14ac:dyDescent="0.25">
      <c r="A6031" t="s">
        <v>4649</v>
      </c>
      <c r="B6031" s="30">
        <f t="shared" si="220"/>
        <v>2.5000000000000001E-2</v>
      </c>
      <c r="C6031" t="s">
        <v>124</v>
      </c>
      <c r="D6031" t="s">
        <v>6194</v>
      </c>
      <c r="E6031" s="29">
        <v>46140</v>
      </c>
      <c r="F6031">
        <v>1</v>
      </c>
      <c r="G6031">
        <v>1</v>
      </c>
      <c r="H6031">
        <v>1</v>
      </c>
      <c r="I6031" s="30">
        <f t="shared" si="219"/>
        <v>2.5000000000000001E-2</v>
      </c>
    </row>
    <row r="6032" spans="1:9" x14ac:dyDescent="0.25">
      <c r="A6032" t="s">
        <v>4649</v>
      </c>
      <c r="B6032" s="30">
        <f t="shared" si="220"/>
        <v>2.5000000000000001E-2</v>
      </c>
      <c r="C6032" t="s">
        <v>124</v>
      </c>
      <c r="D6032" t="s">
        <v>6195</v>
      </c>
      <c r="E6032" s="29">
        <v>46140</v>
      </c>
      <c r="F6032">
        <v>1</v>
      </c>
      <c r="G6032">
        <v>1</v>
      </c>
      <c r="H6032">
        <v>1</v>
      </c>
      <c r="I6032" s="30">
        <f t="shared" si="219"/>
        <v>2.5000000000000001E-2</v>
      </c>
    </row>
    <row r="6033" spans="1:9" x14ac:dyDescent="0.25">
      <c r="A6033" t="s">
        <v>4649</v>
      </c>
      <c r="B6033" s="30">
        <f t="shared" si="220"/>
        <v>2.5000000000000001E-2</v>
      </c>
      <c r="C6033" t="s">
        <v>124</v>
      </c>
      <c r="D6033" t="s">
        <v>6196</v>
      </c>
      <c r="E6033" s="29">
        <v>46140</v>
      </c>
      <c r="F6033">
        <v>1</v>
      </c>
      <c r="G6033">
        <v>1</v>
      </c>
      <c r="H6033">
        <v>1</v>
      </c>
      <c r="I6033" s="30">
        <f t="shared" si="219"/>
        <v>2.5000000000000001E-2</v>
      </c>
    </row>
    <row r="6034" spans="1:9" x14ac:dyDescent="0.25">
      <c r="A6034" t="s">
        <v>4649</v>
      </c>
      <c r="B6034" s="30">
        <f t="shared" si="220"/>
        <v>2.5000000000000001E-2</v>
      </c>
      <c r="C6034" t="s">
        <v>124</v>
      </c>
      <c r="D6034" t="s">
        <v>6197</v>
      </c>
      <c r="E6034" s="29">
        <v>46140</v>
      </c>
      <c r="F6034">
        <v>1</v>
      </c>
      <c r="G6034">
        <v>1</v>
      </c>
      <c r="H6034">
        <v>1</v>
      </c>
      <c r="I6034" s="30">
        <f t="shared" si="219"/>
        <v>2.5000000000000001E-2</v>
      </c>
    </row>
    <row r="6035" spans="1:9" x14ac:dyDescent="0.25">
      <c r="A6035" t="s">
        <v>4649</v>
      </c>
      <c r="B6035" s="30">
        <f t="shared" si="220"/>
        <v>2.5000000000000001E-2</v>
      </c>
      <c r="C6035" t="s">
        <v>124</v>
      </c>
      <c r="D6035" t="s">
        <v>6198</v>
      </c>
      <c r="E6035" s="29">
        <v>46140</v>
      </c>
      <c r="F6035">
        <v>1</v>
      </c>
      <c r="G6035">
        <v>1</v>
      </c>
      <c r="H6035">
        <v>1</v>
      </c>
      <c r="I6035" s="30">
        <f t="shared" si="219"/>
        <v>2.5000000000000001E-2</v>
      </c>
    </row>
    <row r="6036" spans="1:9" x14ac:dyDescent="0.25">
      <c r="A6036" t="s">
        <v>4649</v>
      </c>
      <c r="B6036" s="30">
        <f t="shared" si="220"/>
        <v>2.5000000000000001E-2</v>
      </c>
      <c r="C6036" t="s">
        <v>124</v>
      </c>
      <c r="D6036" t="s">
        <v>6199</v>
      </c>
      <c r="E6036" s="29">
        <v>46140</v>
      </c>
      <c r="F6036">
        <v>1</v>
      </c>
      <c r="G6036">
        <v>1</v>
      </c>
      <c r="H6036">
        <v>1</v>
      </c>
      <c r="I6036" s="30">
        <f t="shared" si="219"/>
        <v>2.5000000000000001E-2</v>
      </c>
    </row>
    <row r="6037" spans="1:9" x14ac:dyDescent="0.25">
      <c r="A6037" t="s">
        <v>4649</v>
      </c>
      <c r="B6037" s="30">
        <f t="shared" si="220"/>
        <v>2.5000000000000001E-2</v>
      </c>
      <c r="C6037" t="s">
        <v>124</v>
      </c>
      <c r="D6037" t="s">
        <v>6200</v>
      </c>
      <c r="E6037" s="29">
        <v>46136</v>
      </c>
      <c r="F6037">
        <v>1</v>
      </c>
      <c r="G6037">
        <v>1</v>
      </c>
      <c r="H6037">
        <v>1</v>
      </c>
      <c r="I6037" s="30">
        <f t="shared" si="219"/>
        <v>2.5000000000000001E-2</v>
      </c>
    </row>
    <row r="6038" spans="1:9" x14ac:dyDescent="0.25">
      <c r="A6038" t="s">
        <v>4649</v>
      </c>
      <c r="B6038" s="30">
        <f t="shared" si="220"/>
        <v>2.5000000000000001E-2</v>
      </c>
      <c r="C6038" t="s">
        <v>124</v>
      </c>
      <c r="D6038" t="s">
        <v>6201</v>
      </c>
      <c r="E6038" s="29">
        <v>46136</v>
      </c>
      <c r="F6038">
        <v>1</v>
      </c>
      <c r="G6038">
        <v>1</v>
      </c>
      <c r="H6038">
        <v>1</v>
      </c>
      <c r="I6038" s="30">
        <f t="shared" si="219"/>
        <v>2.5000000000000001E-2</v>
      </c>
    </row>
    <row r="6039" spans="1:9" x14ac:dyDescent="0.25">
      <c r="A6039" t="s">
        <v>4649</v>
      </c>
      <c r="B6039" s="30">
        <f t="shared" si="220"/>
        <v>2.5000000000000001E-2</v>
      </c>
      <c r="C6039" t="s">
        <v>124</v>
      </c>
      <c r="D6039" t="s">
        <v>6202</v>
      </c>
      <c r="E6039" s="29">
        <v>46136</v>
      </c>
      <c r="F6039">
        <v>1</v>
      </c>
      <c r="G6039">
        <v>1</v>
      </c>
      <c r="H6039">
        <v>1</v>
      </c>
      <c r="I6039" s="30">
        <f t="shared" si="219"/>
        <v>2.5000000000000001E-2</v>
      </c>
    </row>
    <row r="6040" spans="1:9" x14ac:dyDescent="0.25">
      <c r="A6040" t="s">
        <v>4649</v>
      </c>
      <c r="B6040" s="30">
        <f t="shared" si="220"/>
        <v>2.5000000000000001E-2</v>
      </c>
      <c r="C6040" t="s">
        <v>124</v>
      </c>
      <c r="D6040" t="s">
        <v>6203</v>
      </c>
      <c r="E6040" s="29">
        <v>46136</v>
      </c>
      <c r="F6040">
        <v>1</v>
      </c>
      <c r="G6040">
        <v>1</v>
      </c>
      <c r="H6040">
        <v>1</v>
      </c>
      <c r="I6040" s="30">
        <f t="shared" si="219"/>
        <v>2.5000000000000001E-2</v>
      </c>
    </row>
    <row r="6041" spans="1:9" x14ac:dyDescent="0.25">
      <c r="A6041" t="s">
        <v>4649</v>
      </c>
      <c r="B6041" s="30">
        <f t="shared" si="220"/>
        <v>2.5000000000000001E-2</v>
      </c>
      <c r="C6041" t="s">
        <v>124</v>
      </c>
      <c r="D6041" t="s">
        <v>6204</v>
      </c>
      <c r="E6041" s="29">
        <v>46139</v>
      </c>
      <c r="F6041">
        <v>1</v>
      </c>
      <c r="G6041">
        <v>1</v>
      </c>
      <c r="H6041">
        <v>1</v>
      </c>
      <c r="I6041" s="30">
        <f t="shared" si="219"/>
        <v>2.5000000000000001E-2</v>
      </c>
    </row>
    <row r="6042" spans="1:9" x14ac:dyDescent="0.25">
      <c r="A6042" t="s">
        <v>4649</v>
      </c>
      <c r="B6042" s="30">
        <f t="shared" si="220"/>
        <v>2.5000000000000001E-2</v>
      </c>
      <c r="C6042" t="s">
        <v>124</v>
      </c>
      <c r="D6042" t="s">
        <v>6205</v>
      </c>
      <c r="E6042" s="29">
        <v>46155</v>
      </c>
      <c r="F6042">
        <v>1</v>
      </c>
      <c r="G6042">
        <v>1</v>
      </c>
      <c r="H6042">
        <v>1</v>
      </c>
      <c r="I6042" s="30">
        <f t="shared" si="219"/>
        <v>2.5000000000000001E-2</v>
      </c>
    </row>
    <row r="6043" spans="1:9" x14ac:dyDescent="0.25">
      <c r="A6043" t="s">
        <v>4649</v>
      </c>
      <c r="B6043" s="30">
        <f t="shared" si="220"/>
        <v>2.5000000000000001E-2</v>
      </c>
      <c r="C6043" t="s">
        <v>124</v>
      </c>
      <c r="D6043" t="s">
        <v>6206</v>
      </c>
      <c r="E6043" s="29">
        <v>46155</v>
      </c>
      <c r="F6043">
        <v>1</v>
      </c>
      <c r="G6043">
        <v>1</v>
      </c>
      <c r="H6043">
        <v>1</v>
      </c>
      <c r="I6043" s="30">
        <f t="shared" si="219"/>
        <v>2.5000000000000001E-2</v>
      </c>
    </row>
    <row r="6044" spans="1:9" x14ac:dyDescent="0.25">
      <c r="A6044" t="s">
        <v>4649</v>
      </c>
      <c r="B6044" s="30">
        <f t="shared" si="220"/>
        <v>2.5000000000000001E-2</v>
      </c>
      <c r="C6044" t="s">
        <v>124</v>
      </c>
      <c r="D6044" t="s">
        <v>6207</v>
      </c>
      <c r="E6044" s="29">
        <v>46155</v>
      </c>
      <c r="F6044">
        <v>1</v>
      </c>
      <c r="G6044">
        <v>1</v>
      </c>
      <c r="H6044">
        <v>1</v>
      </c>
      <c r="I6044" s="30">
        <f t="shared" si="219"/>
        <v>2.5000000000000001E-2</v>
      </c>
    </row>
    <row r="6045" spans="1:9" x14ac:dyDescent="0.25">
      <c r="A6045" t="s">
        <v>4649</v>
      </c>
      <c r="B6045" s="30">
        <f t="shared" si="220"/>
        <v>2.5000000000000001E-2</v>
      </c>
      <c r="C6045" t="s">
        <v>124</v>
      </c>
      <c r="D6045" t="s">
        <v>6208</v>
      </c>
      <c r="E6045" s="29">
        <v>46155</v>
      </c>
      <c r="F6045">
        <v>1</v>
      </c>
      <c r="G6045">
        <v>1</v>
      </c>
      <c r="H6045">
        <v>1</v>
      </c>
      <c r="I6045" s="30">
        <f t="shared" si="219"/>
        <v>2.5000000000000001E-2</v>
      </c>
    </row>
    <row r="6046" spans="1:9" x14ac:dyDescent="0.25">
      <c r="A6046" t="s">
        <v>4649</v>
      </c>
      <c r="B6046" s="30">
        <f t="shared" si="220"/>
        <v>2.5000000000000001E-2</v>
      </c>
      <c r="C6046" t="s">
        <v>124</v>
      </c>
      <c r="D6046" t="s">
        <v>6209</v>
      </c>
      <c r="E6046" s="29">
        <v>46155</v>
      </c>
      <c r="F6046">
        <v>1</v>
      </c>
      <c r="G6046">
        <v>1</v>
      </c>
      <c r="H6046">
        <v>1</v>
      </c>
      <c r="I6046" s="30">
        <f t="shared" si="219"/>
        <v>2.5000000000000001E-2</v>
      </c>
    </row>
    <row r="6047" spans="1:9" x14ac:dyDescent="0.25">
      <c r="A6047" t="s">
        <v>4649</v>
      </c>
      <c r="B6047" s="30">
        <f t="shared" si="220"/>
        <v>2.5000000000000001E-2</v>
      </c>
      <c r="C6047" t="s">
        <v>124</v>
      </c>
      <c r="D6047" t="s">
        <v>6210</v>
      </c>
      <c r="E6047" s="29">
        <v>46155</v>
      </c>
      <c r="F6047">
        <v>1</v>
      </c>
      <c r="G6047">
        <v>1</v>
      </c>
      <c r="H6047">
        <v>1</v>
      </c>
      <c r="I6047" s="30">
        <f t="shared" si="219"/>
        <v>2.5000000000000001E-2</v>
      </c>
    </row>
    <row r="6048" spans="1:9" x14ac:dyDescent="0.25">
      <c r="A6048" t="s">
        <v>4649</v>
      </c>
      <c r="B6048" s="30">
        <f t="shared" si="220"/>
        <v>2.5000000000000001E-2</v>
      </c>
      <c r="C6048" t="s">
        <v>124</v>
      </c>
      <c r="D6048" t="s">
        <v>6211</v>
      </c>
      <c r="E6048" s="29">
        <v>46155</v>
      </c>
      <c r="F6048">
        <v>1</v>
      </c>
      <c r="G6048">
        <v>1</v>
      </c>
      <c r="H6048">
        <v>1</v>
      </c>
      <c r="I6048" s="30">
        <f t="shared" si="219"/>
        <v>2.5000000000000001E-2</v>
      </c>
    </row>
    <row r="6049" spans="1:9" x14ac:dyDescent="0.25">
      <c r="A6049" t="s">
        <v>4649</v>
      </c>
      <c r="B6049" s="30">
        <f t="shared" si="220"/>
        <v>2.5000000000000001E-2</v>
      </c>
      <c r="C6049" t="s">
        <v>124</v>
      </c>
      <c r="D6049" t="s">
        <v>6212</v>
      </c>
      <c r="E6049" s="29">
        <v>46155</v>
      </c>
      <c r="F6049">
        <v>1</v>
      </c>
      <c r="G6049">
        <v>1</v>
      </c>
      <c r="H6049">
        <v>1</v>
      </c>
      <c r="I6049" s="30">
        <f t="shared" si="219"/>
        <v>2.5000000000000001E-2</v>
      </c>
    </row>
    <row r="6050" spans="1:9" x14ac:dyDescent="0.25">
      <c r="A6050" t="s">
        <v>4649</v>
      </c>
      <c r="B6050" s="30">
        <f t="shared" si="220"/>
        <v>2.5000000000000001E-2</v>
      </c>
      <c r="C6050" t="s">
        <v>124</v>
      </c>
      <c r="D6050" t="s">
        <v>6213</v>
      </c>
      <c r="E6050" s="29">
        <v>46153</v>
      </c>
      <c r="F6050">
        <v>1</v>
      </c>
      <c r="G6050">
        <v>1</v>
      </c>
      <c r="H6050">
        <v>1</v>
      </c>
      <c r="I6050" s="30">
        <f t="shared" si="219"/>
        <v>2.5000000000000001E-2</v>
      </c>
    </row>
    <row r="6051" spans="1:9" x14ac:dyDescent="0.25">
      <c r="A6051" t="s">
        <v>4649</v>
      </c>
      <c r="B6051" s="30">
        <f t="shared" si="220"/>
        <v>2.5000000000000001E-2</v>
      </c>
      <c r="C6051" t="s">
        <v>124</v>
      </c>
      <c r="D6051" t="s">
        <v>6214</v>
      </c>
      <c r="E6051" s="29">
        <v>46153</v>
      </c>
      <c r="F6051">
        <v>1</v>
      </c>
      <c r="G6051">
        <v>1</v>
      </c>
      <c r="H6051">
        <v>1</v>
      </c>
      <c r="I6051" s="30">
        <f t="shared" si="219"/>
        <v>2.5000000000000001E-2</v>
      </c>
    </row>
    <row r="6052" spans="1:9" x14ac:dyDescent="0.25">
      <c r="A6052" t="s">
        <v>4649</v>
      </c>
      <c r="B6052" s="30">
        <f t="shared" si="220"/>
        <v>2.5000000000000001E-2</v>
      </c>
      <c r="C6052" t="s">
        <v>124</v>
      </c>
      <c r="D6052" t="s">
        <v>6215</v>
      </c>
      <c r="E6052" s="29">
        <v>46153</v>
      </c>
      <c r="F6052">
        <v>1</v>
      </c>
      <c r="G6052">
        <v>1</v>
      </c>
      <c r="H6052">
        <v>1</v>
      </c>
      <c r="I6052" s="30">
        <f t="shared" si="219"/>
        <v>2.5000000000000001E-2</v>
      </c>
    </row>
    <row r="6053" spans="1:9" x14ac:dyDescent="0.25">
      <c r="A6053" t="s">
        <v>4649</v>
      </c>
      <c r="B6053" s="30">
        <f t="shared" si="220"/>
        <v>2.5000000000000001E-2</v>
      </c>
      <c r="C6053" t="s">
        <v>124</v>
      </c>
      <c r="D6053" t="s">
        <v>6216</v>
      </c>
      <c r="E6053" s="29">
        <v>46153</v>
      </c>
      <c r="F6053">
        <v>1</v>
      </c>
      <c r="G6053">
        <v>1</v>
      </c>
      <c r="H6053">
        <v>1</v>
      </c>
      <c r="I6053" s="30">
        <f t="shared" si="219"/>
        <v>2.5000000000000001E-2</v>
      </c>
    </row>
    <row r="6054" spans="1:9" x14ac:dyDescent="0.25">
      <c r="A6054" t="s">
        <v>4649</v>
      </c>
      <c r="B6054" s="30">
        <f t="shared" si="220"/>
        <v>2.5000000000000001E-2</v>
      </c>
      <c r="C6054" t="s">
        <v>124</v>
      </c>
      <c r="D6054" t="s">
        <v>6217</v>
      </c>
      <c r="E6054" s="29">
        <v>46153</v>
      </c>
      <c r="F6054">
        <v>1</v>
      </c>
      <c r="G6054">
        <v>1</v>
      </c>
      <c r="H6054">
        <v>1</v>
      </c>
      <c r="I6054" s="30">
        <f t="shared" si="219"/>
        <v>2.5000000000000001E-2</v>
      </c>
    </row>
    <row r="6055" spans="1:9" x14ac:dyDescent="0.25">
      <c r="A6055" t="s">
        <v>4649</v>
      </c>
      <c r="B6055" s="30">
        <f t="shared" si="220"/>
        <v>2.5000000000000001E-2</v>
      </c>
      <c r="C6055" t="s">
        <v>124</v>
      </c>
      <c r="D6055" t="s">
        <v>6218</v>
      </c>
      <c r="E6055" s="29">
        <v>46153</v>
      </c>
      <c r="F6055">
        <v>1</v>
      </c>
      <c r="G6055">
        <v>1</v>
      </c>
      <c r="H6055">
        <v>1</v>
      </c>
      <c r="I6055" s="30">
        <f t="shared" si="219"/>
        <v>2.5000000000000001E-2</v>
      </c>
    </row>
    <row r="6056" spans="1:9" x14ac:dyDescent="0.25">
      <c r="A6056" t="s">
        <v>4649</v>
      </c>
      <c r="B6056" s="30">
        <f t="shared" si="220"/>
        <v>2.5000000000000001E-2</v>
      </c>
      <c r="C6056" t="s">
        <v>124</v>
      </c>
      <c r="D6056" t="s">
        <v>6219</v>
      </c>
      <c r="E6056" s="29">
        <v>46153</v>
      </c>
      <c r="F6056">
        <v>1</v>
      </c>
      <c r="G6056">
        <v>1</v>
      </c>
      <c r="H6056">
        <v>1</v>
      </c>
      <c r="I6056" s="30">
        <f t="shared" si="219"/>
        <v>2.5000000000000001E-2</v>
      </c>
    </row>
    <row r="6057" spans="1:9" x14ac:dyDescent="0.25">
      <c r="A6057" t="s">
        <v>4649</v>
      </c>
      <c r="B6057" s="30">
        <f t="shared" si="220"/>
        <v>2.5000000000000001E-2</v>
      </c>
      <c r="C6057" t="s">
        <v>124</v>
      </c>
      <c r="D6057" t="s">
        <v>6220</v>
      </c>
      <c r="E6057" s="29">
        <v>46153</v>
      </c>
      <c r="F6057">
        <v>1</v>
      </c>
      <c r="G6057">
        <v>1</v>
      </c>
      <c r="H6057">
        <v>1</v>
      </c>
      <c r="I6057" s="30">
        <f t="shared" si="219"/>
        <v>2.5000000000000001E-2</v>
      </c>
    </row>
    <row r="6058" spans="1:9" x14ac:dyDescent="0.25">
      <c r="A6058" t="s">
        <v>4649</v>
      </c>
      <c r="B6058" s="30">
        <f t="shared" si="220"/>
        <v>2.5000000000000001E-2</v>
      </c>
      <c r="C6058" t="s">
        <v>124</v>
      </c>
      <c r="D6058" t="s">
        <v>6221</v>
      </c>
      <c r="E6058" s="29">
        <v>46153</v>
      </c>
      <c r="F6058">
        <v>1</v>
      </c>
      <c r="G6058">
        <v>1</v>
      </c>
      <c r="H6058">
        <v>1</v>
      </c>
      <c r="I6058" s="30">
        <f t="shared" si="219"/>
        <v>2.5000000000000001E-2</v>
      </c>
    </row>
    <row r="6059" spans="1:9" x14ac:dyDescent="0.25">
      <c r="A6059" t="s">
        <v>4649</v>
      </c>
      <c r="B6059" s="30">
        <f t="shared" si="220"/>
        <v>2.5000000000000001E-2</v>
      </c>
      <c r="C6059" t="s">
        <v>124</v>
      </c>
      <c r="D6059" t="s">
        <v>6222</v>
      </c>
      <c r="E6059" s="29">
        <v>46153</v>
      </c>
      <c r="F6059">
        <v>1</v>
      </c>
      <c r="G6059">
        <v>1</v>
      </c>
      <c r="H6059">
        <v>1</v>
      </c>
      <c r="I6059" s="30">
        <f t="shared" si="219"/>
        <v>2.5000000000000001E-2</v>
      </c>
    </row>
    <row r="6060" spans="1:9" x14ac:dyDescent="0.25">
      <c r="A6060" t="s">
        <v>4649</v>
      </c>
      <c r="B6060" s="30">
        <f t="shared" si="220"/>
        <v>2.5000000000000001E-2</v>
      </c>
      <c r="C6060" t="s">
        <v>124</v>
      </c>
      <c r="D6060" t="s">
        <v>6223</v>
      </c>
      <c r="E6060" s="29">
        <v>46153</v>
      </c>
      <c r="F6060">
        <v>1</v>
      </c>
      <c r="G6060">
        <v>1</v>
      </c>
      <c r="H6060">
        <v>1</v>
      </c>
      <c r="I6060" s="30">
        <f t="shared" si="219"/>
        <v>2.5000000000000001E-2</v>
      </c>
    </row>
    <row r="6061" spans="1:9" x14ac:dyDescent="0.25">
      <c r="A6061" t="s">
        <v>4649</v>
      </c>
      <c r="B6061" s="30">
        <f t="shared" si="220"/>
        <v>2.5000000000000001E-2</v>
      </c>
      <c r="C6061" t="s">
        <v>124</v>
      </c>
      <c r="D6061" t="s">
        <v>6224</v>
      </c>
      <c r="E6061" s="29">
        <v>46153</v>
      </c>
      <c r="F6061">
        <v>1</v>
      </c>
      <c r="G6061">
        <v>1</v>
      </c>
      <c r="H6061">
        <v>1</v>
      </c>
      <c r="I6061" s="30">
        <f t="shared" si="219"/>
        <v>2.5000000000000001E-2</v>
      </c>
    </row>
    <row r="6062" spans="1:9" x14ac:dyDescent="0.25">
      <c r="A6062" t="s">
        <v>4649</v>
      </c>
      <c r="B6062" s="30">
        <f t="shared" si="220"/>
        <v>2.5000000000000001E-2</v>
      </c>
      <c r="C6062" t="s">
        <v>124</v>
      </c>
      <c r="D6062" t="s">
        <v>6225</v>
      </c>
      <c r="E6062" s="29">
        <v>46153</v>
      </c>
      <c r="F6062">
        <v>1</v>
      </c>
      <c r="G6062">
        <v>1</v>
      </c>
      <c r="H6062">
        <v>1</v>
      </c>
      <c r="I6062" s="30">
        <f t="shared" si="219"/>
        <v>2.5000000000000001E-2</v>
      </c>
    </row>
    <row r="6063" spans="1:9" x14ac:dyDescent="0.25">
      <c r="A6063" t="s">
        <v>4649</v>
      </c>
      <c r="B6063" s="30">
        <f t="shared" si="220"/>
        <v>2.5000000000000001E-2</v>
      </c>
      <c r="C6063" t="s">
        <v>124</v>
      </c>
      <c r="D6063" t="s">
        <v>6226</v>
      </c>
      <c r="E6063" s="29">
        <v>46153</v>
      </c>
      <c r="F6063">
        <v>1</v>
      </c>
      <c r="G6063">
        <v>1</v>
      </c>
      <c r="H6063">
        <v>1</v>
      </c>
      <c r="I6063" s="30">
        <f t="shared" si="219"/>
        <v>2.5000000000000001E-2</v>
      </c>
    </row>
    <row r="6064" spans="1:9" x14ac:dyDescent="0.25">
      <c r="A6064" t="s">
        <v>4649</v>
      </c>
      <c r="B6064" s="30">
        <f t="shared" si="220"/>
        <v>2.5000000000000001E-2</v>
      </c>
      <c r="C6064" t="s">
        <v>124</v>
      </c>
      <c r="D6064" t="s">
        <v>6227</v>
      </c>
      <c r="E6064" s="29">
        <v>46153</v>
      </c>
      <c r="F6064">
        <v>1</v>
      </c>
      <c r="G6064">
        <v>1</v>
      </c>
      <c r="H6064">
        <v>1</v>
      </c>
      <c r="I6064" s="30">
        <f t="shared" si="219"/>
        <v>2.5000000000000001E-2</v>
      </c>
    </row>
    <row r="6065" spans="1:9" x14ac:dyDescent="0.25">
      <c r="A6065" t="s">
        <v>4649</v>
      </c>
      <c r="B6065" s="30">
        <f t="shared" si="220"/>
        <v>2.5000000000000001E-2</v>
      </c>
      <c r="C6065" t="s">
        <v>124</v>
      </c>
      <c r="D6065" t="s">
        <v>6228</v>
      </c>
      <c r="E6065" s="29">
        <v>46153</v>
      </c>
      <c r="F6065">
        <v>1</v>
      </c>
      <c r="G6065">
        <v>1</v>
      </c>
      <c r="H6065">
        <v>1</v>
      </c>
      <c r="I6065" s="30">
        <f t="shared" si="219"/>
        <v>2.5000000000000001E-2</v>
      </c>
    </row>
    <row r="6066" spans="1:9" x14ac:dyDescent="0.25">
      <c r="A6066" t="s">
        <v>4649</v>
      </c>
      <c r="B6066" s="30">
        <f t="shared" si="220"/>
        <v>2.5000000000000001E-2</v>
      </c>
      <c r="C6066" t="s">
        <v>124</v>
      </c>
      <c r="D6066" t="s">
        <v>6229</v>
      </c>
      <c r="E6066" s="29">
        <v>46153</v>
      </c>
      <c r="F6066">
        <v>1</v>
      </c>
      <c r="G6066">
        <v>1</v>
      </c>
      <c r="H6066">
        <v>1</v>
      </c>
      <c r="I6066" s="30">
        <f t="shared" si="219"/>
        <v>2.5000000000000001E-2</v>
      </c>
    </row>
    <row r="6067" spans="1:9" x14ac:dyDescent="0.25">
      <c r="A6067" t="s">
        <v>4649</v>
      </c>
      <c r="B6067" s="30">
        <f t="shared" si="220"/>
        <v>2.5000000000000001E-2</v>
      </c>
      <c r="C6067" t="s">
        <v>124</v>
      </c>
      <c r="D6067" t="s">
        <v>6230</v>
      </c>
      <c r="E6067" s="29">
        <v>46153</v>
      </c>
      <c r="F6067">
        <v>1</v>
      </c>
      <c r="G6067">
        <v>1</v>
      </c>
      <c r="H6067">
        <v>1</v>
      </c>
      <c r="I6067" s="30">
        <f t="shared" si="219"/>
        <v>2.5000000000000001E-2</v>
      </c>
    </row>
    <row r="6068" spans="1:9" x14ac:dyDescent="0.25">
      <c r="A6068" t="s">
        <v>4649</v>
      </c>
      <c r="B6068" s="30">
        <f t="shared" si="220"/>
        <v>2.5000000000000001E-2</v>
      </c>
      <c r="C6068" t="s">
        <v>124</v>
      </c>
      <c r="D6068" t="s">
        <v>6231</v>
      </c>
      <c r="E6068" s="29">
        <v>46153</v>
      </c>
      <c r="F6068">
        <v>1</v>
      </c>
      <c r="G6068">
        <v>1</v>
      </c>
      <c r="H6068">
        <v>1</v>
      </c>
      <c r="I6068" s="30">
        <f t="shared" si="219"/>
        <v>2.5000000000000001E-2</v>
      </c>
    </row>
    <row r="6069" spans="1:9" x14ac:dyDescent="0.25">
      <c r="A6069" t="s">
        <v>4649</v>
      </c>
      <c r="B6069" s="30">
        <f t="shared" si="220"/>
        <v>2.5000000000000001E-2</v>
      </c>
      <c r="C6069" t="s">
        <v>124</v>
      </c>
      <c r="D6069" t="s">
        <v>6232</v>
      </c>
      <c r="E6069" s="29">
        <v>46153</v>
      </c>
      <c r="F6069">
        <v>1</v>
      </c>
      <c r="G6069">
        <v>1</v>
      </c>
      <c r="H6069">
        <v>1</v>
      </c>
      <c r="I6069" s="30">
        <f t="shared" si="219"/>
        <v>2.5000000000000001E-2</v>
      </c>
    </row>
    <row r="6070" spans="1:9" x14ac:dyDescent="0.25">
      <c r="A6070" t="s">
        <v>4649</v>
      </c>
      <c r="B6070" s="30">
        <f t="shared" si="220"/>
        <v>2.5000000000000001E-2</v>
      </c>
      <c r="C6070" t="s">
        <v>124</v>
      </c>
      <c r="D6070" t="s">
        <v>6233</v>
      </c>
      <c r="E6070" s="29">
        <v>46153</v>
      </c>
      <c r="F6070">
        <v>1</v>
      </c>
      <c r="G6070">
        <v>1</v>
      </c>
      <c r="H6070">
        <v>1</v>
      </c>
      <c r="I6070" s="30">
        <f t="shared" si="219"/>
        <v>2.5000000000000001E-2</v>
      </c>
    </row>
    <row r="6071" spans="1:9" x14ac:dyDescent="0.25">
      <c r="A6071" t="s">
        <v>4649</v>
      </c>
      <c r="B6071" s="30">
        <f t="shared" si="220"/>
        <v>2.5000000000000001E-2</v>
      </c>
      <c r="C6071" t="s">
        <v>124</v>
      </c>
      <c r="D6071" t="s">
        <v>6234</v>
      </c>
      <c r="E6071" s="29">
        <v>46153</v>
      </c>
      <c r="F6071">
        <v>1</v>
      </c>
      <c r="G6071">
        <v>1</v>
      </c>
      <c r="H6071">
        <v>1</v>
      </c>
      <c r="I6071" s="30">
        <f t="shared" si="219"/>
        <v>2.5000000000000001E-2</v>
      </c>
    </row>
    <row r="6072" spans="1:9" x14ac:dyDescent="0.25">
      <c r="A6072" t="s">
        <v>4649</v>
      </c>
      <c r="B6072" s="30">
        <f t="shared" si="220"/>
        <v>2.5000000000000001E-2</v>
      </c>
      <c r="C6072" t="s">
        <v>124</v>
      </c>
      <c r="D6072" t="s">
        <v>6235</v>
      </c>
      <c r="E6072" s="29">
        <v>46153</v>
      </c>
      <c r="F6072">
        <v>1</v>
      </c>
      <c r="G6072">
        <v>1</v>
      </c>
      <c r="H6072">
        <v>1</v>
      </c>
      <c r="I6072" s="30">
        <f t="shared" si="219"/>
        <v>2.5000000000000001E-2</v>
      </c>
    </row>
    <row r="6073" spans="1:9" x14ac:dyDescent="0.25">
      <c r="A6073" t="s">
        <v>4649</v>
      </c>
      <c r="B6073" s="30">
        <f t="shared" si="220"/>
        <v>2.5000000000000001E-2</v>
      </c>
      <c r="C6073" t="s">
        <v>124</v>
      </c>
      <c r="D6073" t="s">
        <v>6236</v>
      </c>
      <c r="E6073" s="29">
        <v>46153</v>
      </c>
      <c r="F6073">
        <v>1</v>
      </c>
      <c r="G6073">
        <v>1</v>
      </c>
      <c r="H6073">
        <v>1</v>
      </c>
      <c r="I6073" s="30">
        <f t="shared" si="219"/>
        <v>2.5000000000000001E-2</v>
      </c>
    </row>
    <row r="6074" spans="1:9" x14ac:dyDescent="0.25">
      <c r="A6074" t="s">
        <v>4649</v>
      </c>
      <c r="B6074" s="30">
        <f t="shared" si="220"/>
        <v>2.5000000000000001E-2</v>
      </c>
      <c r="C6074" t="s">
        <v>124</v>
      </c>
      <c r="D6074" t="s">
        <v>6237</v>
      </c>
      <c r="E6074" s="29">
        <v>46153</v>
      </c>
      <c r="F6074">
        <v>1</v>
      </c>
      <c r="G6074">
        <v>1</v>
      </c>
      <c r="H6074">
        <v>1</v>
      </c>
      <c r="I6074" s="30">
        <f t="shared" si="219"/>
        <v>2.5000000000000001E-2</v>
      </c>
    </row>
    <row r="6075" spans="1:9" x14ac:dyDescent="0.25">
      <c r="A6075" t="s">
        <v>4649</v>
      </c>
      <c r="B6075" s="30">
        <f t="shared" si="220"/>
        <v>2.5000000000000001E-2</v>
      </c>
      <c r="C6075" t="s">
        <v>124</v>
      </c>
      <c r="D6075" t="s">
        <v>6238</v>
      </c>
      <c r="E6075" s="29">
        <v>46153</v>
      </c>
      <c r="F6075">
        <v>1</v>
      </c>
      <c r="G6075">
        <v>1</v>
      </c>
      <c r="H6075">
        <v>1</v>
      </c>
      <c r="I6075" s="30">
        <f t="shared" si="219"/>
        <v>2.5000000000000001E-2</v>
      </c>
    </row>
    <row r="6076" spans="1:9" x14ac:dyDescent="0.25">
      <c r="A6076" t="s">
        <v>4649</v>
      </c>
      <c r="B6076" s="30">
        <f t="shared" si="220"/>
        <v>2.5000000000000001E-2</v>
      </c>
      <c r="C6076" t="s">
        <v>124</v>
      </c>
      <c r="D6076" t="s">
        <v>6239</v>
      </c>
      <c r="E6076" s="29">
        <v>46153</v>
      </c>
      <c r="F6076">
        <v>1</v>
      </c>
      <c r="G6076">
        <v>1</v>
      </c>
      <c r="H6076">
        <v>1</v>
      </c>
      <c r="I6076" s="30">
        <f t="shared" si="219"/>
        <v>2.5000000000000001E-2</v>
      </c>
    </row>
    <row r="6077" spans="1:9" x14ac:dyDescent="0.25">
      <c r="A6077" t="s">
        <v>4649</v>
      </c>
      <c r="B6077" s="30">
        <f t="shared" si="220"/>
        <v>2.5000000000000001E-2</v>
      </c>
      <c r="C6077" t="s">
        <v>124</v>
      </c>
      <c r="D6077" t="s">
        <v>6240</v>
      </c>
      <c r="E6077" s="29">
        <v>46153</v>
      </c>
      <c r="F6077">
        <v>1</v>
      </c>
      <c r="G6077">
        <v>1</v>
      </c>
      <c r="H6077">
        <v>1</v>
      </c>
      <c r="I6077" s="30">
        <f t="shared" si="219"/>
        <v>2.5000000000000001E-2</v>
      </c>
    </row>
    <row r="6078" spans="1:9" x14ac:dyDescent="0.25">
      <c r="A6078" t="s">
        <v>4649</v>
      </c>
      <c r="B6078" s="30">
        <f t="shared" si="220"/>
        <v>2.5000000000000001E-2</v>
      </c>
      <c r="C6078" t="s">
        <v>124</v>
      </c>
      <c r="D6078" t="s">
        <v>6241</v>
      </c>
      <c r="E6078" s="29">
        <v>46153</v>
      </c>
      <c r="F6078">
        <v>1</v>
      </c>
      <c r="G6078">
        <v>1</v>
      </c>
      <c r="H6078">
        <v>1</v>
      </c>
      <c r="I6078" s="30">
        <f t="shared" si="219"/>
        <v>2.5000000000000001E-2</v>
      </c>
    </row>
    <row r="6079" spans="1:9" x14ac:dyDescent="0.25">
      <c r="A6079" t="s">
        <v>4649</v>
      </c>
      <c r="B6079" s="30">
        <f t="shared" si="220"/>
        <v>2.5000000000000001E-2</v>
      </c>
      <c r="C6079" t="s">
        <v>124</v>
      </c>
      <c r="D6079" t="s">
        <v>6242</v>
      </c>
      <c r="E6079" s="29">
        <v>46153</v>
      </c>
      <c r="F6079">
        <v>1</v>
      </c>
      <c r="G6079">
        <v>1</v>
      </c>
      <c r="H6079">
        <v>1</v>
      </c>
      <c r="I6079" s="30">
        <f t="shared" si="219"/>
        <v>2.5000000000000001E-2</v>
      </c>
    </row>
    <row r="6080" spans="1:9" x14ac:dyDescent="0.25">
      <c r="A6080" t="s">
        <v>4649</v>
      </c>
      <c r="B6080" s="30">
        <f t="shared" si="220"/>
        <v>2.5000000000000001E-2</v>
      </c>
      <c r="C6080" t="s">
        <v>124</v>
      </c>
      <c r="D6080" t="s">
        <v>6243</v>
      </c>
      <c r="E6080" s="29">
        <v>46153</v>
      </c>
      <c r="F6080">
        <v>1</v>
      </c>
      <c r="G6080">
        <v>1</v>
      </c>
      <c r="H6080">
        <v>1</v>
      </c>
      <c r="I6080" s="30">
        <f t="shared" si="219"/>
        <v>2.5000000000000001E-2</v>
      </c>
    </row>
    <row r="6081" spans="1:9" x14ac:dyDescent="0.25">
      <c r="A6081" t="s">
        <v>4649</v>
      </c>
      <c r="B6081" s="30">
        <f t="shared" si="220"/>
        <v>2.5000000000000001E-2</v>
      </c>
      <c r="C6081" t="s">
        <v>124</v>
      </c>
      <c r="D6081" t="s">
        <v>6244</v>
      </c>
      <c r="E6081" s="29">
        <v>46153</v>
      </c>
      <c r="F6081">
        <v>1</v>
      </c>
      <c r="G6081">
        <v>1</v>
      </c>
      <c r="H6081">
        <v>1</v>
      </c>
      <c r="I6081" s="30">
        <f t="shared" si="219"/>
        <v>2.5000000000000001E-2</v>
      </c>
    </row>
    <row r="6082" spans="1:9" x14ac:dyDescent="0.25">
      <c r="A6082" t="s">
        <v>4649</v>
      </c>
      <c r="B6082" s="30">
        <f t="shared" si="220"/>
        <v>2.5000000000000001E-2</v>
      </c>
      <c r="C6082" t="s">
        <v>124</v>
      </c>
      <c r="D6082" t="s">
        <v>6245</v>
      </c>
      <c r="E6082" s="29">
        <v>46153</v>
      </c>
      <c r="F6082">
        <v>1</v>
      </c>
      <c r="G6082">
        <v>1</v>
      </c>
      <c r="H6082">
        <v>1</v>
      </c>
      <c r="I6082" s="30">
        <f t="shared" ref="I6082:I6145" si="221">B6082*H6082</f>
        <v>2.5000000000000001E-2</v>
      </c>
    </row>
    <row r="6083" spans="1:9" x14ac:dyDescent="0.25">
      <c r="A6083" t="s">
        <v>4649</v>
      </c>
      <c r="B6083" s="30">
        <f t="shared" si="220"/>
        <v>2.5000000000000001E-2</v>
      </c>
      <c r="C6083" t="s">
        <v>124</v>
      </c>
      <c r="D6083" t="s">
        <v>6246</v>
      </c>
      <c r="E6083" s="29">
        <v>46153</v>
      </c>
      <c r="F6083">
        <v>1</v>
      </c>
      <c r="G6083">
        <v>1</v>
      </c>
      <c r="H6083">
        <v>1</v>
      </c>
      <c r="I6083" s="30">
        <f t="shared" si="221"/>
        <v>2.5000000000000001E-2</v>
      </c>
    </row>
    <row r="6084" spans="1:9" x14ac:dyDescent="0.25">
      <c r="A6084" t="s">
        <v>4649</v>
      </c>
      <c r="B6084" s="30">
        <f t="shared" si="220"/>
        <v>2.5000000000000001E-2</v>
      </c>
      <c r="C6084" t="s">
        <v>124</v>
      </c>
      <c r="D6084" t="s">
        <v>6247</v>
      </c>
      <c r="E6084" s="29">
        <v>46153</v>
      </c>
      <c r="F6084">
        <v>1</v>
      </c>
      <c r="G6084">
        <v>1</v>
      </c>
      <c r="H6084">
        <v>1</v>
      </c>
      <c r="I6084" s="30">
        <f t="shared" si="221"/>
        <v>2.5000000000000001E-2</v>
      </c>
    </row>
    <row r="6085" spans="1:9" x14ac:dyDescent="0.25">
      <c r="A6085" t="s">
        <v>4649</v>
      </c>
      <c r="B6085" s="30">
        <f t="shared" si="220"/>
        <v>2.5000000000000001E-2</v>
      </c>
      <c r="C6085" t="s">
        <v>124</v>
      </c>
      <c r="D6085" t="s">
        <v>6248</v>
      </c>
      <c r="E6085" s="29">
        <v>46153</v>
      </c>
      <c r="F6085">
        <v>1</v>
      </c>
      <c r="G6085">
        <v>1</v>
      </c>
      <c r="H6085">
        <v>1</v>
      </c>
      <c r="I6085" s="30">
        <f t="shared" si="221"/>
        <v>2.5000000000000001E-2</v>
      </c>
    </row>
    <row r="6086" spans="1:9" x14ac:dyDescent="0.25">
      <c r="A6086" t="s">
        <v>4649</v>
      </c>
      <c r="B6086" s="30">
        <f t="shared" si="220"/>
        <v>2.5000000000000001E-2</v>
      </c>
      <c r="C6086" t="s">
        <v>124</v>
      </c>
      <c r="D6086" t="s">
        <v>6249</v>
      </c>
      <c r="E6086" s="29">
        <v>46153</v>
      </c>
      <c r="F6086">
        <v>1</v>
      </c>
      <c r="G6086">
        <v>1</v>
      </c>
      <c r="H6086">
        <v>1</v>
      </c>
      <c r="I6086" s="30">
        <f t="shared" si="221"/>
        <v>2.5000000000000001E-2</v>
      </c>
    </row>
    <row r="6087" spans="1:9" x14ac:dyDescent="0.25">
      <c r="A6087" t="s">
        <v>4649</v>
      </c>
      <c r="B6087" s="30">
        <f t="shared" ref="B6087:B6150" si="222">(1/4000)*100</f>
        <v>2.5000000000000001E-2</v>
      </c>
      <c r="C6087" t="s">
        <v>124</v>
      </c>
      <c r="D6087" t="s">
        <v>6250</v>
      </c>
      <c r="E6087" s="29">
        <v>46153</v>
      </c>
      <c r="F6087">
        <v>1</v>
      </c>
      <c r="G6087">
        <v>1</v>
      </c>
      <c r="H6087">
        <v>1</v>
      </c>
      <c r="I6087" s="30">
        <f t="shared" si="221"/>
        <v>2.5000000000000001E-2</v>
      </c>
    </row>
    <row r="6088" spans="1:9" x14ac:dyDescent="0.25">
      <c r="A6088" t="s">
        <v>4649</v>
      </c>
      <c r="B6088" s="30">
        <f t="shared" si="222"/>
        <v>2.5000000000000001E-2</v>
      </c>
      <c r="C6088" t="s">
        <v>124</v>
      </c>
      <c r="D6088" t="s">
        <v>6251</v>
      </c>
      <c r="E6088" s="29">
        <v>46154</v>
      </c>
      <c r="F6088">
        <v>1</v>
      </c>
      <c r="G6088">
        <v>1</v>
      </c>
      <c r="H6088">
        <v>1</v>
      </c>
      <c r="I6088" s="30">
        <f t="shared" si="221"/>
        <v>2.5000000000000001E-2</v>
      </c>
    </row>
    <row r="6089" spans="1:9" x14ac:dyDescent="0.25">
      <c r="A6089" t="s">
        <v>4649</v>
      </c>
      <c r="B6089" s="30">
        <f t="shared" si="222"/>
        <v>2.5000000000000001E-2</v>
      </c>
      <c r="C6089" t="s">
        <v>124</v>
      </c>
      <c r="D6089" t="s">
        <v>6252</v>
      </c>
      <c r="E6089" s="29">
        <v>46154</v>
      </c>
      <c r="F6089">
        <v>1</v>
      </c>
      <c r="G6089">
        <v>1</v>
      </c>
      <c r="H6089">
        <v>1</v>
      </c>
      <c r="I6089" s="30">
        <f t="shared" si="221"/>
        <v>2.5000000000000001E-2</v>
      </c>
    </row>
    <row r="6090" spans="1:9" x14ac:dyDescent="0.25">
      <c r="A6090" t="s">
        <v>4649</v>
      </c>
      <c r="B6090" s="30">
        <f t="shared" si="222"/>
        <v>2.5000000000000001E-2</v>
      </c>
      <c r="C6090" t="s">
        <v>124</v>
      </c>
      <c r="D6090" t="s">
        <v>6253</v>
      </c>
      <c r="E6090" s="29">
        <v>46154</v>
      </c>
      <c r="F6090">
        <v>1</v>
      </c>
      <c r="G6090">
        <v>1</v>
      </c>
      <c r="H6090">
        <v>1</v>
      </c>
      <c r="I6090" s="30">
        <f t="shared" si="221"/>
        <v>2.5000000000000001E-2</v>
      </c>
    </row>
    <row r="6091" spans="1:9" x14ac:dyDescent="0.25">
      <c r="A6091" t="s">
        <v>4649</v>
      </c>
      <c r="B6091" s="30">
        <f t="shared" si="222"/>
        <v>2.5000000000000001E-2</v>
      </c>
      <c r="C6091" t="s">
        <v>124</v>
      </c>
      <c r="D6091" t="s">
        <v>6254</v>
      </c>
      <c r="E6091" s="29">
        <v>46154</v>
      </c>
      <c r="F6091">
        <v>1</v>
      </c>
      <c r="G6091">
        <v>1</v>
      </c>
      <c r="H6091">
        <v>1</v>
      </c>
      <c r="I6091" s="30">
        <f t="shared" si="221"/>
        <v>2.5000000000000001E-2</v>
      </c>
    </row>
    <row r="6092" spans="1:9" x14ac:dyDescent="0.25">
      <c r="A6092" t="s">
        <v>4649</v>
      </c>
      <c r="B6092" s="30">
        <f t="shared" si="222"/>
        <v>2.5000000000000001E-2</v>
      </c>
      <c r="C6092" t="s">
        <v>124</v>
      </c>
      <c r="D6092" t="s">
        <v>6255</v>
      </c>
      <c r="E6092" s="29">
        <v>46154</v>
      </c>
      <c r="F6092">
        <v>1</v>
      </c>
      <c r="G6092">
        <v>1</v>
      </c>
      <c r="H6092">
        <v>1</v>
      </c>
      <c r="I6092" s="30">
        <f t="shared" si="221"/>
        <v>2.5000000000000001E-2</v>
      </c>
    </row>
    <row r="6093" spans="1:9" x14ac:dyDescent="0.25">
      <c r="A6093" t="s">
        <v>4649</v>
      </c>
      <c r="B6093" s="30">
        <f t="shared" si="222"/>
        <v>2.5000000000000001E-2</v>
      </c>
      <c r="C6093" t="s">
        <v>124</v>
      </c>
      <c r="D6093" t="s">
        <v>6256</v>
      </c>
      <c r="E6093" s="29">
        <v>46154</v>
      </c>
      <c r="F6093">
        <v>1</v>
      </c>
      <c r="G6093">
        <v>1</v>
      </c>
      <c r="H6093">
        <v>1</v>
      </c>
      <c r="I6093" s="30">
        <f t="shared" si="221"/>
        <v>2.5000000000000001E-2</v>
      </c>
    </row>
    <row r="6094" spans="1:9" x14ac:dyDescent="0.25">
      <c r="A6094" t="s">
        <v>4649</v>
      </c>
      <c r="B6094" s="30">
        <f t="shared" si="222"/>
        <v>2.5000000000000001E-2</v>
      </c>
      <c r="C6094" t="s">
        <v>124</v>
      </c>
      <c r="D6094" t="s">
        <v>6257</v>
      </c>
      <c r="E6094" s="29">
        <v>46154</v>
      </c>
      <c r="F6094">
        <v>1</v>
      </c>
      <c r="G6094">
        <v>1</v>
      </c>
      <c r="H6094">
        <v>1</v>
      </c>
      <c r="I6094" s="30">
        <f t="shared" si="221"/>
        <v>2.5000000000000001E-2</v>
      </c>
    </row>
    <row r="6095" spans="1:9" x14ac:dyDescent="0.25">
      <c r="A6095" t="s">
        <v>4649</v>
      </c>
      <c r="B6095" s="30">
        <f t="shared" si="222"/>
        <v>2.5000000000000001E-2</v>
      </c>
      <c r="C6095" t="s">
        <v>124</v>
      </c>
      <c r="D6095" t="s">
        <v>6258</v>
      </c>
      <c r="E6095" s="29">
        <v>46154</v>
      </c>
      <c r="F6095">
        <v>1</v>
      </c>
      <c r="G6095">
        <v>1</v>
      </c>
      <c r="H6095">
        <v>1</v>
      </c>
      <c r="I6095" s="30">
        <f t="shared" si="221"/>
        <v>2.5000000000000001E-2</v>
      </c>
    </row>
    <row r="6096" spans="1:9" x14ac:dyDescent="0.25">
      <c r="A6096" t="s">
        <v>4649</v>
      </c>
      <c r="B6096" s="30">
        <f t="shared" si="222"/>
        <v>2.5000000000000001E-2</v>
      </c>
      <c r="C6096" t="s">
        <v>124</v>
      </c>
      <c r="D6096" t="s">
        <v>6259</v>
      </c>
      <c r="E6096" s="29">
        <v>46154</v>
      </c>
      <c r="F6096">
        <v>1</v>
      </c>
      <c r="G6096">
        <v>1</v>
      </c>
      <c r="H6096">
        <v>1</v>
      </c>
      <c r="I6096" s="30">
        <f t="shared" si="221"/>
        <v>2.5000000000000001E-2</v>
      </c>
    </row>
    <row r="6097" spans="1:9" x14ac:dyDescent="0.25">
      <c r="A6097" t="s">
        <v>4649</v>
      </c>
      <c r="B6097" s="30">
        <f t="shared" si="222"/>
        <v>2.5000000000000001E-2</v>
      </c>
      <c r="C6097" t="s">
        <v>124</v>
      </c>
      <c r="D6097" t="s">
        <v>6260</v>
      </c>
      <c r="E6097" s="29">
        <v>46154</v>
      </c>
      <c r="F6097">
        <v>1</v>
      </c>
      <c r="G6097">
        <v>1</v>
      </c>
      <c r="H6097">
        <v>1</v>
      </c>
      <c r="I6097" s="30">
        <f t="shared" si="221"/>
        <v>2.5000000000000001E-2</v>
      </c>
    </row>
    <row r="6098" spans="1:9" x14ac:dyDescent="0.25">
      <c r="A6098" t="s">
        <v>4649</v>
      </c>
      <c r="B6098" s="30">
        <f t="shared" si="222"/>
        <v>2.5000000000000001E-2</v>
      </c>
      <c r="C6098" t="s">
        <v>124</v>
      </c>
      <c r="D6098" t="s">
        <v>6261</v>
      </c>
      <c r="E6098" s="29">
        <v>46149</v>
      </c>
      <c r="F6098">
        <v>1</v>
      </c>
      <c r="G6098">
        <v>1</v>
      </c>
      <c r="H6098">
        <v>1</v>
      </c>
      <c r="I6098" s="30">
        <f t="shared" si="221"/>
        <v>2.5000000000000001E-2</v>
      </c>
    </row>
    <row r="6099" spans="1:9" x14ac:dyDescent="0.25">
      <c r="A6099" t="s">
        <v>4649</v>
      </c>
      <c r="B6099" s="30">
        <f t="shared" si="222"/>
        <v>2.5000000000000001E-2</v>
      </c>
      <c r="C6099" t="s">
        <v>124</v>
      </c>
      <c r="D6099" t="s">
        <v>6262</v>
      </c>
      <c r="E6099" s="29">
        <v>46149</v>
      </c>
      <c r="F6099">
        <v>1</v>
      </c>
      <c r="G6099">
        <v>1</v>
      </c>
      <c r="H6099">
        <v>1</v>
      </c>
      <c r="I6099" s="30">
        <f t="shared" si="221"/>
        <v>2.5000000000000001E-2</v>
      </c>
    </row>
    <row r="6100" spans="1:9" x14ac:dyDescent="0.25">
      <c r="A6100" t="s">
        <v>4649</v>
      </c>
      <c r="B6100" s="30">
        <f t="shared" si="222"/>
        <v>2.5000000000000001E-2</v>
      </c>
      <c r="C6100" t="s">
        <v>124</v>
      </c>
      <c r="D6100" t="s">
        <v>6263</v>
      </c>
      <c r="E6100" s="29">
        <v>46149</v>
      </c>
      <c r="F6100">
        <v>1</v>
      </c>
      <c r="G6100">
        <v>1</v>
      </c>
      <c r="H6100">
        <v>1</v>
      </c>
      <c r="I6100" s="30">
        <f t="shared" si="221"/>
        <v>2.5000000000000001E-2</v>
      </c>
    </row>
    <row r="6101" spans="1:9" x14ac:dyDescent="0.25">
      <c r="A6101" t="s">
        <v>4649</v>
      </c>
      <c r="B6101" s="30">
        <f t="shared" si="222"/>
        <v>2.5000000000000001E-2</v>
      </c>
      <c r="C6101" t="s">
        <v>124</v>
      </c>
      <c r="D6101" t="s">
        <v>6264</v>
      </c>
      <c r="E6101" s="29">
        <v>46149</v>
      </c>
      <c r="F6101">
        <v>1</v>
      </c>
      <c r="G6101">
        <v>1</v>
      </c>
      <c r="H6101">
        <v>1</v>
      </c>
      <c r="I6101" s="30">
        <f t="shared" si="221"/>
        <v>2.5000000000000001E-2</v>
      </c>
    </row>
    <row r="6102" spans="1:9" x14ac:dyDescent="0.25">
      <c r="A6102" t="s">
        <v>4649</v>
      </c>
      <c r="B6102" s="30">
        <f t="shared" si="222"/>
        <v>2.5000000000000001E-2</v>
      </c>
      <c r="C6102" t="s">
        <v>124</v>
      </c>
      <c r="D6102" t="s">
        <v>6265</v>
      </c>
      <c r="E6102" s="29">
        <v>46149</v>
      </c>
      <c r="F6102">
        <v>1</v>
      </c>
      <c r="G6102">
        <v>1</v>
      </c>
      <c r="H6102">
        <v>1</v>
      </c>
      <c r="I6102" s="30">
        <f t="shared" si="221"/>
        <v>2.5000000000000001E-2</v>
      </c>
    </row>
    <row r="6103" spans="1:9" x14ac:dyDescent="0.25">
      <c r="A6103" t="s">
        <v>4649</v>
      </c>
      <c r="B6103" s="30">
        <f t="shared" si="222"/>
        <v>2.5000000000000001E-2</v>
      </c>
      <c r="C6103" t="s">
        <v>124</v>
      </c>
      <c r="D6103" t="s">
        <v>6266</v>
      </c>
      <c r="E6103" s="29">
        <v>46149</v>
      </c>
      <c r="F6103">
        <v>1</v>
      </c>
      <c r="G6103">
        <v>1</v>
      </c>
      <c r="H6103">
        <v>1</v>
      </c>
      <c r="I6103" s="30">
        <f t="shared" si="221"/>
        <v>2.5000000000000001E-2</v>
      </c>
    </row>
    <row r="6104" spans="1:9" x14ac:dyDescent="0.25">
      <c r="A6104" t="s">
        <v>4649</v>
      </c>
      <c r="B6104" s="30">
        <f t="shared" si="222"/>
        <v>2.5000000000000001E-2</v>
      </c>
      <c r="C6104" t="s">
        <v>124</v>
      </c>
      <c r="D6104" t="s">
        <v>6267</v>
      </c>
      <c r="E6104" s="29">
        <v>46153</v>
      </c>
      <c r="F6104">
        <v>1</v>
      </c>
      <c r="G6104">
        <v>1</v>
      </c>
      <c r="H6104">
        <v>1</v>
      </c>
      <c r="I6104" s="30">
        <f t="shared" si="221"/>
        <v>2.5000000000000001E-2</v>
      </c>
    </row>
    <row r="6105" spans="1:9" x14ac:dyDescent="0.25">
      <c r="A6105" t="s">
        <v>4649</v>
      </c>
      <c r="B6105" s="30">
        <f t="shared" si="222"/>
        <v>2.5000000000000001E-2</v>
      </c>
      <c r="C6105" t="s">
        <v>124</v>
      </c>
      <c r="D6105" t="s">
        <v>6268</v>
      </c>
      <c r="E6105" s="29">
        <v>46153</v>
      </c>
      <c r="F6105">
        <v>1</v>
      </c>
      <c r="G6105">
        <v>1</v>
      </c>
      <c r="H6105">
        <v>1</v>
      </c>
      <c r="I6105" s="30">
        <f t="shared" si="221"/>
        <v>2.5000000000000001E-2</v>
      </c>
    </row>
    <row r="6106" spans="1:9" x14ac:dyDescent="0.25">
      <c r="A6106" t="s">
        <v>4649</v>
      </c>
      <c r="B6106" s="30">
        <f t="shared" si="222"/>
        <v>2.5000000000000001E-2</v>
      </c>
      <c r="C6106" t="s">
        <v>124</v>
      </c>
      <c r="D6106" t="s">
        <v>6269</v>
      </c>
      <c r="E6106" s="29">
        <v>46171</v>
      </c>
      <c r="F6106">
        <v>1</v>
      </c>
      <c r="G6106">
        <v>1</v>
      </c>
      <c r="H6106">
        <v>1</v>
      </c>
      <c r="I6106" s="30">
        <f t="shared" si="221"/>
        <v>2.5000000000000001E-2</v>
      </c>
    </row>
    <row r="6107" spans="1:9" x14ac:dyDescent="0.25">
      <c r="A6107" t="s">
        <v>4649</v>
      </c>
      <c r="B6107" s="30">
        <f t="shared" si="222"/>
        <v>2.5000000000000001E-2</v>
      </c>
      <c r="C6107" t="s">
        <v>124</v>
      </c>
      <c r="D6107" t="s">
        <v>6270</v>
      </c>
      <c r="E6107" s="29">
        <v>46171</v>
      </c>
      <c r="F6107">
        <v>1</v>
      </c>
      <c r="G6107">
        <v>1</v>
      </c>
      <c r="H6107">
        <v>1</v>
      </c>
      <c r="I6107" s="30">
        <f t="shared" si="221"/>
        <v>2.5000000000000001E-2</v>
      </c>
    </row>
    <row r="6108" spans="1:9" x14ac:dyDescent="0.25">
      <c r="A6108" t="s">
        <v>4649</v>
      </c>
      <c r="B6108" s="30">
        <f t="shared" si="222"/>
        <v>2.5000000000000001E-2</v>
      </c>
      <c r="C6108" t="s">
        <v>124</v>
      </c>
      <c r="D6108" t="s">
        <v>6271</v>
      </c>
      <c r="E6108" s="29">
        <v>46164</v>
      </c>
      <c r="F6108">
        <v>1</v>
      </c>
      <c r="G6108">
        <v>1</v>
      </c>
      <c r="H6108">
        <v>1</v>
      </c>
      <c r="I6108" s="30">
        <f t="shared" si="221"/>
        <v>2.5000000000000001E-2</v>
      </c>
    </row>
    <row r="6109" spans="1:9" x14ac:dyDescent="0.25">
      <c r="A6109" t="s">
        <v>4649</v>
      </c>
      <c r="B6109" s="30">
        <f t="shared" si="222"/>
        <v>2.5000000000000001E-2</v>
      </c>
      <c r="C6109" t="s">
        <v>124</v>
      </c>
      <c r="D6109" t="s">
        <v>6272</v>
      </c>
      <c r="E6109" s="29">
        <v>46164</v>
      </c>
      <c r="F6109">
        <v>1</v>
      </c>
      <c r="G6109">
        <v>1</v>
      </c>
      <c r="H6109">
        <v>1</v>
      </c>
      <c r="I6109" s="30">
        <f t="shared" si="221"/>
        <v>2.5000000000000001E-2</v>
      </c>
    </row>
    <row r="6110" spans="1:9" x14ac:dyDescent="0.25">
      <c r="A6110" t="s">
        <v>4649</v>
      </c>
      <c r="B6110" s="30">
        <f t="shared" si="222"/>
        <v>2.5000000000000001E-2</v>
      </c>
      <c r="C6110" t="s">
        <v>124</v>
      </c>
      <c r="D6110" t="s">
        <v>6273</v>
      </c>
      <c r="E6110" s="29">
        <v>46164</v>
      </c>
      <c r="F6110">
        <v>1</v>
      </c>
      <c r="G6110">
        <v>1</v>
      </c>
      <c r="H6110">
        <v>1</v>
      </c>
      <c r="I6110" s="30">
        <f t="shared" si="221"/>
        <v>2.5000000000000001E-2</v>
      </c>
    </row>
    <row r="6111" spans="1:9" x14ac:dyDescent="0.25">
      <c r="A6111" t="s">
        <v>4649</v>
      </c>
      <c r="B6111" s="30">
        <f t="shared" si="222"/>
        <v>2.5000000000000001E-2</v>
      </c>
      <c r="C6111" t="s">
        <v>124</v>
      </c>
      <c r="D6111" t="s">
        <v>6274</v>
      </c>
      <c r="E6111" s="29">
        <v>46164</v>
      </c>
      <c r="F6111">
        <v>1</v>
      </c>
      <c r="G6111">
        <v>1</v>
      </c>
      <c r="H6111">
        <v>1</v>
      </c>
      <c r="I6111" s="30">
        <f t="shared" si="221"/>
        <v>2.5000000000000001E-2</v>
      </c>
    </row>
    <row r="6112" spans="1:9" x14ac:dyDescent="0.25">
      <c r="A6112" t="s">
        <v>4649</v>
      </c>
      <c r="B6112" s="30">
        <f t="shared" si="222"/>
        <v>2.5000000000000001E-2</v>
      </c>
      <c r="C6112" t="s">
        <v>124</v>
      </c>
      <c r="D6112" t="s">
        <v>6275</v>
      </c>
      <c r="E6112" s="29">
        <v>46167</v>
      </c>
      <c r="F6112">
        <v>1</v>
      </c>
      <c r="G6112">
        <v>1</v>
      </c>
      <c r="H6112">
        <v>1</v>
      </c>
      <c r="I6112" s="30">
        <f t="shared" si="221"/>
        <v>2.5000000000000001E-2</v>
      </c>
    </row>
    <row r="6113" spans="1:9" x14ac:dyDescent="0.25">
      <c r="A6113" t="s">
        <v>4649</v>
      </c>
      <c r="B6113" s="30">
        <f t="shared" si="222"/>
        <v>2.5000000000000001E-2</v>
      </c>
      <c r="C6113" t="s">
        <v>124</v>
      </c>
      <c r="D6113" t="s">
        <v>6276</v>
      </c>
      <c r="E6113" s="29">
        <v>46167</v>
      </c>
      <c r="F6113">
        <v>1</v>
      </c>
      <c r="G6113">
        <v>1</v>
      </c>
      <c r="H6113">
        <v>1</v>
      </c>
      <c r="I6113" s="30">
        <f t="shared" si="221"/>
        <v>2.5000000000000001E-2</v>
      </c>
    </row>
    <row r="6114" spans="1:9" x14ac:dyDescent="0.25">
      <c r="A6114" t="s">
        <v>4649</v>
      </c>
      <c r="B6114" s="30">
        <f t="shared" si="222"/>
        <v>2.5000000000000001E-2</v>
      </c>
      <c r="C6114" t="s">
        <v>124</v>
      </c>
      <c r="D6114" t="s">
        <v>6277</v>
      </c>
      <c r="E6114" s="29">
        <v>46167</v>
      </c>
      <c r="F6114">
        <v>1</v>
      </c>
      <c r="G6114">
        <v>1</v>
      </c>
      <c r="H6114">
        <v>1</v>
      </c>
      <c r="I6114" s="30">
        <f t="shared" si="221"/>
        <v>2.5000000000000001E-2</v>
      </c>
    </row>
    <row r="6115" spans="1:9" x14ac:dyDescent="0.25">
      <c r="A6115" t="s">
        <v>4649</v>
      </c>
      <c r="B6115" s="30">
        <f t="shared" si="222"/>
        <v>2.5000000000000001E-2</v>
      </c>
      <c r="C6115" t="s">
        <v>124</v>
      </c>
      <c r="D6115" t="s">
        <v>6278</v>
      </c>
      <c r="E6115" s="29">
        <v>46167</v>
      </c>
      <c r="F6115">
        <v>1</v>
      </c>
      <c r="G6115">
        <v>1</v>
      </c>
      <c r="H6115">
        <v>1</v>
      </c>
      <c r="I6115" s="30">
        <f t="shared" si="221"/>
        <v>2.5000000000000001E-2</v>
      </c>
    </row>
    <row r="6116" spans="1:9" x14ac:dyDescent="0.25">
      <c r="A6116" t="s">
        <v>4649</v>
      </c>
      <c r="B6116" s="30">
        <f t="shared" si="222"/>
        <v>2.5000000000000001E-2</v>
      </c>
      <c r="C6116" t="s">
        <v>124</v>
      </c>
      <c r="D6116" t="s">
        <v>6279</v>
      </c>
      <c r="E6116" s="29">
        <v>46169</v>
      </c>
      <c r="F6116">
        <v>1</v>
      </c>
      <c r="G6116">
        <v>1</v>
      </c>
      <c r="H6116">
        <v>1</v>
      </c>
      <c r="I6116" s="30">
        <f t="shared" si="221"/>
        <v>2.5000000000000001E-2</v>
      </c>
    </row>
    <row r="6117" spans="1:9" x14ac:dyDescent="0.25">
      <c r="A6117" t="s">
        <v>4649</v>
      </c>
      <c r="B6117" s="30">
        <f t="shared" si="222"/>
        <v>2.5000000000000001E-2</v>
      </c>
      <c r="C6117" t="s">
        <v>124</v>
      </c>
      <c r="D6117" t="s">
        <v>6280</v>
      </c>
      <c r="E6117" s="29">
        <v>46169</v>
      </c>
      <c r="F6117">
        <v>1</v>
      </c>
      <c r="G6117">
        <v>1</v>
      </c>
      <c r="H6117">
        <v>1</v>
      </c>
      <c r="I6117" s="30">
        <f t="shared" si="221"/>
        <v>2.5000000000000001E-2</v>
      </c>
    </row>
    <row r="6118" spans="1:9" x14ac:dyDescent="0.25">
      <c r="A6118" t="s">
        <v>4649</v>
      </c>
      <c r="B6118" s="30">
        <f t="shared" si="222"/>
        <v>2.5000000000000001E-2</v>
      </c>
      <c r="C6118" t="s">
        <v>124</v>
      </c>
      <c r="D6118" t="s">
        <v>6281</v>
      </c>
      <c r="E6118" s="29">
        <v>46169</v>
      </c>
      <c r="F6118">
        <v>1</v>
      </c>
      <c r="G6118">
        <v>1</v>
      </c>
      <c r="H6118">
        <v>1</v>
      </c>
      <c r="I6118" s="30">
        <f t="shared" si="221"/>
        <v>2.5000000000000001E-2</v>
      </c>
    </row>
    <row r="6119" spans="1:9" x14ac:dyDescent="0.25">
      <c r="A6119" t="s">
        <v>4649</v>
      </c>
      <c r="B6119" s="30">
        <f t="shared" si="222"/>
        <v>2.5000000000000001E-2</v>
      </c>
      <c r="C6119" t="s">
        <v>124</v>
      </c>
      <c r="D6119" t="s">
        <v>6282</v>
      </c>
      <c r="E6119" s="29">
        <v>46169</v>
      </c>
      <c r="F6119">
        <v>1</v>
      </c>
      <c r="G6119">
        <v>1</v>
      </c>
      <c r="H6119">
        <v>1</v>
      </c>
      <c r="I6119" s="30">
        <f t="shared" si="221"/>
        <v>2.5000000000000001E-2</v>
      </c>
    </row>
    <row r="6120" spans="1:9" x14ac:dyDescent="0.25">
      <c r="A6120" t="s">
        <v>4649</v>
      </c>
      <c r="B6120" s="30">
        <f t="shared" si="222"/>
        <v>2.5000000000000001E-2</v>
      </c>
      <c r="C6120" t="s">
        <v>124</v>
      </c>
      <c r="D6120" t="s">
        <v>6283</v>
      </c>
      <c r="E6120" s="29">
        <v>46169</v>
      </c>
      <c r="F6120">
        <v>1</v>
      </c>
      <c r="G6120">
        <v>1</v>
      </c>
      <c r="H6120">
        <v>1</v>
      </c>
      <c r="I6120" s="30">
        <f t="shared" si="221"/>
        <v>2.5000000000000001E-2</v>
      </c>
    </row>
    <row r="6121" spans="1:9" x14ac:dyDescent="0.25">
      <c r="A6121" t="s">
        <v>4649</v>
      </c>
      <c r="B6121" s="30">
        <f t="shared" si="222"/>
        <v>2.5000000000000001E-2</v>
      </c>
      <c r="C6121" t="s">
        <v>124</v>
      </c>
      <c r="D6121" t="s">
        <v>6284</v>
      </c>
      <c r="E6121" s="29">
        <v>46162</v>
      </c>
      <c r="F6121">
        <v>1</v>
      </c>
      <c r="G6121">
        <v>1</v>
      </c>
      <c r="H6121">
        <v>1</v>
      </c>
      <c r="I6121" s="30">
        <f t="shared" si="221"/>
        <v>2.5000000000000001E-2</v>
      </c>
    </row>
    <row r="6122" spans="1:9" x14ac:dyDescent="0.25">
      <c r="A6122" t="s">
        <v>4649</v>
      </c>
      <c r="B6122" s="30">
        <f t="shared" si="222"/>
        <v>2.5000000000000001E-2</v>
      </c>
      <c r="C6122" t="s">
        <v>124</v>
      </c>
      <c r="D6122" t="s">
        <v>6285</v>
      </c>
      <c r="E6122" s="29">
        <v>46162</v>
      </c>
      <c r="F6122">
        <v>1</v>
      </c>
      <c r="G6122">
        <v>1</v>
      </c>
      <c r="H6122">
        <v>1</v>
      </c>
      <c r="I6122" s="30">
        <f t="shared" si="221"/>
        <v>2.5000000000000001E-2</v>
      </c>
    </row>
    <row r="6123" spans="1:9" x14ac:dyDescent="0.25">
      <c r="A6123" t="s">
        <v>4649</v>
      </c>
      <c r="B6123" s="30">
        <f t="shared" si="222"/>
        <v>2.5000000000000001E-2</v>
      </c>
      <c r="C6123" t="s">
        <v>124</v>
      </c>
      <c r="D6123" t="s">
        <v>6286</v>
      </c>
      <c r="E6123" s="29">
        <v>46163</v>
      </c>
      <c r="F6123">
        <v>1</v>
      </c>
      <c r="G6123">
        <v>1</v>
      </c>
      <c r="H6123">
        <v>1</v>
      </c>
      <c r="I6123" s="30">
        <f t="shared" si="221"/>
        <v>2.5000000000000001E-2</v>
      </c>
    </row>
    <row r="6124" spans="1:9" x14ac:dyDescent="0.25">
      <c r="A6124" t="s">
        <v>4649</v>
      </c>
      <c r="B6124" s="30">
        <f t="shared" si="222"/>
        <v>2.5000000000000001E-2</v>
      </c>
      <c r="C6124" t="s">
        <v>124</v>
      </c>
      <c r="D6124" t="s">
        <v>6287</v>
      </c>
      <c r="E6124" s="29">
        <v>46164</v>
      </c>
      <c r="F6124">
        <v>1</v>
      </c>
      <c r="G6124">
        <v>1</v>
      </c>
      <c r="H6124">
        <v>1</v>
      </c>
      <c r="I6124" s="30">
        <f t="shared" si="221"/>
        <v>2.5000000000000001E-2</v>
      </c>
    </row>
    <row r="6125" spans="1:9" x14ac:dyDescent="0.25">
      <c r="A6125" t="s">
        <v>4649</v>
      </c>
      <c r="B6125" s="30">
        <f t="shared" si="222"/>
        <v>2.5000000000000001E-2</v>
      </c>
      <c r="C6125" t="s">
        <v>124</v>
      </c>
      <c r="D6125" t="s">
        <v>6288</v>
      </c>
      <c r="E6125" s="29">
        <v>46164</v>
      </c>
      <c r="F6125">
        <v>1</v>
      </c>
      <c r="G6125">
        <v>1</v>
      </c>
      <c r="H6125">
        <v>1</v>
      </c>
      <c r="I6125" s="30">
        <f t="shared" si="221"/>
        <v>2.5000000000000001E-2</v>
      </c>
    </row>
    <row r="6126" spans="1:9" x14ac:dyDescent="0.25">
      <c r="A6126" t="s">
        <v>4649</v>
      </c>
      <c r="B6126" s="30">
        <f t="shared" si="222"/>
        <v>2.5000000000000001E-2</v>
      </c>
      <c r="C6126" t="s">
        <v>124</v>
      </c>
      <c r="D6126" t="s">
        <v>6289</v>
      </c>
      <c r="E6126" s="29">
        <v>46164</v>
      </c>
      <c r="F6126">
        <v>1</v>
      </c>
      <c r="G6126">
        <v>1</v>
      </c>
      <c r="H6126">
        <v>1</v>
      </c>
      <c r="I6126" s="30">
        <f t="shared" si="221"/>
        <v>2.5000000000000001E-2</v>
      </c>
    </row>
    <row r="6127" spans="1:9" x14ac:dyDescent="0.25">
      <c r="A6127" t="s">
        <v>4649</v>
      </c>
      <c r="B6127" s="30">
        <f t="shared" si="222"/>
        <v>2.5000000000000001E-2</v>
      </c>
      <c r="C6127" t="s">
        <v>124</v>
      </c>
      <c r="D6127" t="s">
        <v>6290</v>
      </c>
      <c r="E6127" s="29">
        <v>46164</v>
      </c>
      <c r="F6127">
        <v>1</v>
      </c>
      <c r="G6127">
        <v>1</v>
      </c>
      <c r="H6127">
        <v>1</v>
      </c>
      <c r="I6127" s="30">
        <f t="shared" si="221"/>
        <v>2.5000000000000001E-2</v>
      </c>
    </row>
    <row r="6128" spans="1:9" x14ac:dyDescent="0.25">
      <c r="A6128" t="s">
        <v>4649</v>
      </c>
      <c r="B6128" s="30">
        <f t="shared" si="222"/>
        <v>2.5000000000000001E-2</v>
      </c>
      <c r="C6128" t="s">
        <v>124</v>
      </c>
      <c r="D6128" t="s">
        <v>6291</v>
      </c>
      <c r="E6128" s="29">
        <v>46164</v>
      </c>
      <c r="F6128">
        <v>1</v>
      </c>
      <c r="G6128">
        <v>1</v>
      </c>
      <c r="H6128">
        <v>1</v>
      </c>
      <c r="I6128" s="30">
        <f t="shared" si="221"/>
        <v>2.5000000000000001E-2</v>
      </c>
    </row>
    <row r="6129" spans="1:9" x14ac:dyDescent="0.25">
      <c r="A6129" t="s">
        <v>4649</v>
      </c>
      <c r="B6129" s="30">
        <f t="shared" si="222"/>
        <v>2.5000000000000001E-2</v>
      </c>
      <c r="C6129" t="s">
        <v>124</v>
      </c>
      <c r="D6129" t="s">
        <v>6292</v>
      </c>
      <c r="E6129" s="29">
        <v>46164</v>
      </c>
      <c r="F6129">
        <v>1</v>
      </c>
      <c r="G6129">
        <v>1</v>
      </c>
      <c r="H6129">
        <v>1</v>
      </c>
      <c r="I6129" s="30">
        <f t="shared" si="221"/>
        <v>2.5000000000000001E-2</v>
      </c>
    </row>
    <row r="6130" spans="1:9" x14ac:dyDescent="0.25">
      <c r="A6130" t="s">
        <v>4649</v>
      </c>
      <c r="B6130" s="30">
        <f t="shared" si="222"/>
        <v>2.5000000000000001E-2</v>
      </c>
      <c r="C6130" t="s">
        <v>124</v>
      </c>
      <c r="D6130" t="s">
        <v>6293</v>
      </c>
      <c r="E6130" s="29">
        <v>46164</v>
      </c>
      <c r="F6130">
        <v>1</v>
      </c>
      <c r="G6130">
        <v>1</v>
      </c>
      <c r="H6130">
        <v>1</v>
      </c>
      <c r="I6130" s="30">
        <f t="shared" si="221"/>
        <v>2.5000000000000001E-2</v>
      </c>
    </row>
    <row r="6131" spans="1:9" x14ac:dyDescent="0.25">
      <c r="A6131" t="s">
        <v>4649</v>
      </c>
      <c r="B6131" s="30">
        <f t="shared" si="222"/>
        <v>2.5000000000000001E-2</v>
      </c>
      <c r="C6131" t="s">
        <v>124</v>
      </c>
      <c r="D6131" t="s">
        <v>6294</v>
      </c>
      <c r="E6131" s="29">
        <v>46164</v>
      </c>
      <c r="F6131">
        <v>1</v>
      </c>
      <c r="G6131">
        <v>1</v>
      </c>
      <c r="H6131">
        <v>1</v>
      </c>
      <c r="I6131" s="30">
        <f t="shared" si="221"/>
        <v>2.5000000000000001E-2</v>
      </c>
    </row>
    <row r="6132" spans="1:9" x14ac:dyDescent="0.25">
      <c r="A6132" t="s">
        <v>4649</v>
      </c>
      <c r="B6132" s="30">
        <f t="shared" si="222"/>
        <v>2.5000000000000001E-2</v>
      </c>
      <c r="C6132" t="s">
        <v>124</v>
      </c>
      <c r="D6132" t="s">
        <v>6295</v>
      </c>
      <c r="E6132" s="29">
        <v>46160</v>
      </c>
      <c r="F6132">
        <v>1</v>
      </c>
      <c r="G6132">
        <v>1</v>
      </c>
      <c r="H6132">
        <v>1</v>
      </c>
      <c r="I6132" s="30">
        <f t="shared" si="221"/>
        <v>2.5000000000000001E-2</v>
      </c>
    </row>
    <row r="6133" spans="1:9" x14ac:dyDescent="0.25">
      <c r="A6133" t="s">
        <v>4649</v>
      </c>
      <c r="B6133" s="30">
        <f t="shared" si="222"/>
        <v>2.5000000000000001E-2</v>
      </c>
      <c r="C6133" t="s">
        <v>124</v>
      </c>
      <c r="D6133" t="s">
        <v>6296</v>
      </c>
      <c r="E6133" s="29">
        <v>46160</v>
      </c>
      <c r="F6133">
        <v>1</v>
      </c>
      <c r="G6133">
        <v>1</v>
      </c>
      <c r="H6133">
        <v>1</v>
      </c>
      <c r="I6133" s="30">
        <f t="shared" si="221"/>
        <v>2.5000000000000001E-2</v>
      </c>
    </row>
    <row r="6134" spans="1:9" x14ac:dyDescent="0.25">
      <c r="A6134" t="s">
        <v>4649</v>
      </c>
      <c r="B6134" s="30">
        <f t="shared" si="222"/>
        <v>2.5000000000000001E-2</v>
      </c>
      <c r="C6134" t="s">
        <v>124</v>
      </c>
      <c r="D6134" t="s">
        <v>6297</v>
      </c>
      <c r="E6134" s="29">
        <v>46160</v>
      </c>
      <c r="F6134">
        <v>1</v>
      </c>
      <c r="G6134">
        <v>1</v>
      </c>
      <c r="H6134">
        <v>1</v>
      </c>
      <c r="I6134" s="30">
        <f t="shared" si="221"/>
        <v>2.5000000000000001E-2</v>
      </c>
    </row>
    <row r="6135" spans="1:9" x14ac:dyDescent="0.25">
      <c r="A6135" t="s">
        <v>4649</v>
      </c>
      <c r="B6135" s="30">
        <f t="shared" si="222"/>
        <v>2.5000000000000001E-2</v>
      </c>
      <c r="C6135" t="s">
        <v>124</v>
      </c>
      <c r="D6135" t="s">
        <v>6298</v>
      </c>
      <c r="E6135" s="29">
        <v>46160</v>
      </c>
      <c r="F6135">
        <v>1</v>
      </c>
      <c r="G6135">
        <v>1</v>
      </c>
      <c r="H6135">
        <v>1</v>
      </c>
      <c r="I6135" s="30">
        <f t="shared" si="221"/>
        <v>2.5000000000000001E-2</v>
      </c>
    </row>
    <row r="6136" spans="1:9" x14ac:dyDescent="0.25">
      <c r="A6136" t="s">
        <v>4649</v>
      </c>
      <c r="B6136" s="30">
        <f t="shared" si="222"/>
        <v>2.5000000000000001E-2</v>
      </c>
      <c r="C6136" t="s">
        <v>124</v>
      </c>
      <c r="D6136" t="s">
        <v>6299</v>
      </c>
      <c r="E6136" s="29">
        <v>46160</v>
      </c>
      <c r="F6136">
        <v>1</v>
      </c>
      <c r="G6136">
        <v>1</v>
      </c>
      <c r="H6136">
        <v>1</v>
      </c>
      <c r="I6136" s="30">
        <f t="shared" si="221"/>
        <v>2.5000000000000001E-2</v>
      </c>
    </row>
    <row r="6137" spans="1:9" x14ac:dyDescent="0.25">
      <c r="A6137" t="s">
        <v>4649</v>
      </c>
      <c r="B6137" s="30">
        <f t="shared" si="222"/>
        <v>2.5000000000000001E-2</v>
      </c>
      <c r="C6137" t="s">
        <v>124</v>
      </c>
      <c r="D6137" t="s">
        <v>6300</v>
      </c>
      <c r="E6137" s="29">
        <v>46162</v>
      </c>
      <c r="F6137">
        <v>1</v>
      </c>
      <c r="G6137">
        <v>1</v>
      </c>
      <c r="H6137">
        <v>1</v>
      </c>
      <c r="I6137" s="30">
        <f t="shared" si="221"/>
        <v>2.5000000000000001E-2</v>
      </c>
    </row>
    <row r="6138" spans="1:9" x14ac:dyDescent="0.25">
      <c r="A6138" t="s">
        <v>4649</v>
      </c>
      <c r="B6138" s="30">
        <f t="shared" si="222"/>
        <v>2.5000000000000001E-2</v>
      </c>
      <c r="C6138" t="s">
        <v>124</v>
      </c>
      <c r="D6138" t="s">
        <v>6301</v>
      </c>
      <c r="E6138" s="29">
        <v>46162</v>
      </c>
      <c r="F6138">
        <v>1</v>
      </c>
      <c r="G6138">
        <v>1</v>
      </c>
      <c r="H6138">
        <v>1</v>
      </c>
      <c r="I6138" s="30">
        <f t="shared" si="221"/>
        <v>2.5000000000000001E-2</v>
      </c>
    </row>
    <row r="6139" spans="1:9" x14ac:dyDescent="0.25">
      <c r="A6139" t="s">
        <v>4649</v>
      </c>
      <c r="B6139" s="30">
        <f t="shared" si="222"/>
        <v>2.5000000000000001E-2</v>
      </c>
      <c r="C6139" t="s">
        <v>124</v>
      </c>
      <c r="D6139" t="s">
        <v>6302</v>
      </c>
      <c r="E6139" s="29">
        <v>46162</v>
      </c>
      <c r="F6139">
        <v>1</v>
      </c>
      <c r="G6139">
        <v>1</v>
      </c>
      <c r="H6139">
        <v>1</v>
      </c>
      <c r="I6139" s="30">
        <f t="shared" si="221"/>
        <v>2.5000000000000001E-2</v>
      </c>
    </row>
    <row r="6140" spans="1:9" x14ac:dyDescent="0.25">
      <c r="A6140" t="s">
        <v>4649</v>
      </c>
      <c r="B6140" s="30">
        <f t="shared" si="222"/>
        <v>2.5000000000000001E-2</v>
      </c>
      <c r="C6140" t="s">
        <v>124</v>
      </c>
      <c r="D6140" t="s">
        <v>6303</v>
      </c>
      <c r="E6140" s="29">
        <v>46157</v>
      </c>
      <c r="F6140">
        <v>1</v>
      </c>
      <c r="G6140">
        <v>1</v>
      </c>
      <c r="H6140">
        <v>1</v>
      </c>
      <c r="I6140" s="30">
        <f t="shared" si="221"/>
        <v>2.5000000000000001E-2</v>
      </c>
    </row>
    <row r="6141" spans="1:9" x14ac:dyDescent="0.25">
      <c r="A6141" t="s">
        <v>4649</v>
      </c>
      <c r="B6141" s="30">
        <f t="shared" si="222"/>
        <v>2.5000000000000001E-2</v>
      </c>
      <c r="C6141" t="s">
        <v>124</v>
      </c>
      <c r="D6141" t="s">
        <v>6304</v>
      </c>
      <c r="E6141" s="29">
        <v>46157</v>
      </c>
      <c r="F6141">
        <v>1</v>
      </c>
      <c r="G6141">
        <v>1</v>
      </c>
      <c r="H6141">
        <v>1</v>
      </c>
      <c r="I6141" s="30">
        <f t="shared" si="221"/>
        <v>2.5000000000000001E-2</v>
      </c>
    </row>
    <row r="6142" spans="1:9" x14ac:dyDescent="0.25">
      <c r="A6142" t="s">
        <v>4649</v>
      </c>
      <c r="B6142" s="30">
        <f t="shared" si="222"/>
        <v>2.5000000000000001E-2</v>
      </c>
      <c r="C6142" t="s">
        <v>124</v>
      </c>
      <c r="D6142" t="s">
        <v>6305</v>
      </c>
      <c r="E6142" s="29">
        <v>46160</v>
      </c>
      <c r="F6142">
        <v>1</v>
      </c>
      <c r="G6142">
        <v>1</v>
      </c>
      <c r="H6142">
        <v>1</v>
      </c>
      <c r="I6142" s="30">
        <f t="shared" si="221"/>
        <v>2.5000000000000001E-2</v>
      </c>
    </row>
    <row r="6143" spans="1:9" x14ac:dyDescent="0.25">
      <c r="A6143" t="s">
        <v>4649</v>
      </c>
      <c r="B6143" s="30">
        <f t="shared" si="222"/>
        <v>2.5000000000000001E-2</v>
      </c>
      <c r="C6143" t="s">
        <v>124</v>
      </c>
      <c r="D6143" t="s">
        <v>6306</v>
      </c>
      <c r="E6143" s="29">
        <v>46154</v>
      </c>
      <c r="F6143">
        <v>1</v>
      </c>
      <c r="G6143">
        <v>1</v>
      </c>
      <c r="H6143">
        <v>1</v>
      </c>
      <c r="I6143" s="30">
        <f t="shared" si="221"/>
        <v>2.5000000000000001E-2</v>
      </c>
    </row>
    <row r="6144" spans="1:9" x14ac:dyDescent="0.25">
      <c r="A6144" t="s">
        <v>4649</v>
      </c>
      <c r="B6144" s="30">
        <f t="shared" si="222"/>
        <v>2.5000000000000001E-2</v>
      </c>
      <c r="C6144" t="s">
        <v>124</v>
      </c>
      <c r="D6144" t="s">
        <v>6307</v>
      </c>
      <c r="E6144" s="29">
        <v>46154</v>
      </c>
      <c r="F6144">
        <v>1</v>
      </c>
      <c r="G6144">
        <v>1</v>
      </c>
      <c r="H6144">
        <v>1</v>
      </c>
      <c r="I6144" s="30">
        <f t="shared" si="221"/>
        <v>2.5000000000000001E-2</v>
      </c>
    </row>
    <row r="6145" spans="1:9" x14ac:dyDescent="0.25">
      <c r="A6145" t="s">
        <v>4649</v>
      </c>
      <c r="B6145" s="30">
        <f t="shared" si="222"/>
        <v>2.5000000000000001E-2</v>
      </c>
      <c r="C6145" t="s">
        <v>124</v>
      </c>
      <c r="D6145" t="s">
        <v>6308</v>
      </c>
      <c r="E6145" s="29">
        <v>46154</v>
      </c>
      <c r="F6145">
        <v>1</v>
      </c>
      <c r="G6145">
        <v>1</v>
      </c>
      <c r="H6145">
        <v>1</v>
      </c>
      <c r="I6145" s="30">
        <f t="shared" si="221"/>
        <v>2.5000000000000001E-2</v>
      </c>
    </row>
    <row r="6146" spans="1:9" x14ac:dyDescent="0.25">
      <c r="A6146" t="s">
        <v>4649</v>
      </c>
      <c r="B6146" s="30">
        <f t="shared" si="222"/>
        <v>2.5000000000000001E-2</v>
      </c>
      <c r="C6146" t="s">
        <v>124</v>
      </c>
      <c r="D6146" t="s">
        <v>6309</v>
      </c>
      <c r="E6146" s="29">
        <v>46154</v>
      </c>
      <c r="F6146">
        <v>1</v>
      </c>
      <c r="G6146">
        <v>1</v>
      </c>
      <c r="H6146">
        <v>1</v>
      </c>
      <c r="I6146" s="30">
        <f t="shared" ref="I6146:I6209" si="223">B6146*H6146</f>
        <v>2.5000000000000001E-2</v>
      </c>
    </row>
    <row r="6147" spans="1:9" x14ac:dyDescent="0.25">
      <c r="A6147" t="s">
        <v>4649</v>
      </c>
      <c r="B6147" s="30">
        <f t="shared" si="222"/>
        <v>2.5000000000000001E-2</v>
      </c>
      <c r="C6147" t="s">
        <v>124</v>
      </c>
      <c r="D6147" t="s">
        <v>6310</v>
      </c>
      <c r="E6147" s="29">
        <v>46154</v>
      </c>
      <c r="F6147">
        <v>1</v>
      </c>
      <c r="G6147">
        <v>1</v>
      </c>
      <c r="H6147">
        <v>1</v>
      </c>
      <c r="I6147" s="30">
        <f t="shared" si="223"/>
        <v>2.5000000000000001E-2</v>
      </c>
    </row>
    <row r="6148" spans="1:9" x14ac:dyDescent="0.25">
      <c r="A6148" t="s">
        <v>4649</v>
      </c>
      <c r="B6148" s="30">
        <f t="shared" si="222"/>
        <v>2.5000000000000001E-2</v>
      </c>
      <c r="C6148" t="s">
        <v>124</v>
      </c>
      <c r="D6148" t="s">
        <v>6311</v>
      </c>
      <c r="E6148" s="29">
        <v>46154</v>
      </c>
      <c r="F6148">
        <v>1</v>
      </c>
      <c r="G6148">
        <v>1</v>
      </c>
      <c r="H6148">
        <v>1</v>
      </c>
      <c r="I6148" s="30">
        <f t="shared" si="223"/>
        <v>2.5000000000000001E-2</v>
      </c>
    </row>
    <row r="6149" spans="1:9" x14ac:dyDescent="0.25">
      <c r="A6149" t="s">
        <v>4649</v>
      </c>
      <c r="B6149" s="30">
        <f t="shared" si="222"/>
        <v>2.5000000000000001E-2</v>
      </c>
      <c r="C6149" t="s">
        <v>124</v>
      </c>
      <c r="D6149" t="s">
        <v>6312</v>
      </c>
      <c r="E6149" s="29">
        <v>46154</v>
      </c>
      <c r="F6149">
        <v>1</v>
      </c>
      <c r="G6149">
        <v>1</v>
      </c>
      <c r="H6149">
        <v>1</v>
      </c>
      <c r="I6149" s="30">
        <f t="shared" si="223"/>
        <v>2.5000000000000001E-2</v>
      </c>
    </row>
    <row r="6150" spans="1:9" x14ac:dyDescent="0.25">
      <c r="A6150" t="s">
        <v>4649</v>
      </c>
      <c r="B6150" s="30">
        <f t="shared" si="222"/>
        <v>2.5000000000000001E-2</v>
      </c>
      <c r="C6150" t="s">
        <v>124</v>
      </c>
      <c r="D6150" t="s">
        <v>6313</v>
      </c>
      <c r="E6150" s="29">
        <v>46154</v>
      </c>
      <c r="F6150">
        <v>1</v>
      </c>
      <c r="G6150">
        <v>1</v>
      </c>
      <c r="H6150">
        <v>1</v>
      </c>
      <c r="I6150" s="30">
        <f t="shared" si="223"/>
        <v>2.5000000000000001E-2</v>
      </c>
    </row>
    <row r="6151" spans="1:9" x14ac:dyDescent="0.25">
      <c r="A6151" t="s">
        <v>4649</v>
      </c>
      <c r="B6151" s="30">
        <f t="shared" ref="B6151:B6214" si="224">(1/4000)*100</f>
        <v>2.5000000000000001E-2</v>
      </c>
      <c r="C6151" t="s">
        <v>124</v>
      </c>
      <c r="D6151" t="s">
        <v>6314</v>
      </c>
      <c r="E6151" s="29">
        <v>46154</v>
      </c>
      <c r="F6151">
        <v>1</v>
      </c>
      <c r="G6151">
        <v>1</v>
      </c>
      <c r="H6151">
        <v>1</v>
      </c>
      <c r="I6151" s="30">
        <f t="shared" si="223"/>
        <v>2.5000000000000001E-2</v>
      </c>
    </row>
    <row r="6152" spans="1:9" x14ac:dyDescent="0.25">
      <c r="A6152" t="s">
        <v>4649</v>
      </c>
      <c r="B6152" s="30">
        <f t="shared" si="224"/>
        <v>2.5000000000000001E-2</v>
      </c>
      <c r="C6152" t="s">
        <v>124</v>
      </c>
      <c r="D6152" t="s">
        <v>6315</v>
      </c>
      <c r="E6152" s="29">
        <v>46154</v>
      </c>
      <c r="F6152">
        <v>1</v>
      </c>
      <c r="G6152">
        <v>1</v>
      </c>
      <c r="H6152">
        <v>1</v>
      </c>
      <c r="I6152" s="30">
        <f t="shared" si="223"/>
        <v>2.5000000000000001E-2</v>
      </c>
    </row>
    <row r="6153" spans="1:9" x14ac:dyDescent="0.25">
      <c r="A6153" t="s">
        <v>4649</v>
      </c>
      <c r="B6153" s="30">
        <f t="shared" si="224"/>
        <v>2.5000000000000001E-2</v>
      </c>
      <c r="C6153" t="s">
        <v>124</v>
      </c>
      <c r="D6153" t="s">
        <v>6316</v>
      </c>
      <c r="E6153" s="29">
        <v>46154</v>
      </c>
      <c r="F6153">
        <v>1</v>
      </c>
      <c r="G6153">
        <v>1</v>
      </c>
      <c r="H6153">
        <v>1</v>
      </c>
      <c r="I6153" s="30">
        <f t="shared" si="223"/>
        <v>2.5000000000000001E-2</v>
      </c>
    </row>
    <row r="6154" spans="1:9" x14ac:dyDescent="0.25">
      <c r="A6154" t="s">
        <v>4649</v>
      </c>
      <c r="B6154" s="30">
        <f t="shared" si="224"/>
        <v>2.5000000000000001E-2</v>
      </c>
      <c r="C6154" t="s">
        <v>124</v>
      </c>
      <c r="D6154" t="s">
        <v>6317</v>
      </c>
      <c r="E6154" s="29">
        <v>46154</v>
      </c>
      <c r="F6154">
        <v>1</v>
      </c>
      <c r="G6154">
        <v>1</v>
      </c>
      <c r="H6154">
        <v>1</v>
      </c>
      <c r="I6154" s="30">
        <f t="shared" si="223"/>
        <v>2.5000000000000001E-2</v>
      </c>
    </row>
    <row r="6155" spans="1:9" x14ac:dyDescent="0.25">
      <c r="A6155" t="s">
        <v>4649</v>
      </c>
      <c r="B6155" s="30">
        <f t="shared" si="224"/>
        <v>2.5000000000000001E-2</v>
      </c>
      <c r="C6155" t="s">
        <v>124</v>
      </c>
      <c r="D6155" t="s">
        <v>6318</v>
      </c>
      <c r="E6155" s="29">
        <v>46154</v>
      </c>
      <c r="F6155">
        <v>1</v>
      </c>
      <c r="G6155">
        <v>1</v>
      </c>
      <c r="H6155">
        <v>1</v>
      </c>
      <c r="I6155" s="30">
        <f t="shared" si="223"/>
        <v>2.5000000000000001E-2</v>
      </c>
    </row>
    <row r="6156" spans="1:9" x14ac:dyDescent="0.25">
      <c r="A6156" t="s">
        <v>4649</v>
      </c>
      <c r="B6156" s="30">
        <f t="shared" si="224"/>
        <v>2.5000000000000001E-2</v>
      </c>
      <c r="C6156" t="s">
        <v>124</v>
      </c>
      <c r="D6156" t="s">
        <v>6319</v>
      </c>
      <c r="E6156" s="29">
        <v>46154</v>
      </c>
      <c r="F6156">
        <v>1</v>
      </c>
      <c r="G6156">
        <v>1</v>
      </c>
      <c r="H6156">
        <v>1</v>
      </c>
      <c r="I6156" s="30">
        <f t="shared" si="223"/>
        <v>2.5000000000000001E-2</v>
      </c>
    </row>
    <row r="6157" spans="1:9" x14ac:dyDescent="0.25">
      <c r="A6157" t="s">
        <v>4649</v>
      </c>
      <c r="B6157" s="30">
        <f t="shared" si="224"/>
        <v>2.5000000000000001E-2</v>
      </c>
      <c r="C6157" t="s">
        <v>124</v>
      </c>
      <c r="D6157" t="s">
        <v>6320</v>
      </c>
      <c r="E6157" s="29">
        <v>46154</v>
      </c>
      <c r="F6157">
        <v>1</v>
      </c>
      <c r="G6157">
        <v>1</v>
      </c>
      <c r="H6157">
        <v>1</v>
      </c>
      <c r="I6157" s="30">
        <f t="shared" si="223"/>
        <v>2.5000000000000001E-2</v>
      </c>
    </row>
    <row r="6158" spans="1:9" x14ac:dyDescent="0.25">
      <c r="A6158" t="s">
        <v>4649</v>
      </c>
      <c r="B6158" s="30">
        <f t="shared" si="224"/>
        <v>2.5000000000000001E-2</v>
      </c>
      <c r="C6158" t="s">
        <v>124</v>
      </c>
      <c r="D6158" t="s">
        <v>6321</v>
      </c>
      <c r="E6158" s="29">
        <v>46154</v>
      </c>
      <c r="F6158">
        <v>1</v>
      </c>
      <c r="G6158">
        <v>1</v>
      </c>
      <c r="H6158">
        <v>1</v>
      </c>
      <c r="I6158" s="30">
        <f t="shared" si="223"/>
        <v>2.5000000000000001E-2</v>
      </c>
    </row>
    <row r="6159" spans="1:9" x14ac:dyDescent="0.25">
      <c r="A6159" t="s">
        <v>4649</v>
      </c>
      <c r="B6159" s="30">
        <f t="shared" si="224"/>
        <v>2.5000000000000001E-2</v>
      </c>
      <c r="C6159" t="s">
        <v>124</v>
      </c>
      <c r="D6159" t="s">
        <v>6322</v>
      </c>
      <c r="E6159" s="29">
        <v>46154</v>
      </c>
      <c r="F6159">
        <v>1</v>
      </c>
      <c r="G6159">
        <v>1</v>
      </c>
      <c r="H6159">
        <v>1</v>
      </c>
      <c r="I6159" s="30">
        <f t="shared" si="223"/>
        <v>2.5000000000000001E-2</v>
      </c>
    </row>
    <row r="6160" spans="1:9" x14ac:dyDescent="0.25">
      <c r="A6160" t="s">
        <v>4649</v>
      </c>
      <c r="B6160" s="30">
        <f t="shared" si="224"/>
        <v>2.5000000000000001E-2</v>
      </c>
      <c r="C6160" t="s">
        <v>124</v>
      </c>
      <c r="D6160" t="s">
        <v>6323</v>
      </c>
      <c r="E6160" s="29">
        <v>46154</v>
      </c>
      <c r="F6160">
        <v>1</v>
      </c>
      <c r="G6160">
        <v>1</v>
      </c>
      <c r="H6160">
        <v>1</v>
      </c>
      <c r="I6160" s="30">
        <f t="shared" si="223"/>
        <v>2.5000000000000001E-2</v>
      </c>
    </row>
    <row r="6161" spans="1:9" x14ac:dyDescent="0.25">
      <c r="A6161" t="s">
        <v>4649</v>
      </c>
      <c r="B6161" s="30">
        <f t="shared" si="224"/>
        <v>2.5000000000000001E-2</v>
      </c>
      <c r="C6161" t="s">
        <v>124</v>
      </c>
      <c r="D6161" t="s">
        <v>6324</v>
      </c>
      <c r="E6161" s="29">
        <v>46154</v>
      </c>
      <c r="F6161">
        <v>1</v>
      </c>
      <c r="G6161">
        <v>1</v>
      </c>
      <c r="H6161">
        <v>1</v>
      </c>
      <c r="I6161" s="30">
        <f t="shared" si="223"/>
        <v>2.5000000000000001E-2</v>
      </c>
    </row>
    <row r="6162" spans="1:9" x14ac:dyDescent="0.25">
      <c r="A6162" t="s">
        <v>4649</v>
      </c>
      <c r="B6162" s="30">
        <f t="shared" si="224"/>
        <v>2.5000000000000001E-2</v>
      </c>
      <c r="C6162" t="s">
        <v>124</v>
      </c>
      <c r="D6162" t="s">
        <v>6325</v>
      </c>
      <c r="E6162" s="29">
        <v>46154</v>
      </c>
      <c r="F6162">
        <v>1</v>
      </c>
      <c r="G6162">
        <v>1</v>
      </c>
      <c r="H6162">
        <v>1</v>
      </c>
      <c r="I6162" s="30">
        <f t="shared" si="223"/>
        <v>2.5000000000000001E-2</v>
      </c>
    </row>
    <row r="6163" spans="1:9" x14ac:dyDescent="0.25">
      <c r="A6163" t="s">
        <v>4649</v>
      </c>
      <c r="B6163" s="30">
        <f t="shared" si="224"/>
        <v>2.5000000000000001E-2</v>
      </c>
      <c r="C6163" t="s">
        <v>124</v>
      </c>
      <c r="D6163" t="s">
        <v>6326</v>
      </c>
      <c r="E6163" s="29">
        <v>46155</v>
      </c>
      <c r="F6163">
        <v>1</v>
      </c>
      <c r="G6163">
        <v>1</v>
      </c>
      <c r="H6163">
        <v>1</v>
      </c>
      <c r="I6163" s="30">
        <f t="shared" si="223"/>
        <v>2.5000000000000001E-2</v>
      </c>
    </row>
    <row r="6164" spans="1:9" x14ac:dyDescent="0.25">
      <c r="A6164" t="s">
        <v>4649</v>
      </c>
      <c r="B6164" s="30">
        <f t="shared" si="224"/>
        <v>2.5000000000000001E-2</v>
      </c>
      <c r="C6164" t="s">
        <v>124</v>
      </c>
      <c r="D6164" t="s">
        <v>6327</v>
      </c>
      <c r="E6164" s="29">
        <v>46155</v>
      </c>
      <c r="F6164">
        <v>1</v>
      </c>
      <c r="G6164">
        <v>1</v>
      </c>
      <c r="H6164">
        <v>1</v>
      </c>
      <c r="I6164" s="30">
        <f t="shared" si="223"/>
        <v>2.5000000000000001E-2</v>
      </c>
    </row>
    <row r="6165" spans="1:9" x14ac:dyDescent="0.25">
      <c r="A6165" t="s">
        <v>4649</v>
      </c>
      <c r="B6165" s="30">
        <f t="shared" si="224"/>
        <v>2.5000000000000001E-2</v>
      </c>
      <c r="C6165" t="s">
        <v>124</v>
      </c>
      <c r="D6165" t="s">
        <v>6328</v>
      </c>
      <c r="E6165" s="29">
        <v>46155</v>
      </c>
      <c r="F6165">
        <v>1</v>
      </c>
      <c r="G6165">
        <v>1</v>
      </c>
      <c r="H6165">
        <v>1</v>
      </c>
      <c r="I6165" s="30">
        <f t="shared" si="223"/>
        <v>2.5000000000000001E-2</v>
      </c>
    </row>
    <row r="6166" spans="1:9" x14ac:dyDescent="0.25">
      <c r="A6166" t="s">
        <v>4649</v>
      </c>
      <c r="B6166" s="30">
        <f t="shared" si="224"/>
        <v>2.5000000000000001E-2</v>
      </c>
      <c r="C6166" t="s">
        <v>124</v>
      </c>
      <c r="D6166" t="s">
        <v>6329</v>
      </c>
      <c r="E6166" s="29">
        <v>46155</v>
      </c>
      <c r="F6166">
        <v>1</v>
      </c>
      <c r="G6166">
        <v>1</v>
      </c>
      <c r="H6166">
        <v>1</v>
      </c>
      <c r="I6166" s="30">
        <f t="shared" si="223"/>
        <v>2.5000000000000001E-2</v>
      </c>
    </row>
    <row r="6167" spans="1:9" x14ac:dyDescent="0.25">
      <c r="A6167" t="s">
        <v>4649</v>
      </c>
      <c r="B6167" s="30">
        <f t="shared" si="224"/>
        <v>2.5000000000000001E-2</v>
      </c>
      <c r="C6167" t="s">
        <v>124</v>
      </c>
      <c r="D6167" t="s">
        <v>6330</v>
      </c>
      <c r="E6167" s="29">
        <v>46184</v>
      </c>
      <c r="F6167">
        <v>1</v>
      </c>
      <c r="G6167">
        <v>1</v>
      </c>
      <c r="H6167">
        <v>1</v>
      </c>
      <c r="I6167" s="30">
        <f t="shared" si="223"/>
        <v>2.5000000000000001E-2</v>
      </c>
    </row>
    <row r="6168" spans="1:9" x14ac:dyDescent="0.25">
      <c r="A6168" t="s">
        <v>4649</v>
      </c>
      <c r="B6168" s="30">
        <f t="shared" si="224"/>
        <v>2.5000000000000001E-2</v>
      </c>
      <c r="C6168" t="s">
        <v>124</v>
      </c>
      <c r="D6168" t="s">
        <v>6331</v>
      </c>
      <c r="E6168" s="29">
        <v>46184</v>
      </c>
      <c r="F6168">
        <v>1</v>
      </c>
      <c r="G6168">
        <v>1</v>
      </c>
      <c r="H6168">
        <v>1</v>
      </c>
      <c r="I6168" s="30">
        <f t="shared" si="223"/>
        <v>2.5000000000000001E-2</v>
      </c>
    </row>
    <row r="6169" spans="1:9" x14ac:dyDescent="0.25">
      <c r="A6169" t="s">
        <v>4649</v>
      </c>
      <c r="B6169" s="30">
        <f t="shared" si="224"/>
        <v>2.5000000000000001E-2</v>
      </c>
      <c r="C6169" t="s">
        <v>124</v>
      </c>
      <c r="D6169" t="s">
        <v>6332</v>
      </c>
      <c r="E6169" s="29">
        <v>46185</v>
      </c>
      <c r="F6169">
        <v>1</v>
      </c>
      <c r="G6169">
        <v>1</v>
      </c>
      <c r="H6169">
        <v>1</v>
      </c>
      <c r="I6169" s="30">
        <f t="shared" si="223"/>
        <v>2.5000000000000001E-2</v>
      </c>
    </row>
    <row r="6170" spans="1:9" x14ac:dyDescent="0.25">
      <c r="A6170" t="s">
        <v>4649</v>
      </c>
      <c r="B6170" s="30">
        <f t="shared" si="224"/>
        <v>2.5000000000000001E-2</v>
      </c>
      <c r="C6170" t="s">
        <v>124</v>
      </c>
      <c r="D6170" t="s">
        <v>6333</v>
      </c>
      <c r="E6170" s="29">
        <v>46185</v>
      </c>
      <c r="F6170">
        <v>1</v>
      </c>
      <c r="G6170">
        <v>1</v>
      </c>
      <c r="H6170">
        <v>1</v>
      </c>
      <c r="I6170" s="30">
        <f t="shared" si="223"/>
        <v>2.5000000000000001E-2</v>
      </c>
    </row>
    <row r="6171" spans="1:9" x14ac:dyDescent="0.25">
      <c r="A6171" t="s">
        <v>4649</v>
      </c>
      <c r="B6171" s="30">
        <f t="shared" si="224"/>
        <v>2.5000000000000001E-2</v>
      </c>
      <c r="C6171" t="s">
        <v>124</v>
      </c>
      <c r="D6171" t="s">
        <v>6334</v>
      </c>
      <c r="E6171" s="29">
        <v>46185</v>
      </c>
      <c r="F6171">
        <v>1</v>
      </c>
      <c r="G6171">
        <v>1</v>
      </c>
      <c r="H6171">
        <v>1</v>
      </c>
      <c r="I6171" s="30">
        <f t="shared" si="223"/>
        <v>2.5000000000000001E-2</v>
      </c>
    </row>
    <row r="6172" spans="1:9" x14ac:dyDescent="0.25">
      <c r="A6172" t="s">
        <v>4649</v>
      </c>
      <c r="B6172" s="30">
        <f t="shared" si="224"/>
        <v>2.5000000000000001E-2</v>
      </c>
      <c r="C6172" t="s">
        <v>124</v>
      </c>
      <c r="D6172" t="s">
        <v>6335</v>
      </c>
      <c r="E6172" s="29">
        <v>46185</v>
      </c>
      <c r="F6172">
        <v>1</v>
      </c>
      <c r="G6172">
        <v>1</v>
      </c>
      <c r="H6172">
        <v>1</v>
      </c>
      <c r="I6172" s="30">
        <f t="shared" si="223"/>
        <v>2.5000000000000001E-2</v>
      </c>
    </row>
    <row r="6173" spans="1:9" x14ac:dyDescent="0.25">
      <c r="A6173" t="s">
        <v>4649</v>
      </c>
      <c r="B6173" s="30">
        <f t="shared" si="224"/>
        <v>2.5000000000000001E-2</v>
      </c>
      <c r="C6173" t="s">
        <v>124</v>
      </c>
      <c r="D6173" t="s">
        <v>6336</v>
      </c>
      <c r="E6173" s="29">
        <v>46185</v>
      </c>
      <c r="F6173">
        <v>1</v>
      </c>
      <c r="G6173">
        <v>1</v>
      </c>
      <c r="H6173">
        <v>1</v>
      </c>
      <c r="I6173" s="30">
        <f t="shared" si="223"/>
        <v>2.5000000000000001E-2</v>
      </c>
    </row>
    <row r="6174" spans="1:9" x14ac:dyDescent="0.25">
      <c r="A6174" t="s">
        <v>4649</v>
      </c>
      <c r="B6174" s="30">
        <f t="shared" si="224"/>
        <v>2.5000000000000001E-2</v>
      </c>
      <c r="C6174" t="s">
        <v>124</v>
      </c>
      <c r="D6174" t="s">
        <v>6337</v>
      </c>
      <c r="E6174" s="29">
        <v>46185</v>
      </c>
      <c r="F6174">
        <v>1</v>
      </c>
      <c r="G6174">
        <v>1</v>
      </c>
      <c r="H6174">
        <v>1</v>
      </c>
      <c r="I6174" s="30">
        <f t="shared" si="223"/>
        <v>2.5000000000000001E-2</v>
      </c>
    </row>
    <row r="6175" spans="1:9" x14ac:dyDescent="0.25">
      <c r="A6175" t="s">
        <v>4649</v>
      </c>
      <c r="B6175" s="30">
        <f t="shared" si="224"/>
        <v>2.5000000000000001E-2</v>
      </c>
      <c r="C6175" t="s">
        <v>124</v>
      </c>
      <c r="D6175" t="s">
        <v>6338</v>
      </c>
      <c r="E6175" s="29">
        <v>46185</v>
      </c>
      <c r="F6175">
        <v>1</v>
      </c>
      <c r="G6175">
        <v>1</v>
      </c>
      <c r="H6175">
        <v>1</v>
      </c>
      <c r="I6175" s="30">
        <f t="shared" si="223"/>
        <v>2.5000000000000001E-2</v>
      </c>
    </row>
    <row r="6176" spans="1:9" x14ac:dyDescent="0.25">
      <c r="A6176" t="s">
        <v>4649</v>
      </c>
      <c r="B6176" s="30">
        <f t="shared" si="224"/>
        <v>2.5000000000000001E-2</v>
      </c>
      <c r="C6176" t="s">
        <v>124</v>
      </c>
      <c r="D6176" t="s">
        <v>6339</v>
      </c>
      <c r="E6176" s="29">
        <v>46185</v>
      </c>
      <c r="F6176">
        <v>1</v>
      </c>
      <c r="G6176">
        <v>1</v>
      </c>
      <c r="H6176">
        <v>1</v>
      </c>
      <c r="I6176" s="30">
        <f t="shared" si="223"/>
        <v>2.5000000000000001E-2</v>
      </c>
    </row>
    <row r="6177" spans="1:9" x14ac:dyDescent="0.25">
      <c r="A6177" t="s">
        <v>4649</v>
      </c>
      <c r="B6177" s="30">
        <f t="shared" si="224"/>
        <v>2.5000000000000001E-2</v>
      </c>
      <c r="C6177" t="s">
        <v>124</v>
      </c>
      <c r="D6177" t="s">
        <v>6340</v>
      </c>
      <c r="E6177" s="29">
        <v>46185</v>
      </c>
      <c r="F6177">
        <v>1</v>
      </c>
      <c r="G6177">
        <v>1</v>
      </c>
      <c r="H6177">
        <v>1</v>
      </c>
      <c r="I6177" s="30">
        <f t="shared" si="223"/>
        <v>2.5000000000000001E-2</v>
      </c>
    </row>
    <row r="6178" spans="1:9" x14ac:dyDescent="0.25">
      <c r="A6178" t="s">
        <v>4649</v>
      </c>
      <c r="B6178" s="30">
        <f t="shared" si="224"/>
        <v>2.5000000000000001E-2</v>
      </c>
      <c r="C6178" t="s">
        <v>124</v>
      </c>
      <c r="D6178" t="s">
        <v>6341</v>
      </c>
      <c r="E6178" s="29">
        <v>46185</v>
      </c>
      <c r="F6178">
        <v>1</v>
      </c>
      <c r="G6178">
        <v>1</v>
      </c>
      <c r="H6178">
        <v>1</v>
      </c>
      <c r="I6178" s="30">
        <f t="shared" si="223"/>
        <v>2.5000000000000001E-2</v>
      </c>
    </row>
    <row r="6179" spans="1:9" x14ac:dyDescent="0.25">
      <c r="A6179" t="s">
        <v>4649</v>
      </c>
      <c r="B6179" s="30">
        <f t="shared" si="224"/>
        <v>2.5000000000000001E-2</v>
      </c>
      <c r="C6179" t="s">
        <v>124</v>
      </c>
      <c r="D6179" t="s">
        <v>6342</v>
      </c>
      <c r="E6179" s="29">
        <v>46185</v>
      </c>
      <c r="F6179">
        <v>1</v>
      </c>
      <c r="G6179">
        <v>1</v>
      </c>
      <c r="H6179">
        <v>1</v>
      </c>
      <c r="I6179" s="30">
        <f t="shared" si="223"/>
        <v>2.5000000000000001E-2</v>
      </c>
    </row>
    <row r="6180" spans="1:9" x14ac:dyDescent="0.25">
      <c r="A6180" t="s">
        <v>4649</v>
      </c>
      <c r="B6180" s="30">
        <f t="shared" si="224"/>
        <v>2.5000000000000001E-2</v>
      </c>
      <c r="C6180" t="s">
        <v>124</v>
      </c>
      <c r="D6180" t="s">
        <v>6343</v>
      </c>
      <c r="E6180" s="29">
        <v>46185</v>
      </c>
      <c r="F6180">
        <v>1</v>
      </c>
      <c r="G6180">
        <v>1</v>
      </c>
      <c r="H6180">
        <v>1</v>
      </c>
      <c r="I6180" s="30">
        <f t="shared" si="223"/>
        <v>2.5000000000000001E-2</v>
      </c>
    </row>
    <row r="6181" spans="1:9" x14ac:dyDescent="0.25">
      <c r="A6181" t="s">
        <v>4649</v>
      </c>
      <c r="B6181" s="30">
        <f t="shared" si="224"/>
        <v>2.5000000000000001E-2</v>
      </c>
      <c r="C6181" t="s">
        <v>124</v>
      </c>
      <c r="D6181" t="s">
        <v>6344</v>
      </c>
      <c r="E6181" s="29">
        <v>46185</v>
      </c>
      <c r="F6181">
        <v>1</v>
      </c>
      <c r="G6181">
        <v>1</v>
      </c>
      <c r="H6181">
        <v>1</v>
      </c>
      <c r="I6181" s="30">
        <f t="shared" si="223"/>
        <v>2.5000000000000001E-2</v>
      </c>
    </row>
    <row r="6182" spans="1:9" x14ac:dyDescent="0.25">
      <c r="A6182" t="s">
        <v>4649</v>
      </c>
      <c r="B6182" s="30">
        <f t="shared" si="224"/>
        <v>2.5000000000000001E-2</v>
      </c>
      <c r="C6182" t="s">
        <v>124</v>
      </c>
      <c r="D6182" t="s">
        <v>6345</v>
      </c>
      <c r="E6182" s="29">
        <v>46185</v>
      </c>
      <c r="F6182">
        <v>1</v>
      </c>
      <c r="G6182">
        <v>1</v>
      </c>
      <c r="H6182">
        <v>1</v>
      </c>
      <c r="I6182" s="30">
        <f t="shared" si="223"/>
        <v>2.5000000000000001E-2</v>
      </c>
    </row>
    <row r="6183" spans="1:9" x14ac:dyDescent="0.25">
      <c r="A6183" t="s">
        <v>4649</v>
      </c>
      <c r="B6183" s="30">
        <f t="shared" si="224"/>
        <v>2.5000000000000001E-2</v>
      </c>
      <c r="C6183" t="s">
        <v>124</v>
      </c>
      <c r="D6183" t="s">
        <v>6346</v>
      </c>
      <c r="E6183" s="29">
        <v>46185</v>
      </c>
      <c r="F6183">
        <v>1</v>
      </c>
      <c r="G6183">
        <v>1</v>
      </c>
      <c r="H6183">
        <v>1</v>
      </c>
      <c r="I6183" s="30">
        <f t="shared" si="223"/>
        <v>2.5000000000000001E-2</v>
      </c>
    </row>
    <row r="6184" spans="1:9" x14ac:dyDescent="0.25">
      <c r="A6184" t="s">
        <v>4649</v>
      </c>
      <c r="B6184" s="30">
        <f t="shared" si="224"/>
        <v>2.5000000000000001E-2</v>
      </c>
      <c r="C6184" t="s">
        <v>124</v>
      </c>
      <c r="D6184" t="s">
        <v>6347</v>
      </c>
      <c r="E6184" s="29">
        <v>46178</v>
      </c>
      <c r="F6184">
        <v>1</v>
      </c>
      <c r="G6184">
        <v>1</v>
      </c>
      <c r="H6184">
        <v>1</v>
      </c>
      <c r="I6184" s="30">
        <f t="shared" si="223"/>
        <v>2.5000000000000001E-2</v>
      </c>
    </row>
    <row r="6185" spans="1:9" x14ac:dyDescent="0.25">
      <c r="A6185" t="s">
        <v>4649</v>
      </c>
      <c r="B6185" s="30">
        <f t="shared" si="224"/>
        <v>2.5000000000000001E-2</v>
      </c>
      <c r="C6185" t="s">
        <v>124</v>
      </c>
      <c r="D6185" t="s">
        <v>6348</v>
      </c>
      <c r="E6185" s="29">
        <v>46178</v>
      </c>
      <c r="F6185">
        <v>1</v>
      </c>
      <c r="G6185">
        <v>1</v>
      </c>
      <c r="H6185">
        <v>1</v>
      </c>
      <c r="I6185" s="30">
        <f t="shared" si="223"/>
        <v>2.5000000000000001E-2</v>
      </c>
    </row>
    <row r="6186" spans="1:9" x14ac:dyDescent="0.25">
      <c r="A6186" t="s">
        <v>4649</v>
      </c>
      <c r="B6186" s="30">
        <f t="shared" si="224"/>
        <v>2.5000000000000001E-2</v>
      </c>
      <c r="C6186" t="s">
        <v>124</v>
      </c>
      <c r="D6186" t="s">
        <v>6349</v>
      </c>
      <c r="E6186" s="29">
        <v>46178</v>
      </c>
      <c r="F6186">
        <v>1</v>
      </c>
      <c r="G6186">
        <v>1</v>
      </c>
      <c r="H6186">
        <v>1</v>
      </c>
      <c r="I6186" s="30">
        <f t="shared" si="223"/>
        <v>2.5000000000000001E-2</v>
      </c>
    </row>
    <row r="6187" spans="1:9" x14ac:dyDescent="0.25">
      <c r="A6187" t="s">
        <v>4649</v>
      </c>
      <c r="B6187" s="30">
        <f t="shared" si="224"/>
        <v>2.5000000000000001E-2</v>
      </c>
      <c r="C6187" t="s">
        <v>124</v>
      </c>
      <c r="D6187" t="s">
        <v>6350</v>
      </c>
      <c r="E6187" s="29">
        <v>46181</v>
      </c>
      <c r="F6187">
        <v>1</v>
      </c>
      <c r="G6187">
        <v>1</v>
      </c>
      <c r="H6187">
        <v>1</v>
      </c>
      <c r="I6187" s="30">
        <f t="shared" si="223"/>
        <v>2.5000000000000001E-2</v>
      </c>
    </row>
    <row r="6188" spans="1:9" x14ac:dyDescent="0.25">
      <c r="A6188" t="s">
        <v>4649</v>
      </c>
      <c r="B6188" s="30">
        <f t="shared" si="224"/>
        <v>2.5000000000000001E-2</v>
      </c>
      <c r="C6188" t="s">
        <v>124</v>
      </c>
      <c r="D6188" t="s">
        <v>6351</v>
      </c>
      <c r="E6188" s="29">
        <v>46181</v>
      </c>
      <c r="F6188">
        <v>1</v>
      </c>
      <c r="G6188">
        <v>1</v>
      </c>
      <c r="H6188">
        <v>1</v>
      </c>
      <c r="I6188" s="30">
        <f t="shared" si="223"/>
        <v>2.5000000000000001E-2</v>
      </c>
    </row>
    <row r="6189" spans="1:9" x14ac:dyDescent="0.25">
      <c r="A6189" t="s">
        <v>4649</v>
      </c>
      <c r="B6189" s="30">
        <f t="shared" si="224"/>
        <v>2.5000000000000001E-2</v>
      </c>
      <c r="C6189" t="s">
        <v>124</v>
      </c>
      <c r="D6189" t="s">
        <v>6352</v>
      </c>
      <c r="E6189" s="29">
        <v>46181</v>
      </c>
      <c r="F6189">
        <v>1</v>
      </c>
      <c r="G6189">
        <v>1</v>
      </c>
      <c r="H6189">
        <v>1</v>
      </c>
      <c r="I6189" s="30">
        <f t="shared" si="223"/>
        <v>2.5000000000000001E-2</v>
      </c>
    </row>
    <row r="6190" spans="1:9" x14ac:dyDescent="0.25">
      <c r="A6190" t="s">
        <v>4649</v>
      </c>
      <c r="B6190" s="30">
        <f t="shared" si="224"/>
        <v>2.5000000000000001E-2</v>
      </c>
      <c r="C6190" t="s">
        <v>124</v>
      </c>
      <c r="D6190" t="s">
        <v>6353</v>
      </c>
      <c r="E6190" s="29">
        <v>46175</v>
      </c>
      <c r="F6190">
        <v>1</v>
      </c>
      <c r="G6190">
        <v>1</v>
      </c>
      <c r="H6190">
        <v>1</v>
      </c>
      <c r="I6190" s="30">
        <f t="shared" si="223"/>
        <v>2.5000000000000001E-2</v>
      </c>
    </row>
    <row r="6191" spans="1:9" x14ac:dyDescent="0.25">
      <c r="A6191" t="s">
        <v>4649</v>
      </c>
      <c r="B6191" s="30">
        <f t="shared" si="224"/>
        <v>2.5000000000000001E-2</v>
      </c>
      <c r="C6191" t="s">
        <v>124</v>
      </c>
      <c r="D6191" t="s">
        <v>6354</v>
      </c>
      <c r="E6191" s="29">
        <v>46175</v>
      </c>
      <c r="F6191">
        <v>1</v>
      </c>
      <c r="G6191">
        <v>1</v>
      </c>
      <c r="H6191">
        <v>1</v>
      </c>
      <c r="I6191" s="30">
        <f t="shared" si="223"/>
        <v>2.5000000000000001E-2</v>
      </c>
    </row>
    <row r="6192" spans="1:9" x14ac:dyDescent="0.25">
      <c r="A6192" t="s">
        <v>4649</v>
      </c>
      <c r="B6192" s="30">
        <f t="shared" si="224"/>
        <v>2.5000000000000001E-2</v>
      </c>
      <c r="C6192" t="s">
        <v>124</v>
      </c>
      <c r="D6192" t="s">
        <v>6355</v>
      </c>
      <c r="E6192" s="29">
        <v>46175</v>
      </c>
      <c r="F6192">
        <v>1</v>
      </c>
      <c r="G6192">
        <v>1</v>
      </c>
      <c r="H6192">
        <v>1</v>
      </c>
      <c r="I6192" s="30">
        <f t="shared" si="223"/>
        <v>2.5000000000000001E-2</v>
      </c>
    </row>
    <row r="6193" spans="1:9" x14ac:dyDescent="0.25">
      <c r="A6193" t="s">
        <v>4649</v>
      </c>
      <c r="B6193" s="30">
        <f t="shared" si="224"/>
        <v>2.5000000000000001E-2</v>
      </c>
      <c r="C6193" t="s">
        <v>124</v>
      </c>
      <c r="D6193" t="s">
        <v>6356</v>
      </c>
      <c r="E6193" s="29">
        <v>46175</v>
      </c>
      <c r="F6193">
        <v>1</v>
      </c>
      <c r="G6193">
        <v>1</v>
      </c>
      <c r="H6193">
        <v>1</v>
      </c>
      <c r="I6193" s="30">
        <f t="shared" si="223"/>
        <v>2.5000000000000001E-2</v>
      </c>
    </row>
    <row r="6194" spans="1:9" x14ac:dyDescent="0.25">
      <c r="A6194" t="s">
        <v>4649</v>
      </c>
      <c r="B6194" s="30">
        <f t="shared" si="224"/>
        <v>2.5000000000000001E-2</v>
      </c>
      <c r="C6194" t="s">
        <v>124</v>
      </c>
      <c r="D6194" t="s">
        <v>6357</v>
      </c>
      <c r="E6194" s="29">
        <v>46175</v>
      </c>
      <c r="F6194">
        <v>1</v>
      </c>
      <c r="G6194">
        <v>1</v>
      </c>
      <c r="H6194">
        <v>1</v>
      </c>
      <c r="I6194" s="30">
        <f t="shared" si="223"/>
        <v>2.5000000000000001E-2</v>
      </c>
    </row>
    <row r="6195" spans="1:9" x14ac:dyDescent="0.25">
      <c r="A6195" t="s">
        <v>4649</v>
      </c>
      <c r="B6195" s="30">
        <f t="shared" si="224"/>
        <v>2.5000000000000001E-2</v>
      </c>
      <c r="C6195" t="s">
        <v>124</v>
      </c>
      <c r="D6195" t="s">
        <v>6358</v>
      </c>
      <c r="E6195" s="29">
        <v>46175</v>
      </c>
      <c r="F6195">
        <v>1</v>
      </c>
      <c r="G6195">
        <v>1</v>
      </c>
      <c r="H6195">
        <v>1</v>
      </c>
      <c r="I6195" s="30">
        <f t="shared" si="223"/>
        <v>2.5000000000000001E-2</v>
      </c>
    </row>
    <row r="6196" spans="1:9" x14ac:dyDescent="0.25">
      <c r="A6196" t="s">
        <v>4649</v>
      </c>
      <c r="B6196" s="30">
        <f t="shared" si="224"/>
        <v>2.5000000000000001E-2</v>
      </c>
      <c r="C6196" t="s">
        <v>124</v>
      </c>
      <c r="D6196" t="s">
        <v>6359</v>
      </c>
      <c r="E6196" s="29">
        <v>46175</v>
      </c>
      <c r="F6196">
        <v>1</v>
      </c>
      <c r="G6196">
        <v>1</v>
      </c>
      <c r="H6196">
        <v>1</v>
      </c>
      <c r="I6196" s="30">
        <f t="shared" si="223"/>
        <v>2.5000000000000001E-2</v>
      </c>
    </row>
    <row r="6197" spans="1:9" x14ac:dyDescent="0.25">
      <c r="A6197" t="s">
        <v>4649</v>
      </c>
      <c r="B6197" s="30">
        <f t="shared" si="224"/>
        <v>2.5000000000000001E-2</v>
      </c>
      <c r="C6197" t="s">
        <v>124</v>
      </c>
      <c r="D6197" t="s">
        <v>6360</v>
      </c>
      <c r="E6197" s="29">
        <v>46176</v>
      </c>
      <c r="F6197">
        <v>1</v>
      </c>
      <c r="G6197">
        <v>1</v>
      </c>
      <c r="H6197">
        <v>1</v>
      </c>
      <c r="I6197" s="30">
        <f t="shared" si="223"/>
        <v>2.5000000000000001E-2</v>
      </c>
    </row>
    <row r="6198" spans="1:9" x14ac:dyDescent="0.25">
      <c r="A6198" t="s">
        <v>4649</v>
      </c>
      <c r="B6198" s="30">
        <f t="shared" si="224"/>
        <v>2.5000000000000001E-2</v>
      </c>
      <c r="C6198" t="s">
        <v>124</v>
      </c>
      <c r="D6198" t="s">
        <v>6361</v>
      </c>
      <c r="E6198" s="29">
        <v>46176</v>
      </c>
      <c r="F6198">
        <v>1</v>
      </c>
      <c r="G6198">
        <v>1</v>
      </c>
      <c r="H6198">
        <v>1</v>
      </c>
      <c r="I6198" s="30">
        <f t="shared" si="223"/>
        <v>2.5000000000000001E-2</v>
      </c>
    </row>
    <row r="6199" spans="1:9" x14ac:dyDescent="0.25">
      <c r="A6199" t="s">
        <v>4649</v>
      </c>
      <c r="B6199" s="30">
        <f t="shared" si="224"/>
        <v>2.5000000000000001E-2</v>
      </c>
      <c r="C6199" t="s">
        <v>124</v>
      </c>
      <c r="D6199" t="s">
        <v>6362</v>
      </c>
      <c r="E6199" s="29">
        <v>46176</v>
      </c>
      <c r="F6199">
        <v>1</v>
      </c>
      <c r="G6199">
        <v>1</v>
      </c>
      <c r="H6199">
        <v>1</v>
      </c>
      <c r="I6199" s="30">
        <f t="shared" si="223"/>
        <v>2.5000000000000001E-2</v>
      </c>
    </row>
    <row r="6200" spans="1:9" x14ac:dyDescent="0.25">
      <c r="A6200" t="s">
        <v>4649</v>
      </c>
      <c r="B6200" s="30">
        <f t="shared" si="224"/>
        <v>2.5000000000000001E-2</v>
      </c>
      <c r="C6200" t="s">
        <v>124</v>
      </c>
      <c r="D6200" t="s">
        <v>6363</v>
      </c>
      <c r="E6200" s="29">
        <v>46176</v>
      </c>
      <c r="F6200">
        <v>1</v>
      </c>
      <c r="G6200">
        <v>1</v>
      </c>
      <c r="H6200">
        <v>1</v>
      </c>
      <c r="I6200" s="30">
        <f t="shared" si="223"/>
        <v>2.5000000000000001E-2</v>
      </c>
    </row>
    <row r="6201" spans="1:9" x14ac:dyDescent="0.25">
      <c r="A6201" t="s">
        <v>4649</v>
      </c>
      <c r="B6201" s="30">
        <f t="shared" si="224"/>
        <v>2.5000000000000001E-2</v>
      </c>
      <c r="C6201" t="s">
        <v>124</v>
      </c>
      <c r="D6201" t="s">
        <v>6364</v>
      </c>
      <c r="E6201" s="29">
        <v>46176</v>
      </c>
      <c r="F6201">
        <v>1</v>
      </c>
      <c r="G6201">
        <v>1</v>
      </c>
      <c r="H6201">
        <v>1</v>
      </c>
      <c r="I6201" s="30">
        <f t="shared" si="223"/>
        <v>2.5000000000000001E-2</v>
      </c>
    </row>
    <row r="6202" spans="1:9" x14ac:dyDescent="0.25">
      <c r="A6202" t="s">
        <v>4649</v>
      </c>
      <c r="B6202" s="30">
        <f t="shared" si="224"/>
        <v>2.5000000000000001E-2</v>
      </c>
      <c r="C6202" t="s">
        <v>124</v>
      </c>
      <c r="D6202" t="s">
        <v>6365</v>
      </c>
      <c r="E6202" s="29">
        <v>46176</v>
      </c>
      <c r="F6202">
        <v>1</v>
      </c>
      <c r="G6202">
        <v>1</v>
      </c>
      <c r="H6202">
        <v>1</v>
      </c>
      <c r="I6202" s="30">
        <f t="shared" si="223"/>
        <v>2.5000000000000001E-2</v>
      </c>
    </row>
    <row r="6203" spans="1:9" x14ac:dyDescent="0.25">
      <c r="A6203" t="s">
        <v>4649</v>
      </c>
      <c r="B6203" s="30">
        <f t="shared" si="224"/>
        <v>2.5000000000000001E-2</v>
      </c>
      <c r="C6203" t="s">
        <v>124</v>
      </c>
      <c r="D6203" t="s">
        <v>6366</v>
      </c>
      <c r="E6203" s="29">
        <v>46176</v>
      </c>
      <c r="F6203">
        <v>1</v>
      </c>
      <c r="G6203">
        <v>1</v>
      </c>
      <c r="H6203">
        <v>1</v>
      </c>
      <c r="I6203" s="30">
        <f t="shared" si="223"/>
        <v>2.5000000000000001E-2</v>
      </c>
    </row>
    <row r="6204" spans="1:9" x14ac:dyDescent="0.25">
      <c r="A6204" t="s">
        <v>4649</v>
      </c>
      <c r="B6204" s="30">
        <f t="shared" si="224"/>
        <v>2.5000000000000001E-2</v>
      </c>
      <c r="C6204" t="s">
        <v>124</v>
      </c>
      <c r="D6204" t="s">
        <v>6367</v>
      </c>
      <c r="E6204" s="29">
        <v>46176</v>
      </c>
      <c r="F6204">
        <v>1</v>
      </c>
      <c r="G6204">
        <v>1</v>
      </c>
      <c r="H6204">
        <v>1</v>
      </c>
      <c r="I6204" s="30">
        <f t="shared" si="223"/>
        <v>2.5000000000000001E-2</v>
      </c>
    </row>
    <row r="6205" spans="1:9" x14ac:dyDescent="0.25">
      <c r="A6205" t="s">
        <v>4649</v>
      </c>
      <c r="B6205" s="30">
        <f t="shared" si="224"/>
        <v>2.5000000000000001E-2</v>
      </c>
      <c r="C6205" t="s">
        <v>124</v>
      </c>
      <c r="D6205" t="s">
        <v>6368</v>
      </c>
      <c r="E6205" s="29">
        <v>46176</v>
      </c>
      <c r="F6205">
        <v>1</v>
      </c>
      <c r="G6205">
        <v>1</v>
      </c>
      <c r="H6205">
        <v>1</v>
      </c>
      <c r="I6205" s="30">
        <f t="shared" si="223"/>
        <v>2.5000000000000001E-2</v>
      </c>
    </row>
    <row r="6206" spans="1:9" x14ac:dyDescent="0.25">
      <c r="A6206" t="s">
        <v>4649</v>
      </c>
      <c r="B6206" s="30">
        <f t="shared" si="224"/>
        <v>2.5000000000000001E-2</v>
      </c>
      <c r="C6206" t="s">
        <v>124</v>
      </c>
      <c r="D6206" t="s">
        <v>6369</v>
      </c>
      <c r="E6206" s="29">
        <v>46176</v>
      </c>
      <c r="F6206">
        <v>1</v>
      </c>
      <c r="G6206">
        <v>1</v>
      </c>
      <c r="H6206">
        <v>1</v>
      </c>
      <c r="I6206" s="30">
        <f t="shared" si="223"/>
        <v>2.5000000000000001E-2</v>
      </c>
    </row>
    <row r="6207" spans="1:9" x14ac:dyDescent="0.25">
      <c r="A6207" t="s">
        <v>4649</v>
      </c>
      <c r="B6207" s="30">
        <f t="shared" si="224"/>
        <v>2.5000000000000001E-2</v>
      </c>
      <c r="C6207" t="s">
        <v>124</v>
      </c>
      <c r="D6207" t="s">
        <v>6370</v>
      </c>
      <c r="E6207" s="29">
        <v>46176</v>
      </c>
      <c r="F6207">
        <v>1</v>
      </c>
      <c r="G6207">
        <v>1</v>
      </c>
      <c r="H6207">
        <v>1</v>
      </c>
      <c r="I6207" s="30">
        <f t="shared" si="223"/>
        <v>2.5000000000000001E-2</v>
      </c>
    </row>
    <row r="6208" spans="1:9" x14ac:dyDescent="0.25">
      <c r="A6208" t="s">
        <v>4649</v>
      </c>
      <c r="B6208" s="30">
        <f t="shared" si="224"/>
        <v>2.5000000000000001E-2</v>
      </c>
      <c r="C6208" t="s">
        <v>124</v>
      </c>
      <c r="D6208" t="s">
        <v>6371</v>
      </c>
      <c r="E6208" s="29">
        <v>46176</v>
      </c>
      <c r="F6208">
        <v>1</v>
      </c>
      <c r="G6208">
        <v>1</v>
      </c>
      <c r="H6208">
        <v>1</v>
      </c>
      <c r="I6208" s="30">
        <f t="shared" si="223"/>
        <v>2.5000000000000001E-2</v>
      </c>
    </row>
    <row r="6209" spans="1:9" x14ac:dyDescent="0.25">
      <c r="A6209" t="s">
        <v>4649</v>
      </c>
      <c r="B6209" s="30">
        <f t="shared" si="224"/>
        <v>2.5000000000000001E-2</v>
      </c>
      <c r="C6209" t="s">
        <v>124</v>
      </c>
      <c r="D6209" t="s">
        <v>6372</v>
      </c>
      <c r="E6209" s="29">
        <v>46176</v>
      </c>
      <c r="F6209">
        <v>1</v>
      </c>
      <c r="G6209">
        <v>1</v>
      </c>
      <c r="H6209">
        <v>1</v>
      </c>
      <c r="I6209" s="30">
        <f t="shared" si="223"/>
        <v>2.5000000000000001E-2</v>
      </c>
    </row>
    <row r="6210" spans="1:9" x14ac:dyDescent="0.25">
      <c r="A6210" t="s">
        <v>4649</v>
      </c>
      <c r="B6210" s="30">
        <f t="shared" si="224"/>
        <v>2.5000000000000001E-2</v>
      </c>
      <c r="C6210" t="s">
        <v>124</v>
      </c>
      <c r="D6210" t="s">
        <v>6373</v>
      </c>
      <c r="E6210" s="29">
        <v>46176</v>
      </c>
      <c r="F6210">
        <v>1</v>
      </c>
      <c r="G6210">
        <v>1</v>
      </c>
      <c r="H6210">
        <v>1</v>
      </c>
      <c r="I6210" s="30">
        <f t="shared" ref="I6210:I6273" si="225">B6210*H6210</f>
        <v>2.5000000000000001E-2</v>
      </c>
    </row>
    <row r="6211" spans="1:9" x14ac:dyDescent="0.25">
      <c r="A6211" t="s">
        <v>4649</v>
      </c>
      <c r="B6211" s="30">
        <f t="shared" si="224"/>
        <v>2.5000000000000001E-2</v>
      </c>
      <c r="C6211" t="s">
        <v>124</v>
      </c>
      <c r="D6211" t="s">
        <v>6374</v>
      </c>
      <c r="E6211" s="29">
        <v>46176</v>
      </c>
      <c r="F6211">
        <v>1</v>
      </c>
      <c r="G6211">
        <v>1</v>
      </c>
      <c r="H6211">
        <v>1</v>
      </c>
      <c r="I6211" s="30">
        <f t="shared" si="225"/>
        <v>2.5000000000000001E-2</v>
      </c>
    </row>
    <row r="6212" spans="1:9" x14ac:dyDescent="0.25">
      <c r="A6212" t="s">
        <v>4649</v>
      </c>
      <c r="B6212" s="30">
        <f t="shared" si="224"/>
        <v>2.5000000000000001E-2</v>
      </c>
      <c r="C6212" t="s">
        <v>124</v>
      </c>
      <c r="D6212" t="s">
        <v>6375</v>
      </c>
      <c r="E6212" s="29">
        <v>46176</v>
      </c>
      <c r="F6212">
        <v>1</v>
      </c>
      <c r="G6212">
        <v>1</v>
      </c>
      <c r="H6212">
        <v>1</v>
      </c>
      <c r="I6212" s="30">
        <f t="shared" si="225"/>
        <v>2.5000000000000001E-2</v>
      </c>
    </row>
    <row r="6213" spans="1:9" x14ac:dyDescent="0.25">
      <c r="A6213" t="s">
        <v>4649</v>
      </c>
      <c r="B6213" s="30">
        <f t="shared" si="224"/>
        <v>2.5000000000000001E-2</v>
      </c>
      <c r="C6213" t="s">
        <v>124</v>
      </c>
      <c r="D6213" t="s">
        <v>6376</v>
      </c>
      <c r="E6213" s="29">
        <v>46176</v>
      </c>
      <c r="F6213">
        <v>1</v>
      </c>
      <c r="G6213">
        <v>1</v>
      </c>
      <c r="H6213">
        <v>1</v>
      </c>
      <c r="I6213" s="30">
        <f t="shared" si="225"/>
        <v>2.5000000000000001E-2</v>
      </c>
    </row>
    <row r="6214" spans="1:9" x14ac:dyDescent="0.25">
      <c r="A6214" t="s">
        <v>4649</v>
      </c>
      <c r="B6214" s="30">
        <f t="shared" si="224"/>
        <v>2.5000000000000001E-2</v>
      </c>
      <c r="C6214" t="s">
        <v>124</v>
      </c>
      <c r="D6214" t="s">
        <v>6377</v>
      </c>
      <c r="E6214" s="29">
        <v>46176</v>
      </c>
      <c r="F6214">
        <v>1</v>
      </c>
      <c r="G6214">
        <v>1</v>
      </c>
      <c r="H6214">
        <v>1</v>
      </c>
      <c r="I6214" s="30">
        <f t="shared" si="225"/>
        <v>2.5000000000000001E-2</v>
      </c>
    </row>
    <row r="6215" spans="1:9" x14ac:dyDescent="0.25">
      <c r="A6215" t="s">
        <v>4649</v>
      </c>
      <c r="B6215" s="30">
        <f t="shared" ref="B6215:B6278" si="226">(1/4000)*100</f>
        <v>2.5000000000000001E-2</v>
      </c>
      <c r="C6215" t="s">
        <v>124</v>
      </c>
      <c r="D6215" t="s">
        <v>6378</v>
      </c>
      <c r="E6215" s="29">
        <v>46176</v>
      </c>
      <c r="F6215">
        <v>1</v>
      </c>
      <c r="G6215">
        <v>1</v>
      </c>
      <c r="H6215">
        <v>1</v>
      </c>
      <c r="I6215" s="30">
        <f t="shared" si="225"/>
        <v>2.5000000000000001E-2</v>
      </c>
    </row>
    <row r="6216" spans="1:9" x14ac:dyDescent="0.25">
      <c r="A6216" t="s">
        <v>4649</v>
      </c>
      <c r="B6216" s="30">
        <f t="shared" si="226"/>
        <v>2.5000000000000001E-2</v>
      </c>
      <c r="C6216" t="s">
        <v>124</v>
      </c>
      <c r="D6216" t="s">
        <v>6379</v>
      </c>
      <c r="E6216" s="29">
        <v>46176</v>
      </c>
      <c r="F6216">
        <v>1</v>
      </c>
      <c r="G6216">
        <v>1</v>
      </c>
      <c r="H6216">
        <v>1</v>
      </c>
      <c r="I6216" s="30">
        <f t="shared" si="225"/>
        <v>2.5000000000000001E-2</v>
      </c>
    </row>
    <row r="6217" spans="1:9" x14ac:dyDescent="0.25">
      <c r="A6217" t="s">
        <v>4649</v>
      </c>
      <c r="B6217" s="30">
        <f t="shared" si="226"/>
        <v>2.5000000000000001E-2</v>
      </c>
      <c r="C6217" t="s">
        <v>124</v>
      </c>
      <c r="D6217" t="s">
        <v>6380</v>
      </c>
      <c r="E6217" s="29">
        <v>46178</v>
      </c>
      <c r="F6217">
        <v>1</v>
      </c>
      <c r="G6217">
        <v>1</v>
      </c>
      <c r="H6217">
        <v>1</v>
      </c>
      <c r="I6217" s="30">
        <f t="shared" si="225"/>
        <v>2.5000000000000001E-2</v>
      </c>
    </row>
    <row r="6218" spans="1:9" x14ac:dyDescent="0.25">
      <c r="A6218" t="s">
        <v>4649</v>
      </c>
      <c r="B6218" s="30">
        <f t="shared" si="226"/>
        <v>2.5000000000000001E-2</v>
      </c>
      <c r="C6218" t="s">
        <v>124</v>
      </c>
      <c r="D6218" t="s">
        <v>6381</v>
      </c>
      <c r="E6218" s="29">
        <v>46170</v>
      </c>
      <c r="F6218">
        <v>1</v>
      </c>
      <c r="G6218">
        <v>1</v>
      </c>
      <c r="H6218">
        <v>1</v>
      </c>
      <c r="I6218" s="30">
        <f t="shared" si="225"/>
        <v>2.5000000000000001E-2</v>
      </c>
    </row>
    <row r="6219" spans="1:9" x14ac:dyDescent="0.25">
      <c r="A6219" t="s">
        <v>4649</v>
      </c>
      <c r="B6219" s="30">
        <f t="shared" si="226"/>
        <v>2.5000000000000001E-2</v>
      </c>
      <c r="C6219" t="s">
        <v>124</v>
      </c>
      <c r="D6219" t="s">
        <v>6382</v>
      </c>
      <c r="E6219" s="29">
        <v>46170</v>
      </c>
      <c r="F6219">
        <v>1</v>
      </c>
      <c r="G6219">
        <v>1</v>
      </c>
      <c r="H6219">
        <v>1</v>
      </c>
      <c r="I6219" s="30">
        <f t="shared" si="225"/>
        <v>2.5000000000000001E-2</v>
      </c>
    </row>
    <row r="6220" spans="1:9" x14ac:dyDescent="0.25">
      <c r="A6220" t="s">
        <v>4649</v>
      </c>
      <c r="B6220" s="30">
        <f t="shared" si="226"/>
        <v>2.5000000000000001E-2</v>
      </c>
      <c r="C6220" t="s">
        <v>124</v>
      </c>
      <c r="D6220" t="s">
        <v>6383</v>
      </c>
      <c r="E6220" s="29">
        <v>46170</v>
      </c>
      <c r="F6220">
        <v>1</v>
      </c>
      <c r="G6220">
        <v>1</v>
      </c>
      <c r="H6220">
        <v>1</v>
      </c>
      <c r="I6220" s="30">
        <f t="shared" si="225"/>
        <v>2.5000000000000001E-2</v>
      </c>
    </row>
    <row r="6221" spans="1:9" x14ac:dyDescent="0.25">
      <c r="A6221" t="s">
        <v>4649</v>
      </c>
      <c r="B6221" s="30">
        <f t="shared" si="226"/>
        <v>2.5000000000000001E-2</v>
      </c>
      <c r="C6221" t="s">
        <v>124</v>
      </c>
      <c r="D6221" t="s">
        <v>6384</v>
      </c>
      <c r="E6221" s="29">
        <v>46170</v>
      </c>
      <c r="F6221">
        <v>1</v>
      </c>
      <c r="G6221">
        <v>1</v>
      </c>
      <c r="H6221">
        <v>1</v>
      </c>
      <c r="I6221" s="30">
        <f t="shared" si="225"/>
        <v>2.5000000000000001E-2</v>
      </c>
    </row>
    <row r="6222" spans="1:9" x14ac:dyDescent="0.25">
      <c r="A6222" t="s">
        <v>4649</v>
      </c>
      <c r="B6222" s="30">
        <f t="shared" si="226"/>
        <v>2.5000000000000001E-2</v>
      </c>
      <c r="C6222" t="s">
        <v>124</v>
      </c>
      <c r="D6222" t="s">
        <v>6385</v>
      </c>
      <c r="E6222" s="29">
        <v>46170</v>
      </c>
      <c r="F6222">
        <v>1</v>
      </c>
      <c r="G6222">
        <v>1</v>
      </c>
      <c r="H6222">
        <v>1</v>
      </c>
      <c r="I6222" s="30">
        <f t="shared" si="225"/>
        <v>2.5000000000000001E-2</v>
      </c>
    </row>
    <row r="6223" spans="1:9" x14ac:dyDescent="0.25">
      <c r="A6223" t="s">
        <v>4649</v>
      </c>
      <c r="B6223" s="30">
        <f t="shared" si="226"/>
        <v>2.5000000000000001E-2</v>
      </c>
      <c r="C6223" t="s">
        <v>124</v>
      </c>
      <c r="D6223" t="s">
        <v>6386</v>
      </c>
      <c r="E6223" s="29">
        <v>46170</v>
      </c>
      <c r="F6223">
        <v>1</v>
      </c>
      <c r="G6223">
        <v>1</v>
      </c>
      <c r="H6223">
        <v>1</v>
      </c>
      <c r="I6223" s="30">
        <f t="shared" si="225"/>
        <v>2.5000000000000001E-2</v>
      </c>
    </row>
    <row r="6224" spans="1:9" x14ac:dyDescent="0.25">
      <c r="A6224" t="s">
        <v>4649</v>
      </c>
      <c r="B6224" s="30">
        <f t="shared" si="226"/>
        <v>2.5000000000000001E-2</v>
      </c>
      <c r="C6224" t="s">
        <v>124</v>
      </c>
      <c r="D6224" t="s">
        <v>6387</v>
      </c>
      <c r="E6224" s="29">
        <v>46170</v>
      </c>
      <c r="F6224">
        <v>1</v>
      </c>
      <c r="G6224">
        <v>1</v>
      </c>
      <c r="H6224">
        <v>1</v>
      </c>
      <c r="I6224" s="30">
        <f t="shared" si="225"/>
        <v>2.5000000000000001E-2</v>
      </c>
    </row>
    <row r="6225" spans="1:9" x14ac:dyDescent="0.25">
      <c r="A6225" t="s">
        <v>4649</v>
      </c>
      <c r="B6225" s="30">
        <f t="shared" si="226"/>
        <v>2.5000000000000001E-2</v>
      </c>
      <c r="C6225" t="s">
        <v>124</v>
      </c>
      <c r="D6225" t="s">
        <v>6388</v>
      </c>
      <c r="E6225" s="29">
        <v>46171</v>
      </c>
      <c r="F6225">
        <v>1</v>
      </c>
      <c r="G6225">
        <v>1</v>
      </c>
      <c r="H6225">
        <v>1</v>
      </c>
      <c r="I6225" s="30">
        <f t="shared" si="225"/>
        <v>2.5000000000000001E-2</v>
      </c>
    </row>
    <row r="6226" spans="1:9" x14ac:dyDescent="0.25">
      <c r="A6226" t="s">
        <v>4649</v>
      </c>
      <c r="B6226" s="30">
        <f t="shared" si="226"/>
        <v>2.5000000000000001E-2</v>
      </c>
      <c r="C6226" t="s">
        <v>124</v>
      </c>
      <c r="D6226" t="s">
        <v>6389</v>
      </c>
      <c r="E6226" s="29">
        <v>46171</v>
      </c>
      <c r="F6226">
        <v>1</v>
      </c>
      <c r="G6226">
        <v>1</v>
      </c>
      <c r="H6226">
        <v>1</v>
      </c>
      <c r="I6226" s="30">
        <f t="shared" si="225"/>
        <v>2.5000000000000001E-2</v>
      </c>
    </row>
    <row r="6227" spans="1:9" x14ac:dyDescent="0.25">
      <c r="A6227" t="s">
        <v>4649</v>
      </c>
      <c r="B6227" s="30">
        <f t="shared" si="226"/>
        <v>2.5000000000000001E-2</v>
      </c>
      <c r="C6227" t="s">
        <v>124</v>
      </c>
      <c r="D6227" t="s">
        <v>6390</v>
      </c>
      <c r="E6227" s="29">
        <v>46171</v>
      </c>
      <c r="F6227">
        <v>1</v>
      </c>
      <c r="G6227">
        <v>1</v>
      </c>
      <c r="H6227">
        <v>1</v>
      </c>
      <c r="I6227" s="30">
        <f t="shared" si="225"/>
        <v>2.5000000000000001E-2</v>
      </c>
    </row>
    <row r="6228" spans="1:9" x14ac:dyDescent="0.25">
      <c r="A6228" t="s">
        <v>4649</v>
      </c>
      <c r="B6228" s="30">
        <f t="shared" si="226"/>
        <v>2.5000000000000001E-2</v>
      </c>
      <c r="C6228" t="s">
        <v>124</v>
      </c>
      <c r="D6228" t="s">
        <v>6391</v>
      </c>
      <c r="E6228" s="29">
        <v>46171</v>
      </c>
      <c r="F6228">
        <v>1</v>
      </c>
      <c r="G6228">
        <v>1</v>
      </c>
      <c r="H6228">
        <v>1</v>
      </c>
      <c r="I6228" s="30">
        <f t="shared" si="225"/>
        <v>2.5000000000000001E-2</v>
      </c>
    </row>
    <row r="6229" spans="1:9" x14ac:dyDescent="0.25">
      <c r="A6229" t="s">
        <v>4649</v>
      </c>
      <c r="B6229" s="30">
        <f t="shared" si="226"/>
        <v>2.5000000000000001E-2</v>
      </c>
      <c r="C6229" t="s">
        <v>124</v>
      </c>
      <c r="D6229" t="s">
        <v>6392</v>
      </c>
      <c r="E6229" s="29">
        <v>46171</v>
      </c>
      <c r="F6229">
        <v>1</v>
      </c>
      <c r="G6229">
        <v>1</v>
      </c>
      <c r="H6229">
        <v>1</v>
      </c>
      <c r="I6229" s="30">
        <f t="shared" si="225"/>
        <v>2.5000000000000001E-2</v>
      </c>
    </row>
    <row r="6230" spans="1:9" x14ac:dyDescent="0.25">
      <c r="A6230" t="s">
        <v>4649</v>
      </c>
      <c r="B6230" s="30">
        <f t="shared" si="226"/>
        <v>2.5000000000000001E-2</v>
      </c>
      <c r="C6230" t="s">
        <v>124</v>
      </c>
      <c r="D6230" t="s">
        <v>6393</v>
      </c>
      <c r="E6230" s="29">
        <v>46171</v>
      </c>
      <c r="F6230">
        <v>1</v>
      </c>
      <c r="G6230">
        <v>1</v>
      </c>
      <c r="H6230">
        <v>1</v>
      </c>
      <c r="I6230" s="30">
        <f t="shared" si="225"/>
        <v>2.5000000000000001E-2</v>
      </c>
    </row>
    <row r="6231" spans="1:9" x14ac:dyDescent="0.25">
      <c r="A6231" t="s">
        <v>4649</v>
      </c>
      <c r="B6231" s="30">
        <f t="shared" si="226"/>
        <v>2.5000000000000001E-2</v>
      </c>
      <c r="C6231" t="s">
        <v>124</v>
      </c>
      <c r="D6231" t="s">
        <v>6394</v>
      </c>
      <c r="E6231" s="29">
        <v>46206</v>
      </c>
      <c r="F6231">
        <v>1</v>
      </c>
      <c r="G6231">
        <v>1</v>
      </c>
      <c r="H6231">
        <v>1</v>
      </c>
      <c r="I6231" s="30">
        <f t="shared" si="225"/>
        <v>2.5000000000000001E-2</v>
      </c>
    </row>
    <row r="6232" spans="1:9" x14ac:dyDescent="0.25">
      <c r="A6232" t="s">
        <v>4649</v>
      </c>
      <c r="B6232" s="30">
        <f t="shared" si="226"/>
        <v>2.5000000000000001E-2</v>
      </c>
      <c r="C6232" t="s">
        <v>124</v>
      </c>
      <c r="D6232" t="s">
        <v>6395</v>
      </c>
      <c r="E6232" s="29">
        <v>46206</v>
      </c>
      <c r="F6232">
        <v>1</v>
      </c>
      <c r="G6232">
        <v>1</v>
      </c>
      <c r="H6232">
        <v>1</v>
      </c>
      <c r="I6232" s="30">
        <f t="shared" si="225"/>
        <v>2.5000000000000001E-2</v>
      </c>
    </row>
    <row r="6233" spans="1:9" x14ac:dyDescent="0.25">
      <c r="A6233" t="s">
        <v>4649</v>
      </c>
      <c r="B6233" s="30">
        <f t="shared" si="226"/>
        <v>2.5000000000000001E-2</v>
      </c>
      <c r="C6233" t="s">
        <v>124</v>
      </c>
      <c r="D6233" t="s">
        <v>6396</v>
      </c>
      <c r="E6233" s="29">
        <v>46206</v>
      </c>
      <c r="F6233">
        <v>1</v>
      </c>
      <c r="G6233">
        <v>1</v>
      </c>
      <c r="H6233">
        <v>1</v>
      </c>
      <c r="I6233" s="30">
        <f t="shared" si="225"/>
        <v>2.5000000000000001E-2</v>
      </c>
    </row>
    <row r="6234" spans="1:9" x14ac:dyDescent="0.25">
      <c r="A6234" t="s">
        <v>4649</v>
      </c>
      <c r="B6234" s="30">
        <f t="shared" si="226"/>
        <v>2.5000000000000001E-2</v>
      </c>
      <c r="C6234" t="s">
        <v>124</v>
      </c>
      <c r="D6234" t="s">
        <v>6397</v>
      </c>
      <c r="E6234" s="29">
        <v>46206</v>
      </c>
      <c r="F6234">
        <v>1</v>
      </c>
      <c r="G6234">
        <v>1</v>
      </c>
      <c r="H6234">
        <v>1</v>
      </c>
      <c r="I6234" s="30">
        <f t="shared" si="225"/>
        <v>2.5000000000000001E-2</v>
      </c>
    </row>
    <row r="6235" spans="1:9" x14ac:dyDescent="0.25">
      <c r="A6235" t="s">
        <v>4649</v>
      </c>
      <c r="B6235" s="30">
        <f t="shared" si="226"/>
        <v>2.5000000000000001E-2</v>
      </c>
      <c r="C6235" t="s">
        <v>124</v>
      </c>
      <c r="D6235" t="s">
        <v>6398</v>
      </c>
      <c r="E6235" s="29">
        <v>46206</v>
      </c>
      <c r="F6235">
        <v>1</v>
      </c>
      <c r="G6235">
        <v>1</v>
      </c>
      <c r="H6235">
        <v>1</v>
      </c>
      <c r="I6235" s="30">
        <f t="shared" si="225"/>
        <v>2.5000000000000001E-2</v>
      </c>
    </row>
    <row r="6236" spans="1:9" x14ac:dyDescent="0.25">
      <c r="A6236" t="s">
        <v>4649</v>
      </c>
      <c r="B6236" s="30">
        <f t="shared" si="226"/>
        <v>2.5000000000000001E-2</v>
      </c>
      <c r="C6236" t="s">
        <v>124</v>
      </c>
      <c r="D6236" t="s">
        <v>6399</v>
      </c>
      <c r="E6236" s="29">
        <v>46206</v>
      </c>
      <c r="F6236">
        <v>1</v>
      </c>
      <c r="G6236">
        <v>1</v>
      </c>
      <c r="H6236">
        <v>1</v>
      </c>
      <c r="I6236" s="30">
        <f t="shared" si="225"/>
        <v>2.5000000000000001E-2</v>
      </c>
    </row>
    <row r="6237" spans="1:9" x14ac:dyDescent="0.25">
      <c r="A6237" t="s">
        <v>4649</v>
      </c>
      <c r="B6237" s="30">
        <f t="shared" si="226"/>
        <v>2.5000000000000001E-2</v>
      </c>
      <c r="C6237" t="s">
        <v>124</v>
      </c>
      <c r="D6237" t="s">
        <v>6400</v>
      </c>
      <c r="E6237" s="29">
        <v>46206</v>
      </c>
      <c r="F6237">
        <v>1</v>
      </c>
      <c r="G6237">
        <v>1</v>
      </c>
      <c r="H6237">
        <v>1</v>
      </c>
      <c r="I6237" s="30">
        <f t="shared" si="225"/>
        <v>2.5000000000000001E-2</v>
      </c>
    </row>
    <row r="6238" spans="1:9" x14ac:dyDescent="0.25">
      <c r="A6238" t="s">
        <v>4649</v>
      </c>
      <c r="B6238" s="30">
        <f t="shared" si="226"/>
        <v>2.5000000000000001E-2</v>
      </c>
      <c r="C6238" t="s">
        <v>124</v>
      </c>
      <c r="D6238" t="s">
        <v>6401</v>
      </c>
      <c r="E6238" s="29">
        <v>46210</v>
      </c>
      <c r="F6238">
        <v>1</v>
      </c>
      <c r="G6238">
        <v>1</v>
      </c>
      <c r="H6238">
        <v>1</v>
      </c>
      <c r="I6238" s="30">
        <f t="shared" si="225"/>
        <v>2.5000000000000001E-2</v>
      </c>
    </row>
    <row r="6239" spans="1:9" x14ac:dyDescent="0.25">
      <c r="A6239" t="s">
        <v>4649</v>
      </c>
      <c r="B6239" s="30">
        <f t="shared" si="226"/>
        <v>2.5000000000000001E-2</v>
      </c>
      <c r="C6239" t="s">
        <v>124</v>
      </c>
      <c r="D6239" t="s">
        <v>6402</v>
      </c>
      <c r="E6239" s="29">
        <v>46210</v>
      </c>
      <c r="F6239">
        <v>1</v>
      </c>
      <c r="G6239">
        <v>1</v>
      </c>
      <c r="H6239">
        <v>1</v>
      </c>
      <c r="I6239" s="30">
        <f t="shared" si="225"/>
        <v>2.5000000000000001E-2</v>
      </c>
    </row>
    <row r="6240" spans="1:9" x14ac:dyDescent="0.25">
      <c r="A6240" t="s">
        <v>4649</v>
      </c>
      <c r="B6240" s="30">
        <f t="shared" si="226"/>
        <v>2.5000000000000001E-2</v>
      </c>
      <c r="C6240" t="s">
        <v>124</v>
      </c>
      <c r="D6240" t="s">
        <v>6403</v>
      </c>
      <c r="E6240" s="29">
        <v>46210</v>
      </c>
      <c r="F6240">
        <v>1</v>
      </c>
      <c r="G6240">
        <v>1</v>
      </c>
      <c r="H6240">
        <v>1</v>
      </c>
      <c r="I6240" s="30">
        <f t="shared" si="225"/>
        <v>2.5000000000000001E-2</v>
      </c>
    </row>
    <row r="6241" spans="1:9" x14ac:dyDescent="0.25">
      <c r="A6241" t="s">
        <v>4649</v>
      </c>
      <c r="B6241" s="30">
        <f t="shared" si="226"/>
        <v>2.5000000000000001E-2</v>
      </c>
      <c r="C6241" t="s">
        <v>124</v>
      </c>
      <c r="D6241" t="s">
        <v>6404</v>
      </c>
      <c r="E6241" s="29">
        <v>46205</v>
      </c>
      <c r="F6241">
        <v>1</v>
      </c>
      <c r="G6241">
        <v>1</v>
      </c>
      <c r="H6241">
        <v>1</v>
      </c>
      <c r="I6241" s="30">
        <f t="shared" si="225"/>
        <v>2.5000000000000001E-2</v>
      </c>
    </row>
    <row r="6242" spans="1:9" x14ac:dyDescent="0.25">
      <c r="A6242" t="s">
        <v>4649</v>
      </c>
      <c r="B6242" s="30">
        <f t="shared" si="226"/>
        <v>2.5000000000000001E-2</v>
      </c>
      <c r="C6242" t="s">
        <v>124</v>
      </c>
      <c r="D6242" t="s">
        <v>6405</v>
      </c>
      <c r="E6242" s="29">
        <v>46205</v>
      </c>
      <c r="F6242">
        <v>1</v>
      </c>
      <c r="G6242">
        <v>1</v>
      </c>
      <c r="H6242">
        <v>1</v>
      </c>
      <c r="I6242" s="30">
        <f t="shared" si="225"/>
        <v>2.5000000000000001E-2</v>
      </c>
    </row>
    <row r="6243" spans="1:9" x14ac:dyDescent="0.25">
      <c r="A6243" t="s">
        <v>4649</v>
      </c>
      <c r="B6243" s="30">
        <f t="shared" si="226"/>
        <v>2.5000000000000001E-2</v>
      </c>
      <c r="C6243" t="s">
        <v>124</v>
      </c>
      <c r="D6243" t="s">
        <v>6406</v>
      </c>
      <c r="E6243" s="29">
        <v>46205</v>
      </c>
      <c r="F6243">
        <v>1</v>
      </c>
      <c r="G6243">
        <v>1</v>
      </c>
      <c r="H6243">
        <v>1</v>
      </c>
      <c r="I6243" s="30">
        <f t="shared" si="225"/>
        <v>2.5000000000000001E-2</v>
      </c>
    </row>
    <row r="6244" spans="1:9" x14ac:dyDescent="0.25">
      <c r="A6244" t="s">
        <v>4649</v>
      </c>
      <c r="B6244" s="30">
        <f t="shared" si="226"/>
        <v>2.5000000000000001E-2</v>
      </c>
      <c r="C6244" t="s">
        <v>124</v>
      </c>
      <c r="D6244" t="s">
        <v>6407</v>
      </c>
      <c r="E6244" s="29">
        <v>46196</v>
      </c>
      <c r="F6244">
        <v>1</v>
      </c>
      <c r="G6244">
        <v>1</v>
      </c>
      <c r="H6244">
        <v>1</v>
      </c>
      <c r="I6244" s="30">
        <f t="shared" si="225"/>
        <v>2.5000000000000001E-2</v>
      </c>
    </row>
    <row r="6245" spans="1:9" x14ac:dyDescent="0.25">
      <c r="A6245" t="s">
        <v>4649</v>
      </c>
      <c r="B6245" s="30">
        <f t="shared" si="226"/>
        <v>2.5000000000000001E-2</v>
      </c>
      <c r="C6245" t="s">
        <v>124</v>
      </c>
      <c r="D6245" t="s">
        <v>6408</v>
      </c>
      <c r="E6245" s="29">
        <v>46196</v>
      </c>
      <c r="F6245">
        <v>1</v>
      </c>
      <c r="G6245">
        <v>1</v>
      </c>
      <c r="H6245">
        <v>1</v>
      </c>
      <c r="I6245" s="30">
        <f t="shared" si="225"/>
        <v>2.5000000000000001E-2</v>
      </c>
    </row>
    <row r="6246" spans="1:9" x14ac:dyDescent="0.25">
      <c r="A6246" t="s">
        <v>4649</v>
      </c>
      <c r="B6246" s="30">
        <f t="shared" si="226"/>
        <v>2.5000000000000001E-2</v>
      </c>
      <c r="C6246" t="s">
        <v>124</v>
      </c>
      <c r="D6246" t="s">
        <v>6409</v>
      </c>
      <c r="E6246" s="29">
        <v>46196</v>
      </c>
      <c r="F6246">
        <v>1</v>
      </c>
      <c r="G6246">
        <v>1</v>
      </c>
      <c r="H6246">
        <v>1</v>
      </c>
      <c r="I6246" s="30">
        <f t="shared" si="225"/>
        <v>2.5000000000000001E-2</v>
      </c>
    </row>
    <row r="6247" spans="1:9" x14ac:dyDescent="0.25">
      <c r="A6247" t="s">
        <v>4649</v>
      </c>
      <c r="B6247" s="30">
        <f t="shared" si="226"/>
        <v>2.5000000000000001E-2</v>
      </c>
      <c r="C6247" t="s">
        <v>124</v>
      </c>
      <c r="D6247" t="s">
        <v>6410</v>
      </c>
      <c r="E6247" s="29">
        <v>46196</v>
      </c>
      <c r="F6247">
        <v>1</v>
      </c>
      <c r="G6247">
        <v>1</v>
      </c>
      <c r="H6247">
        <v>1</v>
      </c>
      <c r="I6247" s="30">
        <f t="shared" si="225"/>
        <v>2.5000000000000001E-2</v>
      </c>
    </row>
    <row r="6248" spans="1:9" x14ac:dyDescent="0.25">
      <c r="A6248" t="s">
        <v>4649</v>
      </c>
      <c r="B6248" s="30">
        <f t="shared" si="226"/>
        <v>2.5000000000000001E-2</v>
      </c>
      <c r="C6248" t="s">
        <v>124</v>
      </c>
      <c r="D6248" t="s">
        <v>6411</v>
      </c>
      <c r="E6248" s="29">
        <v>46196</v>
      </c>
      <c r="F6248">
        <v>1</v>
      </c>
      <c r="G6248">
        <v>1</v>
      </c>
      <c r="H6248">
        <v>1</v>
      </c>
      <c r="I6248" s="30">
        <f t="shared" si="225"/>
        <v>2.5000000000000001E-2</v>
      </c>
    </row>
    <row r="6249" spans="1:9" x14ac:dyDescent="0.25">
      <c r="A6249" t="s">
        <v>4649</v>
      </c>
      <c r="B6249" s="30">
        <f t="shared" si="226"/>
        <v>2.5000000000000001E-2</v>
      </c>
      <c r="C6249" t="s">
        <v>124</v>
      </c>
      <c r="D6249" t="s">
        <v>6412</v>
      </c>
      <c r="E6249" s="29">
        <v>46196</v>
      </c>
      <c r="F6249">
        <v>1</v>
      </c>
      <c r="G6249">
        <v>1</v>
      </c>
      <c r="H6249">
        <v>1</v>
      </c>
      <c r="I6249" s="30">
        <f t="shared" si="225"/>
        <v>2.5000000000000001E-2</v>
      </c>
    </row>
    <row r="6250" spans="1:9" x14ac:dyDescent="0.25">
      <c r="A6250" t="s">
        <v>4649</v>
      </c>
      <c r="B6250" s="30">
        <f t="shared" si="226"/>
        <v>2.5000000000000001E-2</v>
      </c>
      <c r="C6250" t="s">
        <v>124</v>
      </c>
      <c r="D6250" t="s">
        <v>6413</v>
      </c>
      <c r="E6250" s="29">
        <v>46196</v>
      </c>
      <c r="F6250">
        <v>1</v>
      </c>
      <c r="G6250">
        <v>1</v>
      </c>
      <c r="H6250">
        <v>1</v>
      </c>
      <c r="I6250" s="30">
        <f t="shared" si="225"/>
        <v>2.5000000000000001E-2</v>
      </c>
    </row>
    <row r="6251" spans="1:9" x14ac:dyDescent="0.25">
      <c r="A6251" t="s">
        <v>4649</v>
      </c>
      <c r="B6251" s="30">
        <f t="shared" si="226"/>
        <v>2.5000000000000001E-2</v>
      </c>
      <c r="C6251" t="s">
        <v>124</v>
      </c>
      <c r="D6251" t="s">
        <v>6414</v>
      </c>
      <c r="E6251" s="29">
        <v>46196</v>
      </c>
      <c r="F6251">
        <v>1</v>
      </c>
      <c r="G6251">
        <v>1</v>
      </c>
      <c r="H6251">
        <v>1</v>
      </c>
      <c r="I6251" s="30">
        <f t="shared" si="225"/>
        <v>2.5000000000000001E-2</v>
      </c>
    </row>
    <row r="6252" spans="1:9" x14ac:dyDescent="0.25">
      <c r="A6252" t="s">
        <v>4649</v>
      </c>
      <c r="B6252" s="30">
        <f t="shared" si="226"/>
        <v>2.5000000000000001E-2</v>
      </c>
      <c r="C6252" t="s">
        <v>124</v>
      </c>
      <c r="D6252" t="s">
        <v>6415</v>
      </c>
      <c r="E6252" s="29">
        <v>46196</v>
      </c>
      <c r="F6252">
        <v>1</v>
      </c>
      <c r="G6252">
        <v>1</v>
      </c>
      <c r="H6252">
        <v>1</v>
      </c>
      <c r="I6252" s="30">
        <f t="shared" si="225"/>
        <v>2.5000000000000001E-2</v>
      </c>
    </row>
    <row r="6253" spans="1:9" x14ac:dyDescent="0.25">
      <c r="A6253" t="s">
        <v>4649</v>
      </c>
      <c r="B6253" s="30">
        <f t="shared" si="226"/>
        <v>2.5000000000000001E-2</v>
      </c>
      <c r="C6253" t="s">
        <v>124</v>
      </c>
      <c r="D6253" t="s">
        <v>6416</v>
      </c>
      <c r="E6253" s="29">
        <v>46196</v>
      </c>
      <c r="F6253">
        <v>1</v>
      </c>
      <c r="G6253">
        <v>1</v>
      </c>
      <c r="H6253">
        <v>1</v>
      </c>
      <c r="I6253" s="30">
        <f t="shared" si="225"/>
        <v>2.5000000000000001E-2</v>
      </c>
    </row>
    <row r="6254" spans="1:9" x14ac:dyDescent="0.25">
      <c r="A6254" t="s">
        <v>4649</v>
      </c>
      <c r="B6254" s="30">
        <f t="shared" si="226"/>
        <v>2.5000000000000001E-2</v>
      </c>
      <c r="C6254" t="s">
        <v>124</v>
      </c>
      <c r="D6254" t="s">
        <v>6417</v>
      </c>
      <c r="E6254" s="29">
        <v>46196</v>
      </c>
      <c r="F6254">
        <v>1</v>
      </c>
      <c r="G6254">
        <v>1</v>
      </c>
      <c r="H6254">
        <v>1</v>
      </c>
      <c r="I6254" s="30">
        <f t="shared" si="225"/>
        <v>2.5000000000000001E-2</v>
      </c>
    </row>
    <row r="6255" spans="1:9" x14ac:dyDescent="0.25">
      <c r="A6255" t="s">
        <v>4649</v>
      </c>
      <c r="B6255" s="30">
        <f t="shared" si="226"/>
        <v>2.5000000000000001E-2</v>
      </c>
      <c r="C6255" t="s">
        <v>124</v>
      </c>
      <c r="D6255" t="s">
        <v>6418</v>
      </c>
      <c r="E6255" s="29">
        <v>46196</v>
      </c>
      <c r="F6255">
        <v>1</v>
      </c>
      <c r="G6255">
        <v>1</v>
      </c>
      <c r="H6255">
        <v>1</v>
      </c>
      <c r="I6255" s="30">
        <f t="shared" si="225"/>
        <v>2.5000000000000001E-2</v>
      </c>
    </row>
    <row r="6256" spans="1:9" x14ac:dyDescent="0.25">
      <c r="A6256" t="s">
        <v>4649</v>
      </c>
      <c r="B6256" s="30">
        <f t="shared" si="226"/>
        <v>2.5000000000000001E-2</v>
      </c>
      <c r="C6256" t="s">
        <v>124</v>
      </c>
      <c r="D6256" t="s">
        <v>6419</v>
      </c>
      <c r="E6256" s="29">
        <v>46196</v>
      </c>
      <c r="F6256">
        <v>1</v>
      </c>
      <c r="G6256">
        <v>1</v>
      </c>
      <c r="H6256">
        <v>1</v>
      </c>
      <c r="I6256" s="30">
        <f t="shared" si="225"/>
        <v>2.5000000000000001E-2</v>
      </c>
    </row>
    <row r="6257" spans="1:9" x14ac:dyDescent="0.25">
      <c r="A6257" t="s">
        <v>4649</v>
      </c>
      <c r="B6257" s="30">
        <f t="shared" si="226"/>
        <v>2.5000000000000001E-2</v>
      </c>
      <c r="C6257" t="s">
        <v>124</v>
      </c>
      <c r="D6257" t="s">
        <v>6420</v>
      </c>
      <c r="E6257" s="29">
        <v>46196</v>
      </c>
      <c r="F6257">
        <v>1</v>
      </c>
      <c r="G6257">
        <v>1</v>
      </c>
      <c r="H6257">
        <v>1</v>
      </c>
      <c r="I6257" s="30">
        <f t="shared" si="225"/>
        <v>2.5000000000000001E-2</v>
      </c>
    </row>
    <row r="6258" spans="1:9" x14ac:dyDescent="0.25">
      <c r="A6258" t="s">
        <v>4649</v>
      </c>
      <c r="B6258" s="30">
        <f t="shared" si="226"/>
        <v>2.5000000000000001E-2</v>
      </c>
      <c r="C6258" t="s">
        <v>124</v>
      </c>
      <c r="D6258" t="s">
        <v>6421</v>
      </c>
      <c r="E6258" s="29">
        <v>46196</v>
      </c>
      <c r="F6258">
        <v>1</v>
      </c>
      <c r="G6258">
        <v>1</v>
      </c>
      <c r="H6258">
        <v>1</v>
      </c>
      <c r="I6258" s="30">
        <f t="shared" si="225"/>
        <v>2.5000000000000001E-2</v>
      </c>
    </row>
    <row r="6259" spans="1:9" x14ac:dyDescent="0.25">
      <c r="A6259" t="s">
        <v>4649</v>
      </c>
      <c r="B6259" s="30">
        <f t="shared" si="226"/>
        <v>2.5000000000000001E-2</v>
      </c>
      <c r="C6259" t="s">
        <v>124</v>
      </c>
      <c r="D6259" t="s">
        <v>6422</v>
      </c>
      <c r="E6259" s="29">
        <v>46197</v>
      </c>
      <c r="F6259">
        <v>1</v>
      </c>
      <c r="G6259">
        <v>1</v>
      </c>
      <c r="H6259">
        <v>1</v>
      </c>
      <c r="I6259" s="30">
        <f t="shared" si="225"/>
        <v>2.5000000000000001E-2</v>
      </c>
    </row>
    <row r="6260" spans="1:9" x14ac:dyDescent="0.25">
      <c r="A6260" t="s">
        <v>4649</v>
      </c>
      <c r="B6260" s="30">
        <f t="shared" si="226"/>
        <v>2.5000000000000001E-2</v>
      </c>
      <c r="C6260" t="s">
        <v>124</v>
      </c>
      <c r="D6260" t="s">
        <v>6423</v>
      </c>
      <c r="E6260" s="29">
        <v>46197</v>
      </c>
      <c r="F6260">
        <v>1</v>
      </c>
      <c r="G6260">
        <v>1</v>
      </c>
      <c r="H6260">
        <v>1</v>
      </c>
      <c r="I6260" s="30">
        <f t="shared" si="225"/>
        <v>2.5000000000000001E-2</v>
      </c>
    </row>
    <row r="6261" spans="1:9" x14ac:dyDescent="0.25">
      <c r="A6261" t="s">
        <v>4649</v>
      </c>
      <c r="B6261" s="30">
        <f t="shared" si="226"/>
        <v>2.5000000000000001E-2</v>
      </c>
      <c r="C6261" t="s">
        <v>124</v>
      </c>
      <c r="D6261" t="s">
        <v>6424</v>
      </c>
      <c r="E6261" s="29">
        <v>46197</v>
      </c>
      <c r="F6261">
        <v>1</v>
      </c>
      <c r="G6261">
        <v>1</v>
      </c>
      <c r="H6261">
        <v>1</v>
      </c>
      <c r="I6261" s="30">
        <f t="shared" si="225"/>
        <v>2.5000000000000001E-2</v>
      </c>
    </row>
    <row r="6262" spans="1:9" x14ac:dyDescent="0.25">
      <c r="A6262" t="s">
        <v>4649</v>
      </c>
      <c r="B6262" s="30">
        <f t="shared" si="226"/>
        <v>2.5000000000000001E-2</v>
      </c>
      <c r="C6262" t="s">
        <v>124</v>
      </c>
      <c r="D6262" t="s">
        <v>6425</v>
      </c>
      <c r="E6262" s="29">
        <v>46197</v>
      </c>
      <c r="F6262">
        <v>1</v>
      </c>
      <c r="G6262">
        <v>1</v>
      </c>
      <c r="H6262">
        <v>1</v>
      </c>
      <c r="I6262" s="30">
        <f t="shared" si="225"/>
        <v>2.5000000000000001E-2</v>
      </c>
    </row>
    <row r="6263" spans="1:9" x14ac:dyDescent="0.25">
      <c r="A6263" t="s">
        <v>4649</v>
      </c>
      <c r="B6263" s="30">
        <f t="shared" si="226"/>
        <v>2.5000000000000001E-2</v>
      </c>
      <c r="C6263" t="s">
        <v>124</v>
      </c>
      <c r="D6263" t="s">
        <v>6426</v>
      </c>
      <c r="E6263" s="29">
        <v>46197</v>
      </c>
      <c r="F6263">
        <v>1</v>
      </c>
      <c r="G6263">
        <v>1</v>
      </c>
      <c r="H6263">
        <v>1</v>
      </c>
      <c r="I6263" s="30">
        <f t="shared" si="225"/>
        <v>2.5000000000000001E-2</v>
      </c>
    </row>
    <row r="6264" spans="1:9" x14ac:dyDescent="0.25">
      <c r="A6264" t="s">
        <v>4649</v>
      </c>
      <c r="B6264" s="30">
        <f t="shared" si="226"/>
        <v>2.5000000000000001E-2</v>
      </c>
      <c r="C6264" t="s">
        <v>124</v>
      </c>
      <c r="D6264" t="s">
        <v>6427</v>
      </c>
      <c r="E6264" s="29">
        <v>46197</v>
      </c>
      <c r="F6264">
        <v>1</v>
      </c>
      <c r="G6264">
        <v>1</v>
      </c>
      <c r="H6264">
        <v>1</v>
      </c>
      <c r="I6264" s="30">
        <f t="shared" si="225"/>
        <v>2.5000000000000001E-2</v>
      </c>
    </row>
    <row r="6265" spans="1:9" x14ac:dyDescent="0.25">
      <c r="A6265" t="s">
        <v>4649</v>
      </c>
      <c r="B6265" s="30">
        <f t="shared" si="226"/>
        <v>2.5000000000000001E-2</v>
      </c>
      <c r="C6265" t="s">
        <v>124</v>
      </c>
      <c r="D6265" t="s">
        <v>6428</v>
      </c>
      <c r="E6265" s="29">
        <v>46197</v>
      </c>
      <c r="F6265">
        <v>1</v>
      </c>
      <c r="G6265">
        <v>1</v>
      </c>
      <c r="H6265">
        <v>1</v>
      </c>
      <c r="I6265" s="30">
        <f t="shared" si="225"/>
        <v>2.5000000000000001E-2</v>
      </c>
    </row>
    <row r="6266" spans="1:9" x14ac:dyDescent="0.25">
      <c r="A6266" t="s">
        <v>4649</v>
      </c>
      <c r="B6266" s="30">
        <f t="shared" si="226"/>
        <v>2.5000000000000001E-2</v>
      </c>
      <c r="C6266" t="s">
        <v>124</v>
      </c>
      <c r="D6266" t="s">
        <v>6429</v>
      </c>
      <c r="E6266" s="29">
        <v>46197</v>
      </c>
      <c r="F6266">
        <v>1</v>
      </c>
      <c r="G6266">
        <v>1</v>
      </c>
      <c r="H6266">
        <v>1</v>
      </c>
      <c r="I6266" s="30">
        <f t="shared" si="225"/>
        <v>2.5000000000000001E-2</v>
      </c>
    </row>
    <row r="6267" spans="1:9" x14ac:dyDescent="0.25">
      <c r="A6267" t="s">
        <v>4649</v>
      </c>
      <c r="B6267" s="30">
        <f t="shared" si="226"/>
        <v>2.5000000000000001E-2</v>
      </c>
      <c r="C6267" t="s">
        <v>124</v>
      </c>
      <c r="D6267" t="s">
        <v>6430</v>
      </c>
      <c r="E6267" s="29">
        <v>46197</v>
      </c>
      <c r="F6267">
        <v>1</v>
      </c>
      <c r="G6267">
        <v>1</v>
      </c>
      <c r="H6267">
        <v>1</v>
      </c>
      <c r="I6267" s="30">
        <f t="shared" si="225"/>
        <v>2.5000000000000001E-2</v>
      </c>
    </row>
    <row r="6268" spans="1:9" x14ac:dyDescent="0.25">
      <c r="A6268" t="s">
        <v>4649</v>
      </c>
      <c r="B6268" s="30">
        <f t="shared" si="226"/>
        <v>2.5000000000000001E-2</v>
      </c>
      <c r="C6268" t="s">
        <v>124</v>
      </c>
      <c r="D6268" t="s">
        <v>6431</v>
      </c>
      <c r="E6268" s="29">
        <v>46197</v>
      </c>
      <c r="F6268">
        <v>1</v>
      </c>
      <c r="G6268">
        <v>1</v>
      </c>
      <c r="H6268">
        <v>1</v>
      </c>
      <c r="I6268" s="30">
        <f t="shared" si="225"/>
        <v>2.5000000000000001E-2</v>
      </c>
    </row>
    <row r="6269" spans="1:9" x14ac:dyDescent="0.25">
      <c r="A6269" t="s">
        <v>4649</v>
      </c>
      <c r="B6269" s="30">
        <f t="shared" si="226"/>
        <v>2.5000000000000001E-2</v>
      </c>
      <c r="C6269" t="s">
        <v>124</v>
      </c>
      <c r="D6269" t="s">
        <v>6432</v>
      </c>
      <c r="E6269" s="29">
        <v>46198</v>
      </c>
      <c r="F6269">
        <v>1</v>
      </c>
      <c r="G6269">
        <v>1</v>
      </c>
      <c r="H6269">
        <v>1</v>
      </c>
      <c r="I6269" s="30">
        <f t="shared" si="225"/>
        <v>2.5000000000000001E-2</v>
      </c>
    </row>
    <row r="6270" spans="1:9" x14ac:dyDescent="0.25">
      <c r="A6270" t="s">
        <v>4649</v>
      </c>
      <c r="B6270" s="30">
        <f t="shared" si="226"/>
        <v>2.5000000000000001E-2</v>
      </c>
      <c r="C6270" t="s">
        <v>124</v>
      </c>
      <c r="D6270" t="s">
        <v>6433</v>
      </c>
      <c r="E6270" s="29">
        <v>46198</v>
      </c>
      <c r="F6270">
        <v>1</v>
      </c>
      <c r="G6270">
        <v>1</v>
      </c>
      <c r="H6270">
        <v>1</v>
      </c>
      <c r="I6270" s="30">
        <f t="shared" si="225"/>
        <v>2.5000000000000001E-2</v>
      </c>
    </row>
    <row r="6271" spans="1:9" x14ac:dyDescent="0.25">
      <c r="A6271" t="s">
        <v>4649</v>
      </c>
      <c r="B6271" s="30">
        <f t="shared" si="226"/>
        <v>2.5000000000000001E-2</v>
      </c>
      <c r="C6271" t="s">
        <v>124</v>
      </c>
      <c r="D6271" t="s">
        <v>6434</v>
      </c>
      <c r="E6271" s="29">
        <v>46185</v>
      </c>
      <c r="F6271">
        <v>1</v>
      </c>
      <c r="G6271">
        <v>1</v>
      </c>
      <c r="H6271">
        <v>1</v>
      </c>
      <c r="I6271" s="30">
        <f t="shared" si="225"/>
        <v>2.5000000000000001E-2</v>
      </c>
    </row>
    <row r="6272" spans="1:9" x14ac:dyDescent="0.25">
      <c r="A6272" t="s">
        <v>4649</v>
      </c>
      <c r="B6272" s="30">
        <f t="shared" si="226"/>
        <v>2.5000000000000001E-2</v>
      </c>
      <c r="C6272" t="s">
        <v>124</v>
      </c>
      <c r="D6272" t="s">
        <v>6435</v>
      </c>
      <c r="E6272" s="29">
        <v>46185</v>
      </c>
      <c r="F6272">
        <v>1</v>
      </c>
      <c r="G6272">
        <v>1</v>
      </c>
      <c r="H6272">
        <v>1</v>
      </c>
      <c r="I6272" s="30">
        <f t="shared" si="225"/>
        <v>2.5000000000000001E-2</v>
      </c>
    </row>
    <row r="6273" spans="1:9" x14ac:dyDescent="0.25">
      <c r="A6273" t="s">
        <v>4649</v>
      </c>
      <c r="B6273" s="30">
        <f t="shared" si="226"/>
        <v>2.5000000000000001E-2</v>
      </c>
      <c r="C6273" t="s">
        <v>124</v>
      </c>
      <c r="D6273" t="s">
        <v>6436</v>
      </c>
      <c r="E6273" s="29">
        <v>46185</v>
      </c>
      <c r="F6273">
        <v>1</v>
      </c>
      <c r="G6273">
        <v>1</v>
      </c>
      <c r="H6273">
        <v>1</v>
      </c>
      <c r="I6273" s="30">
        <f t="shared" si="225"/>
        <v>2.5000000000000001E-2</v>
      </c>
    </row>
    <row r="6274" spans="1:9" x14ac:dyDescent="0.25">
      <c r="A6274" t="s">
        <v>4649</v>
      </c>
      <c r="B6274" s="30">
        <f t="shared" si="226"/>
        <v>2.5000000000000001E-2</v>
      </c>
      <c r="C6274" t="s">
        <v>124</v>
      </c>
      <c r="D6274" t="s">
        <v>6437</v>
      </c>
      <c r="E6274" s="29">
        <v>46185</v>
      </c>
      <c r="F6274">
        <v>1</v>
      </c>
      <c r="G6274">
        <v>1</v>
      </c>
      <c r="H6274">
        <v>1</v>
      </c>
      <c r="I6274" s="30">
        <f t="shared" ref="I6274:I6337" si="227">B6274*H6274</f>
        <v>2.5000000000000001E-2</v>
      </c>
    </row>
    <row r="6275" spans="1:9" x14ac:dyDescent="0.25">
      <c r="A6275" t="s">
        <v>4649</v>
      </c>
      <c r="B6275" s="30">
        <f t="shared" si="226"/>
        <v>2.5000000000000001E-2</v>
      </c>
      <c r="C6275" t="s">
        <v>124</v>
      </c>
      <c r="D6275" t="s">
        <v>6438</v>
      </c>
      <c r="E6275" s="29">
        <v>46185</v>
      </c>
      <c r="F6275">
        <v>1</v>
      </c>
      <c r="G6275">
        <v>1</v>
      </c>
      <c r="H6275">
        <v>1</v>
      </c>
      <c r="I6275" s="30">
        <f t="shared" si="227"/>
        <v>2.5000000000000001E-2</v>
      </c>
    </row>
    <row r="6276" spans="1:9" x14ac:dyDescent="0.25">
      <c r="A6276" t="s">
        <v>4649</v>
      </c>
      <c r="B6276" s="30">
        <f t="shared" si="226"/>
        <v>2.5000000000000001E-2</v>
      </c>
      <c r="C6276" t="s">
        <v>124</v>
      </c>
      <c r="D6276" t="s">
        <v>6439</v>
      </c>
      <c r="E6276" s="29">
        <v>46185</v>
      </c>
      <c r="F6276">
        <v>1</v>
      </c>
      <c r="G6276">
        <v>1</v>
      </c>
      <c r="H6276">
        <v>1</v>
      </c>
      <c r="I6276" s="30">
        <f t="shared" si="227"/>
        <v>2.5000000000000001E-2</v>
      </c>
    </row>
    <row r="6277" spans="1:9" x14ac:dyDescent="0.25">
      <c r="A6277" t="s">
        <v>4649</v>
      </c>
      <c r="B6277" s="30">
        <f t="shared" si="226"/>
        <v>2.5000000000000001E-2</v>
      </c>
      <c r="C6277" t="s">
        <v>124</v>
      </c>
      <c r="D6277" t="s">
        <v>6440</v>
      </c>
      <c r="E6277" s="29">
        <v>46185</v>
      </c>
      <c r="F6277">
        <v>1</v>
      </c>
      <c r="G6277">
        <v>1</v>
      </c>
      <c r="H6277">
        <v>1</v>
      </c>
      <c r="I6277" s="30">
        <f t="shared" si="227"/>
        <v>2.5000000000000001E-2</v>
      </c>
    </row>
    <row r="6278" spans="1:9" x14ac:dyDescent="0.25">
      <c r="A6278" t="s">
        <v>4649</v>
      </c>
      <c r="B6278" s="30">
        <f t="shared" si="226"/>
        <v>2.5000000000000001E-2</v>
      </c>
      <c r="C6278" t="s">
        <v>124</v>
      </c>
      <c r="D6278" t="s">
        <v>6441</v>
      </c>
      <c r="E6278" s="29">
        <v>46185</v>
      </c>
      <c r="F6278">
        <v>1</v>
      </c>
      <c r="G6278">
        <v>1</v>
      </c>
      <c r="H6278">
        <v>1</v>
      </c>
      <c r="I6278" s="30">
        <f t="shared" si="227"/>
        <v>2.5000000000000001E-2</v>
      </c>
    </row>
    <row r="6279" spans="1:9" x14ac:dyDescent="0.25">
      <c r="A6279" t="s">
        <v>4649</v>
      </c>
      <c r="B6279" s="30">
        <f t="shared" ref="B6279:B6342" si="228">(1/4000)*100</f>
        <v>2.5000000000000001E-2</v>
      </c>
      <c r="C6279" t="s">
        <v>124</v>
      </c>
      <c r="D6279" t="s">
        <v>6442</v>
      </c>
      <c r="E6279" s="29">
        <v>46185</v>
      </c>
      <c r="F6279">
        <v>1</v>
      </c>
      <c r="G6279">
        <v>1</v>
      </c>
      <c r="H6279">
        <v>1</v>
      </c>
      <c r="I6279" s="30">
        <f t="shared" si="227"/>
        <v>2.5000000000000001E-2</v>
      </c>
    </row>
    <row r="6280" spans="1:9" x14ac:dyDescent="0.25">
      <c r="A6280" t="s">
        <v>4649</v>
      </c>
      <c r="B6280" s="30">
        <f t="shared" si="228"/>
        <v>2.5000000000000001E-2</v>
      </c>
      <c r="C6280" t="s">
        <v>124</v>
      </c>
      <c r="D6280" t="s">
        <v>6443</v>
      </c>
      <c r="E6280" s="29">
        <v>46185</v>
      </c>
      <c r="F6280">
        <v>1</v>
      </c>
      <c r="G6280">
        <v>1</v>
      </c>
      <c r="H6280">
        <v>1</v>
      </c>
      <c r="I6280" s="30">
        <f t="shared" si="227"/>
        <v>2.5000000000000001E-2</v>
      </c>
    </row>
    <row r="6281" spans="1:9" x14ac:dyDescent="0.25">
      <c r="A6281" t="s">
        <v>4649</v>
      </c>
      <c r="B6281" s="30">
        <f t="shared" si="228"/>
        <v>2.5000000000000001E-2</v>
      </c>
      <c r="C6281" t="s">
        <v>124</v>
      </c>
      <c r="D6281" t="s">
        <v>6444</v>
      </c>
      <c r="E6281" s="29">
        <v>46185</v>
      </c>
      <c r="F6281">
        <v>1</v>
      </c>
      <c r="G6281">
        <v>1</v>
      </c>
      <c r="H6281">
        <v>1</v>
      </c>
      <c r="I6281" s="30">
        <f t="shared" si="227"/>
        <v>2.5000000000000001E-2</v>
      </c>
    </row>
    <row r="6282" spans="1:9" x14ac:dyDescent="0.25">
      <c r="A6282" t="s">
        <v>4649</v>
      </c>
      <c r="B6282" s="30">
        <f t="shared" si="228"/>
        <v>2.5000000000000001E-2</v>
      </c>
      <c r="C6282" t="s">
        <v>124</v>
      </c>
      <c r="D6282" t="s">
        <v>6445</v>
      </c>
      <c r="E6282" s="29">
        <v>46189</v>
      </c>
      <c r="F6282">
        <v>1</v>
      </c>
      <c r="G6282">
        <v>1</v>
      </c>
      <c r="H6282">
        <v>1</v>
      </c>
      <c r="I6282" s="30">
        <f t="shared" si="227"/>
        <v>2.5000000000000001E-2</v>
      </c>
    </row>
    <row r="6283" spans="1:9" x14ac:dyDescent="0.25">
      <c r="A6283" t="s">
        <v>4649</v>
      </c>
      <c r="B6283" s="30">
        <f t="shared" si="228"/>
        <v>2.5000000000000001E-2</v>
      </c>
      <c r="C6283" t="s">
        <v>124</v>
      </c>
      <c r="D6283" t="s">
        <v>6446</v>
      </c>
      <c r="E6283" s="29">
        <v>46189</v>
      </c>
      <c r="F6283">
        <v>1</v>
      </c>
      <c r="G6283">
        <v>1</v>
      </c>
      <c r="H6283">
        <v>1</v>
      </c>
      <c r="I6283" s="30">
        <f t="shared" si="227"/>
        <v>2.5000000000000001E-2</v>
      </c>
    </row>
    <row r="6284" spans="1:9" x14ac:dyDescent="0.25">
      <c r="A6284" t="s">
        <v>4649</v>
      </c>
      <c r="B6284" s="30">
        <f t="shared" si="228"/>
        <v>2.5000000000000001E-2</v>
      </c>
      <c r="C6284" t="s">
        <v>124</v>
      </c>
      <c r="D6284" t="s">
        <v>6447</v>
      </c>
      <c r="E6284" s="29">
        <v>46191</v>
      </c>
      <c r="F6284">
        <v>1</v>
      </c>
      <c r="G6284">
        <v>1</v>
      </c>
      <c r="H6284">
        <v>1</v>
      </c>
      <c r="I6284" s="30">
        <f t="shared" si="227"/>
        <v>2.5000000000000001E-2</v>
      </c>
    </row>
    <row r="6285" spans="1:9" x14ac:dyDescent="0.25">
      <c r="A6285" t="s">
        <v>4649</v>
      </c>
      <c r="B6285" s="30">
        <f t="shared" si="228"/>
        <v>2.5000000000000001E-2</v>
      </c>
      <c r="C6285" t="s">
        <v>124</v>
      </c>
      <c r="D6285" t="s">
        <v>6448</v>
      </c>
      <c r="E6285" s="29">
        <v>46192</v>
      </c>
      <c r="F6285">
        <v>1</v>
      </c>
      <c r="G6285">
        <v>1</v>
      </c>
      <c r="H6285">
        <v>1</v>
      </c>
      <c r="I6285" s="30">
        <f t="shared" si="227"/>
        <v>2.5000000000000001E-2</v>
      </c>
    </row>
    <row r="6286" spans="1:9" x14ac:dyDescent="0.25">
      <c r="A6286" t="s">
        <v>4649</v>
      </c>
      <c r="B6286" s="30">
        <f t="shared" si="228"/>
        <v>2.5000000000000001E-2</v>
      </c>
      <c r="C6286" t="s">
        <v>124</v>
      </c>
      <c r="D6286" t="s">
        <v>6449</v>
      </c>
      <c r="E6286" s="29">
        <v>46192</v>
      </c>
      <c r="F6286">
        <v>1</v>
      </c>
      <c r="G6286">
        <v>1</v>
      </c>
      <c r="H6286">
        <v>1</v>
      </c>
      <c r="I6286" s="30">
        <f t="shared" si="227"/>
        <v>2.5000000000000001E-2</v>
      </c>
    </row>
    <row r="6287" spans="1:9" x14ac:dyDescent="0.25">
      <c r="A6287" t="s">
        <v>4649</v>
      </c>
      <c r="B6287" s="30">
        <f t="shared" si="228"/>
        <v>2.5000000000000001E-2</v>
      </c>
      <c r="C6287" t="s">
        <v>124</v>
      </c>
      <c r="D6287" t="s">
        <v>6450</v>
      </c>
      <c r="E6287" s="29">
        <v>46192</v>
      </c>
      <c r="F6287">
        <v>1</v>
      </c>
      <c r="G6287">
        <v>1</v>
      </c>
      <c r="H6287">
        <v>1</v>
      </c>
      <c r="I6287" s="30">
        <f t="shared" si="227"/>
        <v>2.5000000000000001E-2</v>
      </c>
    </row>
    <row r="6288" spans="1:9" x14ac:dyDescent="0.25">
      <c r="A6288" t="s">
        <v>4649</v>
      </c>
      <c r="B6288" s="30">
        <f t="shared" si="228"/>
        <v>2.5000000000000001E-2</v>
      </c>
      <c r="C6288" t="s">
        <v>124</v>
      </c>
      <c r="D6288" t="s">
        <v>6451</v>
      </c>
      <c r="E6288" s="29">
        <v>46192</v>
      </c>
      <c r="F6288">
        <v>1</v>
      </c>
      <c r="G6288">
        <v>1</v>
      </c>
      <c r="H6288">
        <v>1</v>
      </c>
      <c r="I6288" s="30">
        <f t="shared" si="227"/>
        <v>2.5000000000000001E-2</v>
      </c>
    </row>
    <row r="6289" spans="1:9" x14ac:dyDescent="0.25">
      <c r="A6289" t="s">
        <v>4649</v>
      </c>
      <c r="B6289" s="30">
        <f t="shared" si="228"/>
        <v>2.5000000000000001E-2</v>
      </c>
      <c r="C6289" t="s">
        <v>124</v>
      </c>
      <c r="D6289" t="s">
        <v>6452</v>
      </c>
      <c r="E6289" s="29">
        <v>46192</v>
      </c>
      <c r="F6289">
        <v>1</v>
      </c>
      <c r="G6289">
        <v>1</v>
      </c>
      <c r="H6289">
        <v>1</v>
      </c>
      <c r="I6289" s="30">
        <f t="shared" si="227"/>
        <v>2.5000000000000001E-2</v>
      </c>
    </row>
    <row r="6290" spans="1:9" x14ac:dyDescent="0.25">
      <c r="A6290" t="s">
        <v>4649</v>
      </c>
      <c r="B6290" s="30">
        <f t="shared" si="228"/>
        <v>2.5000000000000001E-2</v>
      </c>
      <c r="C6290" t="s">
        <v>124</v>
      </c>
      <c r="D6290" t="s">
        <v>6453</v>
      </c>
      <c r="E6290" s="29">
        <v>46192</v>
      </c>
      <c r="F6290">
        <v>1</v>
      </c>
      <c r="G6290">
        <v>1</v>
      </c>
      <c r="H6290">
        <v>1</v>
      </c>
      <c r="I6290" s="30">
        <f t="shared" si="227"/>
        <v>2.5000000000000001E-2</v>
      </c>
    </row>
    <row r="6291" spans="1:9" x14ac:dyDescent="0.25">
      <c r="A6291" t="s">
        <v>4649</v>
      </c>
      <c r="B6291" s="30">
        <f t="shared" si="228"/>
        <v>2.5000000000000001E-2</v>
      </c>
      <c r="C6291" t="s">
        <v>124</v>
      </c>
      <c r="D6291" t="s">
        <v>6454</v>
      </c>
      <c r="E6291" s="29">
        <v>46184</v>
      </c>
      <c r="F6291">
        <v>1</v>
      </c>
      <c r="G6291">
        <v>1</v>
      </c>
      <c r="H6291">
        <v>1</v>
      </c>
      <c r="I6291" s="30">
        <f t="shared" si="227"/>
        <v>2.5000000000000001E-2</v>
      </c>
    </row>
    <row r="6292" spans="1:9" x14ac:dyDescent="0.25">
      <c r="A6292" t="s">
        <v>4649</v>
      </c>
      <c r="B6292" s="30">
        <f t="shared" si="228"/>
        <v>2.5000000000000001E-2</v>
      </c>
      <c r="C6292" t="s">
        <v>124</v>
      </c>
      <c r="D6292" t="s">
        <v>6455</v>
      </c>
      <c r="E6292" s="29">
        <v>46184</v>
      </c>
      <c r="F6292">
        <v>1</v>
      </c>
      <c r="G6292">
        <v>1</v>
      </c>
      <c r="H6292">
        <v>1</v>
      </c>
      <c r="I6292" s="30">
        <f t="shared" si="227"/>
        <v>2.5000000000000001E-2</v>
      </c>
    </row>
    <row r="6293" spans="1:9" x14ac:dyDescent="0.25">
      <c r="A6293" t="s">
        <v>4649</v>
      </c>
      <c r="B6293" s="30">
        <f t="shared" si="228"/>
        <v>2.5000000000000001E-2</v>
      </c>
      <c r="C6293" t="s">
        <v>124</v>
      </c>
      <c r="D6293" t="s">
        <v>6456</v>
      </c>
      <c r="E6293" s="29">
        <v>46184</v>
      </c>
      <c r="F6293">
        <v>1</v>
      </c>
      <c r="G6293">
        <v>1</v>
      </c>
      <c r="H6293">
        <v>1</v>
      </c>
      <c r="I6293" s="30">
        <f t="shared" si="227"/>
        <v>2.5000000000000001E-2</v>
      </c>
    </row>
    <row r="6294" spans="1:9" x14ac:dyDescent="0.25">
      <c r="A6294" t="s">
        <v>4649</v>
      </c>
      <c r="B6294" s="30">
        <f t="shared" si="228"/>
        <v>2.5000000000000001E-2</v>
      </c>
      <c r="C6294" t="s">
        <v>124</v>
      </c>
      <c r="D6294" t="s">
        <v>6457</v>
      </c>
      <c r="E6294" s="29">
        <v>46184</v>
      </c>
      <c r="F6294">
        <v>1</v>
      </c>
      <c r="G6294">
        <v>1</v>
      </c>
      <c r="H6294">
        <v>1</v>
      </c>
      <c r="I6294" s="30">
        <f t="shared" si="227"/>
        <v>2.5000000000000001E-2</v>
      </c>
    </row>
    <row r="6295" spans="1:9" x14ac:dyDescent="0.25">
      <c r="A6295" t="s">
        <v>4649</v>
      </c>
      <c r="B6295" s="30">
        <f t="shared" si="228"/>
        <v>2.5000000000000001E-2</v>
      </c>
      <c r="C6295" t="s">
        <v>124</v>
      </c>
      <c r="D6295" t="s">
        <v>6458</v>
      </c>
      <c r="E6295" s="29">
        <v>46225</v>
      </c>
      <c r="F6295">
        <v>1</v>
      </c>
      <c r="G6295">
        <v>1</v>
      </c>
      <c r="H6295">
        <v>1</v>
      </c>
      <c r="I6295" s="30">
        <f t="shared" si="227"/>
        <v>2.5000000000000001E-2</v>
      </c>
    </row>
    <row r="6296" spans="1:9" x14ac:dyDescent="0.25">
      <c r="A6296" t="s">
        <v>4649</v>
      </c>
      <c r="B6296" s="30">
        <f t="shared" si="228"/>
        <v>2.5000000000000001E-2</v>
      </c>
      <c r="C6296" t="s">
        <v>124</v>
      </c>
      <c r="D6296" t="s">
        <v>6459</v>
      </c>
      <c r="E6296" s="29">
        <v>46225</v>
      </c>
      <c r="F6296">
        <v>1</v>
      </c>
      <c r="G6296">
        <v>1</v>
      </c>
      <c r="H6296">
        <v>1</v>
      </c>
      <c r="I6296" s="30">
        <f t="shared" si="227"/>
        <v>2.5000000000000001E-2</v>
      </c>
    </row>
    <row r="6297" spans="1:9" x14ac:dyDescent="0.25">
      <c r="A6297" t="s">
        <v>4649</v>
      </c>
      <c r="B6297" s="30">
        <f t="shared" si="228"/>
        <v>2.5000000000000001E-2</v>
      </c>
      <c r="C6297" t="s">
        <v>124</v>
      </c>
      <c r="D6297" t="s">
        <v>6460</v>
      </c>
      <c r="E6297" s="29">
        <v>46227</v>
      </c>
      <c r="F6297">
        <v>1</v>
      </c>
      <c r="G6297">
        <v>1</v>
      </c>
      <c r="H6297">
        <v>1</v>
      </c>
      <c r="I6297" s="30">
        <f t="shared" si="227"/>
        <v>2.5000000000000001E-2</v>
      </c>
    </row>
    <row r="6298" spans="1:9" x14ac:dyDescent="0.25">
      <c r="A6298" t="s">
        <v>4649</v>
      </c>
      <c r="B6298" s="30">
        <f t="shared" si="228"/>
        <v>2.5000000000000001E-2</v>
      </c>
      <c r="C6298" t="s">
        <v>124</v>
      </c>
      <c r="D6298" t="s">
        <v>6461</v>
      </c>
      <c r="E6298" s="29">
        <v>46227</v>
      </c>
      <c r="F6298">
        <v>1</v>
      </c>
      <c r="G6298">
        <v>1</v>
      </c>
      <c r="H6298">
        <v>1</v>
      </c>
      <c r="I6298" s="30">
        <f t="shared" si="227"/>
        <v>2.5000000000000001E-2</v>
      </c>
    </row>
    <row r="6299" spans="1:9" x14ac:dyDescent="0.25">
      <c r="A6299" t="s">
        <v>4649</v>
      </c>
      <c r="B6299" s="30">
        <f t="shared" si="228"/>
        <v>2.5000000000000001E-2</v>
      </c>
      <c r="C6299" t="s">
        <v>124</v>
      </c>
      <c r="D6299" t="s">
        <v>6462</v>
      </c>
      <c r="E6299" s="29">
        <v>46227</v>
      </c>
      <c r="F6299">
        <v>1</v>
      </c>
      <c r="G6299">
        <v>1</v>
      </c>
      <c r="H6299">
        <v>1</v>
      </c>
      <c r="I6299" s="30">
        <f t="shared" si="227"/>
        <v>2.5000000000000001E-2</v>
      </c>
    </row>
    <row r="6300" spans="1:9" x14ac:dyDescent="0.25">
      <c r="A6300" t="s">
        <v>4649</v>
      </c>
      <c r="B6300" s="30">
        <f t="shared" si="228"/>
        <v>2.5000000000000001E-2</v>
      </c>
      <c r="C6300" t="s">
        <v>124</v>
      </c>
      <c r="D6300" t="s">
        <v>6463</v>
      </c>
      <c r="E6300" s="29">
        <v>46220</v>
      </c>
      <c r="F6300">
        <v>1</v>
      </c>
      <c r="G6300">
        <v>1</v>
      </c>
      <c r="H6300">
        <v>1</v>
      </c>
      <c r="I6300" s="30">
        <f t="shared" si="227"/>
        <v>2.5000000000000001E-2</v>
      </c>
    </row>
    <row r="6301" spans="1:9" x14ac:dyDescent="0.25">
      <c r="A6301" t="s">
        <v>4649</v>
      </c>
      <c r="B6301" s="30">
        <f t="shared" si="228"/>
        <v>2.5000000000000001E-2</v>
      </c>
      <c r="C6301" t="s">
        <v>124</v>
      </c>
      <c r="D6301" t="s">
        <v>6464</v>
      </c>
      <c r="E6301" s="29">
        <v>46225</v>
      </c>
      <c r="F6301">
        <v>1</v>
      </c>
      <c r="G6301">
        <v>1</v>
      </c>
      <c r="H6301">
        <v>1</v>
      </c>
      <c r="I6301" s="30">
        <f t="shared" si="227"/>
        <v>2.5000000000000001E-2</v>
      </c>
    </row>
    <row r="6302" spans="1:9" x14ac:dyDescent="0.25">
      <c r="A6302" t="s">
        <v>4649</v>
      </c>
      <c r="B6302" s="30">
        <f t="shared" si="228"/>
        <v>2.5000000000000001E-2</v>
      </c>
      <c r="C6302" t="s">
        <v>124</v>
      </c>
      <c r="D6302" t="s">
        <v>6465</v>
      </c>
      <c r="E6302" s="29">
        <v>46225</v>
      </c>
      <c r="F6302">
        <v>1</v>
      </c>
      <c r="G6302">
        <v>1</v>
      </c>
      <c r="H6302">
        <v>1</v>
      </c>
      <c r="I6302" s="30">
        <f t="shared" si="227"/>
        <v>2.5000000000000001E-2</v>
      </c>
    </row>
    <row r="6303" spans="1:9" x14ac:dyDescent="0.25">
      <c r="A6303" t="s">
        <v>4649</v>
      </c>
      <c r="B6303" s="30">
        <f t="shared" si="228"/>
        <v>2.5000000000000001E-2</v>
      </c>
      <c r="C6303" t="s">
        <v>124</v>
      </c>
      <c r="D6303" t="s">
        <v>6466</v>
      </c>
      <c r="E6303" s="29">
        <v>46225</v>
      </c>
      <c r="F6303">
        <v>1</v>
      </c>
      <c r="G6303">
        <v>1</v>
      </c>
      <c r="H6303">
        <v>1</v>
      </c>
      <c r="I6303" s="30">
        <f t="shared" si="227"/>
        <v>2.5000000000000001E-2</v>
      </c>
    </row>
    <row r="6304" spans="1:9" x14ac:dyDescent="0.25">
      <c r="A6304" t="s">
        <v>4649</v>
      </c>
      <c r="B6304" s="30">
        <f t="shared" si="228"/>
        <v>2.5000000000000001E-2</v>
      </c>
      <c r="C6304" t="s">
        <v>124</v>
      </c>
      <c r="D6304" t="s">
        <v>6467</v>
      </c>
      <c r="E6304" s="29">
        <v>46225</v>
      </c>
      <c r="F6304">
        <v>1</v>
      </c>
      <c r="G6304">
        <v>1</v>
      </c>
      <c r="H6304">
        <v>1</v>
      </c>
      <c r="I6304" s="30">
        <f t="shared" si="227"/>
        <v>2.5000000000000001E-2</v>
      </c>
    </row>
    <row r="6305" spans="1:9" x14ac:dyDescent="0.25">
      <c r="A6305" t="s">
        <v>4649</v>
      </c>
      <c r="B6305" s="30">
        <f t="shared" si="228"/>
        <v>2.5000000000000001E-2</v>
      </c>
      <c r="C6305" t="s">
        <v>124</v>
      </c>
      <c r="D6305" t="s">
        <v>6468</v>
      </c>
      <c r="E6305" s="29">
        <v>46225</v>
      </c>
      <c r="F6305">
        <v>1</v>
      </c>
      <c r="G6305">
        <v>1</v>
      </c>
      <c r="H6305">
        <v>1</v>
      </c>
      <c r="I6305" s="30">
        <f t="shared" si="227"/>
        <v>2.5000000000000001E-2</v>
      </c>
    </row>
    <row r="6306" spans="1:9" x14ac:dyDescent="0.25">
      <c r="A6306" t="s">
        <v>4649</v>
      </c>
      <c r="B6306" s="30">
        <f t="shared" si="228"/>
        <v>2.5000000000000001E-2</v>
      </c>
      <c r="C6306" t="s">
        <v>124</v>
      </c>
      <c r="D6306" t="s">
        <v>6469</v>
      </c>
      <c r="E6306" s="29">
        <v>46225</v>
      </c>
      <c r="F6306">
        <v>1</v>
      </c>
      <c r="G6306">
        <v>1</v>
      </c>
      <c r="H6306">
        <v>1</v>
      </c>
      <c r="I6306" s="30">
        <f t="shared" si="227"/>
        <v>2.5000000000000001E-2</v>
      </c>
    </row>
    <row r="6307" spans="1:9" x14ac:dyDescent="0.25">
      <c r="A6307" t="s">
        <v>4649</v>
      </c>
      <c r="B6307" s="30">
        <f t="shared" si="228"/>
        <v>2.5000000000000001E-2</v>
      </c>
      <c r="C6307" t="s">
        <v>124</v>
      </c>
      <c r="D6307" t="s">
        <v>6470</v>
      </c>
      <c r="E6307" s="29">
        <v>46225</v>
      </c>
      <c r="F6307">
        <v>1</v>
      </c>
      <c r="G6307">
        <v>1</v>
      </c>
      <c r="H6307">
        <v>1</v>
      </c>
      <c r="I6307" s="30">
        <f t="shared" si="227"/>
        <v>2.5000000000000001E-2</v>
      </c>
    </row>
    <row r="6308" spans="1:9" x14ac:dyDescent="0.25">
      <c r="A6308" t="s">
        <v>4649</v>
      </c>
      <c r="B6308" s="30">
        <f t="shared" si="228"/>
        <v>2.5000000000000001E-2</v>
      </c>
      <c r="C6308" t="s">
        <v>124</v>
      </c>
      <c r="D6308" t="s">
        <v>6471</v>
      </c>
      <c r="E6308" s="29">
        <v>46225</v>
      </c>
      <c r="F6308">
        <v>1</v>
      </c>
      <c r="G6308">
        <v>1</v>
      </c>
      <c r="H6308">
        <v>1</v>
      </c>
      <c r="I6308" s="30">
        <f t="shared" si="227"/>
        <v>2.5000000000000001E-2</v>
      </c>
    </row>
    <row r="6309" spans="1:9" x14ac:dyDescent="0.25">
      <c r="A6309" t="s">
        <v>4649</v>
      </c>
      <c r="B6309" s="30">
        <f t="shared" si="228"/>
        <v>2.5000000000000001E-2</v>
      </c>
      <c r="C6309" t="s">
        <v>124</v>
      </c>
      <c r="D6309" t="s">
        <v>6472</v>
      </c>
      <c r="E6309" s="29">
        <v>46217</v>
      </c>
      <c r="F6309">
        <v>1</v>
      </c>
      <c r="G6309">
        <v>1</v>
      </c>
      <c r="H6309">
        <v>1</v>
      </c>
      <c r="I6309" s="30">
        <f t="shared" si="227"/>
        <v>2.5000000000000001E-2</v>
      </c>
    </row>
    <row r="6310" spans="1:9" x14ac:dyDescent="0.25">
      <c r="A6310" t="s">
        <v>4649</v>
      </c>
      <c r="B6310" s="30">
        <f t="shared" si="228"/>
        <v>2.5000000000000001E-2</v>
      </c>
      <c r="C6310" t="s">
        <v>124</v>
      </c>
      <c r="D6310" t="s">
        <v>6473</v>
      </c>
      <c r="E6310" s="29">
        <v>46217</v>
      </c>
      <c r="F6310">
        <v>1</v>
      </c>
      <c r="G6310">
        <v>1</v>
      </c>
      <c r="H6310">
        <v>1</v>
      </c>
      <c r="I6310" s="30">
        <f t="shared" si="227"/>
        <v>2.5000000000000001E-2</v>
      </c>
    </row>
    <row r="6311" spans="1:9" x14ac:dyDescent="0.25">
      <c r="A6311" t="s">
        <v>4649</v>
      </c>
      <c r="B6311" s="30">
        <f t="shared" si="228"/>
        <v>2.5000000000000001E-2</v>
      </c>
      <c r="C6311" t="s">
        <v>124</v>
      </c>
      <c r="D6311" t="s">
        <v>6474</v>
      </c>
      <c r="E6311" s="29">
        <v>46219</v>
      </c>
      <c r="F6311">
        <v>1</v>
      </c>
      <c r="G6311">
        <v>1</v>
      </c>
      <c r="H6311">
        <v>1</v>
      </c>
      <c r="I6311" s="30">
        <f t="shared" si="227"/>
        <v>2.5000000000000001E-2</v>
      </c>
    </row>
    <row r="6312" spans="1:9" x14ac:dyDescent="0.25">
      <c r="A6312" t="s">
        <v>4649</v>
      </c>
      <c r="B6312" s="30">
        <f t="shared" si="228"/>
        <v>2.5000000000000001E-2</v>
      </c>
      <c r="C6312" t="s">
        <v>124</v>
      </c>
      <c r="D6312" t="s">
        <v>6475</v>
      </c>
      <c r="E6312" s="29">
        <v>46219</v>
      </c>
      <c r="F6312">
        <v>1</v>
      </c>
      <c r="G6312">
        <v>1</v>
      </c>
      <c r="H6312">
        <v>1</v>
      </c>
      <c r="I6312" s="30">
        <f t="shared" si="227"/>
        <v>2.5000000000000001E-2</v>
      </c>
    </row>
    <row r="6313" spans="1:9" x14ac:dyDescent="0.25">
      <c r="A6313" t="s">
        <v>4649</v>
      </c>
      <c r="B6313" s="30">
        <f t="shared" si="228"/>
        <v>2.5000000000000001E-2</v>
      </c>
      <c r="C6313" t="s">
        <v>124</v>
      </c>
      <c r="D6313" t="s">
        <v>6476</v>
      </c>
      <c r="E6313" s="29">
        <v>46219</v>
      </c>
      <c r="F6313">
        <v>1</v>
      </c>
      <c r="G6313">
        <v>1</v>
      </c>
      <c r="H6313">
        <v>1</v>
      </c>
      <c r="I6313" s="30">
        <f t="shared" si="227"/>
        <v>2.5000000000000001E-2</v>
      </c>
    </row>
    <row r="6314" spans="1:9" x14ac:dyDescent="0.25">
      <c r="A6314" t="s">
        <v>4649</v>
      </c>
      <c r="B6314" s="30">
        <f t="shared" si="228"/>
        <v>2.5000000000000001E-2</v>
      </c>
      <c r="C6314" t="s">
        <v>124</v>
      </c>
      <c r="D6314" t="s">
        <v>6477</v>
      </c>
      <c r="E6314" s="29">
        <v>46219</v>
      </c>
      <c r="F6314">
        <v>1</v>
      </c>
      <c r="G6314">
        <v>1</v>
      </c>
      <c r="H6314">
        <v>1</v>
      </c>
      <c r="I6314" s="30">
        <f t="shared" si="227"/>
        <v>2.5000000000000001E-2</v>
      </c>
    </row>
    <row r="6315" spans="1:9" x14ac:dyDescent="0.25">
      <c r="A6315" t="s">
        <v>4649</v>
      </c>
      <c r="B6315" s="30">
        <f t="shared" si="228"/>
        <v>2.5000000000000001E-2</v>
      </c>
      <c r="C6315" t="s">
        <v>124</v>
      </c>
      <c r="D6315" t="s">
        <v>6478</v>
      </c>
      <c r="E6315" s="29">
        <v>46219</v>
      </c>
      <c r="F6315">
        <v>1</v>
      </c>
      <c r="G6315">
        <v>1</v>
      </c>
      <c r="H6315">
        <v>1</v>
      </c>
      <c r="I6315" s="30">
        <f t="shared" si="227"/>
        <v>2.5000000000000001E-2</v>
      </c>
    </row>
    <row r="6316" spans="1:9" x14ac:dyDescent="0.25">
      <c r="A6316" t="s">
        <v>4649</v>
      </c>
      <c r="B6316" s="30">
        <f t="shared" si="228"/>
        <v>2.5000000000000001E-2</v>
      </c>
      <c r="C6316" t="s">
        <v>124</v>
      </c>
      <c r="D6316" t="s">
        <v>6479</v>
      </c>
      <c r="E6316" s="29">
        <v>46219</v>
      </c>
      <c r="F6316">
        <v>1</v>
      </c>
      <c r="G6316">
        <v>1</v>
      </c>
      <c r="H6316">
        <v>1</v>
      </c>
      <c r="I6316" s="30">
        <f t="shared" si="227"/>
        <v>2.5000000000000001E-2</v>
      </c>
    </row>
    <row r="6317" spans="1:9" x14ac:dyDescent="0.25">
      <c r="A6317" t="s">
        <v>4649</v>
      </c>
      <c r="B6317" s="30">
        <f t="shared" si="228"/>
        <v>2.5000000000000001E-2</v>
      </c>
      <c r="C6317" t="s">
        <v>124</v>
      </c>
      <c r="D6317" t="s">
        <v>6480</v>
      </c>
      <c r="E6317" s="29">
        <v>46219</v>
      </c>
      <c r="F6317">
        <v>1</v>
      </c>
      <c r="G6317">
        <v>1</v>
      </c>
      <c r="H6317">
        <v>1</v>
      </c>
      <c r="I6317" s="30">
        <f t="shared" si="227"/>
        <v>2.5000000000000001E-2</v>
      </c>
    </row>
    <row r="6318" spans="1:9" x14ac:dyDescent="0.25">
      <c r="A6318" t="s">
        <v>4649</v>
      </c>
      <c r="B6318" s="30">
        <f t="shared" si="228"/>
        <v>2.5000000000000001E-2</v>
      </c>
      <c r="C6318" t="s">
        <v>124</v>
      </c>
      <c r="D6318" t="s">
        <v>6481</v>
      </c>
      <c r="E6318" s="29">
        <v>46219</v>
      </c>
      <c r="F6318">
        <v>1</v>
      </c>
      <c r="G6318">
        <v>1</v>
      </c>
      <c r="H6318">
        <v>1</v>
      </c>
      <c r="I6318" s="30">
        <f t="shared" si="227"/>
        <v>2.5000000000000001E-2</v>
      </c>
    </row>
    <row r="6319" spans="1:9" x14ac:dyDescent="0.25">
      <c r="A6319" t="s">
        <v>4649</v>
      </c>
      <c r="B6319" s="30">
        <f t="shared" si="228"/>
        <v>2.5000000000000001E-2</v>
      </c>
      <c r="C6319" t="s">
        <v>124</v>
      </c>
      <c r="D6319" t="s">
        <v>6482</v>
      </c>
      <c r="E6319" s="29">
        <v>46219</v>
      </c>
      <c r="F6319">
        <v>1</v>
      </c>
      <c r="G6319">
        <v>1</v>
      </c>
      <c r="H6319">
        <v>1</v>
      </c>
      <c r="I6319" s="30">
        <f t="shared" si="227"/>
        <v>2.5000000000000001E-2</v>
      </c>
    </row>
    <row r="6320" spans="1:9" x14ac:dyDescent="0.25">
      <c r="A6320" t="s">
        <v>4649</v>
      </c>
      <c r="B6320" s="30">
        <f t="shared" si="228"/>
        <v>2.5000000000000001E-2</v>
      </c>
      <c r="C6320" t="s">
        <v>124</v>
      </c>
      <c r="D6320" t="s">
        <v>6483</v>
      </c>
      <c r="E6320" s="29">
        <v>46219</v>
      </c>
      <c r="F6320">
        <v>1</v>
      </c>
      <c r="G6320">
        <v>1</v>
      </c>
      <c r="H6320">
        <v>1</v>
      </c>
      <c r="I6320" s="30">
        <f t="shared" si="227"/>
        <v>2.5000000000000001E-2</v>
      </c>
    </row>
    <row r="6321" spans="1:9" x14ac:dyDescent="0.25">
      <c r="A6321" t="s">
        <v>4649</v>
      </c>
      <c r="B6321" s="30">
        <f t="shared" si="228"/>
        <v>2.5000000000000001E-2</v>
      </c>
      <c r="C6321" t="s">
        <v>124</v>
      </c>
      <c r="D6321" t="s">
        <v>6484</v>
      </c>
      <c r="E6321" s="29">
        <v>46219</v>
      </c>
      <c r="F6321">
        <v>1</v>
      </c>
      <c r="G6321">
        <v>1</v>
      </c>
      <c r="H6321">
        <v>1</v>
      </c>
      <c r="I6321" s="30">
        <f t="shared" si="227"/>
        <v>2.5000000000000001E-2</v>
      </c>
    </row>
    <row r="6322" spans="1:9" x14ac:dyDescent="0.25">
      <c r="A6322" t="s">
        <v>4649</v>
      </c>
      <c r="B6322" s="30">
        <f t="shared" si="228"/>
        <v>2.5000000000000001E-2</v>
      </c>
      <c r="C6322" t="s">
        <v>124</v>
      </c>
      <c r="D6322" t="s">
        <v>6485</v>
      </c>
      <c r="E6322" s="29">
        <v>46219</v>
      </c>
      <c r="F6322">
        <v>1</v>
      </c>
      <c r="G6322">
        <v>1</v>
      </c>
      <c r="H6322">
        <v>1</v>
      </c>
      <c r="I6322" s="30">
        <f t="shared" si="227"/>
        <v>2.5000000000000001E-2</v>
      </c>
    </row>
    <row r="6323" spans="1:9" x14ac:dyDescent="0.25">
      <c r="A6323" t="s">
        <v>4649</v>
      </c>
      <c r="B6323" s="30">
        <f t="shared" si="228"/>
        <v>2.5000000000000001E-2</v>
      </c>
      <c r="C6323" t="s">
        <v>124</v>
      </c>
      <c r="D6323" t="s">
        <v>6486</v>
      </c>
      <c r="E6323" s="29">
        <v>46219</v>
      </c>
      <c r="F6323">
        <v>1</v>
      </c>
      <c r="G6323">
        <v>1</v>
      </c>
      <c r="H6323">
        <v>1</v>
      </c>
      <c r="I6323" s="30">
        <f t="shared" si="227"/>
        <v>2.5000000000000001E-2</v>
      </c>
    </row>
    <row r="6324" spans="1:9" x14ac:dyDescent="0.25">
      <c r="A6324" t="s">
        <v>4649</v>
      </c>
      <c r="B6324" s="30">
        <f t="shared" si="228"/>
        <v>2.5000000000000001E-2</v>
      </c>
      <c r="C6324" t="s">
        <v>124</v>
      </c>
      <c r="D6324" t="s">
        <v>6487</v>
      </c>
      <c r="E6324" s="29">
        <v>46219</v>
      </c>
      <c r="F6324">
        <v>1</v>
      </c>
      <c r="G6324">
        <v>1</v>
      </c>
      <c r="H6324">
        <v>1</v>
      </c>
      <c r="I6324" s="30">
        <f t="shared" si="227"/>
        <v>2.5000000000000001E-2</v>
      </c>
    </row>
    <row r="6325" spans="1:9" x14ac:dyDescent="0.25">
      <c r="A6325" t="s">
        <v>4649</v>
      </c>
      <c r="B6325" s="30">
        <f t="shared" si="228"/>
        <v>2.5000000000000001E-2</v>
      </c>
      <c r="C6325" t="s">
        <v>124</v>
      </c>
      <c r="D6325" t="s">
        <v>6488</v>
      </c>
      <c r="E6325" s="29">
        <v>46219</v>
      </c>
      <c r="F6325">
        <v>1</v>
      </c>
      <c r="G6325">
        <v>1</v>
      </c>
      <c r="H6325">
        <v>1</v>
      </c>
      <c r="I6325" s="30">
        <f t="shared" si="227"/>
        <v>2.5000000000000001E-2</v>
      </c>
    </row>
    <row r="6326" spans="1:9" x14ac:dyDescent="0.25">
      <c r="A6326" t="s">
        <v>4649</v>
      </c>
      <c r="B6326" s="30">
        <f t="shared" si="228"/>
        <v>2.5000000000000001E-2</v>
      </c>
      <c r="C6326" t="s">
        <v>124</v>
      </c>
      <c r="D6326" t="s">
        <v>6489</v>
      </c>
      <c r="E6326" s="29">
        <v>46219</v>
      </c>
      <c r="F6326">
        <v>1</v>
      </c>
      <c r="G6326">
        <v>1</v>
      </c>
      <c r="H6326">
        <v>1</v>
      </c>
      <c r="I6326" s="30">
        <f t="shared" si="227"/>
        <v>2.5000000000000001E-2</v>
      </c>
    </row>
    <row r="6327" spans="1:9" x14ac:dyDescent="0.25">
      <c r="A6327" t="s">
        <v>4649</v>
      </c>
      <c r="B6327" s="30">
        <f t="shared" si="228"/>
        <v>2.5000000000000001E-2</v>
      </c>
      <c r="C6327" t="s">
        <v>124</v>
      </c>
      <c r="D6327" t="s">
        <v>6490</v>
      </c>
      <c r="E6327" s="29">
        <v>46219</v>
      </c>
      <c r="F6327">
        <v>1</v>
      </c>
      <c r="G6327">
        <v>1</v>
      </c>
      <c r="H6327">
        <v>1</v>
      </c>
      <c r="I6327" s="30">
        <f t="shared" si="227"/>
        <v>2.5000000000000001E-2</v>
      </c>
    </row>
    <row r="6328" spans="1:9" x14ac:dyDescent="0.25">
      <c r="A6328" t="s">
        <v>4649</v>
      </c>
      <c r="B6328" s="30">
        <f t="shared" si="228"/>
        <v>2.5000000000000001E-2</v>
      </c>
      <c r="C6328" t="s">
        <v>124</v>
      </c>
      <c r="D6328" t="s">
        <v>6491</v>
      </c>
      <c r="E6328" s="29">
        <v>46219</v>
      </c>
      <c r="F6328">
        <v>1</v>
      </c>
      <c r="G6328">
        <v>1</v>
      </c>
      <c r="H6328">
        <v>1</v>
      </c>
      <c r="I6328" s="30">
        <f t="shared" si="227"/>
        <v>2.5000000000000001E-2</v>
      </c>
    </row>
    <row r="6329" spans="1:9" x14ac:dyDescent="0.25">
      <c r="A6329" t="s">
        <v>4649</v>
      </c>
      <c r="B6329" s="30">
        <f t="shared" si="228"/>
        <v>2.5000000000000001E-2</v>
      </c>
      <c r="C6329" t="s">
        <v>124</v>
      </c>
      <c r="D6329" t="s">
        <v>6492</v>
      </c>
      <c r="E6329" s="29">
        <v>46220</v>
      </c>
      <c r="F6329">
        <v>1</v>
      </c>
      <c r="G6329">
        <v>1</v>
      </c>
      <c r="H6329">
        <v>1</v>
      </c>
      <c r="I6329" s="30">
        <f t="shared" si="227"/>
        <v>2.5000000000000001E-2</v>
      </c>
    </row>
    <row r="6330" spans="1:9" x14ac:dyDescent="0.25">
      <c r="A6330" t="s">
        <v>4649</v>
      </c>
      <c r="B6330" s="30">
        <f t="shared" si="228"/>
        <v>2.5000000000000001E-2</v>
      </c>
      <c r="C6330" t="s">
        <v>124</v>
      </c>
      <c r="D6330" t="s">
        <v>6493</v>
      </c>
      <c r="E6330" s="29">
        <v>46220</v>
      </c>
      <c r="F6330">
        <v>1</v>
      </c>
      <c r="G6330">
        <v>1</v>
      </c>
      <c r="H6330">
        <v>1</v>
      </c>
      <c r="I6330" s="30">
        <f t="shared" si="227"/>
        <v>2.5000000000000001E-2</v>
      </c>
    </row>
    <row r="6331" spans="1:9" x14ac:dyDescent="0.25">
      <c r="A6331" t="s">
        <v>4649</v>
      </c>
      <c r="B6331" s="30">
        <f t="shared" si="228"/>
        <v>2.5000000000000001E-2</v>
      </c>
      <c r="C6331" t="s">
        <v>124</v>
      </c>
      <c r="D6331" t="s">
        <v>6494</v>
      </c>
      <c r="E6331" s="29">
        <v>46210</v>
      </c>
      <c r="F6331">
        <v>1</v>
      </c>
      <c r="G6331">
        <v>1</v>
      </c>
      <c r="H6331">
        <v>1</v>
      </c>
      <c r="I6331" s="30">
        <f t="shared" si="227"/>
        <v>2.5000000000000001E-2</v>
      </c>
    </row>
    <row r="6332" spans="1:9" x14ac:dyDescent="0.25">
      <c r="A6332" t="s">
        <v>4649</v>
      </c>
      <c r="B6332" s="30">
        <f t="shared" si="228"/>
        <v>2.5000000000000001E-2</v>
      </c>
      <c r="C6332" t="s">
        <v>124</v>
      </c>
      <c r="D6332" t="s">
        <v>6495</v>
      </c>
      <c r="E6332" s="29">
        <v>46210</v>
      </c>
      <c r="F6332">
        <v>1</v>
      </c>
      <c r="G6332">
        <v>1</v>
      </c>
      <c r="H6332">
        <v>1</v>
      </c>
      <c r="I6332" s="30">
        <f t="shared" si="227"/>
        <v>2.5000000000000001E-2</v>
      </c>
    </row>
    <row r="6333" spans="1:9" x14ac:dyDescent="0.25">
      <c r="A6333" t="s">
        <v>4649</v>
      </c>
      <c r="B6333" s="30">
        <f t="shared" si="228"/>
        <v>2.5000000000000001E-2</v>
      </c>
      <c r="C6333" t="s">
        <v>124</v>
      </c>
      <c r="D6333" t="s">
        <v>6496</v>
      </c>
      <c r="E6333" s="29">
        <v>46210</v>
      </c>
      <c r="F6333">
        <v>1</v>
      </c>
      <c r="G6333">
        <v>1</v>
      </c>
      <c r="H6333">
        <v>1</v>
      </c>
      <c r="I6333" s="30">
        <f t="shared" si="227"/>
        <v>2.5000000000000001E-2</v>
      </c>
    </row>
    <row r="6334" spans="1:9" x14ac:dyDescent="0.25">
      <c r="A6334" t="s">
        <v>4649</v>
      </c>
      <c r="B6334" s="30">
        <f t="shared" si="228"/>
        <v>2.5000000000000001E-2</v>
      </c>
      <c r="C6334" t="s">
        <v>124</v>
      </c>
      <c r="D6334" t="s">
        <v>6497</v>
      </c>
      <c r="E6334" s="29">
        <v>46212</v>
      </c>
      <c r="F6334">
        <v>1</v>
      </c>
      <c r="G6334">
        <v>1</v>
      </c>
      <c r="H6334">
        <v>1</v>
      </c>
      <c r="I6334" s="30">
        <f t="shared" si="227"/>
        <v>2.5000000000000001E-2</v>
      </c>
    </row>
    <row r="6335" spans="1:9" x14ac:dyDescent="0.25">
      <c r="A6335" t="s">
        <v>4649</v>
      </c>
      <c r="B6335" s="30">
        <f t="shared" si="228"/>
        <v>2.5000000000000001E-2</v>
      </c>
      <c r="C6335" t="s">
        <v>124</v>
      </c>
      <c r="D6335" t="s">
        <v>6498</v>
      </c>
      <c r="E6335" s="29">
        <v>46212</v>
      </c>
      <c r="F6335">
        <v>1</v>
      </c>
      <c r="G6335">
        <v>1</v>
      </c>
      <c r="H6335">
        <v>1</v>
      </c>
      <c r="I6335" s="30">
        <f t="shared" si="227"/>
        <v>2.5000000000000001E-2</v>
      </c>
    </row>
    <row r="6336" spans="1:9" x14ac:dyDescent="0.25">
      <c r="A6336" t="s">
        <v>4649</v>
      </c>
      <c r="B6336" s="30">
        <f t="shared" si="228"/>
        <v>2.5000000000000001E-2</v>
      </c>
      <c r="C6336" t="s">
        <v>124</v>
      </c>
      <c r="D6336" t="s">
        <v>6499</v>
      </c>
      <c r="E6336" s="29">
        <v>46212</v>
      </c>
      <c r="F6336">
        <v>1</v>
      </c>
      <c r="G6336">
        <v>1</v>
      </c>
      <c r="H6336">
        <v>1</v>
      </c>
      <c r="I6336" s="30">
        <f t="shared" si="227"/>
        <v>2.5000000000000001E-2</v>
      </c>
    </row>
    <row r="6337" spans="1:9" x14ac:dyDescent="0.25">
      <c r="A6337" t="s">
        <v>4649</v>
      </c>
      <c r="B6337" s="30">
        <f t="shared" si="228"/>
        <v>2.5000000000000001E-2</v>
      </c>
      <c r="C6337" t="s">
        <v>124</v>
      </c>
      <c r="D6337" t="s">
        <v>6500</v>
      </c>
      <c r="E6337" s="29">
        <v>46212</v>
      </c>
      <c r="F6337">
        <v>1</v>
      </c>
      <c r="G6337">
        <v>1</v>
      </c>
      <c r="H6337">
        <v>1</v>
      </c>
      <c r="I6337" s="30">
        <f t="shared" si="227"/>
        <v>2.5000000000000001E-2</v>
      </c>
    </row>
    <row r="6338" spans="1:9" x14ac:dyDescent="0.25">
      <c r="A6338" t="s">
        <v>4649</v>
      </c>
      <c r="B6338" s="30">
        <f t="shared" si="228"/>
        <v>2.5000000000000001E-2</v>
      </c>
      <c r="C6338" t="s">
        <v>124</v>
      </c>
      <c r="D6338" t="s">
        <v>6501</v>
      </c>
      <c r="E6338" s="29">
        <v>46217</v>
      </c>
      <c r="F6338">
        <v>1</v>
      </c>
      <c r="G6338">
        <v>1</v>
      </c>
      <c r="H6338">
        <v>1</v>
      </c>
      <c r="I6338" s="30">
        <f t="shared" ref="I6338:I6401" si="229">B6338*H6338</f>
        <v>2.5000000000000001E-2</v>
      </c>
    </row>
    <row r="6339" spans="1:9" x14ac:dyDescent="0.25">
      <c r="A6339" t="s">
        <v>4649</v>
      </c>
      <c r="B6339" s="30">
        <f t="shared" si="228"/>
        <v>2.5000000000000001E-2</v>
      </c>
      <c r="C6339" t="s">
        <v>124</v>
      </c>
      <c r="D6339" t="s">
        <v>6502</v>
      </c>
      <c r="E6339" s="29">
        <v>46217</v>
      </c>
      <c r="F6339">
        <v>1</v>
      </c>
      <c r="G6339">
        <v>1</v>
      </c>
      <c r="H6339">
        <v>1</v>
      </c>
      <c r="I6339" s="30">
        <f t="shared" si="229"/>
        <v>2.5000000000000001E-2</v>
      </c>
    </row>
    <row r="6340" spans="1:9" x14ac:dyDescent="0.25">
      <c r="A6340" t="s">
        <v>4649</v>
      </c>
      <c r="B6340" s="30">
        <f t="shared" si="228"/>
        <v>2.5000000000000001E-2</v>
      </c>
      <c r="C6340" t="s">
        <v>124</v>
      </c>
      <c r="D6340" t="s">
        <v>6503</v>
      </c>
      <c r="E6340" s="29">
        <v>46217</v>
      </c>
      <c r="F6340">
        <v>1</v>
      </c>
      <c r="G6340">
        <v>1</v>
      </c>
      <c r="H6340">
        <v>1</v>
      </c>
      <c r="I6340" s="30">
        <f t="shared" si="229"/>
        <v>2.5000000000000001E-2</v>
      </c>
    </row>
    <row r="6341" spans="1:9" x14ac:dyDescent="0.25">
      <c r="A6341" t="s">
        <v>4649</v>
      </c>
      <c r="B6341" s="30">
        <f t="shared" si="228"/>
        <v>2.5000000000000001E-2</v>
      </c>
      <c r="C6341" t="s">
        <v>124</v>
      </c>
      <c r="D6341" t="s">
        <v>6504</v>
      </c>
      <c r="E6341" s="29">
        <v>46217</v>
      </c>
      <c r="F6341">
        <v>1</v>
      </c>
      <c r="G6341">
        <v>1</v>
      </c>
      <c r="H6341">
        <v>1</v>
      </c>
      <c r="I6341" s="30">
        <f t="shared" si="229"/>
        <v>2.5000000000000001E-2</v>
      </c>
    </row>
    <row r="6342" spans="1:9" x14ac:dyDescent="0.25">
      <c r="A6342" t="s">
        <v>4649</v>
      </c>
      <c r="B6342" s="30">
        <f t="shared" si="228"/>
        <v>2.5000000000000001E-2</v>
      </c>
      <c r="C6342" t="s">
        <v>124</v>
      </c>
      <c r="D6342" t="s">
        <v>6505</v>
      </c>
      <c r="E6342" s="29">
        <v>46217</v>
      </c>
      <c r="F6342">
        <v>1</v>
      </c>
      <c r="G6342">
        <v>1</v>
      </c>
      <c r="H6342">
        <v>1</v>
      </c>
      <c r="I6342" s="30">
        <f t="shared" si="229"/>
        <v>2.5000000000000001E-2</v>
      </c>
    </row>
    <row r="6343" spans="1:9" x14ac:dyDescent="0.25">
      <c r="A6343" t="s">
        <v>4649</v>
      </c>
      <c r="B6343" s="30">
        <f t="shared" ref="B6343:B6406" si="230">(1/4000)*100</f>
        <v>2.5000000000000001E-2</v>
      </c>
      <c r="C6343" t="s">
        <v>124</v>
      </c>
      <c r="D6343" t="s">
        <v>6506</v>
      </c>
      <c r="E6343" s="29">
        <v>46217</v>
      </c>
      <c r="F6343">
        <v>1</v>
      </c>
      <c r="G6343">
        <v>1</v>
      </c>
      <c r="H6343">
        <v>1</v>
      </c>
      <c r="I6343" s="30">
        <f t="shared" si="229"/>
        <v>2.5000000000000001E-2</v>
      </c>
    </row>
    <row r="6344" spans="1:9" x14ac:dyDescent="0.25">
      <c r="A6344" t="s">
        <v>4649</v>
      </c>
      <c r="B6344" s="30">
        <f t="shared" si="230"/>
        <v>2.5000000000000001E-2</v>
      </c>
      <c r="C6344" t="s">
        <v>124</v>
      </c>
      <c r="D6344" t="s">
        <v>6507</v>
      </c>
      <c r="E6344" s="29">
        <v>46217</v>
      </c>
      <c r="F6344">
        <v>1</v>
      </c>
      <c r="G6344">
        <v>1</v>
      </c>
      <c r="H6344">
        <v>1</v>
      </c>
      <c r="I6344" s="30">
        <f t="shared" si="229"/>
        <v>2.5000000000000001E-2</v>
      </c>
    </row>
    <row r="6345" spans="1:9" x14ac:dyDescent="0.25">
      <c r="A6345" t="s">
        <v>4649</v>
      </c>
      <c r="B6345" s="30">
        <f t="shared" si="230"/>
        <v>2.5000000000000001E-2</v>
      </c>
      <c r="C6345" t="s">
        <v>124</v>
      </c>
      <c r="D6345" t="s">
        <v>6508</v>
      </c>
      <c r="E6345" s="29">
        <v>46217</v>
      </c>
      <c r="F6345">
        <v>1</v>
      </c>
      <c r="G6345">
        <v>1</v>
      </c>
      <c r="H6345">
        <v>1</v>
      </c>
      <c r="I6345" s="30">
        <f t="shared" si="229"/>
        <v>2.5000000000000001E-2</v>
      </c>
    </row>
    <row r="6346" spans="1:9" x14ac:dyDescent="0.25">
      <c r="A6346" t="s">
        <v>4649</v>
      </c>
      <c r="B6346" s="30">
        <f t="shared" si="230"/>
        <v>2.5000000000000001E-2</v>
      </c>
      <c r="C6346" t="s">
        <v>124</v>
      </c>
      <c r="D6346" t="s">
        <v>6509</v>
      </c>
      <c r="E6346" s="29">
        <v>46205</v>
      </c>
      <c r="F6346">
        <v>1</v>
      </c>
      <c r="G6346">
        <v>1</v>
      </c>
      <c r="H6346">
        <v>1</v>
      </c>
      <c r="I6346" s="30">
        <f t="shared" si="229"/>
        <v>2.5000000000000001E-2</v>
      </c>
    </row>
    <row r="6347" spans="1:9" x14ac:dyDescent="0.25">
      <c r="A6347" t="s">
        <v>4649</v>
      </c>
      <c r="B6347" s="30">
        <f t="shared" si="230"/>
        <v>2.5000000000000001E-2</v>
      </c>
      <c r="C6347" t="s">
        <v>124</v>
      </c>
      <c r="D6347" t="s">
        <v>6510</v>
      </c>
      <c r="E6347" s="29">
        <v>46205</v>
      </c>
      <c r="F6347">
        <v>1</v>
      </c>
      <c r="G6347">
        <v>1</v>
      </c>
      <c r="H6347">
        <v>1</v>
      </c>
      <c r="I6347" s="30">
        <f t="shared" si="229"/>
        <v>2.5000000000000001E-2</v>
      </c>
    </row>
    <row r="6348" spans="1:9" x14ac:dyDescent="0.25">
      <c r="A6348" t="s">
        <v>4649</v>
      </c>
      <c r="B6348" s="30">
        <f t="shared" si="230"/>
        <v>2.5000000000000001E-2</v>
      </c>
      <c r="C6348" t="s">
        <v>124</v>
      </c>
      <c r="D6348" t="s">
        <v>6511</v>
      </c>
      <c r="E6348" s="29">
        <v>46205</v>
      </c>
      <c r="F6348">
        <v>1</v>
      </c>
      <c r="G6348">
        <v>1</v>
      </c>
      <c r="H6348">
        <v>1</v>
      </c>
      <c r="I6348" s="30">
        <f t="shared" si="229"/>
        <v>2.5000000000000001E-2</v>
      </c>
    </row>
    <row r="6349" spans="1:9" x14ac:dyDescent="0.25">
      <c r="A6349" t="s">
        <v>4649</v>
      </c>
      <c r="B6349" s="30">
        <f t="shared" si="230"/>
        <v>2.5000000000000001E-2</v>
      </c>
      <c r="C6349" t="s">
        <v>124</v>
      </c>
      <c r="D6349" t="s">
        <v>6512</v>
      </c>
      <c r="E6349" s="29">
        <v>46206</v>
      </c>
      <c r="F6349">
        <v>1</v>
      </c>
      <c r="G6349">
        <v>1</v>
      </c>
      <c r="H6349">
        <v>1</v>
      </c>
      <c r="I6349" s="30">
        <f t="shared" si="229"/>
        <v>2.5000000000000001E-2</v>
      </c>
    </row>
    <row r="6350" spans="1:9" x14ac:dyDescent="0.25">
      <c r="A6350" t="s">
        <v>4649</v>
      </c>
      <c r="B6350" s="30">
        <f t="shared" si="230"/>
        <v>2.5000000000000001E-2</v>
      </c>
      <c r="C6350" t="s">
        <v>124</v>
      </c>
      <c r="D6350" t="s">
        <v>6513</v>
      </c>
      <c r="E6350" s="29">
        <v>46206</v>
      </c>
      <c r="F6350">
        <v>1</v>
      </c>
      <c r="G6350">
        <v>1</v>
      </c>
      <c r="H6350">
        <v>1</v>
      </c>
      <c r="I6350" s="30">
        <f t="shared" si="229"/>
        <v>2.5000000000000001E-2</v>
      </c>
    </row>
    <row r="6351" spans="1:9" x14ac:dyDescent="0.25">
      <c r="A6351" t="s">
        <v>4649</v>
      </c>
      <c r="B6351" s="30">
        <f t="shared" si="230"/>
        <v>2.5000000000000001E-2</v>
      </c>
      <c r="C6351" t="s">
        <v>124</v>
      </c>
      <c r="D6351" t="s">
        <v>6514</v>
      </c>
      <c r="E6351" s="29">
        <v>46206</v>
      </c>
      <c r="F6351">
        <v>1</v>
      </c>
      <c r="G6351">
        <v>1</v>
      </c>
      <c r="H6351">
        <v>1</v>
      </c>
      <c r="I6351" s="30">
        <f t="shared" si="229"/>
        <v>2.5000000000000001E-2</v>
      </c>
    </row>
    <row r="6352" spans="1:9" x14ac:dyDescent="0.25">
      <c r="A6352" t="s">
        <v>4649</v>
      </c>
      <c r="B6352" s="30">
        <f t="shared" si="230"/>
        <v>2.5000000000000001E-2</v>
      </c>
      <c r="C6352" t="s">
        <v>124</v>
      </c>
      <c r="D6352" t="s">
        <v>6515</v>
      </c>
      <c r="E6352" s="29">
        <v>46206</v>
      </c>
      <c r="F6352">
        <v>1</v>
      </c>
      <c r="G6352">
        <v>1</v>
      </c>
      <c r="H6352">
        <v>1</v>
      </c>
      <c r="I6352" s="30">
        <f t="shared" si="229"/>
        <v>2.5000000000000001E-2</v>
      </c>
    </row>
    <row r="6353" spans="1:9" x14ac:dyDescent="0.25">
      <c r="A6353" t="s">
        <v>4649</v>
      </c>
      <c r="B6353" s="30">
        <f t="shared" si="230"/>
        <v>2.5000000000000001E-2</v>
      </c>
      <c r="C6353" t="s">
        <v>124</v>
      </c>
      <c r="D6353" t="s">
        <v>6516</v>
      </c>
      <c r="E6353" s="29">
        <v>46206</v>
      </c>
      <c r="F6353">
        <v>1</v>
      </c>
      <c r="G6353">
        <v>1</v>
      </c>
      <c r="H6353">
        <v>1</v>
      </c>
      <c r="I6353" s="30">
        <f t="shared" si="229"/>
        <v>2.5000000000000001E-2</v>
      </c>
    </row>
    <row r="6354" spans="1:9" x14ac:dyDescent="0.25">
      <c r="A6354" t="s">
        <v>4649</v>
      </c>
      <c r="B6354" s="30">
        <f t="shared" si="230"/>
        <v>2.5000000000000001E-2</v>
      </c>
      <c r="C6354" t="s">
        <v>124</v>
      </c>
      <c r="D6354" t="s">
        <v>6517</v>
      </c>
      <c r="E6354" s="29">
        <v>46206</v>
      </c>
      <c r="F6354">
        <v>1</v>
      </c>
      <c r="G6354">
        <v>1</v>
      </c>
      <c r="H6354">
        <v>1</v>
      </c>
      <c r="I6354" s="30">
        <f t="shared" si="229"/>
        <v>2.5000000000000001E-2</v>
      </c>
    </row>
    <row r="6355" spans="1:9" x14ac:dyDescent="0.25">
      <c r="A6355" t="s">
        <v>4649</v>
      </c>
      <c r="B6355" s="30">
        <f t="shared" si="230"/>
        <v>2.5000000000000001E-2</v>
      </c>
      <c r="C6355" t="s">
        <v>124</v>
      </c>
      <c r="D6355" t="s">
        <v>6518</v>
      </c>
      <c r="E6355" s="29">
        <v>46206</v>
      </c>
      <c r="F6355">
        <v>1</v>
      </c>
      <c r="G6355">
        <v>1</v>
      </c>
      <c r="H6355">
        <v>1</v>
      </c>
      <c r="I6355" s="30">
        <f t="shared" si="229"/>
        <v>2.5000000000000001E-2</v>
      </c>
    </row>
    <row r="6356" spans="1:9" x14ac:dyDescent="0.25">
      <c r="A6356" t="s">
        <v>4649</v>
      </c>
      <c r="B6356" s="30">
        <f t="shared" si="230"/>
        <v>2.5000000000000001E-2</v>
      </c>
      <c r="C6356" t="s">
        <v>124</v>
      </c>
      <c r="D6356" t="s">
        <v>6519</v>
      </c>
      <c r="E6356" s="29">
        <v>46206</v>
      </c>
      <c r="F6356">
        <v>1</v>
      </c>
      <c r="G6356">
        <v>1</v>
      </c>
      <c r="H6356">
        <v>1</v>
      </c>
      <c r="I6356" s="30">
        <f t="shared" si="229"/>
        <v>2.5000000000000001E-2</v>
      </c>
    </row>
    <row r="6357" spans="1:9" x14ac:dyDescent="0.25">
      <c r="A6357" t="s">
        <v>4649</v>
      </c>
      <c r="B6357" s="30">
        <f t="shared" si="230"/>
        <v>2.5000000000000001E-2</v>
      </c>
      <c r="C6357" t="s">
        <v>124</v>
      </c>
      <c r="D6357" t="s">
        <v>6520</v>
      </c>
      <c r="E6357" s="29">
        <v>46206</v>
      </c>
      <c r="F6357">
        <v>1</v>
      </c>
      <c r="G6357">
        <v>1</v>
      </c>
      <c r="H6357">
        <v>1</v>
      </c>
      <c r="I6357" s="30">
        <f t="shared" si="229"/>
        <v>2.5000000000000001E-2</v>
      </c>
    </row>
    <row r="6358" spans="1:9" x14ac:dyDescent="0.25">
      <c r="A6358" t="s">
        <v>4649</v>
      </c>
      <c r="B6358" s="30">
        <f t="shared" si="230"/>
        <v>2.5000000000000001E-2</v>
      </c>
      <c r="C6358" t="s">
        <v>124</v>
      </c>
      <c r="D6358" t="s">
        <v>6521</v>
      </c>
      <c r="E6358" s="29">
        <v>46206</v>
      </c>
      <c r="F6358">
        <v>1</v>
      </c>
      <c r="G6358">
        <v>1</v>
      </c>
      <c r="H6358">
        <v>1</v>
      </c>
      <c r="I6358" s="30">
        <f t="shared" si="229"/>
        <v>2.5000000000000001E-2</v>
      </c>
    </row>
    <row r="6359" spans="1:9" x14ac:dyDescent="0.25">
      <c r="A6359" t="s">
        <v>4649</v>
      </c>
      <c r="B6359" s="30">
        <f t="shared" si="230"/>
        <v>2.5000000000000001E-2</v>
      </c>
      <c r="C6359" t="s">
        <v>124</v>
      </c>
      <c r="D6359" t="s">
        <v>6522</v>
      </c>
      <c r="E6359" s="29">
        <v>46255</v>
      </c>
      <c r="F6359">
        <v>1</v>
      </c>
      <c r="G6359">
        <v>1</v>
      </c>
      <c r="H6359">
        <v>1</v>
      </c>
      <c r="I6359" s="30">
        <f t="shared" si="229"/>
        <v>2.5000000000000001E-2</v>
      </c>
    </row>
    <row r="6360" spans="1:9" x14ac:dyDescent="0.25">
      <c r="A6360" t="s">
        <v>4649</v>
      </c>
      <c r="B6360" s="30">
        <f t="shared" si="230"/>
        <v>2.5000000000000001E-2</v>
      </c>
      <c r="C6360" t="s">
        <v>124</v>
      </c>
      <c r="D6360" t="s">
        <v>6523</v>
      </c>
      <c r="E6360" s="29">
        <v>46255</v>
      </c>
      <c r="F6360">
        <v>1</v>
      </c>
      <c r="G6360">
        <v>1</v>
      </c>
      <c r="H6360">
        <v>1</v>
      </c>
      <c r="I6360" s="30">
        <f t="shared" si="229"/>
        <v>2.5000000000000001E-2</v>
      </c>
    </row>
    <row r="6361" spans="1:9" x14ac:dyDescent="0.25">
      <c r="A6361" t="s">
        <v>4649</v>
      </c>
      <c r="B6361" s="30">
        <f t="shared" si="230"/>
        <v>2.5000000000000001E-2</v>
      </c>
      <c r="C6361" t="s">
        <v>124</v>
      </c>
      <c r="D6361" t="s">
        <v>6524</v>
      </c>
      <c r="E6361" s="29">
        <v>46255</v>
      </c>
      <c r="F6361">
        <v>1</v>
      </c>
      <c r="G6361">
        <v>1</v>
      </c>
      <c r="H6361">
        <v>1</v>
      </c>
      <c r="I6361" s="30">
        <f t="shared" si="229"/>
        <v>2.5000000000000001E-2</v>
      </c>
    </row>
    <row r="6362" spans="1:9" x14ac:dyDescent="0.25">
      <c r="A6362" t="s">
        <v>4649</v>
      </c>
      <c r="B6362" s="30">
        <f t="shared" si="230"/>
        <v>2.5000000000000001E-2</v>
      </c>
      <c r="C6362" t="s">
        <v>124</v>
      </c>
      <c r="D6362" t="s">
        <v>6525</v>
      </c>
      <c r="E6362" s="29">
        <v>46255</v>
      </c>
      <c r="F6362">
        <v>1</v>
      </c>
      <c r="G6362">
        <v>1</v>
      </c>
      <c r="H6362">
        <v>1</v>
      </c>
      <c r="I6362" s="30">
        <f t="shared" si="229"/>
        <v>2.5000000000000001E-2</v>
      </c>
    </row>
    <row r="6363" spans="1:9" x14ac:dyDescent="0.25">
      <c r="A6363" t="s">
        <v>4649</v>
      </c>
      <c r="B6363" s="30">
        <f t="shared" si="230"/>
        <v>2.5000000000000001E-2</v>
      </c>
      <c r="C6363" t="s">
        <v>124</v>
      </c>
      <c r="D6363" t="s">
        <v>6526</v>
      </c>
      <c r="E6363" s="29">
        <v>46255</v>
      </c>
      <c r="F6363">
        <v>1</v>
      </c>
      <c r="G6363">
        <v>1</v>
      </c>
      <c r="H6363">
        <v>1</v>
      </c>
      <c r="I6363" s="30">
        <f t="shared" si="229"/>
        <v>2.5000000000000001E-2</v>
      </c>
    </row>
    <row r="6364" spans="1:9" x14ac:dyDescent="0.25">
      <c r="A6364" t="s">
        <v>4649</v>
      </c>
      <c r="B6364" s="30">
        <f t="shared" si="230"/>
        <v>2.5000000000000001E-2</v>
      </c>
      <c r="C6364" t="s">
        <v>124</v>
      </c>
      <c r="D6364" t="s">
        <v>6527</v>
      </c>
      <c r="E6364" s="29">
        <v>46255</v>
      </c>
      <c r="F6364">
        <v>1</v>
      </c>
      <c r="G6364">
        <v>1</v>
      </c>
      <c r="H6364">
        <v>1</v>
      </c>
      <c r="I6364" s="30">
        <f t="shared" si="229"/>
        <v>2.5000000000000001E-2</v>
      </c>
    </row>
    <row r="6365" spans="1:9" x14ac:dyDescent="0.25">
      <c r="A6365" t="s">
        <v>4649</v>
      </c>
      <c r="B6365" s="30">
        <f t="shared" si="230"/>
        <v>2.5000000000000001E-2</v>
      </c>
      <c r="C6365" t="s">
        <v>124</v>
      </c>
      <c r="D6365" t="s">
        <v>6528</v>
      </c>
      <c r="E6365" s="29">
        <v>46255</v>
      </c>
      <c r="F6365">
        <v>1</v>
      </c>
      <c r="G6365">
        <v>1</v>
      </c>
      <c r="H6365">
        <v>1</v>
      </c>
      <c r="I6365" s="30">
        <f t="shared" si="229"/>
        <v>2.5000000000000001E-2</v>
      </c>
    </row>
    <row r="6366" spans="1:9" x14ac:dyDescent="0.25">
      <c r="A6366" t="s">
        <v>4649</v>
      </c>
      <c r="B6366" s="30">
        <f t="shared" si="230"/>
        <v>2.5000000000000001E-2</v>
      </c>
      <c r="C6366" t="s">
        <v>124</v>
      </c>
      <c r="D6366" t="s">
        <v>6529</v>
      </c>
      <c r="E6366" s="29">
        <v>46255</v>
      </c>
      <c r="F6366">
        <v>1</v>
      </c>
      <c r="G6366">
        <v>1</v>
      </c>
      <c r="H6366">
        <v>1</v>
      </c>
      <c r="I6366" s="30">
        <f t="shared" si="229"/>
        <v>2.5000000000000001E-2</v>
      </c>
    </row>
    <row r="6367" spans="1:9" x14ac:dyDescent="0.25">
      <c r="A6367" t="s">
        <v>4649</v>
      </c>
      <c r="B6367" s="30">
        <f t="shared" si="230"/>
        <v>2.5000000000000001E-2</v>
      </c>
      <c r="C6367" t="s">
        <v>124</v>
      </c>
      <c r="D6367" t="s">
        <v>6530</v>
      </c>
      <c r="E6367" s="29">
        <v>46255</v>
      </c>
      <c r="F6367">
        <v>1</v>
      </c>
      <c r="G6367">
        <v>1</v>
      </c>
      <c r="H6367">
        <v>1</v>
      </c>
      <c r="I6367" s="30">
        <f t="shared" si="229"/>
        <v>2.5000000000000001E-2</v>
      </c>
    </row>
    <row r="6368" spans="1:9" x14ac:dyDescent="0.25">
      <c r="A6368" t="s">
        <v>4649</v>
      </c>
      <c r="B6368" s="30">
        <f t="shared" si="230"/>
        <v>2.5000000000000001E-2</v>
      </c>
      <c r="C6368" t="s">
        <v>124</v>
      </c>
      <c r="D6368" t="s">
        <v>6531</v>
      </c>
      <c r="E6368" s="29">
        <v>46255</v>
      </c>
      <c r="F6368">
        <v>1</v>
      </c>
      <c r="G6368">
        <v>1</v>
      </c>
      <c r="H6368">
        <v>1</v>
      </c>
      <c r="I6368" s="30">
        <f t="shared" si="229"/>
        <v>2.5000000000000001E-2</v>
      </c>
    </row>
    <row r="6369" spans="1:9" x14ac:dyDescent="0.25">
      <c r="A6369" t="s">
        <v>4649</v>
      </c>
      <c r="B6369" s="30">
        <f t="shared" si="230"/>
        <v>2.5000000000000001E-2</v>
      </c>
      <c r="C6369" t="s">
        <v>124</v>
      </c>
      <c r="D6369" t="s">
        <v>6532</v>
      </c>
      <c r="E6369" s="29">
        <v>46255</v>
      </c>
      <c r="F6369">
        <v>1</v>
      </c>
      <c r="G6369">
        <v>1</v>
      </c>
      <c r="H6369">
        <v>1</v>
      </c>
      <c r="I6369" s="30">
        <f t="shared" si="229"/>
        <v>2.5000000000000001E-2</v>
      </c>
    </row>
    <row r="6370" spans="1:9" x14ac:dyDescent="0.25">
      <c r="A6370" t="s">
        <v>4649</v>
      </c>
      <c r="B6370" s="30">
        <f t="shared" si="230"/>
        <v>2.5000000000000001E-2</v>
      </c>
      <c r="C6370" t="s">
        <v>124</v>
      </c>
      <c r="D6370" t="s">
        <v>6533</v>
      </c>
      <c r="E6370" s="29">
        <v>46255</v>
      </c>
      <c r="F6370">
        <v>1</v>
      </c>
      <c r="G6370">
        <v>1</v>
      </c>
      <c r="H6370">
        <v>1</v>
      </c>
      <c r="I6370" s="30">
        <f t="shared" si="229"/>
        <v>2.5000000000000001E-2</v>
      </c>
    </row>
    <row r="6371" spans="1:9" x14ac:dyDescent="0.25">
      <c r="A6371" t="s">
        <v>4649</v>
      </c>
      <c r="B6371" s="30">
        <f t="shared" si="230"/>
        <v>2.5000000000000001E-2</v>
      </c>
      <c r="C6371" t="s">
        <v>124</v>
      </c>
      <c r="D6371" t="s">
        <v>6534</v>
      </c>
      <c r="E6371" s="29">
        <v>46255</v>
      </c>
      <c r="F6371">
        <v>1</v>
      </c>
      <c r="G6371">
        <v>1</v>
      </c>
      <c r="H6371">
        <v>1</v>
      </c>
      <c r="I6371" s="30">
        <f t="shared" si="229"/>
        <v>2.5000000000000001E-2</v>
      </c>
    </row>
    <row r="6372" spans="1:9" x14ac:dyDescent="0.25">
      <c r="A6372" t="s">
        <v>4649</v>
      </c>
      <c r="B6372" s="30">
        <f t="shared" si="230"/>
        <v>2.5000000000000001E-2</v>
      </c>
      <c r="C6372" t="s">
        <v>124</v>
      </c>
      <c r="D6372" t="s">
        <v>6535</v>
      </c>
      <c r="E6372" s="29">
        <v>46253</v>
      </c>
      <c r="F6372">
        <v>1</v>
      </c>
      <c r="G6372">
        <v>1</v>
      </c>
      <c r="H6372">
        <v>1</v>
      </c>
      <c r="I6372" s="30">
        <f t="shared" si="229"/>
        <v>2.5000000000000001E-2</v>
      </c>
    </row>
    <row r="6373" spans="1:9" x14ac:dyDescent="0.25">
      <c r="A6373" t="s">
        <v>4649</v>
      </c>
      <c r="B6373" s="30">
        <f t="shared" si="230"/>
        <v>2.5000000000000001E-2</v>
      </c>
      <c r="C6373" t="s">
        <v>124</v>
      </c>
      <c r="D6373" t="s">
        <v>6536</v>
      </c>
      <c r="E6373" s="29">
        <v>46253</v>
      </c>
      <c r="F6373">
        <v>1</v>
      </c>
      <c r="G6373">
        <v>1</v>
      </c>
      <c r="H6373">
        <v>1</v>
      </c>
      <c r="I6373" s="30">
        <f t="shared" si="229"/>
        <v>2.5000000000000001E-2</v>
      </c>
    </row>
    <row r="6374" spans="1:9" x14ac:dyDescent="0.25">
      <c r="A6374" t="s">
        <v>4649</v>
      </c>
      <c r="B6374" s="30">
        <f t="shared" si="230"/>
        <v>2.5000000000000001E-2</v>
      </c>
      <c r="C6374" t="s">
        <v>124</v>
      </c>
      <c r="D6374" t="s">
        <v>6537</v>
      </c>
      <c r="E6374" s="29">
        <v>46253</v>
      </c>
      <c r="F6374">
        <v>1</v>
      </c>
      <c r="G6374">
        <v>1</v>
      </c>
      <c r="H6374">
        <v>1</v>
      </c>
      <c r="I6374" s="30">
        <f t="shared" si="229"/>
        <v>2.5000000000000001E-2</v>
      </c>
    </row>
    <row r="6375" spans="1:9" x14ac:dyDescent="0.25">
      <c r="A6375" t="s">
        <v>4649</v>
      </c>
      <c r="B6375" s="30">
        <f t="shared" si="230"/>
        <v>2.5000000000000001E-2</v>
      </c>
      <c r="C6375" t="s">
        <v>124</v>
      </c>
      <c r="D6375" t="s">
        <v>6538</v>
      </c>
      <c r="E6375" s="29">
        <v>46253</v>
      </c>
      <c r="F6375">
        <v>1</v>
      </c>
      <c r="G6375">
        <v>1</v>
      </c>
      <c r="H6375">
        <v>1</v>
      </c>
      <c r="I6375" s="30">
        <f t="shared" si="229"/>
        <v>2.5000000000000001E-2</v>
      </c>
    </row>
    <row r="6376" spans="1:9" x14ac:dyDescent="0.25">
      <c r="A6376" t="s">
        <v>4649</v>
      </c>
      <c r="B6376" s="30">
        <f t="shared" si="230"/>
        <v>2.5000000000000001E-2</v>
      </c>
      <c r="C6376" t="s">
        <v>124</v>
      </c>
      <c r="D6376" t="s">
        <v>6539</v>
      </c>
      <c r="E6376" s="29">
        <v>46253</v>
      </c>
      <c r="F6376">
        <v>1</v>
      </c>
      <c r="G6376">
        <v>1</v>
      </c>
      <c r="H6376">
        <v>1</v>
      </c>
      <c r="I6376" s="30">
        <f t="shared" si="229"/>
        <v>2.5000000000000001E-2</v>
      </c>
    </row>
    <row r="6377" spans="1:9" x14ac:dyDescent="0.25">
      <c r="A6377" t="s">
        <v>4649</v>
      </c>
      <c r="B6377" s="30">
        <f t="shared" si="230"/>
        <v>2.5000000000000001E-2</v>
      </c>
      <c r="C6377" t="s">
        <v>124</v>
      </c>
      <c r="D6377" t="s">
        <v>6540</v>
      </c>
      <c r="E6377" s="29">
        <v>46253</v>
      </c>
      <c r="F6377">
        <v>1</v>
      </c>
      <c r="G6377">
        <v>1</v>
      </c>
      <c r="H6377">
        <v>1</v>
      </c>
      <c r="I6377" s="30">
        <f t="shared" si="229"/>
        <v>2.5000000000000001E-2</v>
      </c>
    </row>
    <row r="6378" spans="1:9" x14ac:dyDescent="0.25">
      <c r="A6378" t="s">
        <v>4649</v>
      </c>
      <c r="B6378" s="30">
        <f t="shared" si="230"/>
        <v>2.5000000000000001E-2</v>
      </c>
      <c r="C6378" t="s">
        <v>124</v>
      </c>
      <c r="D6378" t="s">
        <v>6541</v>
      </c>
      <c r="E6378" s="29">
        <v>46253</v>
      </c>
      <c r="F6378">
        <v>1</v>
      </c>
      <c r="G6378">
        <v>1</v>
      </c>
      <c r="H6378">
        <v>1</v>
      </c>
      <c r="I6378" s="30">
        <f t="shared" si="229"/>
        <v>2.5000000000000001E-2</v>
      </c>
    </row>
    <row r="6379" spans="1:9" x14ac:dyDescent="0.25">
      <c r="A6379" t="s">
        <v>4649</v>
      </c>
      <c r="B6379" s="30">
        <f t="shared" si="230"/>
        <v>2.5000000000000001E-2</v>
      </c>
      <c r="C6379" t="s">
        <v>124</v>
      </c>
      <c r="D6379" t="s">
        <v>6542</v>
      </c>
      <c r="E6379" s="29">
        <v>46253</v>
      </c>
      <c r="F6379">
        <v>1</v>
      </c>
      <c r="G6379">
        <v>1</v>
      </c>
      <c r="H6379">
        <v>1</v>
      </c>
      <c r="I6379" s="30">
        <f t="shared" si="229"/>
        <v>2.5000000000000001E-2</v>
      </c>
    </row>
    <row r="6380" spans="1:9" x14ac:dyDescent="0.25">
      <c r="A6380" t="s">
        <v>4649</v>
      </c>
      <c r="B6380" s="30">
        <f t="shared" si="230"/>
        <v>2.5000000000000001E-2</v>
      </c>
      <c r="C6380" t="s">
        <v>124</v>
      </c>
      <c r="D6380" t="s">
        <v>6543</v>
      </c>
      <c r="E6380" s="29">
        <v>46253</v>
      </c>
      <c r="F6380">
        <v>1</v>
      </c>
      <c r="G6380">
        <v>1</v>
      </c>
      <c r="H6380">
        <v>1</v>
      </c>
      <c r="I6380" s="30">
        <f t="shared" si="229"/>
        <v>2.5000000000000001E-2</v>
      </c>
    </row>
    <row r="6381" spans="1:9" x14ac:dyDescent="0.25">
      <c r="A6381" t="s">
        <v>4649</v>
      </c>
      <c r="B6381" s="30">
        <f t="shared" si="230"/>
        <v>2.5000000000000001E-2</v>
      </c>
      <c r="C6381" t="s">
        <v>124</v>
      </c>
      <c r="D6381" t="s">
        <v>6544</v>
      </c>
      <c r="E6381" s="29">
        <v>46253</v>
      </c>
      <c r="F6381">
        <v>1</v>
      </c>
      <c r="G6381">
        <v>1</v>
      </c>
      <c r="H6381">
        <v>1</v>
      </c>
      <c r="I6381" s="30">
        <f t="shared" si="229"/>
        <v>2.5000000000000001E-2</v>
      </c>
    </row>
    <row r="6382" spans="1:9" x14ac:dyDescent="0.25">
      <c r="A6382" t="s">
        <v>4649</v>
      </c>
      <c r="B6382" s="30">
        <f t="shared" si="230"/>
        <v>2.5000000000000001E-2</v>
      </c>
      <c r="C6382" t="s">
        <v>124</v>
      </c>
      <c r="D6382" t="s">
        <v>6545</v>
      </c>
      <c r="E6382" s="29">
        <v>46253</v>
      </c>
      <c r="F6382">
        <v>1</v>
      </c>
      <c r="G6382">
        <v>1</v>
      </c>
      <c r="H6382">
        <v>1</v>
      </c>
      <c r="I6382" s="30">
        <f t="shared" si="229"/>
        <v>2.5000000000000001E-2</v>
      </c>
    </row>
    <row r="6383" spans="1:9" x14ac:dyDescent="0.25">
      <c r="A6383" t="s">
        <v>4649</v>
      </c>
      <c r="B6383" s="30">
        <f t="shared" si="230"/>
        <v>2.5000000000000001E-2</v>
      </c>
      <c r="C6383" t="s">
        <v>124</v>
      </c>
      <c r="D6383" t="s">
        <v>6546</v>
      </c>
      <c r="E6383" s="29">
        <v>46253</v>
      </c>
      <c r="F6383">
        <v>1</v>
      </c>
      <c r="G6383">
        <v>1</v>
      </c>
      <c r="H6383">
        <v>1</v>
      </c>
      <c r="I6383" s="30">
        <f t="shared" si="229"/>
        <v>2.5000000000000001E-2</v>
      </c>
    </row>
    <row r="6384" spans="1:9" x14ac:dyDescent="0.25">
      <c r="A6384" t="s">
        <v>4649</v>
      </c>
      <c r="B6384" s="30">
        <f t="shared" si="230"/>
        <v>2.5000000000000001E-2</v>
      </c>
      <c r="C6384" t="s">
        <v>124</v>
      </c>
      <c r="D6384" t="s">
        <v>6547</v>
      </c>
      <c r="E6384" s="29">
        <v>46253</v>
      </c>
      <c r="F6384">
        <v>1</v>
      </c>
      <c r="G6384">
        <v>1</v>
      </c>
      <c r="H6384">
        <v>1</v>
      </c>
      <c r="I6384" s="30">
        <f t="shared" si="229"/>
        <v>2.5000000000000001E-2</v>
      </c>
    </row>
    <row r="6385" spans="1:9" x14ac:dyDescent="0.25">
      <c r="A6385" t="s">
        <v>4649</v>
      </c>
      <c r="B6385" s="30">
        <f t="shared" si="230"/>
        <v>2.5000000000000001E-2</v>
      </c>
      <c r="C6385" t="s">
        <v>124</v>
      </c>
      <c r="D6385" t="s">
        <v>6548</v>
      </c>
      <c r="E6385" s="29">
        <v>46253</v>
      </c>
      <c r="F6385">
        <v>1</v>
      </c>
      <c r="G6385">
        <v>1</v>
      </c>
      <c r="H6385">
        <v>1</v>
      </c>
      <c r="I6385" s="30">
        <f t="shared" si="229"/>
        <v>2.5000000000000001E-2</v>
      </c>
    </row>
    <row r="6386" spans="1:9" x14ac:dyDescent="0.25">
      <c r="A6386" t="s">
        <v>4649</v>
      </c>
      <c r="B6386" s="30">
        <f t="shared" si="230"/>
        <v>2.5000000000000001E-2</v>
      </c>
      <c r="C6386" t="s">
        <v>124</v>
      </c>
      <c r="D6386" t="s">
        <v>6549</v>
      </c>
      <c r="E6386" s="29">
        <v>46253</v>
      </c>
      <c r="F6386">
        <v>1</v>
      </c>
      <c r="G6386">
        <v>1</v>
      </c>
      <c r="H6386">
        <v>1</v>
      </c>
      <c r="I6386" s="30">
        <f t="shared" si="229"/>
        <v>2.5000000000000001E-2</v>
      </c>
    </row>
    <row r="6387" spans="1:9" x14ac:dyDescent="0.25">
      <c r="A6387" t="s">
        <v>4649</v>
      </c>
      <c r="B6387" s="30">
        <f t="shared" si="230"/>
        <v>2.5000000000000001E-2</v>
      </c>
      <c r="C6387" t="s">
        <v>124</v>
      </c>
      <c r="D6387" t="s">
        <v>6550</v>
      </c>
      <c r="E6387" s="29">
        <v>46253</v>
      </c>
      <c r="F6387">
        <v>1</v>
      </c>
      <c r="G6387">
        <v>1</v>
      </c>
      <c r="H6387">
        <v>1</v>
      </c>
      <c r="I6387" s="30">
        <f t="shared" si="229"/>
        <v>2.5000000000000001E-2</v>
      </c>
    </row>
    <row r="6388" spans="1:9" x14ac:dyDescent="0.25">
      <c r="A6388" t="s">
        <v>4649</v>
      </c>
      <c r="B6388" s="30">
        <f t="shared" si="230"/>
        <v>2.5000000000000001E-2</v>
      </c>
      <c r="C6388" t="s">
        <v>124</v>
      </c>
      <c r="D6388" t="s">
        <v>6551</v>
      </c>
      <c r="E6388" s="29">
        <v>46248</v>
      </c>
      <c r="F6388">
        <v>1</v>
      </c>
      <c r="G6388">
        <v>1</v>
      </c>
      <c r="H6388">
        <v>1</v>
      </c>
      <c r="I6388" s="30">
        <f t="shared" si="229"/>
        <v>2.5000000000000001E-2</v>
      </c>
    </row>
    <row r="6389" spans="1:9" x14ac:dyDescent="0.25">
      <c r="A6389" t="s">
        <v>4649</v>
      </c>
      <c r="B6389" s="30">
        <f t="shared" si="230"/>
        <v>2.5000000000000001E-2</v>
      </c>
      <c r="C6389" t="s">
        <v>124</v>
      </c>
      <c r="D6389" t="s">
        <v>6552</v>
      </c>
      <c r="E6389" s="29">
        <v>46248</v>
      </c>
      <c r="F6389">
        <v>1</v>
      </c>
      <c r="G6389">
        <v>1</v>
      </c>
      <c r="H6389">
        <v>1</v>
      </c>
      <c r="I6389" s="30">
        <f t="shared" si="229"/>
        <v>2.5000000000000001E-2</v>
      </c>
    </row>
    <row r="6390" spans="1:9" x14ac:dyDescent="0.25">
      <c r="A6390" t="s">
        <v>4649</v>
      </c>
      <c r="B6390" s="30">
        <f t="shared" si="230"/>
        <v>2.5000000000000001E-2</v>
      </c>
      <c r="C6390" t="s">
        <v>124</v>
      </c>
      <c r="D6390" t="s">
        <v>6553</v>
      </c>
      <c r="E6390" s="29">
        <v>46252</v>
      </c>
      <c r="F6390">
        <v>1</v>
      </c>
      <c r="G6390">
        <v>1</v>
      </c>
      <c r="H6390">
        <v>1</v>
      </c>
      <c r="I6390" s="30">
        <f t="shared" si="229"/>
        <v>2.5000000000000001E-2</v>
      </c>
    </row>
    <row r="6391" spans="1:9" x14ac:dyDescent="0.25">
      <c r="A6391" t="s">
        <v>4649</v>
      </c>
      <c r="B6391" s="30">
        <f t="shared" si="230"/>
        <v>2.5000000000000001E-2</v>
      </c>
      <c r="C6391" t="s">
        <v>124</v>
      </c>
      <c r="D6391" t="s">
        <v>6554</v>
      </c>
      <c r="E6391" s="29">
        <v>46252</v>
      </c>
      <c r="F6391">
        <v>1</v>
      </c>
      <c r="G6391">
        <v>1</v>
      </c>
      <c r="H6391">
        <v>1</v>
      </c>
      <c r="I6391" s="30">
        <f t="shared" si="229"/>
        <v>2.5000000000000001E-2</v>
      </c>
    </row>
    <row r="6392" spans="1:9" x14ac:dyDescent="0.25">
      <c r="A6392" t="s">
        <v>4649</v>
      </c>
      <c r="B6392" s="30">
        <f t="shared" si="230"/>
        <v>2.5000000000000001E-2</v>
      </c>
      <c r="C6392" t="s">
        <v>124</v>
      </c>
      <c r="D6392" t="s">
        <v>6555</v>
      </c>
      <c r="E6392" s="29">
        <v>46252</v>
      </c>
      <c r="F6392">
        <v>1</v>
      </c>
      <c r="G6392">
        <v>1</v>
      </c>
      <c r="H6392">
        <v>1</v>
      </c>
      <c r="I6392" s="30">
        <f t="shared" si="229"/>
        <v>2.5000000000000001E-2</v>
      </c>
    </row>
    <row r="6393" spans="1:9" x14ac:dyDescent="0.25">
      <c r="A6393" t="s">
        <v>4649</v>
      </c>
      <c r="B6393" s="30">
        <f t="shared" si="230"/>
        <v>2.5000000000000001E-2</v>
      </c>
      <c r="C6393" t="s">
        <v>124</v>
      </c>
      <c r="D6393" t="s">
        <v>6556</v>
      </c>
      <c r="E6393" s="29">
        <v>46252</v>
      </c>
      <c r="F6393">
        <v>1</v>
      </c>
      <c r="G6393">
        <v>1</v>
      </c>
      <c r="H6393">
        <v>1</v>
      </c>
      <c r="I6393" s="30">
        <f t="shared" si="229"/>
        <v>2.5000000000000001E-2</v>
      </c>
    </row>
    <row r="6394" spans="1:9" x14ac:dyDescent="0.25">
      <c r="A6394" t="s">
        <v>4649</v>
      </c>
      <c r="B6394" s="30">
        <f t="shared" si="230"/>
        <v>2.5000000000000001E-2</v>
      </c>
      <c r="C6394" t="s">
        <v>124</v>
      </c>
      <c r="D6394" t="s">
        <v>6557</v>
      </c>
      <c r="E6394" s="29">
        <v>46252</v>
      </c>
      <c r="F6394">
        <v>1</v>
      </c>
      <c r="G6394">
        <v>1</v>
      </c>
      <c r="H6394">
        <v>1</v>
      </c>
      <c r="I6394" s="30">
        <f t="shared" si="229"/>
        <v>2.5000000000000001E-2</v>
      </c>
    </row>
    <row r="6395" spans="1:9" x14ac:dyDescent="0.25">
      <c r="A6395" t="s">
        <v>4649</v>
      </c>
      <c r="B6395" s="30">
        <f t="shared" si="230"/>
        <v>2.5000000000000001E-2</v>
      </c>
      <c r="C6395" t="s">
        <v>124</v>
      </c>
      <c r="D6395" t="s">
        <v>6558</v>
      </c>
      <c r="E6395" s="29">
        <v>46252</v>
      </c>
      <c r="F6395">
        <v>1</v>
      </c>
      <c r="G6395">
        <v>1</v>
      </c>
      <c r="H6395">
        <v>1</v>
      </c>
      <c r="I6395" s="30">
        <f t="shared" si="229"/>
        <v>2.5000000000000001E-2</v>
      </c>
    </row>
    <row r="6396" spans="1:9" x14ac:dyDescent="0.25">
      <c r="A6396" t="s">
        <v>4649</v>
      </c>
      <c r="B6396" s="30">
        <f t="shared" si="230"/>
        <v>2.5000000000000001E-2</v>
      </c>
      <c r="C6396" t="s">
        <v>124</v>
      </c>
      <c r="D6396" t="s">
        <v>6559</v>
      </c>
      <c r="E6396" s="29">
        <v>46252</v>
      </c>
      <c r="F6396">
        <v>1</v>
      </c>
      <c r="G6396">
        <v>1</v>
      </c>
      <c r="H6396">
        <v>1</v>
      </c>
      <c r="I6396" s="30">
        <f t="shared" si="229"/>
        <v>2.5000000000000001E-2</v>
      </c>
    </row>
    <row r="6397" spans="1:9" x14ac:dyDescent="0.25">
      <c r="A6397" t="s">
        <v>4649</v>
      </c>
      <c r="B6397" s="30">
        <f t="shared" si="230"/>
        <v>2.5000000000000001E-2</v>
      </c>
      <c r="C6397" t="s">
        <v>124</v>
      </c>
      <c r="D6397" t="s">
        <v>6560</v>
      </c>
      <c r="E6397" s="29">
        <v>46237</v>
      </c>
      <c r="F6397">
        <v>1</v>
      </c>
      <c r="G6397">
        <v>1</v>
      </c>
      <c r="H6397">
        <v>1</v>
      </c>
      <c r="I6397" s="30">
        <f t="shared" si="229"/>
        <v>2.5000000000000001E-2</v>
      </c>
    </row>
    <row r="6398" spans="1:9" x14ac:dyDescent="0.25">
      <c r="A6398" t="s">
        <v>4649</v>
      </c>
      <c r="B6398" s="30">
        <f t="shared" si="230"/>
        <v>2.5000000000000001E-2</v>
      </c>
      <c r="C6398" t="s">
        <v>124</v>
      </c>
      <c r="D6398" t="s">
        <v>6561</v>
      </c>
      <c r="E6398" s="29">
        <v>46237</v>
      </c>
      <c r="F6398">
        <v>1</v>
      </c>
      <c r="G6398">
        <v>1</v>
      </c>
      <c r="H6398">
        <v>1</v>
      </c>
      <c r="I6398" s="30">
        <f t="shared" si="229"/>
        <v>2.5000000000000001E-2</v>
      </c>
    </row>
    <row r="6399" spans="1:9" x14ac:dyDescent="0.25">
      <c r="A6399" t="s">
        <v>4649</v>
      </c>
      <c r="B6399" s="30">
        <f t="shared" si="230"/>
        <v>2.5000000000000001E-2</v>
      </c>
      <c r="C6399" t="s">
        <v>124</v>
      </c>
      <c r="D6399" t="s">
        <v>6562</v>
      </c>
      <c r="E6399" s="29">
        <v>46237</v>
      </c>
      <c r="F6399">
        <v>1</v>
      </c>
      <c r="G6399">
        <v>1</v>
      </c>
      <c r="H6399">
        <v>1</v>
      </c>
      <c r="I6399" s="30">
        <f t="shared" si="229"/>
        <v>2.5000000000000001E-2</v>
      </c>
    </row>
    <row r="6400" spans="1:9" x14ac:dyDescent="0.25">
      <c r="A6400" t="s">
        <v>4649</v>
      </c>
      <c r="B6400" s="30">
        <f t="shared" si="230"/>
        <v>2.5000000000000001E-2</v>
      </c>
      <c r="C6400" t="s">
        <v>124</v>
      </c>
      <c r="D6400" t="s">
        <v>6563</v>
      </c>
      <c r="E6400" s="29">
        <v>46240</v>
      </c>
      <c r="F6400">
        <v>1</v>
      </c>
      <c r="G6400">
        <v>1</v>
      </c>
      <c r="H6400">
        <v>1</v>
      </c>
      <c r="I6400" s="30">
        <f t="shared" si="229"/>
        <v>2.5000000000000001E-2</v>
      </c>
    </row>
    <row r="6401" spans="1:9" x14ac:dyDescent="0.25">
      <c r="A6401" t="s">
        <v>4649</v>
      </c>
      <c r="B6401" s="30">
        <f t="shared" si="230"/>
        <v>2.5000000000000001E-2</v>
      </c>
      <c r="C6401" t="s">
        <v>124</v>
      </c>
      <c r="D6401" t="s">
        <v>6564</v>
      </c>
      <c r="E6401" s="29">
        <v>46240</v>
      </c>
      <c r="F6401">
        <v>1</v>
      </c>
      <c r="G6401">
        <v>1</v>
      </c>
      <c r="H6401">
        <v>1</v>
      </c>
      <c r="I6401" s="30">
        <f t="shared" si="229"/>
        <v>2.5000000000000001E-2</v>
      </c>
    </row>
    <row r="6402" spans="1:9" x14ac:dyDescent="0.25">
      <c r="A6402" t="s">
        <v>4649</v>
      </c>
      <c r="B6402" s="30">
        <f t="shared" si="230"/>
        <v>2.5000000000000001E-2</v>
      </c>
      <c r="C6402" t="s">
        <v>124</v>
      </c>
      <c r="D6402" t="s">
        <v>6565</v>
      </c>
      <c r="E6402" s="29">
        <v>46240</v>
      </c>
      <c r="F6402">
        <v>1</v>
      </c>
      <c r="G6402">
        <v>1</v>
      </c>
      <c r="H6402">
        <v>1</v>
      </c>
      <c r="I6402" s="30">
        <f t="shared" ref="I6402:I6465" si="231">B6402*H6402</f>
        <v>2.5000000000000001E-2</v>
      </c>
    </row>
    <row r="6403" spans="1:9" x14ac:dyDescent="0.25">
      <c r="A6403" t="s">
        <v>4649</v>
      </c>
      <c r="B6403" s="30">
        <f t="shared" si="230"/>
        <v>2.5000000000000001E-2</v>
      </c>
      <c r="C6403" t="s">
        <v>124</v>
      </c>
      <c r="D6403" t="s">
        <v>6566</v>
      </c>
      <c r="E6403" s="29">
        <v>46240</v>
      </c>
      <c r="F6403">
        <v>1</v>
      </c>
      <c r="G6403">
        <v>1</v>
      </c>
      <c r="H6403">
        <v>1</v>
      </c>
      <c r="I6403" s="30">
        <f t="shared" si="231"/>
        <v>2.5000000000000001E-2</v>
      </c>
    </row>
    <row r="6404" spans="1:9" x14ac:dyDescent="0.25">
      <c r="A6404" t="s">
        <v>4649</v>
      </c>
      <c r="B6404" s="30">
        <f t="shared" si="230"/>
        <v>2.5000000000000001E-2</v>
      </c>
      <c r="C6404" t="s">
        <v>124</v>
      </c>
      <c r="D6404" t="s">
        <v>6567</v>
      </c>
      <c r="E6404" s="29">
        <v>46240</v>
      </c>
      <c r="F6404">
        <v>1</v>
      </c>
      <c r="G6404">
        <v>1</v>
      </c>
      <c r="H6404">
        <v>1</v>
      </c>
      <c r="I6404" s="30">
        <f t="shared" si="231"/>
        <v>2.5000000000000001E-2</v>
      </c>
    </row>
    <row r="6405" spans="1:9" x14ac:dyDescent="0.25">
      <c r="A6405" t="s">
        <v>4649</v>
      </c>
      <c r="B6405" s="30">
        <f t="shared" si="230"/>
        <v>2.5000000000000001E-2</v>
      </c>
      <c r="C6405" t="s">
        <v>124</v>
      </c>
      <c r="D6405" t="s">
        <v>6568</v>
      </c>
      <c r="E6405" s="29">
        <v>46240</v>
      </c>
      <c r="F6405">
        <v>1</v>
      </c>
      <c r="G6405">
        <v>1</v>
      </c>
      <c r="H6405">
        <v>1</v>
      </c>
      <c r="I6405" s="30">
        <f t="shared" si="231"/>
        <v>2.5000000000000001E-2</v>
      </c>
    </row>
    <row r="6406" spans="1:9" x14ac:dyDescent="0.25">
      <c r="A6406" t="s">
        <v>4649</v>
      </c>
      <c r="B6406" s="30">
        <f t="shared" si="230"/>
        <v>2.5000000000000001E-2</v>
      </c>
      <c r="C6406" t="s">
        <v>124</v>
      </c>
      <c r="D6406" t="s">
        <v>6569</v>
      </c>
      <c r="E6406" s="29">
        <v>46241</v>
      </c>
      <c r="F6406">
        <v>1</v>
      </c>
      <c r="G6406">
        <v>1</v>
      </c>
      <c r="H6406">
        <v>1</v>
      </c>
      <c r="I6406" s="30">
        <f t="shared" si="231"/>
        <v>2.5000000000000001E-2</v>
      </c>
    </row>
    <row r="6407" spans="1:9" x14ac:dyDescent="0.25">
      <c r="A6407" t="s">
        <v>4649</v>
      </c>
      <c r="B6407" s="30">
        <f t="shared" ref="B6407:B6470" si="232">(1/4000)*100</f>
        <v>2.5000000000000001E-2</v>
      </c>
      <c r="C6407" t="s">
        <v>124</v>
      </c>
      <c r="D6407" t="s">
        <v>6570</v>
      </c>
      <c r="E6407" s="29">
        <v>46241</v>
      </c>
      <c r="F6407">
        <v>1</v>
      </c>
      <c r="G6407">
        <v>1</v>
      </c>
      <c r="H6407">
        <v>1</v>
      </c>
      <c r="I6407" s="30">
        <f t="shared" si="231"/>
        <v>2.5000000000000001E-2</v>
      </c>
    </row>
    <row r="6408" spans="1:9" x14ac:dyDescent="0.25">
      <c r="A6408" t="s">
        <v>4649</v>
      </c>
      <c r="B6408" s="30">
        <f t="shared" si="232"/>
        <v>2.5000000000000001E-2</v>
      </c>
      <c r="C6408" t="s">
        <v>124</v>
      </c>
      <c r="D6408" t="s">
        <v>6571</v>
      </c>
      <c r="E6408" s="29">
        <v>46241</v>
      </c>
      <c r="F6408">
        <v>1</v>
      </c>
      <c r="G6408">
        <v>1</v>
      </c>
      <c r="H6408">
        <v>1</v>
      </c>
      <c r="I6408" s="30">
        <f t="shared" si="231"/>
        <v>2.5000000000000001E-2</v>
      </c>
    </row>
    <row r="6409" spans="1:9" x14ac:dyDescent="0.25">
      <c r="A6409" t="s">
        <v>4649</v>
      </c>
      <c r="B6409" s="30">
        <f t="shared" si="232"/>
        <v>2.5000000000000001E-2</v>
      </c>
      <c r="C6409" t="s">
        <v>124</v>
      </c>
      <c r="D6409" t="s">
        <v>6572</v>
      </c>
      <c r="E6409" s="29">
        <v>46241</v>
      </c>
      <c r="F6409">
        <v>1</v>
      </c>
      <c r="G6409">
        <v>1</v>
      </c>
      <c r="H6409">
        <v>1</v>
      </c>
      <c r="I6409" s="30">
        <f t="shared" si="231"/>
        <v>2.5000000000000001E-2</v>
      </c>
    </row>
    <row r="6410" spans="1:9" x14ac:dyDescent="0.25">
      <c r="A6410" t="s">
        <v>4649</v>
      </c>
      <c r="B6410" s="30">
        <f t="shared" si="232"/>
        <v>2.5000000000000001E-2</v>
      </c>
      <c r="C6410" t="s">
        <v>124</v>
      </c>
      <c r="D6410" t="s">
        <v>6573</v>
      </c>
      <c r="E6410" s="29">
        <v>46245</v>
      </c>
      <c r="F6410">
        <v>1</v>
      </c>
      <c r="G6410">
        <v>1</v>
      </c>
      <c r="H6410">
        <v>1</v>
      </c>
      <c r="I6410" s="30">
        <f t="shared" si="231"/>
        <v>2.5000000000000001E-2</v>
      </c>
    </row>
    <row r="6411" spans="1:9" x14ac:dyDescent="0.25">
      <c r="A6411" t="s">
        <v>4649</v>
      </c>
      <c r="B6411" s="30">
        <f t="shared" si="232"/>
        <v>2.5000000000000001E-2</v>
      </c>
      <c r="C6411" t="s">
        <v>124</v>
      </c>
      <c r="D6411" t="s">
        <v>6574</v>
      </c>
      <c r="E6411" s="29">
        <v>46237</v>
      </c>
      <c r="F6411">
        <v>1</v>
      </c>
      <c r="G6411">
        <v>1</v>
      </c>
      <c r="H6411">
        <v>1</v>
      </c>
      <c r="I6411" s="30">
        <f t="shared" si="231"/>
        <v>2.5000000000000001E-2</v>
      </c>
    </row>
    <row r="6412" spans="1:9" x14ac:dyDescent="0.25">
      <c r="A6412" t="s">
        <v>4649</v>
      </c>
      <c r="B6412" s="30">
        <f t="shared" si="232"/>
        <v>2.5000000000000001E-2</v>
      </c>
      <c r="C6412" t="s">
        <v>124</v>
      </c>
      <c r="D6412" t="s">
        <v>6575</v>
      </c>
      <c r="E6412" s="29">
        <v>46237</v>
      </c>
      <c r="F6412">
        <v>1</v>
      </c>
      <c r="G6412">
        <v>1</v>
      </c>
      <c r="H6412">
        <v>1</v>
      </c>
      <c r="I6412" s="30">
        <f t="shared" si="231"/>
        <v>2.5000000000000001E-2</v>
      </c>
    </row>
    <row r="6413" spans="1:9" x14ac:dyDescent="0.25">
      <c r="A6413" t="s">
        <v>4649</v>
      </c>
      <c r="B6413" s="30">
        <f t="shared" si="232"/>
        <v>2.5000000000000001E-2</v>
      </c>
      <c r="C6413" t="s">
        <v>124</v>
      </c>
      <c r="D6413" t="s">
        <v>6576</v>
      </c>
      <c r="E6413" s="29">
        <v>46237</v>
      </c>
      <c r="F6413">
        <v>1</v>
      </c>
      <c r="G6413">
        <v>1</v>
      </c>
      <c r="H6413">
        <v>1</v>
      </c>
      <c r="I6413" s="30">
        <f t="shared" si="231"/>
        <v>2.5000000000000001E-2</v>
      </c>
    </row>
    <row r="6414" spans="1:9" x14ac:dyDescent="0.25">
      <c r="A6414" t="s">
        <v>4649</v>
      </c>
      <c r="B6414" s="30">
        <f t="shared" si="232"/>
        <v>2.5000000000000001E-2</v>
      </c>
      <c r="C6414" t="s">
        <v>124</v>
      </c>
      <c r="D6414" t="s">
        <v>6577</v>
      </c>
      <c r="E6414" s="29">
        <v>46237</v>
      </c>
      <c r="F6414">
        <v>1</v>
      </c>
      <c r="G6414">
        <v>1</v>
      </c>
      <c r="H6414">
        <v>1</v>
      </c>
      <c r="I6414" s="30">
        <f t="shared" si="231"/>
        <v>2.5000000000000001E-2</v>
      </c>
    </row>
    <row r="6415" spans="1:9" x14ac:dyDescent="0.25">
      <c r="A6415" t="s">
        <v>4649</v>
      </c>
      <c r="B6415" s="30">
        <f t="shared" si="232"/>
        <v>2.5000000000000001E-2</v>
      </c>
      <c r="C6415" t="s">
        <v>124</v>
      </c>
      <c r="D6415" t="s">
        <v>6578</v>
      </c>
      <c r="E6415" s="29">
        <v>46227</v>
      </c>
      <c r="F6415">
        <v>1</v>
      </c>
      <c r="G6415">
        <v>1</v>
      </c>
      <c r="H6415">
        <v>1</v>
      </c>
      <c r="I6415" s="30">
        <f t="shared" si="231"/>
        <v>2.5000000000000001E-2</v>
      </c>
    </row>
    <row r="6416" spans="1:9" x14ac:dyDescent="0.25">
      <c r="A6416" t="s">
        <v>4649</v>
      </c>
      <c r="B6416" s="30">
        <f t="shared" si="232"/>
        <v>2.5000000000000001E-2</v>
      </c>
      <c r="C6416" t="s">
        <v>124</v>
      </c>
      <c r="D6416" t="s">
        <v>6579</v>
      </c>
      <c r="E6416" s="29">
        <v>46227</v>
      </c>
      <c r="F6416">
        <v>1</v>
      </c>
      <c r="G6416">
        <v>1</v>
      </c>
      <c r="H6416">
        <v>1</v>
      </c>
      <c r="I6416" s="30">
        <f t="shared" si="231"/>
        <v>2.5000000000000001E-2</v>
      </c>
    </row>
    <row r="6417" spans="1:9" x14ac:dyDescent="0.25">
      <c r="A6417" t="s">
        <v>4649</v>
      </c>
      <c r="B6417" s="30">
        <f t="shared" si="232"/>
        <v>2.5000000000000001E-2</v>
      </c>
      <c r="C6417" t="s">
        <v>124</v>
      </c>
      <c r="D6417" t="s">
        <v>6580</v>
      </c>
      <c r="E6417" s="29">
        <v>46227</v>
      </c>
      <c r="F6417">
        <v>1</v>
      </c>
      <c r="G6417">
        <v>1</v>
      </c>
      <c r="H6417">
        <v>1</v>
      </c>
      <c r="I6417" s="30">
        <f t="shared" si="231"/>
        <v>2.5000000000000001E-2</v>
      </c>
    </row>
    <row r="6418" spans="1:9" x14ac:dyDescent="0.25">
      <c r="A6418" t="s">
        <v>4649</v>
      </c>
      <c r="B6418" s="30">
        <f t="shared" si="232"/>
        <v>2.5000000000000001E-2</v>
      </c>
      <c r="C6418" t="s">
        <v>124</v>
      </c>
      <c r="D6418" t="s">
        <v>6581</v>
      </c>
      <c r="E6418" s="29">
        <v>46225</v>
      </c>
      <c r="F6418">
        <v>1</v>
      </c>
      <c r="G6418">
        <v>1</v>
      </c>
      <c r="H6418">
        <v>1</v>
      </c>
      <c r="I6418" s="30">
        <f t="shared" si="231"/>
        <v>2.5000000000000001E-2</v>
      </c>
    </row>
    <row r="6419" spans="1:9" x14ac:dyDescent="0.25">
      <c r="A6419" t="s">
        <v>4649</v>
      </c>
      <c r="B6419" s="30">
        <f t="shared" si="232"/>
        <v>2.5000000000000001E-2</v>
      </c>
      <c r="C6419" t="s">
        <v>124</v>
      </c>
      <c r="D6419" t="s">
        <v>6582</v>
      </c>
      <c r="E6419" s="29">
        <v>46225</v>
      </c>
      <c r="F6419">
        <v>1</v>
      </c>
      <c r="G6419">
        <v>1</v>
      </c>
      <c r="H6419">
        <v>1</v>
      </c>
      <c r="I6419" s="30">
        <f t="shared" si="231"/>
        <v>2.5000000000000001E-2</v>
      </c>
    </row>
    <row r="6420" spans="1:9" x14ac:dyDescent="0.25">
      <c r="A6420" t="s">
        <v>4649</v>
      </c>
      <c r="B6420" s="30">
        <f t="shared" si="232"/>
        <v>2.5000000000000001E-2</v>
      </c>
      <c r="C6420" t="s">
        <v>124</v>
      </c>
      <c r="D6420" t="s">
        <v>6583</v>
      </c>
      <c r="E6420" s="29">
        <v>46225</v>
      </c>
      <c r="F6420">
        <v>1</v>
      </c>
      <c r="G6420">
        <v>1</v>
      </c>
      <c r="H6420">
        <v>1</v>
      </c>
      <c r="I6420" s="30">
        <f t="shared" si="231"/>
        <v>2.5000000000000001E-2</v>
      </c>
    </row>
    <row r="6421" spans="1:9" x14ac:dyDescent="0.25">
      <c r="A6421" t="s">
        <v>4649</v>
      </c>
      <c r="B6421" s="30">
        <f t="shared" si="232"/>
        <v>2.5000000000000001E-2</v>
      </c>
      <c r="C6421" t="s">
        <v>124</v>
      </c>
      <c r="D6421" t="s">
        <v>6584</v>
      </c>
      <c r="E6421" s="29">
        <v>46225</v>
      </c>
      <c r="F6421">
        <v>1</v>
      </c>
      <c r="G6421">
        <v>1</v>
      </c>
      <c r="H6421">
        <v>1</v>
      </c>
      <c r="I6421" s="30">
        <f t="shared" si="231"/>
        <v>2.5000000000000001E-2</v>
      </c>
    </row>
    <row r="6422" spans="1:9" x14ac:dyDescent="0.25">
      <c r="A6422" t="s">
        <v>4649</v>
      </c>
      <c r="B6422" s="30">
        <f t="shared" si="232"/>
        <v>2.5000000000000001E-2</v>
      </c>
      <c r="C6422" t="s">
        <v>124</v>
      </c>
      <c r="D6422" t="s">
        <v>6585</v>
      </c>
      <c r="E6422" s="29">
        <v>46225</v>
      </c>
      <c r="F6422">
        <v>1</v>
      </c>
      <c r="G6422">
        <v>1</v>
      </c>
      <c r="H6422">
        <v>1</v>
      </c>
      <c r="I6422" s="30">
        <f t="shared" si="231"/>
        <v>2.5000000000000001E-2</v>
      </c>
    </row>
    <row r="6423" spans="1:9" x14ac:dyDescent="0.25">
      <c r="A6423" t="s">
        <v>4649</v>
      </c>
      <c r="B6423" s="30">
        <f t="shared" si="232"/>
        <v>2.5000000000000001E-2</v>
      </c>
      <c r="C6423" t="s">
        <v>126</v>
      </c>
      <c r="D6423" t="s">
        <v>6586</v>
      </c>
      <c r="E6423" s="29">
        <v>46125</v>
      </c>
      <c r="F6423">
        <v>1</v>
      </c>
      <c r="G6423">
        <v>1</v>
      </c>
      <c r="H6423">
        <v>1</v>
      </c>
      <c r="I6423" s="30">
        <f t="shared" si="231"/>
        <v>2.5000000000000001E-2</v>
      </c>
    </row>
    <row r="6424" spans="1:9" x14ac:dyDescent="0.25">
      <c r="A6424" t="s">
        <v>4649</v>
      </c>
      <c r="B6424" s="30">
        <f t="shared" si="232"/>
        <v>2.5000000000000001E-2</v>
      </c>
      <c r="C6424" t="s">
        <v>126</v>
      </c>
      <c r="D6424" t="s">
        <v>6587</v>
      </c>
      <c r="E6424" s="29">
        <v>46125</v>
      </c>
      <c r="F6424">
        <v>1</v>
      </c>
      <c r="G6424">
        <v>1</v>
      </c>
      <c r="H6424">
        <v>1</v>
      </c>
      <c r="I6424" s="30">
        <f t="shared" si="231"/>
        <v>2.5000000000000001E-2</v>
      </c>
    </row>
    <row r="6425" spans="1:9" x14ac:dyDescent="0.25">
      <c r="A6425" t="s">
        <v>4649</v>
      </c>
      <c r="B6425" s="30">
        <f t="shared" si="232"/>
        <v>2.5000000000000001E-2</v>
      </c>
      <c r="C6425" t="s">
        <v>126</v>
      </c>
      <c r="D6425" t="s">
        <v>6588</v>
      </c>
      <c r="E6425" s="29">
        <v>46120</v>
      </c>
      <c r="F6425">
        <v>1</v>
      </c>
      <c r="G6425">
        <v>1</v>
      </c>
      <c r="H6425">
        <v>1</v>
      </c>
      <c r="I6425" s="30">
        <f t="shared" si="231"/>
        <v>2.5000000000000001E-2</v>
      </c>
    </row>
    <row r="6426" spans="1:9" x14ac:dyDescent="0.25">
      <c r="A6426" t="s">
        <v>4649</v>
      </c>
      <c r="B6426" s="30">
        <f t="shared" si="232"/>
        <v>2.5000000000000001E-2</v>
      </c>
      <c r="C6426" t="s">
        <v>126</v>
      </c>
      <c r="D6426" t="s">
        <v>6589</v>
      </c>
      <c r="E6426" s="29">
        <v>46120</v>
      </c>
      <c r="F6426">
        <v>1</v>
      </c>
      <c r="G6426">
        <v>1</v>
      </c>
      <c r="H6426">
        <v>1</v>
      </c>
      <c r="I6426" s="30">
        <f t="shared" si="231"/>
        <v>2.5000000000000001E-2</v>
      </c>
    </row>
    <row r="6427" spans="1:9" x14ac:dyDescent="0.25">
      <c r="A6427" t="s">
        <v>4649</v>
      </c>
      <c r="B6427" s="30">
        <f t="shared" si="232"/>
        <v>2.5000000000000001E-2</v>
      </c>
      <c r="C6427" t="s">
        <v>126</v>
      </c>
      <c r="D6427" t="s">
        <v>6590</v>
      </c>
      <c r="E6427" s="29">
        <v>46120</v>
      </c>
      <c r="F6427">
        <v>1</v>
      </c>
      <c r="G6427">
        <v>1</v>
      </c>
      <c r="H6427">
        <v>1</v>
      </c>
      <c r="I6427" s="30">
        <f t="shared" si="231"/>
        <v>2.5000000000000001E-2</v>
      </c>
    </row>
    <row r="6428" spans="1:9" x14ac:dyDescent="0.25">
      <c r="A6428" t="s">
        <v>4649</v>
      </c>
      <c r="B6428" s="30">
        <f t="shared" si="232"/>
        <v>2.5000000000000001E-2</v>
      </c>
      <c r="C6428" t="s">
        <v>126</v>
      </c>
      <c r="D6428" t="s">
        <v>6591</v>
      </c>
      <c r="E6428" s="29">
        <v>46120</v>
      </c>
      <c r="F6428">
        <v>1</v>
      </c>
      <c r="G6428">
        <v>1</v>
      </c>
      <c r="H6428">
        <v>1</v>
      </c>
      <c r="I6428" s="30">
        <f t="shared" si="231"/>
        <v>2.5000000000000001E-2</v>
      </c>
    </row>
    <row r="6429" spans="1:9" x14ac:dyDescent="0.25">
      <c r="A6429" t="s">
        <v>4649</v>
      </c>
      <c r="B6429" s="30">
        <f t="shared" si="232"/>
        <v>2.5000000000000001E-2</v>
      </c>
      <c r="C6429" t="s">
        <v>126</v>
      </c>
      <c r="D6429" t="s">
        <v>6592</v>
      </c>
      <c r="E6429" s="29">
        <v>46120</v>
      </c>
      <c r="F6429">
        <v>1</v>
      </c>
      <c r="G6429">
        <v>1</v>
      </c>
      <c r="H6429">
        <v>1</v>
      </c>
      <c r="I6429" s="30">
        <f t="shared" si="231"/>
        <v>2.5000000000000001E-2</v>
      </c>
    </row>
    <row r="6430" spans="1:9" x14ac:dyDescent="0.25">
      <c r="A6430" t="s">
        <v>4649</v>
      </c>
      <c r="B6430" s="30">
        <f t="shared" si="232"/>
        <v>2.5000000000000001E-2</v>
      </c>
      <c r="C6430" t="s">
        <v>126</v>
      </c>
      <c r="D6430" t="s">
        <v>6593</v>
      </c>
      <c r="E6430" s="29">
        <v>46120</v>
      </c>
      <c r="F6430">
        <v>1</v>
      </c>
      <c r="G6430">
        <v>1</v>
      </c>
      <c r="H6430">
        <v>1</v>
      </c>
      <c r="I6430" s="30">
        <f t="shared" si="231"/>
        <v>2.5000000000000001E-2</v>
      </c>
    </row>
    <row r="6431" spans="1:9" x14ac:dyDescent="0.25">
      <c r="A6431" t="s">
        <v>4649</v>
      </c>
      <c r="B6431" s="30">
        <f t="shared" si="232"/>
        <v>2.5000000000000001E-2</v>
      </c>
      <c r="C6431" t="s">
        <v>126</v>
      </c>
      <c r="D6431" t="s">
        <v>6594</v>
      </c>
      <c r="E6431" s="29">
        <v>46120</v>
      </c>
      <c r="F6431">
        <v>1</v>
      </c>
      <c r="G6431">
        <v>1</v>
      </c>
      <c r="H6431">
        <v>1</v>
      </c>
      <c r="I6431" s="30">
        <f t="shared" si="231"/>
        <v>2.5000000000000001E-2</v>
      </c>
    </row>
    <row r="6432" spans="1:9" x14ac:dyDescent="0.25">
      <c r="A6432" t="s">
        <v>4649</v>
      </c>
      <c r="B6432" s="30">
        <f t="shared" si="232"/>
        <v>2.5000000000000001E-2</v>
      </c>
      <c r="C6432" t="s">
        <v>126</v>
      </c>
      <c r="D6432" t="s">
        <v>6595</v>
      </c>
      <c r="E6432" s="29">
        <v>46120</v>
      </c>
      <c r="F6432">
        <v>1</v>
      </c>
      <c r="G6432">
        <v>1</v>
      </c>
      <c r="H6432">
        <v>1</v>
      </c>
      <c r="I6432" s="30">
        <f t="shared" si="231"/>
        <v>2.5000000000000001E-2</v>
      </c>
    </row>
    <row r="6433" spans="1:9" x14ac:dyDescent="0.25">
      <c r="A6433" t="s">
        <v>4649</v>
      </c>
      <c r="B6433" s="30">
        <f t="shared" si="232"/>
        <v>2.5000000000000001E-2</v>
      </c>
      <c r="C6433" t="s">
        <v>126</v>
      </c>
      <c r="D6433" t="s">
        <v>6596</v>
      </c>
      <c r="E6433" s="29">
        <v>46121</v>
      </c>
      <c r="F6433">
        <v>1</v>
      </c>
      <c r="G6433">
        <v>1</v>
      </c>
      <c r="H6433">
        <v>1</v>
      </c>
      <c r="I6433" s="30">
        <f t="shared" si="231"/>
        <v>2.5000000000000001E-2</v>
      </c>
    </row>
    <row r="6434" spans="1:9" x14ac:dyDescent="0.25">
      <c r="A6434" t="s">
        <v>4649</v>
      </c>
      <c r="B6434" s="30">
        <f t="shared" si="232"/>
        <v>2.5000000000000001E-2</v>
      </c>
      <c r="C6434" t="s">
        <v>126</v>
      </c>
      <c r="D6434" t="s">
        <v>6597</v>
      </c>
      <c r="E6434" s="29">
        <v>46121</v>
      </c>
      <c r="F6434">
        <v>1</v>
      </c>
      <c r="G6434">
        <v>1</v>
      </c>
      <c r="H6434">
        <v>1</v>
      </c>
      <c r="I6434" s="30">
        <f t="shared" si="231"/>
        <v>2.5000000000000001E-2</v>
      </c>
    </row>
    <row r="6435" spans="1:9" x14ac:dyDescent="0.25">
      <c r="A6435" t="s">
        <v>4649</v>
      </c>
      <c r="B6435" s="30">
        <f t="shared" si="232"/>
        <v>2.5000000000000001E-2</v>
      </c>
      <c r="C6435" t="s">
        <v>126</v>
      </c>
      <c r="D6435" t="s">
        <v>6598</v>
      </c>
      <c r="E6435" s="29">
        <v>46160</v>
      </c>
      <c r="F6435">
        <v>1</v>
      </c>
      <c r="G6435">
        <v>1</v>
      </c>
      <c r="H6435">
        <v>1</v>
      </c>
      <c r="I6435" s="30">
        <f t="shared" si="231"/>
        <v>2.5000000000000001E-2</v>
      </c>
    </row>
    <row r="6436" spans="1:9" x14ac:dyDescent="0.25">
      <c r="A6436" t="s">
        <v>4649</v>
      </c>
      <c r="B6436" s="30">
        <f t="shared" si="232"/>
        <v>2.5000000000000001E-2</v>
      </c>
      <c r="C6436" t="s">
        <v>126</v>
      </c>
      <c r="D6436" t="s">
        <v>6599</v>
      </c>
      <c r="E6436" s="29">
        <v>46161</v>
      </c>
      <c r="F6436">
        <v>1</v>
      </c>
      <c r="G6436">
        <v>1</v>
      </c>
      <c r="H6436">
        <v>1</v>
      </c>
      <c r="I6436" s="30">
        <f t="shared" si="231"/>
        <v>2.5000000000000001E-2</v>
      </c>
    </row>
    <row r="6437" spans="1:9" x14ac:dyDescent="0.25">
      <c r="A6437" t="s">
        <v>4649</v>
      </c>
      <c r="B6437" s="30">
        <f t="shared" si="232"/>
        <v>2.5000000000000001E-2</v>
      </c>
      <c r="C6437" t="s">
        <v>126</v>
      </c>
      <c r="D6437" t="s">
        <v>6600</v>
      </c>
      <c r="E6437" s="29">
        <v>46157</v>
      </c>
      <c r="F6437">
        <v>1</v>
      </c>
      <c r="G6437">
        <v>1</v>
      </c>
      <c r="H6437">
        <v>1</v>
      </c>
      <c r="I6437" s="30">
        <f t="shared" si="231"/>
        <v>2.5000000000000001E-2</v>
      </c>
    </row>
    <row r="6438" spans="1:9" x14ac:dyDescent="0.25">
      <c r="A6438" t="s">
        <v>4649</v>
      </c>
      <c r="B6438" s="30">
        <f t="shared" si="232"/>
        <v>2.5000000000000001E-2</v>
      </c>
      <c r="C6438" t="s">
        <v>126</v>
      </c>
      <c r="D6438" t="s">
        <v>6601</v>
      </c>
      <c r="E6438" s="29">
        <v>46100</v>
      </c>
      <c r="F6438">
        <v>1</v>
      </c>
      <c r="G6438">
        <v>1</v>
      </c>
      <c r="H6438">
        <v>1</v>
      </c>
      <c r="I6438" s="30">
        <f t="shared" si="231"/>
        <v>2.5000000000000001E-2</v>
      </c>
    </row>
    <row r="6439" spans="1:9" x14ac:dyDescent="0.25">
      <c r="A6439" t="s">
        <v>4649</v>
      </c>
      <c r="B6439" s="30">
        <f t="shared" si="232"/>
        <v>2.5000000000000001E-2</v>
      </c>
      <c r="C6439" t="s">
        <v>126</v>
      </c>
      <c r="D6439" t="s">
        <v>6602</v>
      </c>
      <c r="E6439" s="29">
        <v>46100</v>
      </c>
      <c r="F6439">
        <v>1</v>
      </c>
      <c r="G6439">
        <v>1</v>
      </c>
      <c r="H6439">
        <v>1</v>
      </c>
      <c r="I6439" s="30">
        <f t="shared" si="231"/>
        <v>2.5000000000000001E-2</v>
      </c>
    </row>
    <row r="6440" spans="1:9" x14ac:dyDescent="0.25">
      <c r="A6440" t="s">
        <v>4649</v>
      </c>
      <c r="B6440" s="30">
        <f t="shared" si="232"/>
        <v>2.5000000000000001E-2</v>
      </c>
      <c r="C6440" t="s">
        <v>126</v>
      </c>
      <c r="D6440" t="s">
        <v>6603</v>
      </c>
      <c r="E6440" s="29">
        <v>46100</v>
      </c>
      <c r="F6440">
        <v>1</v>
      </c>
      <c r="G6440">
        <v>1</v>
      </c>
      <c r="H6440">
        <v>1</v>
      </c>
      <c r="I6440" s="30">
        <f t="shared" si="231"/>
        <v>2.5000000000000001E-2</v>
      </c>
    </row>
    <row r="6441" spans="1:9" x14ac:dyDescent="0.25">
      <c r="A6441" t="s">
        <v>4649</v>
      </c>
      <c r="B6441" s="30">
        <f t="shared" si="232"/>
        <v>2.5000000000000001E-2</v>
      </c>
      <c r="C6441" t="s">
        <v>126</v>
      </c>
      <c r="D6441" t="s">
        <v>6604</v>
      </c>
      <c r="E6441" s="29">
        <v>46100</v>
      </c>
      <c r="F6441">
        <v>1</v>
      </c>
      <c r="G6441">
        <v>1</v>
      </c>
      <c r="H6441">
        <v>1</v>
      </c>
      <c r="I6441" s="30">
        <f t="shared" si="231"/>
        <v>2.5000000000000001E-2</v>
      </c>
    </row>
    <row r="6442" spans="1:9" x14ac:dyDescent="0.25">
      <c r="A6442" t="s">
        <v>4649</v>
      </c>
      <c r="B6442" s="30">
        <f t="shared" si="232"/>
        <v>2.5000000000000001E-2</v>
      </c>
      <c r="C6442" t="s">
        <v>126</v>
      </c>
      <c r="D6442" t="s">
        <v>6605</v>
      </c>
      <c r="E6442" s="29">
        <v>46100</v>
      </c>
      <c r="F6442">
        <v>1</v>
      </c>
      <c r="G6442">
        <v>1</v>
      </c>
      <c r="H6442">
        <v>1</v>
      </c>
      <c r="I6442" s="30">
        <f t="shared" si="231"/>
        <v>2.5000000000000001E-2</v>
      </c>
    </row>
    <row r="6443" spans="1:9" x14ac:dyDescent="0.25">
      <c r="A6443" t="s">
        <v>4649</v>
      </c>
      <c r="B6443" s="30">
        <f t="shared" si="232"/>
        <v>2.5000000000000001E-2</v>
      </c>
      <c r="C6443" t="s">
        <v>126</v>
      </c>
      <c r="D6443" t="s">
        <v>6606</v>
      </c>
      <c r="E6443" s="29">
        <v>46100</v>
      </c>
      <c r="F6443">
        <v>1</v>
      </c>
      <c r="G6443">
        <v>1</v>
      </c>
      <c r="H6443">
        <v>1</v>
      </c>
      <c r="I6443" s="30">
        <f t="shared" si="231"/>
        <v>2.5000000000000001E-2</v>
      </c>
    </row>
    <row r="6444" spans="1:9" x14ac:dyDescent="0.25">
      <c r="A6444" t="s">
        <v>4649</v>
      </c>
      <c r="B6444" s="30">
        <f t="shared" si="232"/>
        <v>2.5000000000000001E-2</v>
      </c>
      <c r="C6444" t="s">
        <v>126</v>
      </c>
      <c r="D6444" t="s">
        <v>6607</v>
      </c>
      <c r="E6444" s="29">
        <v>46101</v>
      </c>
      <c r="F6444">
        <v>1</v>
      </c>
      <c r="G6444">
        <v>1</v>
      </c>
      <c r="H6444">
        <v>1</v>
      </c>
      <c r="I6444" s="30">
        <f t="shared" si="231"/>
        <v>2.5000000000000001E-2</v>
      </c>
    </row>
    <row r="6445" spans="1:9" x14ac:dyDescent="0.25">
      <c r="A6445" t="s">
        <v>4649</v>
      </c>
      <c r="B6445" s="30">
        <f t="shared" si="232"/>
        <v>2.5000000000000001E-2</v>
      </c>
      <c r="C6445" t="s">
        <v>126</v>
      </c>
      <c r="D6445" t="s">
        <v>6608</v>
      </c>
      <c r="E6445" s="29">
        <v>46101</v>
      </c>
      <c r="F6445">
        <v>1</v>
      </c>
      <c r="G6445">
        <v>1</v>
      </c>
      <c r="H6445">
        <v>1</v>
      </c>
      <c r="I6445" s="30">
        <f t="shared" si="231"/>
        <v>2.5000000000000001E-2</v>
      </c>
    </row>
    <row r="6446" spans="1:9" x14ac:dyDescent="0.25">
      <c r="A6446" t="s">
        <v>4649</v>
      </c>
      <c r="B6446" s="30">
        <f t="shared" si="232"/>
        <v>2.5000000000000001E-2</v>
      </c>
      <c r="C6446" t="s">
        <v>126</v>
      </c>
      <c r="D6446" t="s">
        <v>6609</v>
      </c>
      <c r="E6446" s="29">
        <v>46101</v>
      </c>
      <c r="F6446">
        <v>1</v>
      </c>
      <c r="G6446">
        <v>1</v>
      </c>
      <c r="H6446">
        <v>1</v>
      </c>
      <c r="I6446" s="30">
        <f t="shared" si="231"/>
        <v>2.5000000000000001E-2</v>
      </c>
    </row>
    <row r="6447" spans="1:9" x14ac:dyDescent="0.25">
      <c r="A6447" t="s">
        <v>4649</v>
      </c>
      <c r="B6447" s="30">
        <f t="shared" si="232"/>
        <v>2.5000000000000001E-2</v>
      </c>
      <c r="C6447" t="s">
        <v>126</v>
      </c>
      <c r="D6447" t="s">
        <v>6610</v>
      </c>
      <c r="E6447" s="29">
        <v>46101</v>
      </c>
      <c r="F6447">
        <v>1</v>
      </c>
      <c r="G6447">
        <v>1</v>
      </c>
      <c r="H6447">
        <v>1</v>
      </c>
      <c r="I6447" s="30">
        <f t="shared" si="231"/>
        <v>2.5000000000000001E-2</v>
      </c>
    </row>
    <row r="6448" spans="1:9" x14ac:dyDescent="0.25">
      <c r="A6448" t="s">
        <v>4649</v>
      </c>
      <c r="B6448" s="30">
        <f t="shared" si="232"/>
        <v>2.5000000000000001E-2</v>
      </c>
      <c r="C6448" t="s">
        <v>126</v>
      </c>
      <c r="D6448" t="s">
        <v>6611</v>
      </c>
      <c r="E6448" s="29">
        <v>46101</v>
      </c>
      <c r="F6448">
        <v>1</v>
      </c>
      <c r="G6448">
        <v>1</v>
      </c>
      <c r="H6448">
        <v>1</v>
      </c>
      <c r="I6448" s="30">
        <f t="shared" si="231"/>
        <v>2.5000000000000001E-2</v>
      </c>
    </row>
    <row r="6449" spans="1:9" x14ac:dyDescent="0.25">
      <c r="A6449" t="s">
        <v>4649</v>
      </c>
      <c r="B6449" s="30">
        <f t="shared" si="232"/>
        <v>2.5000000000000001E-2</v>
      </c>
      <c r="C6449" t="s">
        <v>126</v>
      </c>
      <c r="D6449" t="s">
        <v>6612</v>
      </c>
      <c r="E6449" s="29">
        <v>46100</v>
      </c>
      <c r="F6449">
        <v>1</v>
      </c>
      <c r="G6449">
        <v>1</v>
      </c>
      <c r="H6449">
        <v>1</v>
      </c>
      <c r="I6449" s="30">
        <f t="shared" si="231"/>
        <v>2.5000000000000001E-2</v>
      </c>
    </row>
    <row r="6450" spans="1:9" x14ac:dyDescent="0.25">
      <c r="A6450" t="s">
        <v>4649</v>
      </c>
      <c r="B6450" s="30">
        <f t="shared" si="232"/>
        <v>2.5000000000000001E-2</v>
      </c>
      <c r="C6450" t="s">
        <v>126</v>
      </c>
      <c r="D6450" t="s">
        <v>6613</v>
      </c>
      <c r="E6450" s="29">
        <v>46100</v>
      </c>
      <c r="F6450">
        <v>1</v>
      </c>
      <c r="G6450">
        <v>1</v>
      </c>
      <c r="H6450">
        <v>1</v>
      </c>
      <c r="I6450" s="30">
        <f t="shared" si="231"/>
        <v>2.5000000000000001E-2</v>
      </c>
    </row>
    <row r="6451" spans="1:9" x14ac:dyDescent="0.25">
      <c r="A6451" t="s">
        <v>4649</v>
      </c>
      <c r="B6451" s="30">
        <f t="shared" si="232"/>
        <v>2.5000000000000001E-2</v>
      </c>
      <c r="C6451" t="s">
        <v>126</v>
      </c>
      <c r="D6451" t="s">
        <v>6614</v>
      </c>
      <c r="E6451" s="29">
        <v>46100</v>
      </c>
      <c r="F6451">
        <v>1</v>
      </c>
      <c r="G6451">
        <v>1</v>
      </c>
      <c r="H6451">
        <v>1</v>
      </c>
      <c r="I6451" s="30">
        <f t="shared" si="231"/>
        <v>2.5000000000000001E-2</v>
      </c>
    </row>
    <row r="6452" spans="1:9" x14ac:dyDescent="0.25">
      <c r="A6452" t="s">
        <v>4649</v>
      </c>
      <c r="B6452" s="30">
        <f t="shared" si="232"/>
        <v>2.5000000000000001E-2</v>
      </c>
      <c r="C6452" t="s">
        <v>126</v>
      </c>
      <c r="D6452" t="s">
        <v>6615</v>
      </c>
      <c r="E6452" s="29">
        <v>46100</v>
      </c>
      <c r="F6452">
        <v>1</v>
      </c>
      <c r="G6452">
        <v>1</v>
      </c>
      <c r="H6452">
        <v>1</v>
      </c>
      <c r="I6452" s="30">
        <f t="shared" si="231"/>
        <v>2.5000000000000001E-2</v>
      </c>
    </row>
    <row r="6453" spans="1:9" x14ac:dyDescent="0.25">
      <c r="A6453" t="s">
        <v>4649</v>
      </c>
      <c r="B6453" s="30">
        <f t="shared" si="232"/>
        <v>2.5000000000000001E-2</v>
      </c>
      <c r="C6453" t="s">
        <v>126</v>
      </c>
      <c r="D6453" t="s">
        <v>6616</v>
      </c>
      <c r="E6453" s="29">
        <v>46100</v>
      </c>
      <c r="F6453">
        <v>1</v>
      </c>
      <c r="G6453">
        <v>1</v>
      </c>
      <c r="H6453">
        <v>1</v>
      </c>
      <c r="I6453" s="30">
        <f t="shared" si="231"/>
        <v>2.5000000000000001E-2</v>
      </c>
    </row>
    <row r="6454" spans="1:9" x14ac:dyDescent="0.25">
      <c r="A6454" t="s">
        <v>4649</v>
      </c>
      <c r="B6454" s="30">
        <f t="shared" si="232"/>
        <v>2.5000000000000001E-2</v>
      </c>
      <c r="C6454" t="s">
        <v>126</v>
      </c>
      <c r="D6454" t="s">
        <v>6617</v>
      </c>
      <c r="E6454" s="29">
        <v>46100</v>
      </c>
      <c r="F6454">
        <v>1</v>
      </c>
      <c r="G6454">
        <v>1</v>
      </c>
      <c r="H6454">
        <v>1</v>
      </c>
      <c r="I6454" s="30">
        <f t="shared" si="231"/>
        <v>2.5000000000000001E-2</v>
      </c>
    </row>
    <row r="6455" spans="1:9" x14ac:dyDescent="0.25">
      <c r="A6455" t="s">
        <v>4649</v>
      </c>
      <c r="B6455" s="30">
        <f t="shared" si="232"/>
        <v>2.5000000000000001E-2</v>
      </c>
      <c r="C6455" t="s">
        <v>126</v>
      </c>
      <c r="D6455" t="s">
        <v>6618</v>
      </c>
      <c r="E6455" s="29">
        <v>46100</v>
      </c>
      <c r="F6455">
        <v>1</v>
      </c>
      <c r="G6455">
        <v>1</v>
      </c>
      <c r="H6455">
        <v>1</v>
      </c>
      <c r="I6455" s="30">
        <f t="shared" si="231"/>
        <v>2.5000000000000001E-2</v>
      </c>
    </row>
    <row r="6456" spans="1:9" x14ac:dyDescent="0.25">
      <c r="A6456" t="s">
        <v>4649</v>
      </c>
      <c r="B6456" s="30">
        <f t="shared" si="232"/>
        <v>2.5000000000000001E-2</v>
      </c>
      <c r="C6456" t="s">
        <v>126</v>
      </c>
      <c r="D6456" t="s">
        <v>6619</v>
      </c>
      <c r="E6456" s="29">
        <v>46100</v>
      </c>
      <c r="F6456">
        <v>1</v>
      </c>
      <c r="G6456">
        <v>1</v>
      </c>
      <c r="H6456">
        <v>1</v>
      </c>
      <c r="I6456" s="30">
        <f t="shared" si="231"/>
        <v>2.5000000000000001E-2</v>
      </c>
    </row>
    <row r="6457" spans="1:9" x14ac:dyDescent="0.25">
      <c r="A6457" t="s">
        <v>4649</v>
      </c>
      <c r="B6457" s="30">
        <f t="shared" si="232"/>
        <v>2.5000000000000001E-2</v>
      </c>
      <c r="C6457" t="s">
        <v>126</v>
      </c>
      <c r="D6457" t="s">
        <v>6620</v>
      </c>
      <c r="E6457" s="29">
        <v>46100</v>
      </c>
      <c r="F6457">
        <v>1</v>
      </c>
      <c r="G6457">
        <v>1</v>
      </c>
      <c r="H6457">
        <v>1</v>
      </c>
      <c r="I6457" s="30">
        <f t="shared" si="231"/>
        <v>2.5000000000000001E-2</v>
      </c>
    </row>
    <row r="6458" spans="1:9" x14ac:dyDescent="0.25">
      <c r="A6458" t="s">
        <v>4649</v>
      </c>
      <c r="B6458" s="30">
        <f t="shared" si="232"/>
        <v>2.5000000000000001E-2</v>
      </c>
      <c r="C6458" t="s">
        <v>126</v>
      </c>
      <c r="D6458" t="s">
        <v>6621</v>
      </c>
      <c r="E6458" s="29">
        <v>46094</v>
      </c>
      <c r="F6458">
        <v>1</v>
      </c>
      <c r="G6458">
        <v>1</v>
      </c>
      <c r="H6458">
        <v>1</v>
      </c>
      <c r="I6458" s="30">
        <f t="shared" si="231"/>
        <v>2.5000000000000001E-2</v>
      </c>
    </row>
    <row r="6459" spans="1:9" x14ac:dyDescent="0.25">
      <c r="A6459" t="s">
        <v>4649</v>
      </c>
      <c r="B6459" s="30">
        <f t="shared" si="232"/>
        <v>2.5000000000000001E-2</v>
      </c>
      <c r="C6459" t="s">
        <v>126</v>
      </c>
      <c r="D6459" t="s">
        <v>6622</v>
      </c>
      <c r="E6459" s="29">
        <v>46094</v>
      </c>
      <c r="F6459">
        <v>1</v>
      </c>
      <c r="G6459">
        <v>1</v>
      </c>
      <c r="H6459">
        <v>1</v>
      </c>
      <c r="I6459" s="30">
        <f t="shared" si="231"/>
        <v>2.5000000000000001E-2</v>
      </c>
    </row>
    <row r="6460" spans="1:9" x14ac:dyDescent="0.25">
      <c r="A6460" t="s">
        <v>4649</v>
      </c>
      <c r="B6460" s="30">
        <f t="shared" si="232"/>
        <v>2.5000000000000001E-2</v>
      </c>
      <c r="C6460" t="s">
        <v>126</v>
      </c>
      <c r="D6460" t="s">
        <v>6623</v>
      </c>
      <c r="E6460" s="29">
        <v>46094</v>
      </c>
      <c r="F6460">
        <v>1</v>
      </c>
      <c r="G6460">
        <v>1</v>
      </c>
      <c r="H6460">
        <v>1</v>
      </c>
      <c r="I6460" s="30">
        <f t="shared" si="231"/>
        <v>2.5000000000000001E-2</v>
      </c>
    </row>
    <row r="6461" spans="1:9" x14ac:dyDescent="0.25">
      <c r="A6461" t="s">
        <v>4649</v>
      </c>
      <c r="B6461" s="30">
        <f t="shared" si="232"/>
        <v>2.5000000000000001E-2</v>
      </c>
      <c r="C6461" t="s">
        <v>126</v>
      </c>
      <c r="D6461" t="s">
        <v>6624</v>
      </c>
      <c r="E6461" s="29">
        <v>46094</v>
      </c>
      <c r="F6461">
        <v>1</v>
      </c>
      <c r="G6461">
        <v>1</v>
      </c>
      <c r="H6461">
        <v>1</v>
      </c>
      <c r="I6461" s="30">
        <f t="shared" si="231"/>
        <v>2.5000000000000001E-2</v>
      </c>
    </row>
    <row r="6462" spans="1:9" x14ac:dyDescent="0.25">
      <c r="A6462" t="s">
        <v>4649</v>
      </c>
      <c r="B6462" s="30">
        <f t="shared" si="232"/>
        <v>2.5000000000000001E-2</v>
      </c>
      <c r="C6462" t="s">
        <v>126</v>
      </c>
      <c r="D6462" t="s">
        <v>6625</v>
      </c>
      <c r="E6462" s="29">
        <v>46094</v>
      </c>
      <c r="F6462">
        <v>1</v>
      </c>
      <c r="G6462">
        <v>1</v>
      </c>
      <c r="H6462">
        <v>1</v>
      </c>
      <c r="I6462" s="30">
        <f t="shared" si="231"/>
        <v>2.5000000000000001E-2</v>
      </c>
    </row>
    <row r="6463" spans="1:9" x14ac:dyDescent="0.25">
      <c r="A6463" t="s">
        <v>4649</v>
      </c>
      <c r="B6463" s="30">
        <f t="shared" si="232"/>
        <v>2.5000000000000001E-2</v>
      </c>
      <c r="C6463" t="s">
        <v>126</v>
      </c>
      <c r="D6463" t="s">
        <v>6626</v>
      </c>
      <c r="E6463" s="29">
        <v>46094</v>
      </c>
      <c r="F6463">
        <v>1</v>
      </c>
      <c r="G6463">
        <v>1</v>
      </c>
      <c r="H6463">
        <v>1</v>
      </c>
      <c r="I6463" s="30">
        <f t="shared" si="231"/>
        <v>2.5000000000000001E-2</v>
      </c>
    </row>
    <row r="6464" spans="1:9" x14ac:dyDescent="0.25">
      <c r="A6464" t="s">
        <v>4649</v>
      </c>
      <c r="B6464" s="30">
        <f t="shared" si="232"/>
        <v>2.5000000000000001E-2</v>
      </c>
      <c r="C6464" t="s">
        <v>126</v>
      </c>
      <c r="D6464" t="s">
        <v>6627</v>
      </c>
      <c r="E6464" s="29">
        <v>46094</v>
      </c>
      <c r="F6464">
        <v>1</v>
      </c>
      <c r="G6464">
        <v>1</v>
      </c>
      <c r="H6464">
        <v>1</v>
      </c>
      <c r="I6464" s="30">
        <f t="shared" si="231"/>
        <v>2.5000000000000001E-2</v>
      </c>
    </row>
    <row r="6465" spans="1:9" x14ac:dyDescent="0.25">
      <c r="A6465" t="s">
        <v>4649</v>
      </c>
      <c r="B6465" s="30">
        <f t="shared" si="232"/>
        <v>2.5000000000000001E-2</v>
      </c>
      <c r="C6465" t="s">
        <v>126</v>
      </c>
      <c r="D6465" t="s">
        <v>6628</v>
      </c>
      <c r="E6465" s="29">
        <v>46094</v>
      </c>
      <c r="F6465">
        <v>1</v>
      </c>
      <c r="G6465">
        <v>1</v>
      </c>
      <c r="H6465">
        <v>1</v>
      </c>
      <c r="I6465" s="30">
        <f t="shared" si="231"/>
        <v>2.5000000000000001E-2</v>
      </c>
    </row>
    <row r="6466" spans="1:9" x14ac:dyDescent="0.25">
      <c r="A6466" t="s">
        <v>4649</v>
      </c>
      <c r="B6466" s="30">
        <f t="shared" si="232"/>
        <v>2.5000000000000001E-2</v>
      </c>
      <c r="C6466" t="s">
        <v>126</v>
      </c>
      <c r="D6466" t="s">
        <v>6629</v>
      </c>
      <c r="E6466" s="29">
        <v>46094</v>
      </c>
      <c r="F6466">
        <v>1</v>
      </c>
      <c r="G6466">
        <v>1</v>
      </c>
      <c r="H6466">
        <v>1</v>
      </c>
      <c r="I6466" s="30">
        <f t="shared" ref="I6466:I6529" si="233">B6466*H6466</f>
        <v>2.5000000000000001E-2</v>
      </c>
    </row>
    <row r="6467" spans="1:9" x14ac:dyDescent="0.25">
      <c r="A6467" t="s">
        <v>4649</v>
      </c>
      <c r="B6467" s="30">
        <f t="shared" si="232"/>
        <v>2.5000000000000001E-2</v>
      </c>
      <c r="C6467" t="s">
        <v>126</v>
      </c>
      <c r="D6467" t="s">
        <v>6630</v>
      </c>
      <c r="E6467" s="29">
        <v>46094</v>
      </c>
      <c r="F6467">
        <v>1</v>
      </c>
      <c r="G6467">
        <v>1</v>
      </c>
      <c r="H6467">
        <v>1</v>
      </c>
      <c r="I6467" s="30">
        <f t="shared" si="233"/>
        <v>2.5000000000000001E-2</v>
      </c>
    </row>
    <row r="6468" spans="1:9" x14ac:dyDescent="0.25">
      <c r="A6468" t="s">
        <v>4649</v>
      </c>
      <c r="B6468" s="30">
        <f t="shared" si="232"/>
        <v>2.5000000000000001E-2</v>
      </c>
      <c r="C6468" t="s">
        <v>126</v>
      </c>
      <c r="D6468" t="s">
        <v>6631</v>
      </c>
      <c r="E6468" s="29">
        <v>46094</v>
      </c>
      <c r="F6468">
        <v>1</v>
      </c>
      <c r="G6468">
        <v>1</v>
      </c>
      <c r="H6468">
        <v>1</v>
      </c>
      <c r="I6468" s="30">
        <f t="shared" si="233"/>
        <v>2.5000000000000001E-2</v>
      </c>
    </row>
    <row r="6469" spans="1:9" x14ac:dyDescent="0.25">
      <c r="A6469" t="s">
        <v>4649</v>
      </c>
      <c r="B6469" s="30">
        <f t="shared" si="232"/>
        <v>2.5000000000000001E-2</v>
      </c>
      <c r="C6469" t="s">
        <v>126</v>
      </c>
      <c r="D6469" t="s">
        <v>6632</v>
      </c>
      <c r="E6469" s="29">
        <v>46094</v>
      </c>
      <c r="F6469">
        <v>1</v>
      </c>
      <c r="G6469">
        <v>1</v>
      </c>
      <c r="H6469">
        <v>1</v>
      </c>
      <c r="I6469" s="30">
        <f t="shared" si="233"/>
        <v>2.5000000000000001E-2</v>
      </c>
    </row>
    <row r="6470" spans="1:9" x14ac:dyDescent="0.25">
      <c r="A6470" t="s">
        <v>4649</v>
      </c>
      <c r="B6470" s="30">
        <f t="shared" si="232"/>
        <v>2.5000000000000001E-2</v>
      </c>
      <c r="C6470" t="s">
        <v>126</v>
      </c>
      <c r="D6470" t="s">
        <v>6633</v>
      </c>
      <c r="E6470" s="29">
        <v>46094</v>
      </c>
      <c r="F6470">
        <v>1</v>
      </c>
      <c r="G6470">
        <v>1</v>
      </c>
      <c r="H6470">
        <v>1</v>
      </c>
      <c r="I6470" s="30">
        <f t="shared" si="233"/>
        <v>2.5000000000000001E-2</v>
      </c>
    </row>
    <row r="6471" spans="1:9" x14ac:dyDescent="0.25">
      <c r="A6471" t="s">
        <v>4649</v>
      </c>
      <c r="B6471" s="30">
        <f t="shared" ref="B6471:B6534" si="234">(1/4000)*100</f>
        <v>2.5000000000000001E-2</v>
      </c>
      <c r="C6471" t="s">
        <v>126</v>
      </c>
      <c r="D6471" t="s">
        <v>6634</v>
      </c>
      <c r="E6471" s="29">
        <v>46097</v>
      </c>
      <c r="F6471">
        <v>1</v>
      </c>
      <c r="G6471">
        <v>1</v>
      </c>
      <c r="H6471">
        <v>1</v>
      </c>
      <c r="I6471" s="30">
        <f t="shared" si="233"/>
        <v>2.5000000000000001E-2</v>
      </c>
    </row>
    <row r="6472" spans="1:9" x14ac:dyDescent="0.25">
      <c r="A6472" t="s">
        <v>4649</v>
      </c>
      <c r="B6472" s="30">
        <f t="shared" si="234"/>
        <v>2.5000000000000001E-2</v>
      </c>
      <c r="C6472" t="s">
        <v>126</v>
      </c>
      <c r="D6472" t="s">
        <v>6635</v>
      </c>
      <c r="E6472" s="29">
        <v>46097</v>
      </c>
      <c r="F6472">
        <v>1</v>
      </c>
      <c r="G6472">
        <v>1</v>
      </c>
      <c r="H6472">
        <v>1</v>
      </c>
      <c r="I6472" s="30">
        <f t="shared" si="233"/>
        <v>2.5000000000000001E-2</v>
      </c>
    </row>
    <row r="6473" spans="1:9" x14ac:dyDescent="0.25">
      <c r="A6473" t="s">
        <v>4649</v>
      </c>
      <c r="B6473" s="30">
        <f t="shared" si="234"/>
        <v>2.5000000000000001E-2</v>
      </c>
      <c r="C6473" t="s">
        <v>126</v>
      </c>
      <c r="D6473" t="s">
        <v>6636</v>
      </c>
      <c r="E6473" s="29">
        <v>46097</v>
      </c>
      <c r="F6473">
        <v>1</v>
      </c>
      <c r="G6473">
        <v>1</v>
      </c>
      <c r="H6473">
        <v>1</v>
      </c>
      <c r="I6473" s="30">
        <f t="shared" si="233"/>
        <v>2.5000000000000001E-2</v>
      </c>
    </row>
    <row r="6474" spans="1:9" x14ac:dyDescent="0.25">
      <c r="A6474" t="s">
        <v>4649</v>
      </c>
      <c r="B6474" s="30">
        <f t="shared" si="234"/>
        <v>2.5000000000000001E-2</v>
      </c>
      <c r="C6474" t="s">
        <v>126</v>
      </c>
      <c r="D6474" t="s">
        <v>6637</v>
      </c>
      <c r="E6474" s="29">
        <v>46097</v>
      </c>
      <c r="F6474">
        <v>1</v>
      </c>
      <c r="G6474">
        <v>1</v>
      </c>
      <c r="H6474">
        <v>1</v>
      </c>
      <c r="I6474" s="30">
        <f t="shared" si="233"/>
        <v>2.5000000000000001E-2</v>
      </c>
    </row>
    <row r="6475" spans="1:9" x14ac:dyDescent="0.25">
      <c r="A6475" t="s">
        <v>4649</v>
      </c>
      <c r="B6475" s="30">
        <f t="shared" si="234"/>
        <v>2.5000000000000001E-2</v>
      </c>
      <c r="C6475" t="s">
        <v>126</v>
      </c>
      <c r="D6475" t="s">
        <v>6638</v>
      </c>
      <c r="E6475" s="29">
        <v>46097</v>
      </c>
      <c r="F6475">
        <v>1</v>
      </c>
      <c r="G6475">
        <v>1</v>
      </c>
      <c r="H6475">
        <v>1</v>
      </c>
      <c r="I6475" s="30">
        <f t="shared" si="233"/>
        <v>2.5000000000000001E-2</v>
      </c>
    </row>
    <row r="6476" spans="1:9" x14ac:dyDescent="0.25">
      <c r="A6476" t="s">
        <v>4649</v>
      </c>
      <c r="B6476" s="30">
        <f t="shared" si="234"/>
        <v>2.5000000000000001E-2</v>
      </c>
      <c r="C6476" t="s">
        <v>126</v>
      </c>
      <c r="D6476" t="s">
        <v>6639</v>
      </c>
      <c r="E6476" s="29">
        <v>46097</v>
      </c>
      <c r="F6476">
        <v>1</v>
      </c>
      <c r="G6476">
        <v>1</v>
      </c>
      <c r="H6476">
        <v>1</v>
      </c>
      <c r="I6476" s="30">
        <f t="shared" si="233"/>
        <v>2.5000000000000001E-2</v>
      </c>
    </row>
    <row r="6477" spans="1:9" x14ac:dyDescent="0.25">
      <c r="A6477" t="s">
        <v>4649</v>
      </c>
      <c r="B6477" s="30">
        <f t="shared" si="234"/>
        <v>2.5000000000000001E-2</v>
      </c>
      <c r="C6477" t="s">
        <v>126</v>
      </c>
      <c r="D6477" t="s">
        <v>6640</v>
      </c>
      <c r="E6477" s="29">
        <v>46097</v>
      </c>
      <c r="F6477">
        <v>1</v>
      </c>
      <c r="G6477">
        <v>1</v>
      </c>
      <c r="H6477">
        <v>1</v>
      </c>
      <c r="I6477" s="30">
        <f t="shared" si="233"/>
        <v>2.5000000000000001E-2</v>
      </c>
    </row>
    <row r="6478" spans="1:9" x14ac:dyDescent="0.25">
      <c r="A6478" t="s">
        <v>4649</v>
      </c>
      <c r="B6478" s="30">
        <f t="shared" si="234"/>
        <v>2.5000000000000001E-2</v>
      </c>
      <c r="C6478" t="s">
        <v>126</v>
      </c>
      <c r="D6478" t="s">
        <v>6641</v>
      </c>
      <c r="E6478" s="29">
        <v>46097</v>
      </c>
      <c r="F6478">
        <v>1</v>
      </c>
      <c r="G6478">
        <v>1</v>
      </c>
      <c r="H6478">
        <v>1</v>
      </c>
      <c r="I6478" s="30">
        <f t="shared" si="233"/>
        <v>2.5000000000000001E-2</v>
      </c>
    </row>
    <row r="6479" spans="1:9" x14ac:dyDescent="0.25">
      <c r="A6479" t="s">
        <v>4649</v>
      </c>
      <c r="B6479" s="30">
        <f t="shared" si="234"/>
        <v>2.5000000000000001E-2</v>
      </c>
      <c r="C6479" t="s">
        <v>126</v>
      </c>
      <c r="D6479" t="s">
        <v>6642</v>
      </c>
      <c r="E6479" s="29">
        <v>46097</v>
      </c>
      <c r="F6479">
        <v>1</v>
      </c>
      <c r="G6479">
        <v>1</v>
      </c>
      <c r="H6479">
        <v>1</v>
      </c>
      <c r="I6479" s="30">
        <f t="shared" si="233"/>
        <v>2.5000000000000001E-2</v>
      </c>
    </row>
    <row r="6480" spans="1:9" x14ac:dyDescent="0.25">
      <c r="A6480" t="s">
        <v>4649</v>
      </c>
      <c r="B6480" s="30">
        <f t="shared" si="234"/>
        <v>2.5000000000000001E-2</v>
      </c>
      <c r="C6480" t="s">
        <v>126</v>
      </c>
      <c r="D6480" t="s">
        <v>6643</v>
      </c>
      <c r="E6480" s="29">
        <v>46097</v>
      </c>
      <c r="F6480">
        <v>1</v>
      </c>
      <c r="G6480">
        <v>1</v>
      </c>
      <c r="H6480">
        <v>1</v>
      </c>
      <c r="I6480" s="30">
        <f t="shared" si="233"/>
        <v>2.5000000000000001E-2</v>
      </c>
    </row>
    <row r="6481" spans="1:9" x14ac:dyDescent="0.25">
      <c r="A6481" t="s">
        <v>4649</v>
      </c>
      <c r="B6481" s="30">
        <f t="shared" si="234"/>
        <v>2.5000000000000001E-2</v>
      </c>
      <c r="C6481" t="s">
        <v>126</v>
      </c>
      <c r="D6481" t="s">
        <v>6644</v>
      </c>
      <c r="E6481" s="29">
        <v>46097</v>
      </c>
      <c r="F6481">
        <v>1</v>
      </c>
      <c r="G6481">
        <v>1</v>
      </c>
      <c r="H6481">
        <v>1</v>
      </c>
      <c r="I6481" s="30">
        <f t="shared" si="233"/>
        <v>2.5000000000000001E-2</v>
      </c>
    </row>
    <row r="6482" spans="1:9" x14ac:dyDescent="0.25">
      <c r="A6482" t="s">
        <v>4649</v>
      </c>
      <c r="B6482" s="30">
        <f t="shared" si="234"/>
        <v>2.5000000000000001E-2</v>
      </c>
      <c r="C6482" t="s">
        <v>126</v>
      </c>
      <c r="D6482" t="s">
        <v>6645</v>
      </c>
      <c r="E6482" s="29">
        <v>46097</v>
      </c>
      <c r="F6482">
        <v>1</v>
      </c>
      <c r="G6482">
        <v>1</v>
      </c>
      <c r="H6482">
        <v>1</v>
      </c>
      <c r="I6482" s="30">
        <f t="shared" si="233"/>
        <v>2.5000000000000001E-2</v>
      </c>
    </row>
    <row r="6483" spans="1:9" x14ac:dyDescent="0.25">
      <c r="A6483" t="s">
        <v>4649</v>
      </c>
      <c r="B6483" s="30">
        <f t="shared" si="234"/>
        <v>2.5000000000000001E-2</v>
      </c>
      <c r="C6483" t="s">
        <v>126</v>
      </c>
      <c r="D6483" t="s">
        <v>6646</v>
      </c>
      <c r="E6483" s="29">
        <v>46097</v>
      </c>
      <c r="F6483">
        <v>1</v>
      </c>
      <c r="G6483">
        <v>1</v>
      </c>
      <c r="H6483">
        <v>1</v>
      </c>
      <c r="I6483" s="30">
        <f t="shared" si="233"/>
        <v>2.5000000000000001E-2</v>
      </c>
    </row>
    <row r="6484" spans="1:9" x14ac:dyDescent="0.25">
      <c r="A6484" t="s">
        <v>4649</v>
      </c>
      <c r="B6484" s="30">
        <f t="shared" si="234"/>
        <v>2.5000000000000001E-2</v>
      </c>
      <c r="C6484" t="s">
        <v>126</v>
      </c>
      <c r="D6484" t="s">
        <v>6647</v>
      </c>
      <c r="E6484" s="29">
        <v>46091</v>
      </c>
      <c r="F6484">
        <v>1</v>
      </c>
      <c r="G6484">
        <v>1</v>
      </c>
      <c r="H6484">
        <v>1</v>
      </c>
      <c r="I6484" s="30">
        <f t="shared" si="233"/>
        <v>2.5000000000000001E-2</v>
      </c>
    </row>
    <row r="6485" spans="1:9" x14ac:dyDescent="0.25">
      <c r="A6485" t="s">
        <v>4649</v>
      </c>
      <c r="B6485" s="30">
        <f t="shared" si="234"/>
        <v>2.5000000000000001E-2</v>
      </c>
      <c r="C6485" t="s">
        <v>126</v>
      </c>
      <c r="D6485" t="s">
        <v>6648</v>
      </c>
      <c r="E6485" s="29">
        <v>46091</v>
      </c>
      <c r="F6485">
        <v>1</v>
      </c>
      <c r="G6485">
        <v>1</v>
      </c>
      <c r="H6485">
        <v>1</v>
      </c>
      <c r="I6485" s="30">
        <f t="shared" si="233"/>
        <v>2.5000000000000001E-2</v>
      </c>
    </row>
    <row r="6486" spans="1:9" x14ac:dyDescent="0.25">
      <c r="A6486" t="s">
        <v>4649</v>
      </c>
      <c r="B6486" s="30">
        <f t="shared" si="234"/>
        <v>2.5000000000000001E-2</v>
      </c>
      <c r="C6486" t="s">
        <v>126</v>
      </c>
      <c r="D6486" t="s">
        <v>6649</v>
      </c>
      <c r="E6486" s="29">
        <v>46091</v>
      </c>
      <c r="F6486">
        <v>1</v>
      </c>
      <c r="G6486">
        <v>1</v>
      </c>
      <c r="H6486">
        <v>1</v>
      </c>
      <c r="I6486" s="30">
        <f t="shared" si="233"/>
        <v>2.5000000000000001E-2</v>
      </c>
    </row>
    <row r="6487" spans="1:9" x14ac:dyDescent="0.25">
      <c r="A6487" t="s">
        <v>4649</v>
      </c>
      <c r="B6487" s="30">
        <f t="shared" si="234"/>
        <v>2.5000000000000001E-2</v>
      </c>
      <c r="C6487" t="s">
        <v>126</v>
      </c>
      <c r="D6487" t="s">
        <v>6650</v>
      </c>
      <c r="E6487" s="29">
        <v>46091</v>
      </c>
      <c r="F6487">
        <v>1</v>
      </c>
      <c r="G6487">
        <v>1</v>
      </c>
      <c r="H6487">
        <v>1</v>
      </c>
      <c r="I6487" s="30">
        <f t="shared" si="233"/>
        <v>2.5000000000000001E-2</v>
      </c>
    </row>
    <row r="6488" spans="1:9" x14ac:dyDescent="0.25">
      <c r="A6488" t="s">
        <v>4649</v>
      </c>
      <c r="B6488" s="30">
        <f t="shared" si="234"/>
        <v>2.5000000000000001E-2</v>
      </c>
      <c r="C6488" t="s">
        <v>126</v>
      </c>
      <c r="D6488" t="s">
        <v>6651</v>
      </c>
      <c r="E6488" s="29">
        <v>46091</v>
      </c>
      <c r="F6488">
        <v>1</v>
      </c>
      <c r="G6488">
        <v>1</v>
      </c>
      <c r="H6488">
        <v>1</v>
      </c>
      <c r="I6488" s="30">
        <f t="shared" si="233"/>
        <v>2.5000000000000001E-2</v>
      </c>
    </row>
    <row r="6489" spans="1:9" x14ac:dyDescent="0.25">
      <c r="A6489" t="s">
        <v>4649</v>
      </c>
      <c r="B6489" s="30">
        <f t="shared" si="234"/>
        <v>2.5000000000000001E-2</v>
      </c>
      <c r="C6489" t="s">
        <v>126</v>
      </c>
      <c r="D6489" t="s">
        <v>6652</v>
      </c>
      <c r="E6489" s="29">
        <v>46146</v>
      </c>
      <c r="F6489">
        <v>1</v>
      </c>
      <c r="G6489">
        <v>1</v>
      </c>
      <c r="H6489">
        <v>1</v>
      </c>
      <c r="I6489" s="30">
        <f t="shared" si="233"/>
        <v>2.5000000000000001E-2</v>
      </c>
    </row>
    <row r="6490" spans="1:9" x14ac:dyDescent="0.25">
      <c r="A6490" t="s">
        <v>4649</v>
      </c>
      <c r="B6490" s="30">
        <f t="shared" si="234"/>
        <v>2.5000000000000001E-2</v>
      </c>
      <c r="C6490" t="s">
        <v>126</v>
      </c>
      <c r="D6490" t="s">
        <v>6653</v>
      </c>
      <c r="E6490" s="29">
        <v>46146</v>
      </c>
      <c r="F6490">
        <v>1</v>
      </c>
      <c r="G6490">
        <v>1</v>
      </c>
      <c r="H6490">
        <v>1</v>
      </c>
      <c r="I6490" s="30">
        <f t="shared" si="233"/>
        <v>2.5000000000000001E-2</v>
      </c>
    </row>
    <row r="6491" spans="1:9" x14ac:dyDescent="0.25">
      <c r="A6491" t="s">
        <v>4649</v>
      </c>
      <c r="B6491" s="30">
        <f t="shared" si="234"/>
        <v>2.5000000000000001E-2</v>
      </c>
      <c r="C6491" t="s">
        <v>126</v>
      </c>
      <c r="D6491" t="s">
        <v>6654</v>
      </c>
      <c r="E6491" s="29">
        <v>46132</v>
      </c>
      <c r="F6491">
        <v>1</v>
      </c>
      <c r="G6491">
        <v>1</v>
      </c>
      <c r="H6491">
        <v>1</v>
      </c>
      <c r="I6491" s="30">
        <f t="shared" si="233"/>
        <v>2.5000000000000001E-2</v>
      </c>
    </row>
    <row r="6492" spans="1:9" x14ac:dyDescent="0.25">
      <c r="A6492" t="s">
        <v>4649</v>
      </c>
      <c r="B6492" s="30">
        <f t="shared" si="234"/>
        <v>2.5000000000000001E-2</v>
      </c>
      <c r="C6492" t="s">
        <v>126</v>
      </c>
      <c r="D6492" t="s">
        <v>6655</v>
      </c>
      <c r="E6492" s="29">
        <v>46127</v>
      </c>
      <c r="F6492">
        <v>1</v>
      </c>
      <c r="G6492">
        <v>1</v>
      </c>
      <c r="H6492">
        <v>1</v>
      </c>
      <c r="I6492" s="30">
        <f t="shared" si="233"/>
        <v>2.5000000000000001E-2</v>
      </c>
    </row>
    <row r="6493" spans="1:9" x14ac:dyDescent="0.25">
      <c r="A6493" t="s">
        <v>4649</v>
      </c>
      <c r="B6493" s="30">
        <f t="shared" si="234"/>
        <v>2.5000000000000001E-2</v>
      </c>
      <c r="C6493" t="s">
        <v>126</v>
      </c>
      <c r="D6493" t="s">
        <v>6656</v>
      </c>
      <c r="E6493" s="29">
        <v>46128</v>
      </c>
      <c r="F6493">
        <v>1</v>
      </c>
      <c r="G6493">
        <v>1</v>
      </c>
      <c r="H6493">
        <v>1</v>
      </c>
      <c r="I6493" s="30">
        <f t="shared" si="233"/>
        <v>2.5000000000000001E-2</v>
      </c>
    </row>
    <row r="6494" spans="1:9" x14ac:dyDescent="0.25">
      <c r="A6494" t="s">
        <v>4649</v>
      </c>
      <c r="B6494" s="30">
        <f t="shared" si="234"/>
        <v>2.5000000000000001E-2</v>
      </c>
      <c r="C6494" t="s">
        <v>126</v>
      </c>
      <c r="D6494" t="s">
        <v>6657</v>
      </c>
      <c r="E6494" s="29">
        <v>46125</v>
      </c>
      <c r="F6494">
        <v>1</v>
      </c>
      <c r="G6494">
        <v>1</v>
      </c>
      <c r="H6494">
        <v>1</v>
      </c>
      <c r="I6494" s="30">
        <f t="shared" si="233"/>
        <v>2.5000000000000001E-2</v>
      </c>
    </row>
    <row r="6495" spans="1:9" x14ac:dyDescent="0.25">
      <c r="A6495" t="s">
        <v>4649</v>
      </c>
      <c r="B6495" s="30">
        <f t="shared" si="234"/>
        <v>2.5000000000000001E-2</v>
      </c>
      <c r="C6495" t="s">
        <v>126</v>
      </c>
      <c r="D6495" t="s">
        <v>6658</v>
      </c>
      <c r="E6495" s="29">
        <v>46125</v>
      </c>
      <c r="F6495">
        <v>1</v>
      </c>
      <c r="G6495">
        <v>1</v>
      </c>
      <c r="H6495">
        <v>1</v>
      </c>
      <c r="I6495" s="30">
        <f t="shared" si="233"/>
        <v>2.5000000000000001E-2</v>
      </c>
    </row>
    <row r="6496" spans="1:9" x14ac:dyDescent="0.25">
      <c r="A6496" t="s">
        <v>4649</v>
      </c>
      <c r="B6496" s="30">
        <f t="shared" si="234"/>
        <v>2.5000000000000001E-2</v>
      </c>
      <c r="C6496" t="s">
        <v>126</v>
      </c>
      <c r="D6496" t="s">
        <v>6659</v>
      </c>
      <c r="E6496" s="29">
        <v>46125</v>
      </c>
      <c r="F6496">
        <v>1</v>
      </c>
      <c r="G6496">
        <v>1</v>
      </c>
      <c r="H6496">
        <v>1</v>
      </c>
      <c r="I6496" s="30">
        <f t="shared" si="233"/>
        <v>2.5000000000000001E-2</v>
      </c>
    </row>
    <row r="6497" spans="1:9" x14ac:dyDescent="0.25">
      <c r="A6497" t="s">
        <v>4649</v>
      </c>
      <c r="B6497" s="30">
        <f t="shared" si="234"/>
        <v>2.5000000000000001E-2</v>
      </c>
      <c r="C6497" t="s">
        <v>126</v>
      </c>
      <c r="D6497" t="s">
        <v>6660</v>
      </c>
      <c r="E6497" s="29">
        <v>46125</v>
      </c>
      <c r="F6497">
        <v>1</v>
      </c>
      <c r="G6497">
        <v>1</v>
      </c>
      <c r="H6497">
        <v>1</v>
      </c>
      <c r="I6497" s="30">
        <f t="shared" si="233"/>
        <v>2.5000000000000001E-2</v>
      </c>
    </row>
    <row r="6498" spans="1:9" x14ac:dyDescent="0.25">
      <c r="A6498" t="s">
        <v>4649</v>
      </c>
      <c r="B6498" s="30">
        <f t="shared" si="234"/>
        <v>2.5000000000000001E-2</v>
      </c>
      <c r="C6498" t="s">
        <v>126</v>
      </c>
      <c r="D6498" t="s">
        <v>6661</v>
      </c>
      <c r="E6498" s="29">
        <v>46125</v>
      </c>
      <c r="F6498">
        <v>1</v>
      </c>
      <c r="G6498">
        <v>1</v>
      </c>
      <c r="H6498">
        <v>1</v>
      </c>
      <c r="I6498" s="30">
        <f t="shared" si="233"/>
        <v>2.5000000000000001E-2</v>
      </c>
    </row>
    <row r="6499" spans="1:9" x14ac:dyDescent="0.25">
      <c r="A6499" t="s">
        <v>4649</v>
      </c>
      <c r="B6499" s="30">
        <f t="shared" si="234"/>
        <v>2.5000000000000001E-2</v>
      </c>
      <c r="C6499" t="s">
        <v>126</v>
      </c>
      <c r="D6499" t="s">
        <v>6662</v>
      </c>
      <c r="E6499" s="29">
        <v>46125</v>
      </c>
      <c r="F6499">
        <v>1</v>
      </c>
      <c r="G6499">
        <v>1</v>
      </c>
      <c r="H6499">
        <v>1</v>
      </c>
      <c r="I6499" s="30">
        <f t="shared" si="233"/>
        <v>2.5000000000000001E-2</v>
      </c>
    </row>
    <row r="6500" spans="1:9" x14ac:dyDescent="0.25">
      <c r="A6500" t="s">
        <v>4649</v>
      </c>
      <c r="B6500" s="30">
        <f t="shared" si="234"/>
        <v>2.5000000000000001E-2</v>
      </c>
      <c r="C6500" t="s">
        <v>126</v>
      </c>
      <c r="D6500" t="s">
        <v>6663</v>
      </c>
      <c r="E6500" s="29">
        <v>46125</v>
      </c>
      <c r="F6500">
        <v>1</v>
      </c>
      <c r="G6500">
        <v>1</v>
      </c>
      <c r="H6500">
        <v>1</v>
      </c>
      <c r="I6500" s="30">
        <f t="shared" si="233"/>
        <v>2.5000000000000001E-2</v>
      </c>
    </row>
    <row r="6501" spans="1:9" x14ac:dyDescent="0.25">
      <c r="A6501" t="s">
        <v>4649</v>
      </c>
      <c r="B6501" s="30">
        <f t="shared" si="234"/>
        <v>2.5000000000000001E-2</v>
      </c>
      <c r="C6501" t="s">
        <v>126</v>
      </c>
      <c r="D6501" t="s">
        <v>6664</v>
      </c>
      <c r="E6501" s="29">
        <v>46125</v>
      </c>
      <c r="F6501">
        <v>1</v>
      </c>
      <c r="G6501">
        <v>1</v>
      </c>
      <c r="H6501">
        <v>1</v>
      </c>
      <c r="I6501" s="30">
        <f t="shared" si="233"/>
        <v>2.5000000000000001E-2</v>
      </c>
    </row>
    <row r="6502" spans="1:9" x14ac:dyDescent="0.25">
      <c r="A6502" t="s">
        <v>4649</v>
      </c>
      <c r="B6502" s="30">
        <f t="shared" si="234"/>
        <v>2.5000000000000001E-2</v>
      </c>
      <c r="C6502" t="s">
        <v>126</v>
      </c>
      <c r="D6502" t="s">
        <v>6665</v>
      </c>
      <c r="E6502" s="29">
        <v>46091</v>
      </c>
      <c r="F6502">
        <v>1</v>
      </c>
      <c r="G6502">
        <v>1</v>
      </c>
      <c r="H6502">
        <v>1</v>
      </c>
      <c r="I6502" s="30">
        <f t="shared" si="233"/>
        <v>2.5000000000000001E-2</v>
      </c>
    </row>
    <row r="6503" spans="1:9" x14ac:dyDescent="0.25">
      <c r="A6503" t="s">
        <v>4649</v>
      </c>
      <c r="B6503" s="30">
        <f t="shared" si="234"/>
        <v>2.5000000000000001E-2</v>
      </c>
      <c r="C6503" t="s">
        <v>126</v>
      </c>
      <c r="D6503" t="s">
        <v>6666</v>
      </c>
      <c r="E6503" s="29">
        <v>46091</v>
      </c>
      <c r="F6503">
        <v>1</v>
      </c>
      <c r="G6503">
        <v>1</v>
      </c>
      <c r="H6503">
        <v>1</v>
      </c>
      <c r="I6503" s="30">
        <f t="shared" si="233"/>
        <v>2.5000000000000001E-2</v>
      </c>
    </row>
    <row r="6504" spans="1:9" x14ac:dyDescent="0.25">
      <c r="A6504" t="s">
        <v>4649</v>
      </c>
      <c r="B6504" s="30">
        <f t="shared" si="234"/>
        <v>2.5000000000000001E-2</v>
      </c>
      <c r="C6504" t="s">
        <v>126</v>
      </c>
      <c r="D6504" t="s">
        <v>6667</v>
      </c>
      <c r="E6504" s="29">
        <v>46091</v>
      </c>
      <c r="F6504">
        <v>1</v>
      </c>
      <c r="G6504">
        <v>1</v>
      </c>
      <c r="H6504">
        <v>1</v>
      </c>
      <c r="I6504" s="30">
        <f t="shared" si="233"/>
        <v>2.5000000000000001E-2</v>
      </c>
    </row>
    <row r="6505" spans="1:9" x14ac:dyDescent="0.25">
      <c r="A6505" t="s">
        <v>4649</v>
      </c>
      <c r="B6505" s="30">
        <f t="shared" si="234"/>
        <v>2.5000000000000001E-2</v>
      </c>
      <c r="C6505" t="s">
        <v>126</v>
      </c>
      <c r="D6505" t="s">
        <v>6668</v>
      </c>
      <c r="E6505" s="29">
        <v>46091</v>
      </c>
      <c r="F6505">
        <v>1</v>
      </c>
      <c r="G6505">
        <v>1</v>
      </c>
      <c r="H6505">
        <v>1</v>
      </c>
      <c r="I6505" s="30">
        <f t="shared" si="233"/>
        <v>2.5000000000000001E-2</v>
      </c>
    </row>
    <row r="6506" spans="1:9" x14ac:dyDescent="0.25">
      <c r="A6506" t="s">
        <v>4649</v>
      </c>
      <c r="B6506" s="30">
        <f t="shared" si="234"/>
        <v>2.5000000000000001E-2</v>
      </c>
      <c r="C6506" t="s">
        <v>126</v>
      </c>
      <c r="D6506" t="s">
        <v>6669</v>
      </c>
      <c r="E6506" s="29">
        <v>46091</v>
      </c>
      <c r="F6506">
        <v>1</v>
      </c>
      <c r="G6506">
        <v>1</v>
      </c>
      <c r="H6506">
        <v>1</v>
      </c>
      <c r="I6506" s="30">
        <f t="shared" si="233"/>
        <v>2.5000000000000001E-2</v>
      </c>
    </row>
    <row r="6507" spans="1:9" x14ac:dyDescent="0.25">
      <c r="A6507" t="s">
        <v>4649</v>
      </c>
      <c r="B6507" s="30">
        <f t="shared" si="234"/>
        <v>2.5000000000000001E-2</v>
      </c>
      <c r="C6507" t="s">
        <v>126</v>
      </c>
      <c r="D6507" t="s">
        <v>6670</v>
      </c>
      <c r="E6507" s="29">
        <v>46091</v>
      </c>
      <c r="F6507">
        <v>1</v>
      </c>
      <c r="G6507">
        <v>1</v>
      </c>
      <c r="H6507">
        <v>1</v>
      </c>
      <c r="I6507" s="30">
        <f t="shared" si="233"/>
        <v>2.5000000000000001E-2</v>
      </c>
    </row>
    <row r="6508" spans="1:9" x14ac:dyDescent="0.25">
      <c r="A6508" t="s">
        <v>4649</v>
      </c>
      <c r="B6508" s="30">
        <f t="shared" si="234"/>
        <v>2.5000000000000001E-2</v>
      </c>
      <c r="C6508" t="s">
        <v>126</v>
      </c>
      <c r="D6508" t="s">
        <v>6671</v>
      </c>
      <c r="E6508" s="29">
        <v>46091</v>
      </c>
      <c r="F6508">
        <v>1</v>
      </c>
      <c r="G6508">
        <v>1</v>
      </c>
      <c r="H6508">
        <v>1</v>
      </c>
      <c r="I6508" s="30">
        <f t="shared" si="233"/>
        <v>2.5000000000000001E-2</v>
      </c>
    </row>
    <row r="6509" spans="1:9" x14ac:dyDescent="0.25">
      <c r="A6509" t="s">
        <v>4649</v>
      </c>
      <c r="B6509" s="30">
        <f t="shared" si="234"/>
        <v>2.5000000000000001E-2</v>
      </c>
      <c r="C6509" t="s">
        <v>126</v>
      </c>
      <c r="D6509" t="s">
        <v>6672</v>
      </c>
      <c r="E6509" s="29">
        <v>46092</v>
      </c>
      <c r="F6509">
        <v>1</v>
      </c>
      <c r="G6509">
        <v>1</v>
      </c>
      <c r="H6509">
        <v>1</v>
      </c>
      <c r="I6509" s="30">
        <f t="shared" si="233"/>
        <v>2.5000000000000001E-2</v>
      </c>
    </row>
    <row r="6510" spans="1:9" x14ac:dyDescent="0.25">
      <c r="A6510" t="s">
        <v>4649</v>
      </c>
      <c r="B6510" s="30">
        <f t="shared" si="234"/>
        <v>2.5000000000000001E-2</v>
      </c>
      <c r="C6510" t="s">
        <v>126</v>
      </c>
      <c r="D6510" t="s">
        <v>6673</v>
      </c>
      <c r="E6510" s="29">
        <v>46084</v>
      </c>
      <c r="F6510">
        <v>1</v>
      </c>
      <c r="G6510">
        <v>1</v>
      </c>
      <c r="H6510">
        <v>1</v>
      </c>
      <c r="I6510" s="30">
        <f t="shared" si="233"/>
        <v>2.5000000000000001E-2</v>
      </c>
    </row>
    <row r="6511" spans="1:9" x14ac:dyDescent="0.25">
      <c r="A6511" t="s">
        <v>4649</v>
      </c>
      <c r="B6511" s="30">
        <f t="shared" si="234"/>
        <v>2.5000000000000001E-2</v>
      </c>
      <c r="C6511" t="s">
        <v>126</v>
      </c>
      <c r="D6511" t="s">
        <v>6674</v>
      </c>
      <c r="E6511" s="29">
        <v>46086</v>
      </c>
      <c r="F6511">
        <v>1</v>
      </c>
      <c r="G6511">
        <v>1</v>
      </c>
      <c r="H6511">
        <v>1</v>
      </c>
      <c r="I6511" s="30">
        <f t="shared" si="233"/>
        <v>2.5000000000000001E-2</v>
      </c>
    </row>
    <row r="6512" spans="1:9" x14ac:dyDescent="0.25">
      <c r="A6512" t="s">
        <v>4649</v>
      </c>
      <c r="B6512" s="30">
        <f t="shared" si="234"/>
        <v>2.5000000000000001E-2</v>
      </c>
      <c r="C6512" t="s">
        <v>126</v>
      </c>
      <c r="D6512" t="s">
        <v>6675</v>
      </c>
      <c r="E6512" s="29">
        <v>46086</v>
      </c>
      <c r="F6512">
        <v>1</v>
      </c>
      <c r="G6512">
        <v>1</v>
      </c>
      <c r="H6512">
        <v>1</v>
      </c>
      <c r="I6512" s="30">
        <f t="shared" si="233"/>
        <v>2.5000000000000001E-2</v>
      </c>
    </row>
    <row r="6513" spans="1:9" x14ac:dyDescent="0.25">
      <c r="A6513" t="s">
        <v>4649</v>
      </c>
      <c r="B6513" s="30">
        <f t="shared" si="234"/>
        <v>2.5000000000000001E-2</v>
      </c>
      <c r="C6513" t="s">
        <v>126</v>
      </c>
      <c r="D6513" t="s">
        <v>6676</v>
      </c>
      <c r="E6513" s="29">
        <v>46086</v>
      </c>
      <c r="F6513">
        <v>1</v>
      </c>
      <c r="G6513">
        <v>1</v>
      </c>
      <c r="H6513">
        <v>1</v>
      </c>
      <c r="I6513" s="30">
        <f t="shared" si="233"/>
        <v>2.5000000000000001E-2</v>
      </c>
    </row>
    <row r="6514" spans="1:9" x14ac:dyDescent="0.25">
      <c r="A6514" t="s">
        <v>4649</v>
      </c>
      <c r="B6514" s="30">
        <f t="shared" si="234"/>
        <v>2.5000000000000001E-2</v>
      </c>
      <c r="C6514" t="s">
        <v>126</v>
      </c>
      <c r="D6514" t="s">
        <v>6677</v>
      </c>
      <c r="E6514" s="29">
        <v>46086</v>
      </c>
      <c r="F6514">
        <v>1</v>
      </c>
      <c r="G6514">
        <v>1</v>
      </c>
      <c r="H6514">
        <v>1</v>
      </c>
      <c r="I6514" s="30">
        <f t="shared" si="233"/>
        <v>2.5000000000000001E-2</v>
      </c>
    </row>
    <row r="6515" spans="1:9" x14ac:dyDescent="0.25">
      <c r="A6515" t="s">
        <v>4649</v>
      </c>
      <c r="B6515" s="30">
        <f t="shared" si="234"/>
        <v>2.5000000000000001E-2</v>
      </c>
      <c r="C6515" t="s">
        <v>126</v>
      </c>
      <c r="D6515" t="s">
        <v>6678</v>
      </c>
      <c r="E6515" s="29">
        <v>46086</v>
      </c>
      <c r="F6515">
        <v>1</v>
      </c>
      <c r="G6515">
        <v>1</v>
      </c>
      <c r="H6515">
        <v>1</v>
      </c>
      <c r="I6515" s="30">
        <f t="shared" si="233"/>
        <v>2.5000000000000001E-2</v>
      </c>
    </row>
    <row r="6516" spans="1:9" x14ac:dyDescent="0.25">
      <c r="A6516" t="s">
        <v>4649</v>
      </c>
      <c r="B6516" s="30">
        <f t="shared" si="234"/>
        <v>2.5000000000000001E-2</v>
      </c>
      <c r="C6516" t="s">
        <v>126</v>
      </c>
      <c r="D6516" t="s">
        <v>6679</v>
      </c>
      <c r="E6516" s="29">
        <v>46078</v>
      </c>
      <c r="F6516">
        <v>1</v>
      </c>
      <c r="G6516">
        <v>1</v>
      </c>
      <c r="H6516">
        <v>1</v>
      </c>
      <c r="I6516" s="30">
        <f t="shared" si="233"/>
        <v>2.5000000000000001E-2</v>
      </c>
    </row>
    <row r="6517" spans="1:9" x14ac:dyDescent="0.25">
      <c r="A6517" t="s">
        <v>4649</v>
      </c>
      <c r="B6517" s="30">
        <f t="shared" si="234"/>
        <v>2.5000000000000001E-2</v>
      </c>
      <c r="C6517" t="s">
        <v>126</v>
      </c>
      <c r="D6517" t="s">
        <v>6680</v>
      </c>
      <c r="E6517" s="29">
        <v>46078</v>
      </c>
      <c r="F6517">
        <v>1</v>
      </c>
      <c r="G6517">
        <v>1</v>
      </c>
      <c r="H6517">
        <v>1</v>
      </c>
      <c r="I6517" s="30">
        <f t="shared" si="233"/>
        <v>2.5000000000000001E-2</v>
      </c>
    </row>
    <row r="6518" spans="1:9" x14ac:dyDescent="0.25">
      <c r="A6518" t="s">
        <v>4649</v>
      </c>
      <c r="B6518" s="30">
        <f t="shared" si="234"/>
        <v>2.5000000000000001E-2</v>
      </c>
      <c r="C6518" t="s">
        <v>126</v>
      </c>
      <c r="D6518" t="s">
        <v>6681</v>
      </c>
      <c r="E6518" s="29">
        <v>46084</v>
      </c>
      <c r="F6518">
        <v>1</v>
      </c>
      <c r="G6518">
        <v>1</v>
      </c>
      <c r="H6518">
        <v>1</v>
      </c>
      <c r="I6518" s="30">
        <f t="shared" si="233"/>
        <v>2.5000000000000001E-2</v>
      </c>
    </row>
    <row r="6519" spans="1:9" x14ac:dyDescent="0.25">
      <c r="A6519" t="s">
        <v>4649</v>
      </c>
      <c r="B6519" s="30">
        <f t="shared" si="234"/>
        <v>2.5000000000000001E-2</v>
      </c>
      <c r="C6519" t="s">
        <v>126</v>
      </c>
      <c r="D6519" t="s">
        <v>6682</v>
      </c>
      <c r="E6519" s="29">
        <v>46084</v>
      </c>
      <c r="F6519">
        <v>1</v>
      </c>
      <c r="G6519">
        <v>1</v>
      </c>
      <c r="H6519">
        <v>1</v>
      </c>
      <c r="I6519" s="30">
        <f t="shared" si="233"/>
        <v>2.5000000000000001E-2</v>
      </c>
    </row>
    <row r="6520" spans="1:9" x14ac:dyDescent="0.25">
      <c r="A6520" t="s">
        <v>4649</v>
      </c>
      <c r="B6520" s="30">
        <f t="shared" si="234"/>
        <v>2.5000000000000001E-2</v>
      </c>
      <c r="C6520" t="s">
        <v>126</v>
      </c>
      <c r="D6520" t="s">
        <v>6683</v>
      </c>
      <c r="E6520" s="29">
        <v>46084</v>
      </c>
      <c r="F6520">
        <v>1</v>
      </c>
      <c r="G6520">
        <v>1</v>
      </c>
      <c r="H6520">
        <v>1</v>
      </c>
      <c r="I6520" s="30">
        <f t="shared" si="233"/>
        <v>2.5000000000000001E-2</v>
      </c>
    </row>
    <row r="6521" spans="1:9" x14ac:dyDescent="0.25">
      <c r="A6521" t="s">
        <v>4649</v>
      </c>
      <c r="B6521" s="30">
        <f t="shared" si="234"/>
        <v>2.5000000000000001E-2</v>
      </c>
      <c r="C6521" t="s">
        <v>126</v>
      </c>
      <c r="D6521" t="s">
        <v>6684</v>
      </c>
      <c r="E6521" s="29">
        <v>46073</v>
      </c>
      <c r="F6521">
        <v>1</v>
      </c>
      <c r="G6521">
        <v>1</v>
      </c>
      <c r="H6521">
        <v>1</v>
      </c>
      <c r="I6521" s="30">
        <f t="shared" si="233"/>
        <v>2.5000000000000001E-2</v>
      </c>
    </row>
    <row r="6522" spans="1:9" x14ac:dyDescent="0.25">
      <c r="A6522" t="s">
        <v>4649</v>
      </c>
      <c r="B6522" s="30">
        <f t="shared" si="234"/>
        <v>2.5000000000000001E-2</v>
      </c>
      <c r="C6522" t="s">
        <v>126</v>
      </c>
      <c r="D6522" t="s">
        <v>6685</v>
      </c>
      <c r="E6522" s="29">
        <v>46073</v>
      </c>
      <c r="F6522">
        <v>1</v>
      </c>
      <c r="G6522">
        <v>1</v>
      </c>
      <c r="H6522">
        <v>1</v>
      </c>
      <c r="I6522" s="30">
        <f t="shared" si="233"/>
        <v>2.5000000000000001E-2</v>
      </c>
    </row>
    <row r="6523" spans="1:9" x14ac:dyDescent="0.25">
      <c r="A6523" t="s">
        <v>4649</v>
      </c>
      <c r="B6523" s="30">
        <f t="shared" si="234"/>
        <v>2.5000000000000001E-2</v>
      </c>
      <c r="C6523" t="s">
        <v>126</v>
      </c>
      <c r="D6523" t="s">
        <v>6686</v>
      </c>
      <c r="E6523" s="29">
        <v>46076</v>
      </c>
      <c r="F6523">
        <v>1</v>
      </c>
      <c r="G6523">
        <v>1</v>
      </c>
      <c r="H6523">
        <v>1</v>
      </c>
      <c r="I6523" s="30">
        <f t="shared" si="233"/>
        <v>2.5000000000000001E-2</v>
      </c>
    </row>
    <row r="6524" spans="1:9" x14ac:dyDescent="0.25">
      <c r="A6524" t="s">
        <v>4649</v>
      </c>
      <c r="B6524" s="30">
        <f t="shared" si="234"/>
        <v>2.5000000000000001E-2</v>
      </c>
      <c r="C6524" t="s">
        <v>126</v>
      </c>
      <c r="D6524" t="s">
        <v>6687</v>
      </c>
      <c r="E6524" s="29">
        <v>46076</v>
      </c>
      <c r="F6524">
        <v>1</v>
      </c>
      <c r="G6524">
        <v>1</v>
      </c>
      <c r="H6524">
        <v>1</v>
      </c>
      <c r="I6524" s="30">
        <f t="shared" si="233"/>
        <v>2.5000000000000001E-2</v>
      </c>
    </row>
    <row r="6525" spans="1:9" x14ac:dyDescent="0.25">
      <c r="A6525" t="s">
        <v>4649</v>
      </c>
      <c r="B6525" s="30">
        <f t="shared" si="234"/>
        <v>2.5000000000000001E-2</v>
      </c>
      <c r="C6525" t="s">
        <v>126</v>
      </c>
      <c r="D6525" t="s">
        <v>6688</v>
      </c>
      <c r="E6525" s="29">
        <v>46078</v>
      </c>
      <c r="F6525">
        <v>1</v>
      </c>
      <c r="G6525">
        <v>1</v>
      </c>
      <c r="H6525">
        <v>1</v>
      </c>
      <c r="I6525" s="30">
        <f t="shared" si="233"/>
        <v>2.5000000000000001E-2</v>
      </c>
    </row>
    <row r="6526" spans="1:9" x14ac:dyDescent="0.25">
      <c r="A6526" t="s">
        <v>4649</v>
      </c>
      <c r="B6526" s="30">
        <f t="shared" si="234"/>
        <v>2.5000000000000001E-2</v>
      </c>
      <c r="C6526" t="s">
        <v>126</v>
      </c>
      <c r="D6526" t="s">
        <v>6689</v>
      </c>
      <c r="E6526" s="29">
        <v>46069</v>
      </c>
      <c r="F6526">
        <v>1</v>
      </c>
      <c r="G6526">
        <v>1</v>
      </c>
      <c r="H6526">
        <v>1</v>
      </c>
      <c r="I6526" s="30">
        <f t="shared" si="233"/>
        <v>2.5000000000000001E-2</v>
      </c>
    </row>
    <row r="6527" spans="1:9" x14ac:dyDescent="0.25">
      <c r="A6527" t="s">
        <v>4649</v>
      </c>
      <c r="B6527" s="30">
        <f t="shared" si="234"/>
        <v>2.5000000000000001E-2</v>
      </c>
      <c r="C6527" t="s">
        <v>126</v>
      </c>
      <c r="D6527" t="s">
        <v>6690</v>
      </c>
      <c r="E6527" s="29">
        <v>46070</v>
      </c>
      <c r="F6527">
        <v>1</v>
      </c>
      <c r="G6527">
        <v>1</v>
      </c>
      <c r="H6527">
        <v>1</v>
      </c>
      <c r="I6527" s="30">
        <f t="shared" si="233"/>
        <v>2.5000000000000001E-2</v>
      </c>
    </row>
    <row r="6528" spans="1:9" x14ac:dyDescent="0.25">
      <c r="A6528" t="s">
        <v>4649</v>
      </c>
      <c r="B6528" s="30">
        <f t="shared" si="234"/>
        <v>2.5000000000000001E-2</v>
      </c>
      <c r="C6528" t="s">
        <v>126</v>
      </c>
      <c r="D6528" t="s">
        <v>6691</v>
      </c>
      <c r="E6528" s="29">
        <v>46071</v>
      </c>
      <c r="F6528">
        <v>1</v>
      </c>
      <c r="G6528">
        <v>1</v>
      </c>
      <c r="H6528">
        <v>1</v>
      </c>
      <c r="I6528" s="30">
        <f t="shared" si="233"/>
        <v>2.5000000000000001E-2</v>
      </c>
    </row>
    <row r="6529" spans="1:9" x14ac:dyDescent="0.25">
      <c r="A6529" t="s">
        <v>4649</v>
      </c>
      <c r="B6529" s="30">
        <f t="shared" si="234"/>
        <v>2.5000000000000001E-2</v>
      </c>
      <c r="C6529" t="s">
        <v>126</v>
      </c>
      <c r="D6529" t="s">
        <v>6692</v>
      </c>
      <c r="E6529" s="29">
        <v>46071</v>
      </c>
      <c r="F6529">
        <v>1</v>
      </c>
      <c r="G6529">
        <v>1</v>
      </c>
      <c r="H6529">
        <v>1</v>
      </c>
      <c r="I6529" s="30">
        <f t="shared" si="233"/>
        <v>2.5000000000000001E-2</v>
      </c>
    </row>
    <row r="6530" spans="1:9" x14ac:dyDescent="0.25">
      <c r="A6530" t="s">
        <v>4649</v>
      </c>
      <c r="B6530" s="30">
        <f t="shared" si="234"/>
        <v>2.5000000000000001E-2</v>
      </c>
      <c r="C6530" t="s">
        <v>126</v>
      </c>
      <c r="D6530" t="s">
        <v>6693</v>
      </c>
      <c r="E6530" s="29">
        <v>46071</v>
      </c>
      <c r="F6530">
        <v>1</v>
      </c>
      <c r="G6530">
        <v>1</v>
      </c>
      <c r="H6530">
        <v>1</v>
      </c>
      <c r="I6530" s="30">
        <f t="shared" ref="I6530:I6593" si="235">B6530*H6530</f>
        <v>2.5000000000000001E-2</v>
      </c>
    </row>
    <row r="6531" spans="1:9" x14ac:dyDescent="0.25">
      <c r="A6531" t="s">
        <v>4649</v>
      </c>
      <c r="B6531" s="30">
        <f t="shared" si="234"/>
        <v>2.5000000000000001E-2</v>
      </c>
      <c r="C6531" t="s">
        <v>126</v>
      </c>
      <c r="D6531" t="s">
        <v>6694</v>
      </c>
      <c r="E6531" s="29">
        <v>46071</v>
      </c>
      <c r="F6531">
        <v>1</v>
      </c>
      <c r="G6531">
        <v>1</v>
      </c>
      <c r="H6531">
        <v>1</v>
      </c>
      <c r="I6531" s="30">
        <f t="shared" si="235"/>
        <v>2.5000000000000001E-2</v>
      </c>
    </row>
    <row r="6532" spans="1:9" x14ac:dyDescent="0.25">
      <c r="A6532" t="s">
        <v>4649</v>
      </c>
      <c r="B6532" s="30">
        <f t="shared" si="234"/>
        <v>2.5000000000000001E-2</v>
      </c>
      <c r="C6532" t="s">
        <v>126</v>
      </c>
      <c r="D6532" t="s">
        <v>6695</v>
      </c>
      <c r="E6532" s="29">
        <v>46071</v>
      </c>
      <c r="F6532">
        <v>1</v>
      </c>
      <c r="G6532">
        <v>1</v>
      </c>
      <c r="H6532">
        <v>1</v>
      </c>
      <c r="I6532" s="30">
        <f t="shared" si="235"/>
        <v>2.5000000000000001E-2</v>
      </c>
    </row>
    <row r="6533" spans="1:9" x14ac:dyDescent="0.25">
      <c r="A6533" t="s">
        <v>4649</v>
      </c>
      <c r="B6533" s="30">
        <f t="shared" si="234"/>
        <v>2.5000000000000001E-2</v>
      </c>
      <c r="C6533" t="s">
        <v>126</v>
      </c>
      <c r="D6533" t="s">
        <v>6696</v>
      </c>
      <c r="E6533" s="29">
        <v>46071</v>
      </c>
      <c r="F6533">
        <v>1</v>
      </c>
      <c r="G6533">
        <v>1</v>
      </c>
      <c r="H6533">
        <v>1</v>
      </c>
      <c r="I6533" s="30">
        <f t="shared" si="235"/>
        <v>2.5000000000000001E-2</v>
      </c>
    </row>
    <row r="6534" spans="1:9" x14ac:dyDescent="0.25">
      <c r="A6534" t="s">
        <v>4649</v>
      </c>
      <c r="B6534" s="30">
        <f t="shared" si="234"/>
        <v>2.5000000000000001E-2</v>
      </c>
      <c r="C6534" t="s">
        <v>126</v>
      </c>
      <c r="D6534" t="s">
        <v>6697</v>
      </c>
      <c r="E6534" s="29">
        <v>46071</v>
      </c>
      <c r="F6534">
        <v>1</v>
      </c>
      <c r="G6534">
        <v>1</v>
      </c>
      <c r="H6534">
        <v>1</v>
      </c>
      <c r="I6534" s="30">
        <f t="shared" si="235"/>
        <v>2.5000000000000001E-2</v>
      </c>
    </row>
    <row r="6535" spans="1:9" x14ac:dyDescent="0.25">
      <c r="A6535" t="s">
        <v>4649</v>
      </c>
      <c r="B6535" s="30">
        <f t="shared" ref="B6535:B6565" si="236">(1/4000)*100</f>
        <v>2.5000000000000001E-2</v>
      </c>
      <c r="C6535" t="s">
        <v>126</v>
      </c>
      <c r="D6535" t="s">
        <v>6698</v>
      </c>
      <c r="E6535" s="29">
        <v>46064</v>
      </c>
      <c r="F6535">
        <v>1</v>
      </c>
      <c r="G6535">
        <v>1</v>
      </c>
      <c r="H6535">
        <v>1</v>
      </c>
      <c r="I6535" s="30">
        <f t="shared" si="235"/>
        <v>2.5000000000000001E-2</v>
      </c>
    </row>
    <row r="6536" spans="1:9" x14ac:dyDescent="0.25">
      <c r="A6536" t="s">
        <v>4649</v>
      </c>
      <c r="B6536" s="30">
        <f t="shared" si="236"/>
        <v>2.5000000000000001E-2</v>
      </c>
      <c r="C6536" t="s">
        <v>126</v>
      </c>
      <c r="D6536" t="s">
        <v>6699</v>
      </c>
      <c r="E6536" s="29">
        <v>46064</v>
      </c>
      <c r="F6536">
        <v>1</v>
      </c>
      <c r="G6536">
        <v>1</v>
      </c>
      <c r="H6536">
        <v>1</v>
      </c>
      <c r="I6536" s="30">
        <f t="shared" si="235"/>
        <v>2.5000000000000001E-2</v>
      </c>
    </row>
    <row r="6537" spans="1:9" x14ac:dyDescent="0.25">
      <c r="A6537" t="s">
        <v>4649</v>
      </c>
      <c r="B6537" s="30">
        <f t="shared" si="236"/>
        <v>2.5000000000000001E-2</v>
      </c>
      <c r="C6537" t="s">
        <v>126</v>
      </c>
      <c r="D6537" t="s">
        <v>6700</v>
      </c>
      <c r="E6537" s="29">
        <v>46064</v>
      </c>
      <c r="F6537">
        <v>1</v>
      </c>
      <c r="G6537">
        <v>1</v>
      </c>
      <c r="H6537">
        <v>1</v>
      </c>
      <c r="I6537" s="30">
        <f t="shared" si="235"/>
        <v>2.5000000000000001E-2</v>
      </c>
    </row>
    <row r="6538" spans="1:9" x14ac:dyDescent="0.25">
      <c r="A6538" t="s">
        <v>4649</v>
      </c>
      <c r="B6538" s="30">
        <f t="shared" si="236"/>
        <v>2.5000000000000001E-2</v>
      </c>
      <c r="C6538" t="s">
        <v>126</v>
      </c>
      <c r="D6538" t="s">
        <v>6701</v>
      </c>
      <c r="E6538" s="29">
        <v>46064</v>
      </c>
      <c r="F6538">
        <v>1</v>
      </c>
      <c r="G6538">
        <v>1</v>
      </c>
      <c r="H6538">
        <v>1</v>
      </c>
      <c r="I6538" s="30">
        <f t="shared" si="235"/>
        <v>2.5000000000000001E-2</v>
      </c>
    </row>
    <row r="6539" spans="1:9" x14ac:dyDescent="0.25">
      <c r="A6539" t="s">
        <v>4649</v>
      </c>
      <c r="B6539" s="30">
        <f t="shared" si="236"/>
        <v>2.5000000000000001E-2</v>
      </c>
      <c r="C6539" t="s">
        <v>126</v>
      </c>
      <c r="D6539" t="s">
        <v>6702</v>
      </c>
      <c r="E6539" s="29">
        <v>46064</v>
      </c>
      <c r="F6539">
        <v>1</v>
      </c>
      <c r="G6539">
        <v>1</v>
      </c>
      <c r="H6539">
        <v>1</v>
      </c>
      <c r="I6539" s="30">
        <f t="shared" si="235"/>
        <v>2.5000000000000001E-2</v>
      </c>
    </row>
    <row r="6540" spans="1:9" x14ac:dyDescent="0.25">
      <c r="A6540" t="s">
        <v>4649</v>
      </c>
      <c r="B6540" s="30">
        <f t="shared" si="236"/>
        <v>2.5000000000000001E-2</v>
      </c>
      <c r="C6540" t="s">
        <v>126</v>
      </c>
      <c r="D6540" t="s">
        <v>6703</v>
      </c>
      <c r="E6540" s="29">
        <v>46064</v>
      </c>
      <c r="F6540">
        <v>1</v>
      </c>
      <c r="G6540">
        <v>1</v>
      </c>
      <c r="H6540">
        <v>1</v>
      </c>
      <c r="I6540" s="30">
        <f t="shared" si="235"/>
        <v>2.5000000000000001E-2</v>
      </c>
    </row>
    <row r="6541" spans="1:9" x14ac:dyDescent="0.25">
      <c r="A6541" t="s">
        <v>4649</v>
      </c>
      <c r="B6541" s="30">
        <f t="shared" si="236"/>
        <v>2.5000000000000001E-2</v>
      </c>
      <c r="C6541" t="s">
        <v>126</v>
      </c>
      <c r="D6541" t="s">
        <v>6704</v>
      </c>
      <c r="E6541" s="29">
        <v>46049</v>
      </c>
      <c r="F6541">
        <v>1</v>
      </c>
      <c r="G6541">
        <v>1</v>
      </c>
      <c r="H6541">
        <v>1</v>
      </c>
      <c r="I6541" s="30">
        <f t="shared" si="235"/>
        <v>2.5000000000000001E-2</v>
      </c>
    </row>
    <row r="6542" spans="1:9" x14ac:dyDescent="0.25">
      <c r="A6542" t="s">
        <v>4649</v>
      </c>
      <c r="B6542" s="30">
        <f t="shared" si="236"/>
        <v>2.5000000000000001E-2</v>
      </c>
      <c r="C6542" t="s">
        <v>126</v>
      </c>
      <c r="D6542" t="s">
        <v>6705</v>
      </c>
      <c r="E6542" s="29">
        <v>46050</v>
      </c>
      <c r="F6542">
        <v>1</v>
      </c>
      <c r="G6542">
        <v>1</v>
      </c>
      <c r="H6542">
        <v>1</v>
      </c>
      <c r="I6542" s="30">
        <f t="shared" si="235"/>
        <v>2.5000000000000001E-2</v>
      </c>
    </row>
    <row r="6543" spans="1:9" x14ac:dyDescent="0.25">
      <c r="A6543" t="s">
        <v>4649</v>
      </c>
      <c r="B6543" s="30">
        <f t="shared" si="236"/>
        <v>2.5000000000000001E-2</v>
      </c>
      <c r="C6543" t="s">
        <v>126</v>
      </c>
      <c r="D6543" t="s">
        <v>6706</v>
      </c>
      <c r="E6543" s="29">
        <v>46041</v>
      </c>
      <c r="F6543">
        <v>1</v>
      </c>
      <c r="G6543">
        <v>1</v>
      </c>
      <c r="H6543">
        <v>1</v>
      </c>
      <c r="I6543" s="30">
        <f t="shared" si="235"/>
        <v>2.5000000000000001E-2</v>
      </c>
    </row>
    <row r="6544" spans="1:9" x14ac:dyDescent="0.25">
      <c r="A6544" t="s">
        <v>4649</v>
      </c>
      <c r="B6544" s="30">
        <f t="shared" si="236"/>
        <v>2.5000000000000001E-2</v>
      </c>
      <c r="C6544" t="s">
        <v>126</v>
      </c>
      <c r="D6544" t="s">
        <v>6707</v>
      </c>
      <c r="E6544" s="29">
        <v>46041</v>
      </c>
      <c r="F6544">
        <v>1</v>
      </c>
      <c r="G6544">
        <v>1</v>
      </c>
      <c r="H6544">
        <v>1</v>
      </c>
      <c r="I6544" s="30">
        <f t="shared" si="235"/>
        <v>2.5000000000000001E-2</v>
      </c>
    </row>
    <row r="6545" spans="1:9" x14ac:dyDescent="0.25">
      <c r="A6545" t="s">
        <v>4649</v>
      </c>
      <c r="B6545" s="30">
        <f t="shared" si="236"/>
        <v>2.5000000000000001E-2</v>
      </c>
      <c r="C6545" t="s">
        <v>126</v>
      </c>
      <c r="D6545" t="s">
        <v>6708</v>
      </c>
      <c r="E6545" s="29">
        <v>46042</v>
      </c>
      <c r="F6545">
        <v>1</v>
      </c>
      <c r="G6545">
        <v>1</v>
      </c>
      <c r="H6545">
        <v>1</v>
      </c>
      <c r="I6545" s="30">
        <f t="shared" si="235"/>
        <v>2.5000000000000001E-2</v>
      </c>
    </row>
    <row r="6546" spans="1:9" x14ac:dyDescent="0.25">
      <c r="A6546" t="s">
        <v>4649</v>
      </c>
      <c r="B6546" s="30">
        <f t="shared" si="236"/>
        <v>2.5000000000000001E-2</v>
      </c>
      <c r="C6546" t="s">
        <v>126</v>
      </c>
      <c r="D6546" t="s">
        <v>6709</v>
      </c>
      <c r="E6546" s="29">
        <v>46044</v>
      </c>
      <c r="F6546">
        <v>1</v>
      </c>
      <c r="G6546">
        <v>1</v>
      </c>
      <c r="H6546">
        <v>1</v>
      </c>
      <c r="I6546" s="30">
        <f t="shared" si="235"/>
        <v>2.5000000000000001E-2</v>
      </c>
    </row>
    <row r="6547" spans="1:9" x14ac:dyDescent="0.25">
      <c r="A6547" t="s">
        <v>4649</v>
      </c>
      <c r="B6547" s="30">
        <f t="shared" si="236"/>
        <v>2.5000000000000001E-2</v>
      </c>
      <c r="C6547" t="s">
        <v>126</v>
      </c>
      <c r="D6547" t="s">
        <v>6710</v>
      </c>
      <c r="E6547" s="29">
        <v>46044</v>
      </c>
      <c r="F6547">
        <v>1</v>
      </c>
      <c r="G6547">
        <v>1</v>
      </c>
      <c r="H6547">
        <v>1</v>
      </c>
      <c r="I6547" s="30">
        <f t="shared" si="235"/>
        <v>2.5000000000000001E-2</v>
      </c>
    </row>
    <row r="6548" spans="1:9" x14ac:dyDescent="0.25">
      <c r="A6548" t="s">
        <v>4649</v>
      </c>
      <c r="B6548" s="30">
        <f t="shared" si="236"/>
        <v>2.5000000000000001E-2</v>
      </c>
      <c r="C6548" t="s">
        <v>126</v>
      </c>
      <c r="D6548" t="s">
        <v>6711</v>
      </c>
      <c r="E6548" s="29">
        <v>46037</v>
      </c>
      <c r="F6548">
        <v>1</v>
      </c>
      <c r="G6548">
        <v>1</v>
      </c>
      <c r="H6548">
        <v>1</v>
      </c>
      <c r="I6548" s="30">
        <f t="shared" si="235"/>
        <v>2.5000000000000001E-2</v>
      </c>
    </row>
    <row r="6549" spans="1:9" x14ac:dyDescent="0.25">
      <c r="A6549" t="s">
        <v>4649</v>
      </c>
      <c r="B6549" s="30">
        <f t="shared" si="236"/>
        <v>2.5000000000000001E-2</v>
      </c>
      <c r="C6549" t="s">
        <v>126</v>
      </c>
      <c r="D6549" t="s">
        <v>6712</v>
      </c>
      <c r="E6549" s="29">
        <v>46037</v>
      </c>
      <c r="F6549">
        <v>1</v>
      </c>
      <c r="G6549">
        <v>1</v>
      </c>
      <c r="H6549">
        <v>1</v>
      </c>
      <c r="I6549" s="30">
        <f t="shared" si="235"/>
        <v>2.5000000000000001E-2</v>
      </c>
    </row>
    <row r="6550" spans="1:9" x14ac:dyDescent="0.25">
      <c r="A6550" t="s">
        <v>4649</v>
      </c>
      <c r="B6550" s="30">
        <f t="shared" si="236"/>
        <v>2.5000000000000001E-2</v>
      </c>
      <c r="C6550" t="s">
        <v>126</v>
      </c>
      <c r="D6550" t="s">
        <v>6713</v>
      </c>
      <c r="E6550" s="29">
        <v>46037</v>
      </c>
      <c r="F6550">
        <v>1</v>
      </c>
      <c r="G6550">
        <v>1</v>
      </c>
      <c r="H6550">
        <v>1</v>
      </c>
      <c r="I6550" s="30">
        <f t="shared" si="235"/>
        <v>2.5000000000000001E-2</v>
      </c>
    </row>
    <row r="6551" spans="1:9" x14ac:dyDescent="0.25">
      <c r="A6551" t="s">
        <v>4649</v>
      </c>
      <c r="B6551" s="30">
        <f t="shared" si="236"/>
        <v>2.5000000000000001E-2</v>
      </c>
      <c r="C6551" t="s">
        <v>126</v>
      </c>
      <c r="D6551" t="s">
        <v>6714</v>
      </c>
      <c r="E6551" s="29">
        <v>46037</v>
      </c>
      <c r="F6551">
        <v>1</v>
      </c>
      <c r="G6551">
        <v>1</v>
      </c>
      <c r="H6551">
        <v>1</v>
      </c>
      <c r="I6551" s="30">
        <f t="shared" si="235"/>
        <v>2.5000000000000001E-2</v>
      </c>
    </row>
    <row r="6552" spans="1:9" x14ac:dyDescent="0.25">
      <c r="A6552" t="s">
        <v>4649</v>
      </c>
      <c r="B6552" s="30">
        <f t="shared" si="236"/>
        <v>2.5000000000000001E-2</v>
      </c>
      <c r="C6552" t="s">
        <v>126</v>
      </c>
      <c r="D6552" t="s">
        <v>6715</v>
      </c>
      <c r="E6552" s="29">
        <v>46037</v>
      </c>
      <c r="F6552">
        <v>1</v>
      </c>
      <c r="G6552">
        <v>1</v>
      </c>
      <c r="H6552">
        <v>1</v>
      </c>
      <c r="I6552" s="30">
        <f t="shared" si="235"/>
        <v>2.5000000000000001E-2</v>
      </c>
    </row>
    <row r="6553" spans="1:9" x14ac:dyDescent="0.25">
      <c r="A6553" t="s">
        <v>4649</v>
      </c>
      <c r="B6553" s="30">
        <f t="shared" si="236"/>
        <v>2.5000000000000001E-2</v>
      </c>
      <c r="C6553" t="s">
        <v>126</v>
      </c>
      <c r="D6553" t="s">
        <v>6716</v>
      </c>
      <c r="E6553" s="29">
        <v>46121</v>
      </c>
      <c r="F6553">
        <v>1</v>
      </c>
      <c r="G6553">
        <v>1</v>
      </c>
      <c r="H6553">
        <v>1</v>
      </c>
      <c r="I6553" s="30">
        <f t="shared" si="235"/>
        <v>2.5000000000000001E-2</v>
      </c>
    </row>
    <row r="6554" spans="1:9" x14ac:dyDescent="0.25">
      <c r="A6554" t="s">
        <v>4649</v>
      </c>
      <c r="B6554" s="30">
        <f t="shared" si="236"/>
        <v>2.5000000000000001E-2</v>
      </c>
      <c r="C6554" t="s">
        <v>126</v>
      </c>
      <c r="D6554" t="s">
        <v>6717</v>
      </c>
      <c r="E6554" s="29">
        <v>46121</v>
      </c>
      <c r="F6554">
        <v>1</v>
      </c>
      <c r="G6554">
        <v>1</v>
      </c>
      <c r="H6554">
        <v>1</v>
      </c>
      <c r="I6554" s="30">
        <f t="shared" si="235"/>
        <v>2.5000000000000001E-2</v>
      </c>
    </row>
    <row r="6555" spans="1:9" x14ac:dyDescent="0.25">
      <c r="A6555" t="s">
        <v>4649</v>
      </c>
      <c r="B6555" s="30">
        <f t="shared" si="236"/>
        <v>2.5000000000000001E-2</v>
      </c>
      <c r="C6555" t="s">
        <v>126</v>
      </c>
      <c r="D6555" t="s">
        <v>6718</v>
      </c>
      <c r="E6555" s="29">
        <v>46121</v>
      </c>
      <c r="F6555">
        <v>1</v>
      </c>
      <c r="G6555">
        <v>1</v>
      </c>
      <c r="H6555">
        <v>1</v>
      </c>
      <c r="I6555" s="30">
        <f t="shared" si="235"/>
        <v>2.5000000000000001E-2</v>
      </c>
    </row>
    <row r="6556" spans="1:9" x14ac:dyDescent="0.25">
      <c r="A6556" t="s">
        <v>4649</v>
      </c>
      <c r="B6556" s="30">
        <f t="shared" si="236"/>
        <v>2.5000000000000001E-2</v>
      </c>
      <c r="C6556" t="s">
        <v>126</v>
      </c>
      <c r="D6556" t="s">
        <v>6719</v>
      </c>
      <c r="E6556" s="29">
        <v>46121</v>
      </c>
      <c r="F6556">
        <v>1</v>
      </c>
      <c r="G6556">
        <v>1</v>
      </c>
      <c r="H6556">
        <v>1</v>
      </c>
      <c r="I6556" s="30">
        <f t="shared" si="235"/>
        <v>2.5000000000000001E-2</v>
      </c>
    </row>
    <row r="6557" spans="1:9" x14ac:dyDescent="0.25">
      <c r="A6557" t="s">
        <v>4649</v>
      </c>
      <c r="B6557" s="30">
        <f t="shared" si="236"/>
        <v>2.5000000000000001E-2</v>
      </c>
      <c r="C6557" t="s">
        <v>126</v>
      </c>
      <c r="D6557" t="s">
        <v>6720</v>
      </c>
      <c r="E6557" s="29">
        <v>46121</v>
      </c>
      <c r="F6557">
        <v>1</v>
      </c>
      <c r="G6557">
        <v>1</v>
      </c>
      <c r="H6557">
        <v>1</v>
      </c>
      <c r="I6557" s="30">
        <f t="shared" si="235"/>
        <v>2.5000000000000001E-2</v>
      </c>
    </row>
    <row r="6558" spans="1:9" x14ac:dyDescent="0.25">
      <c r="A6558" t="s">
        <v>4649</v>
      </c>
      <c r="B6558" s="30">
        <f t="shared" si="236"/>
        <v>2.5000000000000001E-2</v>
      </c>
      <c r="C6558" t="s">
        <v>126</v>
      </c>
      <c r="D6558" t="s">
        <v>6721</v>
      </c>
      <c r="E6558" s="29">
        <v>46121</v>
      </c>
      <c r="F6558">
        <v>1</v>
      </c>
      <c r="G6558">
        <v>1</v>
      </c>
      <c r="H6558">
        <v>1</v>
      </c>
      <c r="I6558" s="30">
        <f t="shared" si="235"/>
        <v>2.5000000000000001E-2</v>
      </c>
    </row>
    <row r="6559" spans="1:9" x14ac:dyDescent="0.25">
      <c r="A6559" t="s">
        <v>4649</v>
      </c>
      <c r="B6559" s="30">
        <f t="shared" si="236"/>
        <v>2.5000000000000001E-2</v>
      </c>
      <c r="C6559" t="s">
        <v>126</v>
      </c>
      <c r="D6559" t="s">
        <v>6722</v>
      </c>
      <c r="E6559" s="29">
        <v>46121</v>
      </c>
      <c r="F6559">
        <v>1</v>
      </c>
      <c r="G6559">
        <v>1</v>
      </c>
      <c r="H6559">
        <v>1</v>
      </c>
      <c r="I6559" s="30">
        <f t="shared" si="235"/>
        <v>2.5000000000000001E-2</v>
      </c>
    </row>
    <row r="6560" spans="1:9" x14ac:dyDescent="0.25">
      <c r="A6560" t="s">
        <v>4649</v>
      </c>
      <c r="B6560" s="30">
        <f t="shared" si="236"/>
        <v>2.5000000000000001E-2</v>
      </c>
      <c r="C6560" t="s">
        <v>126</v>
      </c>
      <c r="D6560" t="s">
        <v>6723</v>
      </c>
      <c r="E6560" s="29">
        <v>46121</v>
      </c>
      <c r="F6560">
        <v>1</v>
      </c>
      <c r="G6560">
        <v>1</v>
      </c>
      <c r="H6560">
        <v>1</v>
      </c>
      <c r="I6560" s="30">
        <f t="shared" si="235"/>
        <v>2.5000000000000001E-2</v>
      </c>
    </row>
    <row r="6561" spans="1:9" x14ac:dyDescent="0.25">
      <c r="A6561" t="s">
        <v>4649</v>
      </c>
      <c r="B6561" s="30">
        <f t="shared" si="236"/>
        <v>2.5000000000000001E-2</v>
      </c>
      <c r="C6561" t="s">
        <v>126</v>
      </c>
      <c r="D6561" t="s">
        <v>6724</v>
      </c>
      <c r="E6561" s="29">
        <v>46113</v>
      </c>
      <c r="F6561">
        <v>1</v>
      </c>
      <c r="G6561">
        <v>1</v>
      </c>
      <c r="H6561">
        <v>1</v>
      </c>
      <c r="I6561" s="30">
        <f t="shared" si="235"/>
        <v>2.5000000000000001E-2</v>
      </c>
    </row>
    <row r="6562" spans="1:9" x14ac:dyDescent="0.25">
      <c r="A6562" t="s">
        <v>4649</v>
      </c>
      <c r="B6562" s="30">
        <f t="shared" si="236"/>
        <v>2.5000000000000001E-2</v>
      </c>
      <c r="C6562" t="s">
        <v>126</v>
      </c>
      <c r="D6562" t="s">
        <v>6725</v>
      </c>
      <c r="E6562" s="29">
        <v>46114</v>
      </c>
      <c r="F6562">
        <v>1</v>
      </c>
      <c r="G6562">
        <v>1</v>
      </c>
      <c r="H6562">
        <v>1</v>
      </c>
      <c r="I6562" s="30">
        <f t="shared" si="235"/>
        <v>2.5000000000000001E-2</v>
      </c>
    </row>
    <row r="6563" spans="1:9" x14ac:dyDescent="0.25">
      <c r="A6563" t="s">
        <v>4649</v>
      </c>
      <c r="B6563" s="30">
        <f t="shared" si="236"/>
        <v>2.5000000000000001E-2</v>
      </c>
      <c r="C6563" t="s">
        <v>126</v>
      </c>
      <c r="D6563" t="s">
        <v>6726</v>
      </c>
      <c r="E6563" s="29">
        <v>46106</v>
      </c>
      <c r="F6563">
        <v>1</v>
      </c>
      <c r="G6563">
        <v>1</v>
      </c>
      <c r="H6563">
        <v>1</v>
      </c>
      <c r="I6563" s="30">
        <f t="shared" si="235"/>
        <v>2.5000000000000001E-2</v>
      </c>
    </row>
    <row r="6564" spans="1:9" x14ac:dyDescent="0.25">
      <c r="A6564" t="s">
        <v>4649</v>
      </c>
      <c r="B6564" s="30">
        <f t="shared" si="236"/>
        <v>2.5000000000000001E-2</v>
      </c>
      <c r="C6564" t="s">
        <v>126</v>
      </c>
      <c r="D6564" t="s">
        <v>6727</v>
      </c>
      <c r="E6564" s="29">
        <v>46108</v>
      </c>
      <c r="F6564">
        <v>1</v>
      </c>
      <c r="G6564">
        <v>1</v>
      </c>
      <c r="H6564">
        <v>1</v>
      </c>
      <c r="I6564" s="30">
        <f t="shared" si="235"/>
        <v>2.5000000000000001E-2</v>
      </c>
    </row>
    <row r="6565" spans="1:9" x14ac:dyDescent="0.25">
      <c r="A6565" t="s">
        <v>4649</v>
      </c>
      <c r="B6565" s="30">
        <f t="shared" si="236"/>
        <v>2.5000000000000001E-2</v>
      </c>
      <c r="C6565" t="s">
        <v>126</v>
      </c>
      <c r="D6565" t="s">
        <v>6728</v>
      </c>
      <c r="E6565" s="29">
        <v>46108</v>
      </c>
      <c r="F6565">
        <v>1</v>
      </c>
      <c r="G6565">
        <v>1</v>
      </c>
      <c r="H6565">
        <v>1</v>
      </c>
      <c r="I6565" s="30">
        <f t="shared" si="235"/>
        <v>2.5000000000000001E-2</v>
      </c>
    </row>
    <row r="6566" spans="1:9" x14ac:dyDescent="0.25">
      <c r="A6566" t="s">
        <v>6729</v>
      </c>
      <c r="B6566" s="30">
        <f t="shared" ref="B6566:B6597" si="237">(1/1000)*100</f>
        <v>0.1</v>
      </c>
      <c r="C6566" t="s">
        <v>96</v>
      </c>
      <c r="D6566" t="s">
        <v>6730</v>
      </c>
      <c r="E6566" s="29">
        <v>46140</v>
      </c>
      <c r="F6566">
        <v>1</v>
      </c>
      <c r="G6566">
        <v>1</v>
      </c>
      <c r="H6566">
        <v>1</v>
      </c>
      <c r="I6566" s="30">
        <f t="shared" si="235"/>
        <v>0.1</v>
      </c>
    </row>
    <row r="6567" spans="1:9" x14ac:dyDescent="0.25">
      <c r="A6567" t="s">
        <v>6729</v>
      </c>
      <c r="B6567" s="30">
        <f t="shared" si="237"/>
        <v>0.1</v>
      </c>
      <c r="C6567" t="s">
        <v>96</v>
      </c>
      <c r="D6567" t="s">
        <v>6731</v>
      </c>
      <c r="E6567" s="29">
        <v>46135</v>
      </c>
      <c r="F6567">
        <v>1</v>
      </c>
      <c r="G6567">
        <v>1</v>
      </c>
      <c r="H6567">
        <v>1</v>
      </c>
      <c r="I6567" s="30">
        <f t="shared" si="235"/>
        <v>0.1</v>
      </c>
    </row>
    <row r="6568" spans="1:9" x14ac:dyDescent="0.25">
      <c r="A6568" t="s">
        <v>6729</v>
      </c>
      <c r="B6568" s="30">
        <f t="shared" si="237"/>
        <v>0.1</v>
      </c>
      <c r="C6568" t="s">
        <v>96</v>
      </c>
      <c r="D6568" t="s">
        <v>6732</v>
      </c>
      <c r="E6568" s="29">
        <v>46136</v>
      </c>
      <c r="F6568">
        <v>1</v>
      </c>
      <c r="G6568">
        <v>1</v>
      </c>
      <c r="H6568">
        <v>1</v>
      </c>
      <c r="I6568" s="30">
        <f t="shared" si="235"/>
        <v>0.1</v>
      </c>
    </row>
    <row r="6569" spans="1:9" x14ac:dyDescent="0.25">
      <c r="A6569" t="s">
        <v>6729</v>
      </c>
      <c r="B6569" s="30">
        <f t="shared" si="237"/>
        <v>0.1</v>
      </c>
      <c r="C6569" t="s">
        <v>96</v>
      </c>
      <c r="D6569" t="s">
        <v>6733</v>
      </c>
      <c r="E6569" s="29">
        <v>46108</v>
      </c>
      <c r="F6569">
        <v>1</v>
      </c>
      <c r="G6569">
        <v>1</v>
      </c>
      <c r="H6569">
        <v>1</v>
      </c>
      <c r="I6569" s="30">
        <f t="shared" si="235"/>
        <v>0.1</v>
      </c>
    </row>
    <row r="6570" spans="1:9" x14ac:dyDescent="0.25">
      <c r="A6570" t="s">
        <v>6729</v>
      </c>
      <c r="B6570" s="30">
        <f t="shared" si="237"/>
        <v>0.1</v>
      </c>
      <c r="C6570" t="s">
        <v>96</v>
      </c>
      <c r="D6570" t="s">
        <v>6734</v>
      </c>
      <c r="E6570" s="29">
        <v>46164</v>
      </c>
      <c r="F6570">
        <v>1</v>
      </c>
      <c r="G6570">
        <v>1</v>
      </c>
      <c r="H6570">
        <v>1</v>
      </c>
      <c r="I6570" s="30">
        <f t="shared" si="235"/>
        <v>0.1</v>
      </c>
    </row>
    <row r="6571" spans="1:9" x14ac:dyDescent="0.25">
      <c r="A6571" t="s">
        <v>6729</v>
      </c>
      <c r="B6571" s="30">
        <f t="shared" si="237"/>
        <v>0.1</v>
      </c>
      <c r="C6571" t="s">
        <v>96</v>
      </c>
      <c r="D6571" t="s">
        <v>6735</v>
      </c>
      <c r="E6571" s="29">
        <v>46170</v>
      </c>
      <c r="F6571">
        <v>1</v>
      </c>
      <c r="G6571">
        <v>1</v>
      </c>
      <c r="H6571">
        <v>1</v>
      </c>
      <c r="I6571" s="30">
        <f t="shared" si="235"/>
        <v>0.1</v>
      </c>
    </row>
    <row r="6572" spans="1:9" x14ac:dyDescent="0.25">
      <c r="A6572" t="s">
        <v>6729</v>
      </c>
      <c r="B6572" s="30">
        <f t="shared" si="237"/>
        <v>0.1</v>
      </c>
      <c r="C6572" t="s">
        <v>96</v>
      </c>
      <c r="D6572" t="s">
        <v>6736</v>
      </c>
      <c r="E6572" s="29">
        <v>46183</v>
      </c>
      <c r="F6572">
        <v>1</v>
      </c>
      <c r="G6572">
        <v>1</v>
      </c>
      <c r="H6572">
        <v>1</v>
      </c>
      <c r="I6572" s="30">
        <f t="shared" si="235"/>
        <v>0.1</v>
      </c>
    </row>
    <row r="6573" spans="1:9" x14ac:dyDescent="0.25">
      <c r="A6573" t="s">
        <v>6729</v>
      </c>
      <c r="B6573" s="30">
        <f t="shared" si="237"/>
        <v>0.1</v>
      </c>
      <c r="C6573" t="s">
        <v>96</v>
      </c>
      <c r="D6573" t="s">
        <v>6737</v>
      </c>
      <c r="E6573" s="29">
        <v>46087</v>
      </c>
      <c r="F6573">
        <v>1</v>
      </c>
      <c r="G6573">
        <v>1</v>
      </c>
      <c r="H6573">
        <v>1</v>
      </c>
      <c r="I6573" s="30">
        <f t="shared" si="235"/>
        <v>0.1</v>
      </c>
    </row>
    <row r="6574" spans="1:9" x14ac:dyDescent="0.25">
      <c r="A6574" t="s">
        <v>6729</v>
      </c>
      <c r="B6574" s="30">
        <f t="shared" si="237"/>
        <v>0.1</v>
      </c>
      <c r="C6574" t="s">
        <v>107</v>
      </c>
      <c r="D6574" t="s">
        <v>6738</v>
      </c>
      <c r="E6574" s="29">
        <v>46234</v>
      </c>
      <c r="F6574">
        <v>1</v>
      </c>
      <c r="G6574">
        <v>1</v>
      </c>
      <c r="H6574">
        <v>1</v>
      </c>
      <c r="I6574" s="30">
        <f t="shared" si="235"/>
        <v>0.1</v>
      </c>
    </row>
    <row r="6575" spans="1:9" x14ac:dyDescent="0.25">
      <c r="A6575" t="s">
        <v>6729</v>
      </c>
      <c r="B6575" s="30">
        <f t="shared" si="237"/>
        <v>0.1</v>
      </c>
      <c r="C6575" t="s">
        <v>107</v>
      </c>
      <c r="D6575" t="s">
        <v>6739</v>
      </c>
      <c r="E6575" s="29">
        <v>46126</v>
      </c>
      <c r="F6575">
        <v>1</v>
      </c>
      <c r="G6575">
        <v>1</v>
      </c>
      <c r="H6575">
        <v>1</v>
      </c>
      <c r="I6575" s="30">
        <f t="shared" si="235"/>
        <v>0.1</v>
      </c>
    </row>
    <row r="6576" spans="1:9" x14ac:dyDescent="0.25">
      <c r="A6576" t="s">
        <v>6729</v>
      </c>
      <c r="B6576" s="30">
        <f t="shared" si="237"/>
        <v>0.1</v>
      </c>
      <c r="C6576" t="s">
        <v>114</v>
      </c>
      <c r="D6576" t="s">
        <v>6740</v>
      </c>
      <c r="E6576" s="29">
        <v>46044</v>
      </c>
      <c r="F6576">
        <v>1</v>
      </c>
      <c r="G6576">
        <v>1</v>
      </c>
      <c r="H6576">
        <v>1</v>
      </c>
      <c r="I6576" s="30">
        <f t="shared" si="235"/>
        <v>0.1</v>
      </c>
    </row>
    <row r="6577" spans="1:9" x14ac:dyDescent="0.25">
      <c r="A6577" t="s">
        <v>6729</v>
      </c>
      <c r="B6577" s="30">
        <f t="shared" si="237"/>
        <v>0.1</v>
      </c>
      <c r="C6577" t="s">
        <v>114</v>
      </c>
      <c r="D6577" t="s">
        <v>6741</v>
      </c>
      <c r="E6577" s="29">
        <v>46156</v>
      </c>
      <c r="F6577">
        <v>1</v>
      </c>
      <c r="G6577">
        <v>1</v>
      </c>
      <c r="H6577">
        <v>1</v>
      </c>
      <c r="I6577" s="30">
        <f t="shared" si="235"/>
        <v>0.1</v>
      </c>
    </row>
    <row r="6578" spans="1:9" x14ac:dyDescent="0.25">
      <c r="A6578" t="s">
        <v>6729</v>
      </c>
      <c r="B6578" s="30">
        <f t="shared" si="237"/>
        <v>0.1</v>
      </c>
      <c r="C6578" t="s">
        <v>114</v>
      </c>
      <c r="D6578" t="s">
        <v>6742</v>
      </c>
      <c r="E6578" s="29">
        <v>46044</v>
      </c>
      <c r="F6578">
        <v>1</v>
      </c>
      <c r="G6578">
        <v>1</v>
      </c>
      <c r="H6578">
        <v>1</v>
      </c>
      <c r="I6578" s="30">
        <f t="shared" si="235"/>
        <v>0.1</v>
      </c>
    </row>
    <row r="6579" spans="1:9" x14ac:dyDescent="0.25">
      <c r="A6579" t="s">
        <v>6729</v>
      </c>
      <c r="B6579" s="30">
        <f t="shared" si="237"/>
        <v>0.1</v>
      </c>
      <c r="C6579" t="s">
        <v>114</v>
      </c>
      <c r="D6579" t="s">
        <v>6743</v>
      </c>
      <c r="E6579" s="29">
        <v>46224</v>
      </c>
      <c r="F6579">
        <v>1</v>
      </c>
      <c r="G6579">
        <v>1</v>
      </c>
      <c r="H6579">
        <v>1</v>
      </c>
      <c r="I6579" s="30">
        <f t="shared" si="235"/>
        <v>0.1</v>
      </c>
    </row>
    <row r="6580" spans="1:9" x14ac:dyDescent="0.25">
      <c r="A6580" t="s">
        <v>6729</v>
      </c>
      <c r="B6580" s="30">
        <f t="shared" si="237"/>
        <v>0.1</v>
      </c>
      <c r="C6580" t="s">
        <v>114</v>
      </c>
      <c r="D6580" t="s">
        <v>6744</v>
      </c>
      <c r="E6580" s="29">
        <v>46174</v>
      </c>
      <c r="F6580">
        <v>1</v>
      </c>
      <c r="G6580">
        <v>1</v>
      </c>
      <c r="H6580">
        <v>1</v>
      </c>
      <c r="I6580" s="30">
        <f t="shared" si="235"/>
        <v>0.1</v>
      </c>
    </row>
    <row r="6581" spans="1:9" x14ac:dyDescent="0.25">
      <c r="A6581" t="s">
        <v>6729</v>
      </c>
      <c r="B6581" s="30">
        <f t="shared" si="237"/>
        <v>0.1</v>
      </c>
      <c r="C6581" t="s">
        <v>114</v>
      </c>
      <c r="D6581" t="s">
        <v>6745</v>
      </c>
      <c r="E6581" s="29">
        <v>46128</v>
      </c>
      <c r="F6581">
        <v>1</v>
      </c>
      <c r="G6581">
        <v>1</v>
      </c>
      <c r="H6581">
        <v>1</v>
      </c>
      <c r="I6581" s="30">
        <f t="shared" si="235"/>
        <v>0.1</v>
      </c>
    </row>
    <row r="6582" spans="1:9" x14ac:dyDescent="0.25">
      <c r="A6582" t="s">
        <v>6729</v>
      </c>
      <c r="B6582" s="30">
        <f t="shared" si="237"/>
        <v>0.1</v>
      </c>
      <c r="C6582" t="s">
        <v>114</v>
      </c>
      <c r="D6582" t="s">
        <v>6746</v>
      </c>
      <c r="E6582" s="29">
        <v>46044</v>
      </c>
      <c r="F6582">
        <v>1</v>
      </c>
      <c r="G6582">
        <v>1</v>
      </c>
      <c r="H6582">
        <v>1</v>
      </c>
      <c r="I6582" s="30">
        <f t="shared" si="235"/>
        <v>0.1</v>
      </c>
    </row>
    <row r="6583" spans="1:9" x14ac:dyDescent="0.25">
      <c r="A6583" t="s">
        <v>6729</v>
      </c>
      <c r="B6583" s="30">
        <f t="shared" si="237"/>
        <v>0.1</v>
      </c>
      <c r="C6583" t="s">
        <v>119</v>
      </c>
      <c r="D6583" t="s">
        <v>6747</v>
      </c>
      <c r="E6583" s="29">
        <v>46164</v>
      </c>
      <c r="F6583">
        <v>1</v>
      </c>
      <c r="G6583">
        <v>1</v>
      </c>
      <c r="H6583">
        <v>1</v>
      </c>
      <c r="I6583" s="30">
        <f t="shared" si="235"/>
        <v>0.1</v>
      </c>
    </row>
    <row r="6584" spans="1:9" x14ac:dyDescent="0.25">
      <c r="A6584" t="s">
        <v>6729</v>
      </c>
      <c r="B6584" s="30">
        <f t="shared" si="237"/>
        <v>0.1</v>
      </c>
      <c r="C6584" t="s">
        <v>119</v>
      </c>
      <c r="D6584" t="s">
        <v>6748</v>
      </c>
      <c r="E6584" s="29">
        <v>46209</v>
      </c>
      <c r="F6584">
        <v>1</v>
      </c>
      <c r="G6584">
        <v>1</v>
      </c>
      <c r="H6584">
        <v>1</v>
      </c>
      <c r="I6584" s="30">
        <f t="shared" si="235"/>
        <v>0.1</v>
      </c>
    </row>
    <row r="6585" spans="1:9" x14ac:dyDescent="0.25">
      <c r="A6585" t="s">
        <v>6729</v>
      </c>
      <c r="B6585" s="30">
        <f t="shared" si="237"/>
        <v>0.1</v>
      </c>
      <c r="C6585" t="s">
        <v>119</v>
      </c>
      <c r="D6585" t="s">
        <v>6749</v>
      </c>
      <c r="E6585" s="29">
        <v>46259</v>
      </c>
      <c r="F6585">
        <v>1</v>
      </c>
      <c r="G6585">
        <v>1</v>
      </c>
      <c r="H6585">
        <v>1</v>
      </c>
      <c r="I6585" s="30">
        <f t="shared" si="235"/>
        <v>0.1</v>
      </c>
    </row>
    <row r="6586" spans="1:9" x14ac:dyDescent="0.25">
      <c r="A6586" t="s">
        <v>6729</v>
      </c>
      <c r="B6586" s="30">
        <f t="shared" si="237"/>
        <v>0.1</v>
      </c>
      <c r="C6586" t="s">
        <v>120</v>
      </c>
      <c r="D6586" t="s">
        <v>6750</v>
      </c>
      <c r="E6586" s="29">
        <v>46223</v>
      </c>
      <c r="F6586">
        <v>1</v>
      </c>
      <c r="G6586">
        <v>1</v>
      </c>
      <c r="H6586">
        <v>1</v>
      </c>
      <c r="I6586" s="30">
        <f t="shared" si="235"/>
        <v>0.1</v>
      </c>
    </row>
    <row r="6587" spans="1:9" x14ac:dyDescent="0.25">
      <c r="A6587" t="s">
        <v>6729</v>
      </c>
      <c r="B6587" s="30">
        <f t="shared" si="237"/>
        <v>0.1</v>
      </c>
      <c r="C6587" t="s">
        <v>124</v>
      </c>
      <c r="D6587" t="s">
        <v>6751</v>
      </c>
      <c r="E6587" s="29">
        <v>46149</v>
      </c>
      <c r="F6587">
        <v>1</v>
      </c>
      <c r="G6587">
        <v>1</v>
      </c>
      <c r="H6587">
        <v>1</v>
      </c>
      <c r="I6587" s="30">
        <f t="shared" si="235"/>
        <v>0.1</v>
      </c>
    </row>
    <row r="6588" spans="1:9" x14ac:dyDescent="0.25">
      <c r="A6588" t="s">
        <v>6729</v>
      </c>
      <c r="B6588" s="30">
        <f t="shared" si="237"/>
        <v>0.1</v>
      </c>
      <c r="C6588" t="s">
        <v>124</v>
      </c>
      <c r="D6588" t="s">
        <v>6752</v>
      </c>
      <c r="E6588" s="29">
        <v>46149</v>
      </c>
      <c r="F6588">
        <v>1</v>
      </c>
      <c r="G6588">
        <v>1</v>
      </c>
      <c r="H6588">
        <v>1</v>
      </c>
      <c r="I6588" s="30">
        <f t="shared" si="235"/>
        <v>0.1</v>
      </c>
    </row>
    <row r="6589" spans="1:9" x14ac:dyDescent="0.25">
      <c r="A6589" t="s">
        <v>6729</v>
      </c>
      <c r="B6589" s="30">
        <f t="shared" si="237"/>
        <v>0.1</v>
      </c>
      <c r="C6589" t="s">
        <v>124</v>
      </c>
      <c r="D6589" t="s">
        <v>6753</v>
      </c>
      <c r="E6589" s="29">
        <v>46153</v>
      </c>
      <c r="F6589">
        <v>1</v>
      </c>
      <c r="G6589">
        <v>1</v>
      </c>
      <c r="H6589">
        <v>1</v>
      </c>
      <c r="I6589" s="30">
        <f t="shared" si="235"/>
        <v>0.1</v>
      </c>
    </row>
    <row r="6590" spans="1:9" x14ac:dyDescent="0.25">
      <c r="A6590" t="s">
        <v>6729</v>
      </c>
      <c r="B6590" s="30">
        <f t="shared" si="237"/>
        <v>0.1</v>
      </c>
      <c r="C6590" t="s">
        <v>124</v>
      </c>
      <c r="D6590" t="s">
        <v>6754</v>
      </c>
      <c r="E6590" s="29">
        <v>46153</v>
      </c>
      <c r="F6590">
        <v>1</v>
      </c>
      <c r="G6590">
        <v>1</v>
      </c>
      <c r="H6590">
        <v>1</v>
      </c>
      <c r="I6590" s="30">
        <f t="shared" si="235"/>
        <v>0.1</v>
      </c>
    </row>
    <row r="6591" spans="1:9" x14ac:dyDescent="0.25">
      <c r="A6591" t="s">
        <v>6729</v>
      </c>
      <c r="B6591" s="30">
        <f t="shared" si="237"/>
        <v>0.1</v>
      </c>
      <c r="C6591" t="s">
        <v>124</v>
      </c>
      <c r="D6591" t="s">
        <v>6755</v>
      </c>
      <c r="E6591" s="29">
        <v>46149</v>
      </c>
      <c r="F6591">
        <v>1</v>
      </c>
      <c r="G6591">
        <v>1</v>
      </c>
      <c r="H6591">
        <v>1</v>
      </c>
      <c r="I6591" s="30">
        <f t="shared" si="235"/>
        <v>0.1</v>
      </c>
    </row>
    <row r="6592" spans="1:9" x14ac:dyDescent="0.25">
      <c r="A6592" t="s">
        <v>6729</v>
      </c>
      <c r="B6592" s="30">
        <f t="shared" si="237"/>
        <v>0.1</v>
      </c>
      <c r="C6592" t="s">
        <v>124</v>
      </c>
      <c r="D6592" t="s">
        <v>6756</v>
      </c>
      <c r="E6592" s="29">
        <v>46149</v>
      </c>
      <c r="F6592">
        <v>1</v>
      </c>
      <c r="G6592">
        <v>1</v>
      </c>
      <c r="H6592">
        <v>1</v>
      </c>
      <c r="I6592" s="30">
        <f t="shared" si="235"/>
        <v>0.1</v>
      </c>
    </row>
    <row r="6593" spans="1:9" x14ac:dyDescent="0.25">
      <c r="A6593" t="s">
        <v>6729</v>
      </c>
      <c r="B6593" s="30">
        <f t="shared" si="237"/>
        <v>0.1</v>
      </c>
      <c r="C6593" t="s">
        <v>124</v>
      </c>
      <c r="D6593" t="s">
        <v>6757</v>
      </c>
      <c r="E6593" s="29">
        <v>46153</v>
      </c>
      <c r="F6593">
        <v>1</v>
      </c>
      <c r="G6593">
        <v>1</v>
      </c>
      <c r="H6593">
        <v>1</v>
      </c>
      <c r="I6593" s="30">
        <f t="shared" si="235"/>
        <v>0.1</v>
      </c>
    </row>
    <row r="6594" spans="1:9" x14ac:dyDescent="0.25">
      <c r="A6594" t="s">
        <v>6729</v>
      </c>
      <c r="B6594" s="30">
        <f t="shared" si="237"/>
        <v>0.1</v>
      </c>
      <c r="C6594" t="s">
        <v>124</v>
      </c>
      <c r="D6594" t="s">
        <v>6758</v>
      </c>
      <c r="E6594" s="29">
        <v>46262</v>
      </c>
      <c r="F6594">
        <v>1</v>
      </c>
      <c r="G6594">
        <v>1</v>
      </c>
      <c r="H6594">
        <v>1</v>
      </c>
      <c r="I6594" s="30">
        <f t="shared" ref="I6594:I6657" si="238">B6594*H6594</f>
        <v>0.1</v>
      </c>
    </row>
    <row r="6595" spans="1:9" x14ac:dyDescent="0.25">
      <c r="A6595" t="s">
        <v>6729</v>
      </c>
      <c r="B6595" s="30">
        <f t="shared" si="237"/>
        <v>0.1</v>
      </c>
      <c r="C6595" t="s">
        <v>124</v>
      </c>
      <c r="D6595" t="s">
        <v>6759</v>
      </c>
      <c r="E6595" s="29">
        <v>46248</v>
      </c>
      <c r="F6595">
        <v>1</v>
      </c>
      <c r="G6595">
        <v>1</v>
      </c>
      <c r="H6595">
        <v>1</v>
      </c>
      <c r="I6595" s="30">
        <f t="shared" si="238"/>
        <v>0.1</v>
      </c>
    </row>
    <row r="6596" spans="1:9" x14ac:dyDescent="0.25">
      <c r="A6596" t="s">
        <v>6729</v>
      </c>
      <c r="B6596" s="30">
        <f t="shared" si="237"/>
        <v>0.1</v>
      </c>
      <c r="C6596" t="s">
        <v>126</v>
      </c>
      <c r="D6596" t="s">
        <v>6760</v>
      </c>
      <c r="E6596" s="29">
        <v>46049</v>
      </c>
      <c r="F6596">
        <v>1</v>
      </c>
      <c r="G6596">
        <v>1</v>
      </c>
      <c r="H6596">
        <v>1</v>
      </c>
      <c r="I6596" s="30">
        <f t="shared" si="238"/>
        <v>0.1</v>
      </c>
    </row>
    <row r="6597" spans="1:9" x14ac:dyDescent="0.25">
      <c r="A6597" t="s">
        <v>6729</v>
      </c>
      <c r="B6597" s="30">
        <f t="shared" si="237"/>
        <v>0.1</v>
      </c>
      <c r="C6597" t="s">
        <v>126</v>
      </c>
      <c r="D6597" t="s">
        <v>6761</v>
      </c>
      <c r="E6597" s="29">
        <v>46073</v>
      </c>
      <c r="F6597">
        <v>1</v>
      </c>
      <c r="G6597">
        <v>1</v>
      </c>
      <c r="H6597">
        <v>1</v>
      </c>
      <c r="I6597" s="30">
        <f t="shared" si="238"/>
        <v>0.1</v>
      </c>
    </row>
    <row r="6598" spans="1:9" x14ac:dyDescent="0.25">
      <c r="A6598" t="s">
        <v>4133</v>
      </c>
      <c r="B6598" s="30">
        <f t="shared" ref="B6598:B6629" si="239">(1/1500)*100</f>
        <v>6.6666666666666666E-2</v>
      </c>
      <c r="C6598" t="s">
        <v>92</v>
      </c>
      <c r="D6598" t="s">
        <v>6762</v>
      </c>
      <c r="E6598" s="29">
        <v>46254</v>
      </c>
      <c r="F6598">
        <v>1</v>
      </c>
      <c r="G6598">
        <v>1</v>
      </c>
      <c r="H6598">
        <v>1</v>
      </c>
      <c r="I6598" s="30">
        <f t="shared" si="238"/>
        <v>6.6666666666666666E-2</v>
      </c>
    </row>
    <row r="6599" spans="1:9" x14ac:dyDescent="0.25">
      <c r="A6599" t="s">
        <v>4133</v>
      </c>
      <c r="B6599" s="30">
        <f t="shared" si="239"/>
        <v>6.6666666666666666E-2</v>
      </c>
      <c r="C6599" t="s">
        <v>107</v>
      </c>
      <c r="D6599" t="s">
        <v>6763</v>
      </c>
      <c r="E6599" s="29">
        <v>46260</v>
      </c>
      <c r="F6599">
        <v>1</v>
      </c>
      <c r="G6599">
        <v>1</v>
      </c>
      <c r="H6599">
        <v>1</v>
      </c>
      <c r="I6599" s="30">
        <f t="shared" si="238"/>
        <v>6.6666666666666666E-2</v>
      </c>
    </row>
    <row r="6600" spans="1:9" x14ac:dyDescent="0.25">
      <c r="A6600" t="s">
        <v>4133</v>
      </c>
      <c r="B6600" s="30">
        <f t="shared" si="239"/>
        <v>6.6666666666666666E-2</v>
      </c>
      <c r="C6600" t="s">
        <v>107</v>
      </c>
      <c r="D6600" t="s">
        <v>6764</v>
      </c>
      <c r="E6600" s="29">
        <v>46262</v>
      </c>
      <c r="F6600">
        <v>1</v>
      </c>
      <c r="G6600">
        <v>1</v>
      </c>
      <c r="H6600">
        <v>1</v>
      </c>
      <c r="I6600" s="30">
        <f t="shared" si="238"/>
        <v>6.6666666666666666E-2</v>
      </c>
    </row>
    <row r="6601" spans="1:9" x14ac:dyDescent="0.25">
      <c r="A6601" t="s">
        <v>4133</v>
      </c>
      <c r="B6601" s="30">
        <f t="shared" si="239"/>
        <v>6.6666666666666666E-2</v>
      </c>
      <c r="C6601" t="s">
        <v>107</v>
      </c>
      <c r="D6601" t="s">
        <v>6765</v>
      </c>
      <c r="E6601" s="29">
        <v>46262</v>
      </c>
      <c r="F6601">
        <v>1</v>
      </c>
      <c r="G6601">
        <v>1</v>
      </c>
      <c r="H6601">
        <v>1</v>
      </c>
      <c r="I6601" s="30">
        <f t="shared" si="238"/>
        <v>6.6666666666666666E-2</v>
      </c>
    </row>
    <row r="6602" spans="1:9" x14ac:dyDescent="0.25">
      <c r="A6602" t="s">
        <v>4133</v>
      </c>
      <c r="B6602" s="30">
        <f t="shared" si="239"/>
        <v>6.6666666666666666E-2</v>
      </c>
      <c r="C6602" t="s">
        <v>114</v>
      </c>
      <c r="D6602" t="s">
        <v>6766</v>
      </c>
      <c r="E6602" s="29">
        <v>46135</v>
      </c>
      <c r="F6602">
        <v>1</v>
      </c>
      <c r="G6602">
        <v>1</v>
      </c>
      <c r="H6602">
        <v>1</v>
      </c>
      <c r="I6602" s="30">
        <f t="shared" si="238"/>
        <v>6.6666666666666666E-2</v>
      </c>
    </row>
    <row r="6603" spans="1:9" x14ac:dyDescent="0.25">
      <c r="A6603" t="s">
        <v>4133</v>
      </c>
      <c r="B6603" s="30">
        <f t="shared" si="239"/>
        <v>6.6666666666666666E-2</v>
      </c>
      <c r="C6603" t="s">
        <v>114</v>
      </c>
      <c r="D6603" t="s">
        <v>6767</v>
      </c>
      <c r="E6603" s="29">
        <v>46135</v>
      </c>
      <c r="F6603">
        <v>1</v>
      </c>
      <c r="G6603">
        <v>1</v>
      </c>
      <c r="H6603">
        <v>1</v>
      </c>
      <c r="I6603" s="30">
        <f t="shared" si="238"/>
        <v>6.6666666666666666E-2</v>
      </c>
    </row>
    <row r="6604" spans="1:9" x14ac:dyDescent="0.25">
      <c r="A6604" t="s">
        <v>4133</v>
      </c>
      <c r="B6604" s="30">
        <f t="shared" si="239"/>
        <v>6.6666666666666666E-2</v>
      </c>
      <c r="C6604" t="s">
        <v>114</v>
      </c>
      <c r="D6604" t="s">
        <v>6768</v>
      </c>
      <c r="E6604" s="29">
        <v>46101</v>
      </c>
      <c r="F6604">
        <v>1</v>
      </c>
      <c r="G6604">
        <v>1</v>
      </c>
      <c r="H6604">
        <v>1</v>
      </c>
      <c r="I6604" s="30">
        <f t="shared" si="238"/>
        <v>6.6666666666666666E-2</v>
      </c>
    </row>
    <row r="6605" spans="1:9" x14ac:dyDescent="0.25">
      <c r="A6605" t="s">
        <v>4133</v>
      </c>
      <c r="B6605" s="30">
        <f t="shared" si="239"/>
        <v>6.6666666666666666E-2</v>
      </c>
      <c r="C6605" t="s">
        <v>114</v>
      </c>
      <c r="D6605" t="s">
        <v>6769</v>
      </c>
      <c r="E6605" s="29">
        <v>46135</v>
      </c>
      <c r="F6605">
        <v>1</v>
      </c>
      <c r="G6605">
        <v>1</v>
      </c>
      <c r="H6605">
        <v>1</v>
      </c>
      <c r="I6605" s="30">
        <f t="shared" si="238"/>
        <v>6.6666666666666666E-2</v>
      </c>
    </row>
    <row r="6606" spans="1:9" x14ac:dyDescent="0.25">
      <c r="A6606" t="s">
        <v>4133</v>
      </c>
      <c r="B6606" s="30">
        <f t="shared" si="239"/>
        <v>6.6666666666666666E-2</v>
      </c>
      <c r="C6606" t="s">
        <v>114</v>
      </c>
      <c r="D6606" t="s">
        <v>6770</v>
      </c>
      <c r="E6606" s="29">
        <v>46220</v>
      </c>
      <c r="F6606">
        <v>1</v>
      </c>
      <c r="G6606">
        <v>1</v>
      </c>
      <c r="H6606">
        <v>1</v>
      </c>
      <c r="I6606" s="30">
        <f t="shared" si="238"/>
        <v>6.6666666666666666E-2</v>
      </c>
    </row>
    <row r="6607" spans="1:9" x14ac:dyDescent="0.25">
      <c r="A6607" t="s">
        <v>4133</v>
      </c>
      <c r="B6607" s="30">
        <f t="shared" si="239"/>
        <v>6.6666666666666666E-2</v>
      </c>
      <c r="C6607" t="s">
        <v>114</v>
      </c>
      <c r="D6607" t="s">
        <v>6771</v>
      </c>
      <c r="E6607" s="29">
        <v>46077</v>
      </c>
      <c r="F6607">
        <v>1</v>
      </c>
      <c r="G6607">
        <v>1</v>
      </c>
      <c r="H6607">
        <v>1</v>
      </c>
      <c r="I6607" s="30">
        <f t="shared" si="238"/>
        <v>6.6666666666666666E-2</v>
      </c>
    </row>
    <row r="6608" spans="1:9" x14ac:dyDescent="0.25">
      <c r="A6608" t="s">
        <v>4133</v>
      </c>
      <c r="B6608" s="30">
        <f t="shared" si="239"/>
        <v>6.6666666666666666E-2</v>
      </c>
      <c r="C6608" t="s">
        <v>119</v>
      </c>
      <c r="D6608" t="s">
        <v>6772</v>
      </c>
      <c r="E6608" s="29">
        <v>46157</v>
      </c>
      <c r="F6608">
        <v>1</v>
      </c>
      <c r="G6608">
        <v>1</v>
      </c>
      <c r="H6608">
        <v>1</v>
      </c>
      <c r="I6608" s="30">
        <f t="shared" si="238"/>
        <v>6.6666666666666666E-2</v>
      </c>
    </row>
    <row r="6609" spans="1:9" x14ac:dyDescent="0.25">
      <c r="A6609" t="s">
        <v>4133</v>
      </c>
      <c r="B6609" s="30">
        <f t="shared" si="239"/>
        <v>6.6666666666666666E-2</v>
      </c>
      <c r="C6609" t="s">
        <v>119</v>
      </c>
      <c r="D6609" t="s">
        <v>6773</v>
      </c>
      <c r="E6609" s="29">
        <v>46171</v>
      </c>
      <c r="F6609">
        <v>1</v>
      </c>
      <c r="G6609">
        <v>1</v>
      </c>
      <c r="H6609">
        <v>1</v>
      </c>
      <c r="I6609" s="30">
        <f t="shared" si="238"/>
        <v>6.6666666666666666E-2</v>
      </c>
    </row>
    <row r="6610" spans="1:9" x14ac:dyDescent="0.25">
      <c r="A6610" t="s">
        <v>4133</v>
      </c>
      <c r="B6610" s="30">
        <f t="shared" si="239"/>
        <v>6.6666666666666666E-2</v>
      </c>
      <c r="C6610" t="s">
        <v>119</v>
      </c>
      <c r="D6610" t="s">
        <v>6774</v>
      </c>
      <c r="E6610" s="29">
        <v>46176</v>
      </c>
      <c r="F6610">
        <v>1</v>
      </c>
      <c r="G6610">
        <v>1</v>
      </c>
      <c r="H6610">
        <v>1</v>
      </c>
      <c r="I6610" s="30">
        <f t="shared" si="238"/>
        <v>6.6666666666666666E-2</v>
      </c>
    </row>
    <row r="6611" spans="1:9" x14ac:dyDescent="0.25">
      <c r="A6611" t="s">
        <v>4133</v>
      </c>
      <c r="B6611" s="30">
        <f t="shared" si="239"/>
        <v>6.6666666666666666E-2</v>
      </c>
      <c r="C6611" t="s">
        <v>119</v>
      </c>
      <c r="D6611" t="s">
        <v>6775</v>
      </c>
      <c r="E6611" s="29">
        <v>46190</v>
      </c>
      <c r="F6611">
        <v>1</v>
      </c>
      <c r="G6611">
        <v>1</v>
      </c>
      <c r="H6611">
        <v>1</v>
      </c>
      <c r="I6611" s="30">
        <f t="shared" si="238"/>
        <v>6.6666666666666666E-2</v>
      </c>
    </row>
    <row r="6612" spans="1:9" x14ac:dyDescent="0.25">
      <c r="A6612" t="s">
        <v>4133</v>
      </c>
      <c r="B6612" s="30">
        <f t="shared" si="239"/>
        <v>6.6666666666666666E-2</v>
      </c>
      <c r="C6612" t="s">
        <v>119</v>
      </c>
      <c r="D6612" t="s">
        <v>6776</v>
      </c>
      <c r="E6612" s="29">
        <v>46190</v>
      </c>
      <c r="F6612">
        <v>1</v>
      </c>
      <c r="G6612">
        <v>1</v>
      </c>
      <c r="H6612">
        <v>1</v>
      </c>
      <c r="I6612" s="30">
        <f t="shared" si="238"/>
        <v>6.6666666666666666E-2</v>
      </c>
    </row>
    <row r="6613" spans="1:9" x14ac:dyDescent="0.25">
      <c r="A6613" t="s">
        <v>4133</v>
      </c>
      <c r="B6613" s="30">
        <f t="shared" si="239"/>
        <v>6.6666666666666666E-2</v>
      </c>
      <c r="C6613" t="s">
        <v>119</v>
      </c>
      <c r="D6613" t="s">
        <v>6777</v>
      </c>
      <c r="E6613" s="29">
        <v>46255</v>
      </c>
      <c r="F6613">
        <v>1</v>
      </c>
      <c r="G6613">
        <v>1</v>
      </c>
      <c r="H6613">
        <v>1</v>
      </c>
      <c r="I6613" s="30">
        <f t="shared" si="238"/>
        <v>6.6666666666666666E-2</v>
      </c>
    </row>
    <row r="6614" spans="1:9" x14ac:dyDescent="0.25">
      <c r="A6614" t="s">
        <v>4133</v>
      </c>
      <c r="B6614" s="30">
        <f t="shared" si="239"/>
        <v>6.6666666666666666E-2</v>
      </c>
      <c r="C6614" t="s">
        <v>119</v>
      </c>
      <c r="D6614" t="s">
        <v>6778</v>
      </c>
      <c r="E6614" s="29">
        <v>46058</v>
      </c>
      <c r="F6614">
        <v>1</v>
      </c>
      <c r="G6614">
        <v>1</v>
      </c>
      <c r="H6614">
        <v>1</v>
      </c>
      <c r="I6614" s="30">
        <f t="shared" si="238"/>
        <v>6.6666666666666666E-2</v>
      </c>
    </row>
    <row r="6615" spans="1:9" x14ac:dyDescent="0.25">
      <c r="A6615" t="s">
        <v>4133</v>
      </c>
      <c r="B6615" s="30">
        <f t="shared" si="239"/>
        <v>6.6666666666666666E-2</v>
      </c>
      <c r="C6615" t="s">
        <v>119</v>
      </c>
      <c r="D6615" t="s">
        <v>6779</v>
      </c>
      <c r="E6615" s="29">
        <v>46093</v>
      </c>
      <c r="F6615">
        <v>1</v>
      </c>
      <c r="G6615">
        <v>1</v>
      </c>
      <c r="H6615">
        <v>1</v>
      </c>
      <c r="I6615" s="30">
        <f t="shared" si="238"/>
        <v>6.6666666666666666E-2</v>
      </c>
    </row>
    <row r="6616" spans="1:9" x14ac:dyDescent="0.25">
      <c r="A6616" t="s">
        <v>4133</v>
      </c>
      <c r="B6616" s="30">
        <f t="shared" si="239"/>
        <v>6.6666666666666666E-2</v>
      </c>
      <c r="C6616" t="s">
        <v>119</v>
      </c>
      <c r="D6616" t="s">
        <v>6780</v>
      </c>
      <c r="E6616" s="29">
        <v>46125</v>
      </c>
      <c r="F6616">
        <v>1</v>
      </c>
      <c r="G6616">
        <v>1</v>
      </c>
      <c r="H6616">
        <v>1</v>
      </c>
      <c r="I6616" s="30">
        <f t="shared" si="238"/>
        <v>6.6666666666666666E-2</v>
      </c>
    </row>
    <row r="6617" spans="1:9" x14ac:dyDescent="0.25">
      <c r="A6617" t="s">
        <v>4133</v>
      </c>
      <c r="B6617" s="30">
        <f t="shared" si="239"/>
        <v>6.6666666666666666E-2</v>
      </c>
      <c r="C6617" t="s">
        <v>119</v>
      </c>
      <c r="D6617" t="s">
        <v>6781</v>
      </c>
      <c r="E6617" s="29">
        <v>46129</v>
      </c>
      <c r="F6617">
        <v>1</v>
      </c>
      <c r="G6617">
        <v>1</v>
      </c>
      <c r="H6617">
        <v>1</v>
      </c>
      <c r="I6617" s="30">
        <f t="shared" si="238"/>
        <v>6.6666666666666666E-2</v>
      </c>
    </row>
    <row r="6618" spans="1:9" x14ac:dyDescent="0.25">
      <c r="A6618" t="s">
        <v>4133</v>
      </c>
      <c r="B6618" s="30">
        <f t="shared" si="239"/>
        <v>6.6666666666666666E-2</v>
      </c>
      <c r="C6618" t="s">
        <v>119</v>
      </c>
      <c r="D6618" t="s">
        <v>6782</v>
      </c>
      <c r="E6618" s="29">
        <v>46126</v>
      </c>
      <c r="F6618">
        <v>1</v>
      </c>
      <c r="G6618">
        <v>1</v>
      </c>
      <c r="H6618">
        <v>1</v>
      </c>
      <c r="I6618" s="30">
        <f t="shared" si="238"/>
        <v>6.6666666666666666E-2</v>
      </c>
    </row>
    <row r="6619" spans="1:9" x14ac:dyDescent="0.25">
      <c r="A6619" t="s">
        <v>4133</v>
      </c>
      <c r="B6619" s="30">
        <f t="shared" si="239"/>
        <v>6.6666666666666666E-2</v>
      </c>
      <c r="C6619" t="s">
        <v>120</v>
      </c>
      <c r="D6619" t="s">
        <v>6783</v>
      </c>
      <c r="E6619" s="29">
        <v>46244</v>
      </c>
      <c r="F6619">
        <v>1</v>
      </c>
      <c r="G6619">
        <v>1</v>
      </c>
      <c r="H6619">
        <v>1</v>
      </c>
      <c r="I6619" s="30">
        <f t="shared" si="238"/>
        <v>6.6666666666666666E-2</v>
      </c>
    </row>
    <row r="6620" spans="1:9" x14ac:dyDescent="0.25">
      <c r="A6620" t="s">
        <v>4133</v>
      </c>
      <c r="B6620" s="30">
        <f t="shared" si="239"/>
        <v>6.6666666666666666E-2</v>
      </c>
      <c r="C6620" t="s">
        <v>120</v>
      </c>
      <c r="D6620" t="s">
        <v>6784</v>
      </c>
      <c r="E6620" s="29">
        <v>46244</v>
      </c>
      <c r="F6620">
        <v>1</v>
      </c>
      <c r="G6620">
        <v>1</v>
      </c>
      <c r="H6620">
        <v>1</v>
      </c>
      <c r="I6620" s="30">
        <f t="shared" si="238"/>
        <v>6.6666666666666666E-2</v>
      </c>
    </row>
    <row r="6621" spans="1:9" x14ac:dyDescent="0.25">
      <c r="A6621" t="s">
        <v>4133</v>
      </c>
      <c r="B6621" s="30">
        <f t="shared" si="239"/>
        <v>6.6666666666666666E-2</v>
      </c>
      <c r="C6621" t="s">
        <v>124</v>
      </c>
      <c r="D6621" t="s">
        <v>6785</v>
      </c>
      <c r="E6621" s="29">
        <v>46185</v>
      </c>
      <c r="F6621">
        <v>1</v>
      </c>
      <c r="G6621">
        <v>1</v>
      </c>
      <c r="H6621">
        <v>1</v>
      </c>
      <c r="I6621" s="30">
        <f t="shared" si="238"/>
        <v>6.6666666666666666E-2</v>
      </c>
    </row>
    <row r="6622" spans="1:9" x14ac:dyDescent="0.25">
      <c r="A6622" t="s">
        <v>4133</v>
      </c>
      <c r="B6622" s="30">
        <f t="shared" si="239"/>
        <v>6.6666666666666666E-2</v>
      </c>
      <c r="C6622" t="s">
        <v>124</v>
      </c>
      <c r="D6622" t="s">
        <v>6786</v>
      </c>
      <c r="E6622" s="29">
        <v>46136</v>
      </c>
      <c r="F6622">
        <v>1</v>
      </c>
      <c r="G6622">
        <v>1</v>
      </c>
      <c r="H6622">
        <v>1</v>
      </c>
      <c r="I6622" s="30">
        <f t="shared" si="238"/>
        <v>6.6666666666666666E-2</v>
      </c>
    </row>
    <row r="6623" spans="1:9" x14ac:dyDescent="0.25">
      <c r="A6623" t="s">
        <v>4133</v>
      </c>
      <c r="B6623" s="30">
        <f t="shared" si="239"/>
        <v>6.6666666666666666E-2</v>
      </c>
      <c r="C6623" t="s">
        <v>124</v>
      </c>
      <c r="D6623" t="s">
        <v>6787</v>
      </c>
      <c r="E6623" s="29">
        <v>46212</v>
      </c>
      <c r="F6623">
        <v>1</v>
      </c>
      <c r="G6623">
        <v>1</v>
      </c>
      <c r="H6623">
        <v>1</v>
      </c>
      <c r="I6623" s="30">
        <f t="shared" si="238"/>
        <v>6.6666666666666666E-2</v>
      </c>
    </row>
    <row r="6624" spans="1:9" x14ac:dyDescent="0.25">
      <c r="A6624" t="s">
        <v>4133</v>
      </c>
      <c r="B6624" s="30">
        <f t="shared" si="239"/>
        <v>6.6666666666666666E-2</v>
      </c>
      <c r="C6624" t="s">
        <v>124</v>
      </c>
      <c r="D6624" t="s">
        <v>6788</v>
      </c>
      <c r="E6624" s="29">
        <v>46149</v>
      </c>
      <c r="F6624">
        <v>1</v>
      </c>
      <c r="G6624">
        <v>1</v>
      </c>
      <c r="H6624">
        <v>1</v>
      </c>
      <c r="I6624" s="30">
        <f t="shared" si="238"/>
        <v>6.6666666666666666E-2</v>
      </c>
    </row>
    <row r="6625" spans="1:9" x14ac:dyDescent="0.25">
      <c r="A6625" t="s">
        <v>4133</v>
      </c>
      <c r="B6625" s="30">
        <f t="shared" si="239"/>
        <v>6.6666666666666666E-2</v>
      </c>
      <c r="C6625" t="s">
        <v>126</v>
      </c>
      <c r="D6625" t="s">
        <v>6789</v>
      </c>
      <c r="E6625" s="29">
        <v>46087</v>
      </c>
      <c r="F6625">
        <v>1</v>
      </c>
      <c r="G6625">
        <v>1</v>
      </c>
      <c r="H6625">
        <v>1</v>
      </c>
      <c r="I6625" s="30">
        <f t="shared" si="238"/>
        <v>6.6666666666666666E-2</v>
      </c>
    </row>
    <row r="6626" spans="1:9" x14ac:dyDescent="0.25">
      <c r="A6626" t="s">
        <v>4133</v>
      </c>
      <c r="B6626" s="30">
        <f t="shared" si="239"/>
        <v>6.6666666666666666E-2</v>
      </c>
      <c r="C6626" t="s">
        <v>126</v>
      </c>
      <c r="D6626" t="s">
        <v>6790</v>
      </c>
      <c r="E6626" s="29">
        <v>46036</v>
      </c>
      <c r="F6626">
        <v>1</v>
      </c>
      <c r="G6626">
        <v>1</v>
      </c>
      <c r="H6626">
        <v>1</v>
      </c>
      <c r="I6626" s="30">
        <f t="shared" si="238"/>
        <v>6.6666666666666666E-2</v>
      </c>
    </row>
    <row r="6627" spans="1:9" x14ac:dyDescent="0.25">
      <c r="A6627" t="s">
        <v>4133</v>
      </c>
      <c r="B6627" s="30">
        <f t="shared" si="239"/>
        <v>6.6666666666666666E-2</v>
      </c>
      <c r="C6627" t="s">
        <v>126</v>
      </c>
      <c r="D6627" t="s">
        <v>6791</v>
      </c>
      <c r="E6627" s="29">
        <v>46094</v>
      </c>
      <c r="F6627">
        <v>1</v>
      </c>
      <c r="G6627">
        <v>1</v>
      </c>
      <c r="H6627">
        <v>1</v>
      </c>
      <c r="I6627" s="30">
        <f t="shared" si="238"/>
        <v>6.6666666666666666E-2</v>
      </c>
    </row>
    <row r="6628" spans="1:9" x14ac:dyDescent="0.25">
      <c r="A6628" t="s">
        <v>4133</v>
      </c>
      <c r="B6628" s="30">
        <f t="shared" si="239"/>
        <v>6.6666666666666666E-2</v>
      </c>
      <c r="C6628" t="s">
        <v>126</v>
      </c>
      <c r="D6628" t="s">
        <v>6792</v>
      </c>
      <c r="E6628" s="29">
        <v>46076</v>
      </c>
      <c r="F6628">
        <v>1</v>
      </c>
      <c r="G6628">
        <v>1</v>
      </c>
      <c r="H6628">
        <v>1</v>
      </c>
      <c r="I6628" s="30">
        <f t="shared" si="238"/>
        <v>6.6666666666666666E-2</v>
      </c>
    </row>
    <row r="6629" spans="1:9" x14ac:dyDescent="0.25">
      <c r="A6629" t="s">
        <v>4133</v>
      </c>
      <c r="B6629" s="30">
        <f t="shared" si="239"/>
        <v>6.6666666666666666E-2</v>
      </c>
      <c r="C6629" t="s">
        <v>126</v>
      </c>
      <c r="D6629" t="s">
        <v>6793</v>
      </c>
      <c r="E6629" s="29">
        <v>46086</v>
      </c>
      <c r="F6629">
        <v>1</v>
      </c>
      <c r="G6629">
        <v>1</v>
      </c>
      <c r="H6629">
        <v>1</v>
      </c>
      <c r="I6629" s="30">
        <f t="shared" si="238"/>
        <v>6.6666666666666666E-2</v>
      </c>
    </row>
    <row r="6630" spans="1:9" x14ac:dyDescent="0.25">
      <c r="A6630" t="s">
        <v>6794</v>
      </c>
      <c r="B6630" s="30">
        <f t="shared" ref="B6630:B6693" si="240">(1/700)*100</f>
        <v>0.14285714285714285</v>
      </c>
      <c r="C6630" t="s">
        <v>95</v>
      </c>
      <c r="D6630" t="s">
        <v>6795</v>
      </c>
      <c r="E6630" s="29">
        <v>46055</v>
      </c>
      <c r="F6630">
        <v>1</v>
      </c>
      <c r="G6630">
        <v>1</v>
      </c>
      <c r="H6630">
        <v>1</v>
      </c>
      <c r="I6630" s="30">
        <f t="shared" si="238"/>
        <v>0.14285714285714285</v>
      </c>
    </row>
    <row r="6631" spans="1:9" x14ac:dyDescent="0.25">
      <c r="A6631" t="s">
        <v>6794</v>
      </c>
      <c r="B6631" s="30">
        <f t="shared" si="240"/>
        <v>0.14285714285714285</v>
      </c>
      <c r="C6631" t="s">
        <v>95</v>
      </c>
      <c r="D6631" t="s">
        <v>6796</v>
      </c>
      <c r="E6631" s="29">
        <v>46056</v>
      </c>
      <c r="F6631">
        <v>1</v>
      </c>
      <c r="G6631">
        <v>1</v>
      </c>
      <c r="H6631">
        <v>1</v>
      </c>
      <c r="I6631" s="30">
        <f t="shared" si="238"/>
        <v>0.14285714285714285</v>
      </c>
    </row>
    <row r="6632" spans="1:9" x14ac:dyDescent="0.25">
      <c r="A6632" t="s">
        <v>6794</v>
      </c>
      <c r="B6632" s="30">
        <f t="shared" si="240"/>
        <v>0.14285714285714285</v>
      </c>
      <c r="C6632" t="s">
        <v>95</v>
      </c>
      <c r="D6632" t="s">
        <v>6797</v>
      </c>
      <c r="E6632" s="29">
        <v>46056</v>
      </c>
      <c r="F6632">
        <v>1</v>
      </c>
      <c r="G6632">
        <v>1</v>
      </c>
      <c r="H6632">
        <v>1</v>
      </c>
      <c r="I6632" s="30">
        <f t="shared" si="238"/>
        <v>0.14285714285714285</v>
      </c>
    </row>
    <row r="6633" spans="1:9" x14ac:dyDescent="0.25">
      <c r="A6633" t="s">
        <v>6794</v>
      </c>
      <c r="B6633" s="30">
        <f t="shared" si="240"/>
        <v>0.14285714285714285</v>
      </c>
      <c r="C6633" t="s">
        <v>95</v>
      </c>
      <c r="D6633" t="s">
        <v>6798</v>
      </c>
      <c r="E6633" s="29">
        <v>46056</v>
      </c>
      <c r="F6633">
        <v>1</v>
      </c>
      <c r="G6633">
        <v>1</v>
      </c>
      <c r="H6633">
        <v>1</v>
      </c>
      <c r="I6633" s="30">
        <f t="shared" si="238"/>
        <v>0.14285714285714285</v>
      </c>
    </row>
    <row r="6634" spans="1:9" x14ac:dyDescent="0.25">
      <c r="A6634" t="s">
        <v>6794</v>
      </c>
      <c r="B6634" s="30">
        <f t="shared" si="240"/>
        <v>0.14285714285714285</v>
      </c>
      <c r="C6634" t="s">
        <v>95</v>
      </c>
      <c r="D6634" t="s">
        <v>6799</v>
      </c>
      <c r="E6634" s="29">
        <v>46057</v>
      </c>
      <c r="F6634">
        <v>1</v>
      </c>
      <c r="G6634">
        <v>1</v>
      </c>
      <c r="H6634">
        <v>1</v>
      </c>
      <c r="I6634" s="30">
        <f t="shared" si="238"/>
        <v>0.14285714285714285</v>
      </c>
    </row>
    <row r="6635" spans="1:9" x14ac:dyDescent="0.25">
      <c r="A6635" t="s">
        <v>6794</v>
      </c>
      <c r="B6635" s="30">
        <f t="shared" si="240"/>
        <v>0.14285714285714285</v>
      </c>
      <c r="C6635" t="s">
        <v>95</v>
      </c>
      <c r="D6635" t="s">
        <v>6800</v>
      </c>
      <c r="E6635" s="29">
        <v>46042</v>
      </c>
      <c r="F6635">
        <v>1</v>
      </c>
      <c r="G6635">
        <v>1</v>
      </c>
      <c r="H6635">
        <v>1</v>
      </c>
      <c r="I6635" s="30">
        <f t="shared" si="238"/>
        <v>0.14285714285714285</v>
      </c>
    </row>
    <row r="6636" spans="1:9" x14ac:dyDescent="0.25">
      <c r="A6636" t="s">
        <v>6794</v>
      </c>
      <c r="B6636" s="30">
        <f t="shared" si="240"/>
        <v>0.14285714285714285</v>
      </c>
      <c r="C6636" t="s">
        <v>95</v>
      </c>
      <c r="D6636" t="s">
        <v>6801</v>
      </c>
      <c r="E6636" s="29">
        <v>46043</v>
      </c>
      <c r="F6636">
        <v>1</v>
      </c>
      <c r="G6636">
        <v>1</v>
      </c>
      <c r="H6636">
        <v>1</v>
      </c>
      <c r="I6636" s="30">
        <f t="shared" si="238"/>
        <v>0.14285714285714285</v>
      </c>
    </row>
    <row r="6637" spans="1:9" x14ac:dyDescent="0.25">
      <c r="A6637" t="s">
        <v>6794</v>
      </c>
      <c r="B6637" s="30">
        <f t="shared" si="240"/>
        <v>0.14285714285714285</v>
      </c>
      <c r="C6637" t="s">
        <v>95</v>
      </c>
      <c r="D6637" t="s">
        <v>6802</v>
      </c>
      <c r="E6637" s="29">
        <v>46043</v>
      </c>
      <c r="F6637">
        <v>1</v>
      </c>
      <c r="G6637">
        <v>1</v>
      </c>
      <c r="H6637">
        <v>1</v>
      </c>
      <c r="I6637" s="30">
        <f t="shared" si="238"/>
        <v>0.14285714285714285</v>
      </c>
    </row>
    <row r="6638" spans="1:9" x14ac:dyDescent="0.25">
      <c r="A6638" t="s">
        <v>6794</v>
      </c>
      <c r="B6638" s="30">
        <f t="shared" si="240"/>
        <v>0.14285714285714285</v>
      </c>
      <c r="C6638" t="s">
        <v>95</v>
      </c>
      <c r="D6638" t="s">
        <v>6803</v>
      </c>
      <c r="E6638" s="29">
        <v>46043</v>
      </c>
      <c r="F6638">
        <v>1</v>
      </c>
      <c r="G6638">
        <v>1</v>
      </c>
      <c r="H6638">
        <v>1</v>
      </c>
      <c r="I6638" s="30">
        <f t="shared" si="238"/>
        <v>0.14285714285714285</v>
      </c>
    </row>
    <row r="6639" spans="1:9" x14ac:dyDescent="0.25">
      <c r="A6639" t="s">
        <v>6794</v>
      </c>
      <c r="B6639" s="30">
        <f t="shared" si="240"/>
        <v>0.14285714285714285</v>
      </c>
      <c r="C6639" t="s">
        <v>95</v>
      </c>
      <c r="D6639" t="s">
        <v>6804</v>
      </c>
      <c r="E6639" s="29">
        <v>46043</v>
      </c>
      <c r="F6639">
        <v>1</v>
      </c>
      <c r="G6639">
        <v>1</v>
      </c>
      <c r="H6639">
        <v>1</v>
      </c>
      <c r="I6639" s="30">
        <f t="shared" si="238"/>
        <v>0.14285714285714285</v>
      </c>
    </row>
    <row r="6640" spans="1:9" x14ac:dyDescent="0.25">
      <c r="A6640" t="s">
        <v>6794</v>
      </c>
      <c r="B6640" s="30">
        <f t="shared" si="240"/>
        <v>0.14285714285714285</v>
      </c>
      <c r="C6640" t="s">
        <v>95</v>
      </c>
      <c r="D6640" t="s">
        <v>6805</v>
      </c>
      <c r="E6640" s="29">
        <v>46043</v>
      </c>
      <c r="F6640">
        <v>1</v>
      </c>
      <c r="G6640">
        <v>1</v>
      </c>
      <c r="H6640">
        <v>1</v>
      </c>
      <c r="I6640" s="30">
        <f t="shared" si="238"/>
        <v>0.14285714285714285</v>
      </c>
    </row>
    <row r="6641" spans="1:9" x14ac:dyDescent="0.25">
      <c r="A6641" t="s">
        <v>6794</v>
      </c>
      <c r="B6641" s="30">
        <f t="shared" si="240"/>
        <v>0.14285714285714285</v>
      </c>
      <c r="C6641" t="s">
        <v>95</v>
      </c>
      <c r="D6641" t="s">
        <v>6806</v>
      </c>
      <c r="E6641" s="29">
        <v>46044</v>
      </c>
      <c r="F6641">
        <v>1</v>
      </c>
      <c r="G6641">
        <v>1</v>
      </c>
      <c r="H6641">
        <v>1</v>
      </c>
      <c r="I6641" s="30">
        <f t="shared" si="238"/>
        <v>0.14285714285714285</v>
      </c>
    </row>
    <row r="6642" spans="1:9" x14ac:dyDescent="0.25">
      <c r="A6642" t="s">
        <v>6794</v>
      </c>
      <c r="B6642" s="30">
        <f t="shared" si="240"/>
        <v>0.14285714285714285</v>
      </c>
      <c r="C6642" t="s">
        <v>95</v>
      </c>
      <c r="D6642" t="s">
        <v>6807</v>
      </c>
      <c r="E6642" s="29">
        <v>46044</v>
      </c>
      <c r="F6642">
        <v>1</v>
      </c>
      <c r="G6642">
        <v>1</v>
      </c>
      <c r="H6642">
        <v>1</v>
      </c>
      <c r="I6642" s="30">
        <f t="shared" si="238"/>
        <v>0.14285714285714285</v>
      </c>
    </row>
    <row r="6643" spans="1:9" x14ac:dyDescent="0.25">
      <c r="A6643" t="s">
        <v>6794</v>
      </c>
      <c r="B6643" s="30">
        <f t="shared" si="240"/>
        <v>0.14285714285714285</v>
      </c>
      <c r="C6643" t="s">
        <v>95</v>
      </c>
      <c r="D6643" t="s">
        <v>6808</v>
      </c>
      <c r="E6643" s="29">
        <v>46045</v>
      </c>
      <c r="F6643">
        <v>1</v>
      </c>
      <c r="G6643">
        <v>1</v>
      </c>
      <c r="H6643">
        <v>1</v>
      </c>
      <c r="I6643" s="30">
        <f t="shared" si="238"/>
        <v>0.14285714285714285</v>
      </c>
    </row>
    <row r="6644" spans="1:9" x14ac:dyDescent="0.25">
      <c r="A6644" t="s">
        <v>6794</v>
      </c>
      <c r="B6644" s="30">
        <f t="shared" si="240"/>
        <v>0.14285714285714285</v>
      </c>
      <c r="C6644" t="s">
        <v>95</v>
      </c>
      <c r="D6644" t="s">
        <v>6809</v>
      </c>
      <c r="E6644" s="29">
        <v>46045</v>
      </c>
      <c r="F6644">
        <v>1</v>
      </c>
      <c r="G6644">
        <v>1</v>
      </c>
      <c r="H6644">
        <v>1</v>
      </c>
      <c r="I6644" s="30">
        <f t="shared" si="238"/>
        <v>0.14285714285714285</v>
      </c>
    </row>
    <row r="6645" spans="1:9" x14ac:dyDescent="0.25">
      <c r="A6645" t="s">
        <v>6794</v>
      </c>
      <c r="B6645" s="30">
        <f t="shared" si="240"/>
        <v>0.14285714285714285</v>
      </c>
      <c r="C6645" t="s">
        <v>95</v>
      </c>
      <c r="D6645" t="s">
        <v>6810</v>
      </c>
      <c r="E6645" s="29">
        <v>46045</v>
      </c>
      <c r="F6645">
        <v>1</v>
      </c>
      <c r="G6645">
        <v>1</v>
      </c>
      <c r="H6645">
        <v>1</v>
      </c>
      <c r="I6645" s="30">
        <f t="shared" si="238"/>
        <v>0.14285714285714285</v>
      </c>
    </row>
    <row r="6646" spans="1:9" x14ac:dyDescent="0.25">
      <c r="A6646" t="s">
        <v>6794</v>
      </c>
      <c r="B6646" s="30">
        <f t="shared" si="240"/>
        <v>0.14285714285714285</v>
      </c>
      <c r="C6646" t="s">
        <v>95</v>
      </c>
      <c r="D6646" t="s">
        <v>6811</v>
      </c>
      <c r="E6646" s="29">
        <v>46048</v>
      </c>
      <c r="F6646">
        <v>1</v>
      </c>
      <c r="G6646">
        <v>1</v>
      </c>
      <c r="H6646">
        <v>1</v>
      </c>
      <c r="I6646" s="30">
        <f t="shared" si="238"/>
        <v>0.14285714285714285</v>
      </c>
    </row>
    <row r="6647" spans="1:9" x14ac:dyDescent="0.25">
      <c r="A6647" t="s">
        <v>6794</v>
      </c>
      <c r="B6647" s="30">
        <f t="shared" si="240"/>
        <v>0.14285714285714285</v>
      </c>
      <c r="C6647" t="s">
        <v>95</v>
      </c>
      <c r="D6647" t="s">
        <v>6812</v>
      </c>
      <c r="E6647" s="29">
        <v>46048</v>
      </c>
      <c r="F6647">
        <v>1</v>
      </c>
      <c r="G6647">
        <v>1</v>
      </c>
      <c r="H6647">
        <v>1</v>
      </c>
      <c r="I6647" s="30">
        <f t="shared" si="238"/>
        <v>0.14285714285714285</v>
      </c>
    </row>
    <row r="6648" spans="1:9" x14ac:dyDescent="0.25">
      <c r="A6648" t="s">
        <v>6794</v>
      </c>
      <c r="B6648" s="30">
        <f t="shared" si="240"/>
        <v>0.14285714285714285</v>
      </c>
      <c r="C6648" t="s">
        <v>95</v>
      </c>
      <c r="D6648" t="s">
        <v>6813</v>
      </c>
      <c r="E6648" s="29">
        <v>46048</v>
      </c>
      <c r="F6648">
        <v>1</v>
      </c>
      <c r="G6648">
        <v>1</v>
      </c>
      <c r="H6648">
        <v>1</v>
      </c>
      <c r="I6648" s="30">
        <f t="shared" si="238"/>
        <v>0.14285714285714285</v>
      </c>
    </row>
    <row r="6649" spans="1:9" x14ac:dyDescent="0.25">
      <c r="A6649" t="s">
        <v>6794</v>
      </c>
      <c r="B6649" s="30">
        <f t="shared" si="240"/>
        <v>0.14285714285714285</v>
      </c>
      <c r="C6649" t="s">
        <v>95</v>
      </c>
      <c r="D6649" t="s">
        <v>6814</v>
      </c>
      <c r="E6649" s="29">
        <v>46048</v>
      </c>
      <c r="F6649">
        <v>1</v>
      </c>
      <c r="G6649">
        <v>1</v>
      </c>
      <c r="H6649">
        <v>1</v>
      </c>
      <c r="I6649" s="30">
        <f t="shared" si="238"/>
        <v>0.14285714285714285</v>
      </c>
    </row>
    <row r="6650" spans="1:9" x14ac:dyDescent="0.25">
      <c r="A6650" t="s">
        <v>6794</v>
      </c>
      <c r="B6650" s="30">
        <f t="shared" si="240"/>
        <v>0.14285714285714285</v>
      </c>
      <c r="C6650" t="s">
        <v>95</v>
      </c>
      <c r="D6650" t="s">
        <v>6815</v>
      </c>
      <c r="E6650" s="29">
        <v>46048</v>
      </c>
      <c r="F6650">
        <v>1</v>
      </c>
      <c r="G6650">
        <v>1</v>
      </c>
      <c r="H6650">
        <v>1</v>
      </c>
      <c r="I6650" s="30">
        <f t="shared" si="238"/>
        <v>0.14285714285714285</v>
      </c>
    </row>
    <row r="6651" spans="1:9" x14ac:dyDescent="0.25">
      <c r="A6651" t="s">
        <v>6794</v>
      </c>
      <c r="B6651" s="30">
        <f t="shared" si="240"/>
        <v>0.14285714285714285</v>
      </c>
      <c r="C6651" t="s">
        <v>95</v>
      </c>
      <c r="D6651" t="s">
        <v>6816</v>
      </c>
      <c r="E6651" s="29">
        <v>46048</v>
      </c>
      <c r="F6651">
        <v>1</v>
      </c>
      <c r="G6651">
        <v>1</v>
      </c>
      <c r="H6651">
        <v>1</v>
      </c>
      <c r="I6651" s="30">
        <f t="shared" si="238"/>
        <v>0.14285714285714285</v>
      </c>
    </row>
    <row r="6652" spans="1:9" x14ac:dyDescent="0.25">
      <c r="A6652" t="s">
        <v>6794</v>
      </c>
      <c r="B6652" s="30">
        <f t="shared" si="240"/>
        <v>0.14285714285714285</v>
      </c>
      <c r="C6652" t="s">
        <v>95</v>
      </c>
      <c r="D6652" t="s">
        <v>6817</v>
      </c>
      <c r="E6652" s="29">
        <v>46048</v>
      </c>
      <c r="F6652">
        <v>1</v>
      </c>
      <c r="G6652">
        <v>1</v>
      </c>
      <c r="H6652">
        <v>1</v>
      </c>
      <c r="I6652" s="30">
        <f t="shared" si="238"/>
        <v>0.14285714285714285</v>
      </c>
    </row>
    <row r="6653" spans="1:9" x14ac:dyDescent="0.25">
      <c r="A6653" t="s">
        <v>6794</v>
      </c>
      <c r="B6653" s="30">
        <f t="shared" si="240"/>
        <v>0.14285714285714285</v>
      </c>
      <c r="C6653" t="s">
        <v>95</v>
      </c>
      <c r="D6653" t="s">
        <v>6818</v>
      </c>
      <c r="E6653" s="29">
        <v>46049</v>
      </c>
      <c r="F6653">
        <v>1</v>
      </c>
      <c r="G6653">
        <v>1</v>
      </c>
      <c r="H6653">
        <v>1</v>
      </c>
      <c r="I6653" s="30">
        <f t="shared" si="238"/>
        <v>0.14285714285714285</v>
      </c>
    </row>
    <row r="6654" spans="1:9" x14ac:dyDescent="0.25">
      <c r="A6654" t="s">
        <v>6794</v>
      </c>
      <c r="B6654" s="30">
        <f t="shared" si="240"/>
        <v>0.14285714285714285</v>
      </c>
      <c r="C6654" t="s">
        <v>95</v>
      </c>
      <c r="D6654" t="s">
        <v>6819</v>
      </c>
      <c r="E6654" s="29">
        <v>46034</v>
      </c>
      <c r="F6654">
        <v>1</v>
      </c>
      <c r="G6654">
        <v>1</v>
      </c>
      <c r="H6654">
        <v>1</v>
      </c>
      <c r="I6654" s="30">
        <f t="shared" si="238"/>
        <v>0.14285714285714285</v>
      </c>
    </row>
    <row r="6655" spans="1:9" x14ac:dyDescent="0.25">
      <c r="A6655" t="s">
        <v>6794</v>
      </c>
      <c r="B6655" s="30">
        <f t="shared" si="240"/>
        <v>0.14285714285714285</v>
      </c>
      <c r="C6655" t="s">
        <v>95</v>
      </c>
      <c r="D6655" t="s">
        <v>6820</v>
      </c>
      <c r="E6655" s="29">
        <v>46034</v>
      </c>
      <c r="F6655">
        <v>1</v>
      </c>
      <c r="G6655">
        <v>1</v>
      </c>
      <c r="H6655">
        <v>1</v>
      </c>
      <c r="I6655" s="30">
        <f t="shared" si="238"/>
        <v>0.14285714285714285</v>
      </c>
    </row>
    <row r="6656" spans="1:9" x14ac:dyDescent="0.25">
      <c r="A6656" t="s">
        <v>6794</v>
      </c>
      <c r="B6656" s="30">
        <f t="shared" si="240"/>
        <v>0.14285714285714285</v>
      </c>
      <c r="C6656" t="s">
        <v>95</v>
      </c>
      <c r="D6656" t="s">
        <v>6821</v>
      </c>
      <c r="E6656" s="29">
        <v>46034</v>
      </c>
      <c r="F6656">
        <v>1</v>
      </c>
      <c r="G6656">
        <v>1</v>
      </c>
      <c r="H6656">
        <v>1</v>
      </c>
      <c r="I6656" s="30">
        <f t="shared" si="238"/>
        <v>0.14285714285714285</v>
      </c>
    </row>
    <row r="6657" spans="1:9" x14ac:dyDescent="0.25">
      <c r="A6657" t="s">
        <v>6794</v>
      </c>
      <c r="B6657" s="30">
        <f t="shared" si="240"/>
        <v>0.14285714285714285</v>
      </c>
      <c r="C6657" t="s">
        <v>95</v>
      </c>
      <c r="D6657" t="s">
        <v>6822</v>
      </c>
      <c r="E6657" s="29">
        <v>46035</v>
      </c>
      <c r="F6657">
        <v>1</v>
      </c>
      <c r="G6657">
        <v>1</v>
      </c>
      <c r="H6657">
        <v>1</v>
      </c>
      <c r="I6657" s="30">
        <f t="shared" si="238"/>
        <v>0.14285714285714285</v>
      </c>
    </row>
    <row r="6658" spans="1:9" x14ac:dyDescent="0.25">
      <c r="A6658" t="s">
        <v>6794</v>
      </c>
      <c r="B6658" s="30">
        <f t="shared" si="240"/>
        <v>0.14285714285714285</v>
      </c>
      <c r="C6658" t="s">
        <v>95</v>
      </c>
      <c r="D6658" t="s">
        <v>6823</v>
      </c>
      <c r="E6658" s="29">
        <v>46035</v>
      </c>
      <c r="F6658">
        <v>1</v>
      </c>
      <c r="G6658">
        <v>1</v>
      </c>
      <c r="H6658">
        <v>1</v>
      </c>
      <c r="I6658" s="30">
        <f t="shared" ref="I6658:I6721" si="241">B6658*H6658</f>
        <v>0.14285714285714285</v>
      </c>
    </row>
    <row r="6659" spans="1:9" x14ac:dyDescent="0.25">
      <c r="A6659" t="s">
        <v>6794</v>
      </c>
      <c r="B6659" s="30">
        <f t="shared" si="240"/>
        <v>0.14285714285714285</v>
      </c>
      <c r="C6659" t="s">
        <v>95</v>
      </c>
      <c r="D6659" t="s">
        <v>6824</v>
      </c>
      <c r="E6659" s="29">
        <v>46035</v>
      </c>
      <c r="F6659">
        <v>1</v>
      </c>
      <c r="G6659">
        <v>1</v>
      </c>
      <c r="H6659">
        <v>1</v>
      </c>
      <c r="I6659" s="30">
        <f t="shared" si="241"/>
        <v>0.14285714285714285</v>
      </c>
    </row>
    <row r="6660" spans="1:9" x14ac:dyDescent="0.25">
      <c r="A6660" t="s">
        <v>6794</v>
      </c>
      <c r="B6660" s="30">
        <f t="shared" si="240"/>
        <v>0.14285714285714285</v>
      </c>
      <c r="C6660" t="s">
        <v>95</v>
      </c>
      <c r="D6660" t="s">
        <v>6825</v>
      </c>
      <c r="E6660" s="29">
        <v>46035</v>
      </c>
      <c r="F6660">
        <v>1</v>
      </c>
      <c r="G6660">
        <v>1</v>
      </c>
      <c r="H6660">
        <v>1</v>
      </c>
      <c r="I6660" s="30">
        <f t="shared" si="241"/>
        <v>0.14285714285714285</v>
      </c>
    </row>
    <row r="6661" spans="1:9" x14ac:dyDescent="0.25">
      <c r="A6661" t="s">
        <v>6794</v>
      </c>
      <c r="B6661" s="30">
        <f t="shared" si="240"/>
        <v>0.14285714285714285</v>
      </c>
      <c r="C6661" t="s">
        <v>95</v>
      </c>
      <c r="D6661" t="s">
        <v>6826</v>
      </c>
      <c r="E6661" s="29">
        <v>46035</v>
      </c>
      <c r="F6661">
        <v>1</v>
      </c>
      <c r="G6661">
        <v>1</v>
      </c>
      <c r="H6661">
        <v>1</v>
      </c>
      <c r="I6661" s="30">
        <f t="shared" si="241"/>
        <v>0.14285714285714285</v>
      </c>
    </row>
    <row r="6662" spans="1:9" x14ac:dyDescent="0.25">
      <c r="A6662" t="s">
        <v>6794</v>
      </c>
      <c r="B6662" s="30">
        <f t="shared" si="240"/>
        <v>0.14285714285714285</v>
      </c>
      <c r="C6662" t="s">
        <v>95</v>
      </c>
      <c r="D6662" t="s">
        <v>6827</v>
      </c>
      <c r="E6662" s="29">
        <v>46036</v>
      </c>
      <c r="F6662">
        <v>1</v>
      </c>
      <c r="G6662">
        <v>1</v>
      </c>
      <c r="H6662">
        <v>1</v>
      </c>
      <c r="I6662" s="30">
        <f t="shared" si="241"/>
        <v>0.14285714285714285</v>
      </c>
    </row>
    <row r="6663" spans="1:9" x14ac:dyDescent="0.25">
      <c r="A6663" t="s">
        <v>6794</v>
      </c>
      <c r="B6663" s="30">
        <f t="shared" si="240"/>
        <v>0.14285714285714285</v>
      </c>
      <c r="C6663" t="s">
        <v>95</v>
      </c>
      <c r="D6663" t="s">
        <v>6828</v>
      </c>
      <c r="E6663" s="29">
        <v>46037</v>
      </c>
      <c r="F6663">
        <v>1</v>
      </c>
      <c r="G6663">
        <v>1</v>
      </c>
      <c r="H6663">
        <v>1</v>
      </c>
      <c r="I6663" s="30">
        <f t="shared" si="241"/>
        <v>0.14285714285714285</v>
      </c>
    </row>
    <row r="6664" spans="1:9" x14ac:dyDescent="0.25">
      <c r="A6664" t="s">
        <v>6794</v>
      </c>
      <c r="B6664" s="30">
        <f t="shared" si="240"/>
        <v>0.14285714285714285</v>
      </c>
      <c r="C6664" t="s">
        <v>95</v>
      </c>
      <c r="D6664" t="s">
        <v>6829</v>
      </c>
      <c r="E6664" s="29">
        <v>46037</v>
      </c>
      <c r="F6664">
        <v>1</v>
      </c>
      <c r="G6664">
        <v>1</v>
      </c>
      <c r="H6664">
        <v>1</v>
      </c>
      <c r="I6664" s="30">
        <f t="shared" si="241"/>
        <v>0.14285714285714285</v>
      </c>
    </row>
    <row r="6665" spans="1:9" x14ac:dyDescent="0.25">
      <c r="A6665" t="s">
        <v>6794</v>
      </c>
      <c r="B6665" s="30">
        <f t="shared" si="240"/>
        <v>0.14285714285714285</v>
      </c>
      <c r="C6665" t="s">
        <v>95</v>
      </c>
      <c r="D6665" t="s">
        <v>6830</v>
      </c>
      <c r="E6665" s="29">
        <v>46037</v>
      </c>
      <c r="F6665">
        <v>1</v>
      </c>
      <c r="G6665">
        <v>1</v>
      </c>
      <c r="H6665">
        <v>1</v>
      </c>
      <c r="I6665" s="30">
        <f t="shared" si="241"/>
        <v>0.14285714285714285</v>
      </c>
    </row>
    <row r="6666" spans="1:9" x14ac:dyDescent="0.25">
      <c r="A6666" t="s">
        <v>6794</v>
      </c>
      <c r="B6666" s="30">
        <f t="shared" si="240"/>
        <v>0.14285714285714285</v>
      </c>
      <c r="C6666" t="s">
        <v>95</v>
      </c>
      <c r="D6666" t="s">
        <v>6831</v>
      </c>
      <c r="E6666" s="29">
        <v>46037</v>
      </c>
      <c r="F6666">
        <v>1</v>
      </c>
      <c r="G6666">
        <v>1</v>
      </c>
      <c r="H6666">
        <v>1</v>
      </c>
      <c r="I6666" s="30">
        <f t="shared" si="241"/>
        <v>0.14285714285714285</v>
      </c>
    </row>
    <row r="6667" spans="1:9" x14ac:dyDescent="0.25">
      <c r="A6667" t="s">
        <v>6794</v>
      </c>
      <c r="B6667" s="30">
        <f t="shared" si="240"/>
        <v>0.14285714285714285</v>
      </c>
      <c r="C6667" t="s">
        <v>95</v>
      </c>
      <c r="D6667" t="s">
        <v>6832</v>
      </c>
      <c r="E6667" s="29">
        <v>46037</v>
      </c>
      <c r="F6667">
        <v>1</v>
      </c>
      <c r="G6667">
        <v>1</v>
      </c>
      <c r="H6667">
        <v>1</v>
      </c>
      <c r="I6667" s="30">
        <f t="shared" si="241"/>
        <v>0.14285714285714285</v>
      </c>
    </row>
    <row r="6668" spans="1:9" x14ac:dyDescent="0.25">
      <c r="A6668" t="s">
        <v>6794</v>
      </c>
      <c r="B6668" s="30">
        <f t="shared" si="240"/>
        <v>0.14285714285714285</v>
      </c>
      <c r="C6668" t="s">
        <v>95</v>
      </c>
      <c r="D6668" t="s">
        <v>6833</v>
      </c>
      <c r="E6668" s="29">
        <v>46038</v>
      </c>
      <c r="F6668">
        <v>1</v>
      </c>
      <c r="G6668">
        <v>1</v>
      </c>
      <c r="H6668">
        <v>1</v>
      </c>
      <c r="I6668" s="30">
        <f t="shared" si="241"/>
        <v>0.14285714285714285</v>
      </c>
    </row>
    <row r="6669" spans="1:9" x14ac:dyDescent="0.25">
      <c r="A6669" t="s">
        <v>6794</v>
      </c>
      <c r="B6669" s="30">
        <f t="shared" si="240"/>
        <v>0.14285714285714285</v>
      </c>
      <c r="C6669" t="s">
        <v>95</v>
      </c>
      <c r="D6669" t="s">
        <v>6834</v>
      </c>
      <c r="E6669" s="29">
        <v>46041</v>
      </c>
      <c r="F6669">
        <v>1</v>
      </c>
      <c r="G6669">
        <v>1</v>
      </c>
      <c r="H6669">
        <v>1</v>
      </c>
      <c r="I6669" s="30">
        <f t="shared" si="241"/>
        <v>0.14285714285714285</v>
      </c>
    </row>
    <row r="6670" spans="1:9" x14ac:dyDescent="0.25">
      <c r="A6670" t="s">
        <v>6794</v>
      </c>
      <c r="B6670" s="30">
        <f t="shared" si="240"/>
        <v>0.14285714285714285</v>
      </c>
      <c r="C6670" t="s">
        <v>95</v>
      </c>
      <c r="D6670" t="s">
        <v>6835</v>
      </c>
      <c r="E6670" s="29">
        <v>46041</v>
      </c>
      <c r="F6670">
        <v>1</v>
      </c>
      <c r="G6670">
        <v>1</v>
      </c>
      <c r="H6670">
        <v>1</v>
      </c>
      <c r="I6670" s="30">
        <f t="shared" si="241"/>
        <v>0.14285714285714285</v>
      </c>
    </row>
    <row r="6671" spans="1:9" x14ac:dyDescent="0.25">
      <c r="A6671" t="s">
        <v>6794</v>
      </c>
      <c r="B6671" s="30">
        <f t="shared" si="240"/>
        <v>0.14285714285714285</v>
      </c>
      <c r="C6671" t="s">
        <v>95</v>
      </c>
      <c r="D6671" t="s">
        <v>6836</v>
      </c>
      <c r="E6671" s="29">
        <v>46041</v>
      </c>
      <c r="F6671">
        <v>1</v>
      </c>
      <c r="G6671">
        <v>1</v>
      </c>
      <c r="H6671">
        <v>1</v>
      </c>
      <c r="I6671" s="30">
        <f t="shared" si="241"/>
        <v>0.14285714285714285</v>
      </c>
    </row>
    <row r="6672" spans="1:9" x14ac:dyDescent="0.25">
      <c r="A6672" t="s">
        <v>6794</v>
      </c>
      <c r="B6672" s="30">
        <f t="shared" si="240"/>
        <v>0.14285714285714285</v>
      </c>
      <c r="C6672" t="s">
        <v>95</v>
      </c>
      <c r="D6672" t="s">
        <v>6837</v>
      </c>
      <c r="E6672" s="29">
        <v>46041</v>
      </c>
      <c r="F6672">
        <v>1</v>
      </c>
      <c r="G6672">
        <v>1</v>
      </c>
      <c r="H6672">
        <v>1</v>
      </c>
      <c r="I6672" s="30">
        <f t="shared" si="241"/>
        <v>0.14285714285714285</v>
      </c>
    </row>
    <row r="6673" spans="1:9" x14ac:dyDescent="0.25">
      <c r="A6673" t="s">
        <v>6794</v>
      </c>
      <c r="B6673" s="30">
        <f t="shared" si="240"/>
        <v>0.14285714285714285</v>
      </c>
      <c r="C6673" t="s">
        <v>95</v>
      </c>
      <c r="D6673" t="s">
        <v>6838</v>
      </c>
      <c r="E6673" s="29">
        <v>46042</v>
      </c>
      <c r="F6673">
        <v>1</v>
      </c>
      <c r="G6673">
        <v>1</v>
      </c>
      <c r="H6673">
        <v>1</v>
      </c>
      <c r="I6673" s="30">
        <f t="shared" si="241"/>
        <v>0.14285714285714285</v>
      </c>
    </row>
    <row r="6674" spans="1:9" x14ac:dyDescent="0.25">
      <c r="A6674" t="s">
        <v>6794</v>
      </c>
      <c r="B6674" s="30">
        <f t="shared" si="240"/>
        <v>0.14285714285714285</v>
      </c>
      <c r="C6674" t="s">
        <v>95</v>
      </c>
      <c r="D6674" t="s">
        <v>6839</v>
      </c>
      <c r="E6674" s="29">
        <v>46099</v>
      </c>
      <c r="F6674">
        <v>1</v>
      </c>
      <c r="G6674">
        <v>1</v>
      </c>
      <c r="H6674">
        <v>1</v>
      </c>
      <c r="I6674" s="30">
        <f t="shared" si="241"/>
        <v>0.14285714285714285</v>
      </c>
    </row>
    <row r="6675" spans="1:9" x14ac:dyDescent="0.25">
      <c r="A6675" t="s">
        <v>6794</v>
      </c>
      <c r="B6675" s="30">
        <f t="shared" si="240"/>
        <v>0.14285714285714285</v>
      </c>
      <c r="C6675" t="s">
        <v>95</v>
      </c>
      <c r="D6675" t="s">
        <v>6840</v>
      </c>
      <c r="E6675" s="29">
        <v>46099</v>
      </c>
      <c r="F6675">
        <v>1</v>
      </c>
      <c r="G6675">
        <v>1</v>
      </c>
      <c r="H6675">
        <v>1</v>
      </c>
      <c r="I6675" s="30">
        <f t="shared" si="241"/>
        <v>0.14285714285714285</v>
      </c>
    </row>
    <row r="6676" spans="1:9" x14ac:dyDescent="0.25">
      <c r="A6676" t="s">
        <v>6794</v>
      </c>
      <c r="B6676" s="30">
        <f t="shared" si="240"/>
        <v>0.14285714285714285</v>
      </c>
      <c r="C6676" t="s">
        <v>95</v>
      </c>
      <c r="D6676" t="s">
        <v>6841</v>
      </c>
      <c r="E6676" s="29">
        <v>46099</v>
      </c>
      <c r="F6676">
        <v>1</v>
      </c>
      <c r="G6676">
        <v>1</v>
      </c>
      <c r="H6676">
        <v>1</v>
      </c>
      <c r="I6676" s="30">
        <f t="shared" si="241"/>
        <v>0.14285714285714285</v>
      </c>
    </row>
    <row r="6677" spans="1:9" x14ac:dyDescent="0.25">
      <c r="A6677" t="s">
        <v>6794</v>
      </c>
      <c r="B6677" s="30">
        <f t="shared" si="240"/>
        <v>0.14285714285714285</v>
      </c>
      <c r="C6677" t="s">
        <v>95</v>
      </c>
      <c r="D6677" t="s">
        <v>6842</v>
      </c>
      <c r="E6677" s="29">
        <v>46100</v>
      </c>
      <c r="F6677">
        <v>1</v>
      </c>
      <c r="G6677">
        <v>1</v>
      </c>
      <c r="H6677">
        <v>1</v>
      </c>
      <c r="I6677" s="30">
        <f t="shared" si="241"/>
        <v>0.14285714285714285</v>
      </c>
    </row>
    <row r="6678" spans="1:9" x14ac:dyDescent="0.25">
      <c r="A6678" t="s">
        <v>6794</v>
      </c>
      <c r="B6678" s="30">
        <f t="shared" si="240"/>
        <v>0.14285714285714285</v>
      </c>
      <c r="C6678" t="s">
        <v>95</v>
      </c>
      <c r="D6678" t="s">
        <v>6843</v>
      </c>
      <c r="E6678" s="29">
        <v>46101</v>
      </c>
      <c r="F6678">
        <v>1</v>
      </c>
      <c r="G6678">
        <v>1</v>
      </c>
      <c r="H6678">
        <v>1</v>
      </c>
      <c r="I6678" s="30">
        <f t="shared" si="241"/>
        <v>0.14285714285714285</v>
      </c>
    </row>
    <row r="6679" spans="1:9" x14ac:dyDescent="0.25">
      <c r="A6679" t="s">
        <v>6794</v>
      </c>
      <c r="B6679" s="30">
        <f t="shared" si="240"/>
        <v>0.14285714285714285</v>
      </c>
      <c r="C6679" t="s">
        <v>95</v>
      </c>
      <c r="D6679" t="s">
        <v>6844</v>
      </c>
      <c r="E6679" s="29">
        <v>46104</v>
      </c>
      <c r="F6679">
        <v>1</v>
      </c>
      <c r="G6679">
        <v>1</v>
      </c>
      <c r="H6679">
        <v>1</v>
      </c>
      <c r="I6679" s="30">
        <f t="shared" si="241"/>
        <v>0.14285714285714285</v>
      </c>
    </row>
    <row r="6680" spans="1:9" x14ac:dyDescent="0.25">
      <c r="A6680" t="s">
        <v>6794</v>
      </c>
      <c r="B6680" s="30">
        <f t="shared" si="240"/>
        <v>0.14285714285714285</v>
      </c>
      <c r="C6680" t="s">
        <v>95</v>
      </c>
      <c r="D6680" t="s">
        <v>6845</v>
      </c>
      <c r="E6680" s="29">
        <v>46104</v>
      </c>
      <c r="F6680">
        <v>1</v>
      </c>
      <c r="G6680">
        <v>1</v>
      </c>
      <c r="H6680">
        <v>1</v>
      </c>
      <c r="I6680" s="30">
        <f t="shared" si="241"/>
        <v>0.14285714285714285</v>
      </c>
    </row>
    <row r="6681" spans="1:9" x14ac:dyDescent="0.25">
      <c r="A6681" t="s">
        <v>6794</v>
      </c>
      <c r="B6681" s="30">
        <f t="shared" si="240"/>
        <v>0.14285714285714285</v>
      </c>
      <c r="C6681" t="s">
        <v>95</v>
      </c>
      <c r="D6681" t="s">
        <v>6846</v>
      </c>
      <c r="E6681" s="29">
        <v>46087</v>
      </c>
      <c r="F6681">
        <v>1</v>
      </c>
      <c r="G6681">
        <v>1</v>
      </c>
      <c r="H6681">
        <v>1</v>
      </c>
      <c r="I6681" s="30">
        <f t="shared" si="241"/>
        <v>0.14285714285714285</v>
      </c>
    </row>
    <row r="6682" spans="1:9" x14ac:dyDescent="0.25">
      <c r="A6682" t="s">
        <v>6794</v>
      </c>
      <c r="B6682" s="30">
        <f t="shared" si="240"/>
        <v>0.14285714285714285</v>
      </c>
      <c r="C6682" t="s">
        <v>95</v>
      </c>
      <c r="D6682" t="s">
        <v>6847</v>
      </c>
      <c r="E6682" s="29">
        <v>46091</v>
      </c>
      <c r="F6682">
        <v>1</v>
      </c>
      <c r="G6682">
        <v>1</v>
      </c>
      <c r="H6682">
        <v>1</v>
      </c>
      <c r="I6682" s="30">
        <f t="shared" si="241"/>
        <v>0.14285714285714285</v>
      </c>
    </row>
    <row r="6683" spans="1:9" x14ac:dyDescent="0.25">
      <c r="A6683" t="s">
        <v>6794</v>
      </c>
      <c r="B6683" s="30">
        <f t="shared" si="240"/>
        <v>0.14285714285714285</v>
      </c>
      <c r="C6683" t="s">
        <v>95</v>
      </c>
      <c r="D6683" t="s">
        <v>6848</v>
      </c>
      <c r="E6683" s="29">
        <v>46092</v>
      </c>
      <c r="F6683">
        <v>1</v>
      </c>
      <c r="G6683">
        <v>1</v>
      </c>
      <c r="H6683">
        <v>1</v>
      </c>
      <c r="I6683" s="30">
        <f t="shared" si="241"/>
        <v>0.14285714285714285</v>
      </c>
    </row>
    <row r="6684" spans="1:9" x14ac:dyDescent="0.25">
      <c r="A6684" t="s">
        <v>6794</v>
      </c>
      <c r="B6684" s="30">
        <f t="shared" si="240"/>
        <v>0.14285714285714285</v>
      </c>
      <c r="C6684" t="s">
        <v>95</v>
      </c>
      <c r="D6684" t="s">
        <v>6849</v>
      </c>
      <c r="E6684" s="29">
        <v>46092</v>
      </c>
      <c r="F6684">
        <v>1</v>
      </c>
      <c r="G6684">
        <v>1</v>
      </c>
      <c r="H6684">
        <v>1</v>
      </c>
      <c r="I6684" s="30">
        <f t="shared" si="241"/>
        <v>0.14285714285714285</v>
      </c>
    </row>
    <row r="6685" spans="1:9" x14ac:dyDescent="0.25">
      <c r="A6685" t="s">
        <v>6794</v>
      </c>
      <c r="B6685" s="30">
        <f t="shared" si="240"/>
        <v>0.14285714285714285</v>
      </c>
      <c r="C6685" t="s">
        <v>95</v>
      </c>
      <c r="D6685" t="s">
        <v>6850</v>
      </c>
      <c r="E6685" s="29">
        <v>46092</v>
      </c>
      <c r="F6685">
        <v>1</v>
      </c>
      <c r="G6685">
        <v>1</v>
      </c>
      <c r="H6685">
        <v>1</v>
      </c>
      <c r="I6685" s="30">
        <f t="shared" si="241"/>
        <v>0.14285714285714285</v>
      </c>
    </row>
    <row r="6686" spans="1:9" x14ac:dyDescent="0.25">
      <c r="A6686" t="s">
        <v>6794</v>
      </c>
      <c r="B6686" s="30">
        <f t="shared" si="240"/>
        <v>0.14285714285714285</v>
      </c>
      <c r="C6686" t="s">
        <v>95</v>
      </c>
      <c r="D6686" t="s">
        <v>6851</v>
      </c>
      <c r="E6686" s="29">
        <v>46093</v>
      </c>
      <c r="F6686">
        <v>1</v>
      </c>
      <c r="G6686">
        <v>1</v>
      </c>
      <c r="H6686">
        <v>1</v>
      </c>
      <c r="I6686" s="30">
        <f t="shared" si="241"/>
        <v>0.14285714285714285</v>
      </c>
    </row>
    <row r="6687" spans="1:9" x14ac:dyDescent="0.25">
      <c r="A6687" t="s">
        <v>6794</v>
      </c>
      <c r="B6687" s="30">
        <f t="shared" si="240"/>
        <v>0.14285714285714285</v>
      </c>
      <c r="C6687" t="s">
        <v>95</v>
      </c>
      <c r="D6687" t="s">
        <v>6852</v>
      </c>
      <c r="E6687" s="29">
        <v>46093</v>
      </c>
      <c r="F6687">
        <v>1</v>
      </c>
      <c r="G6687">
        <v>1</v>
      </c>
      <c r="H6687">
        <v>1</v>
      </c>
      <c r="I6687" s="30">
        <f t="shared" si="241"/>
        <v>0.14285714285714285</v>
      </c>
    </row>
    <row r="6688" spans="1:9" x14ac:dyDescent="0.25">
      <c r="A6688" t="s">
        <v>6794</v>
      </c>
      <c r="B6688" s="30">
        <f t="shared" si="240"/>
        <v>0.14285714285714285</v>
      </c>
      <c r="C6688" t="s">
        <v>95</v>
      </c>
      <c r="D6688" t="s">
        <v>6853</v>
      </c>
      <c r="E6688" s="29">
        <v>46093</v>
      </c>
      <c r="F6688">
        <v>1</v>
      </c>
      <c r="G6688">
        <v>1</v>
      </c>
      <c r="H6688">
        <v>1</v>
      </c>
      <c r="I6688" s="30">
        <f t="shared" si="241"/>
        <v>0.14285714285714285</v>
      </c>
    </row>
    <row r="6689" spans="1:9" x14ac:dyDescent="0.25">
      <c r="A6689" t="s">
        <v>6794</v>
      </c>
      <c r="B6689" s="30">
        <f t="shared" si="240"/>
        <v>0.14285714285714285</v>
      </c>
      <c r="C6689" t="s">
        <v>95</v>
      </c>
      <c r="D6689" t="s">
        <v>6854</v>
      </c>
      <c r="E6689" s="29">
        <v>46093</v>
      </c>
      <c r="F6689">
        <v>1</v>
      </c>
      <c r="G6689">
        <v>1</v>
      </c>
      <c r="H6689">
        <v>1</v>
      </c>
      <c r="I6689" s="30">
        <f t="shared" si="241"/>
        <v>0.14285714285714285</v>
      </c>
    </row>
    <row r="6690" spans="1:9" x14ac:dyDescent="0.25">
      <c r="A6690" t="s">
        <v>6794</v>
      </c>
      <c r="B6690" s="30">
        <f t="shared" si="240"/>
        <v>0.14285714285714285</v>
      </c>
      <c r="C6690" t="s">
        <v>95</v>
      </c>
      <c r="D6690" t="s">
        <v>6855</v>
      </c>
      <c r="E6690" s="29">
        <v>46093</v>
      </c>
      <c r="F6690">
        <v>1</v>
      </c>
      <c r="G6690">
        <v>1</v>
      </c>
      <c r="H6690">
        <v>1</v>
      </c>
      <c r="I6690" s="30">
        <f t="shared" si="241"/>
        <v>0.14285714285714285</v>
      </c>
    </row>
    <row r="6691" spans="1:9" x14ac:dyDescent="0.25">
      <c r="A6691" t="s">
        <v>6794</v>
      </c>
      <c r="B6691" s="30">
        <f t="shared" si="240"/>
        <v>0.14285714285714285</v>
      </c>
      <c r="C6691" t="s">
        <v>95</v>
      </c>
      <c r="D6691" t="s">
        <v>6856</v>
      </c>
      <c r="E6691" s="29">
        <v>46095</v>
      </c>
      <c r="F6691">
        <v>1</v>
      </c>
      <c r="G6691">
        <v>1</v>
      </c>
      <c r="H6691">
        <v>1</v>
      </c>
      <c r="I6691" s="30">
        <f t="shared" si="241"/>
        <v>0.14285714285714285</v>
      </c>
    </row>
    <row r="6692" spans="1:9" x14ac:dyDescent="0.25">
      <c r="A6692" t="s">
        <v>6794</v>
      </c>
      <c r="B6692" s="30">
        <f t="shared" si="240"/>
        <v>0.14285714285714285</v>
      </c>
      <c r="C6692" t="s">
        <v>95</v>
      </c>
      <c r="D6692" t="s">
        <v>6857</v>
      </c>
      <c r="E6692" s="29">
        <v>46080</v>
      </c>
      <c r="F6692">
        <v>1</v>
      </c>
      <c r="G6692">
        <v>1</v>
      </c>
      <c r="H6692">
        <v>1</v>
      </c>
      <c r="I6692" s="30">
        <f t="shared" si="241"/>
        <v>0.14285714285714285</v>
      </c>
    </row>
    <row r="6693" spans="1:9" x14ac:dyDescent="0.25">
      <c r="A6693" t="s">
        <v>6794</v>
      </c>
      <c r="B6693" s="30">
        <f t="shared" si="240"/>
        <v>0.14285714285714285</v>
      </c>
      <c r="C6693" t="s">
        <v>95</v>
      </c>
      <c r="D6693" t="s">
        <v>6858</v>
      </c>
      <c r="E6693" s="29">
        <v>46080</v>
      </c>
      <c r="F6693">
        <v>1</v>
      </c>
      <c r="G6693">
        <v>1</v>
      </c>
      <c r="H6693">
        <v>1</v>
      </c>
      <c r="I6693" s="30">
        <f t="shared" si="241"/>
        <v>0.14285714285714285</v>
      </c>
    </row>
    <row r="6694" spans="1:9" x14ac:dyDescent="0.25">
      <c r="A6694" t="s">
        <v>6794</v>
      </c>
      <c r="B6694" s="30">
        <f t="shared" ref="B6694:B6757" si="242">(1/700)*100</f>
        <v>0.14285714285714285</v>
      </c>
      <c r="C6694" t="s">
        <v>95</v>
      </c>
      <c r="D6694" t="s">
        <v>6859</v>
      </c>
      <c r="E6694" s="29">
        <v>46084</v>
      </c>
      <c r="F6694">
        <v>1</v>
      </c>
      <c r="G6694">
        <v>1</v>
      </c>
      <c r="H6694">
        <v>1</v>
      </c>
      <c r="I6694" s="30">
        <f t="shared" si="241"/>
        <v>0.14285714285714285</v>
      </c>
    </row>
    <row r="6695" spans="1:9" x14ac:dyDescent="0.25">
      <c r="A6695" t="s">
        <v>6794</v>
      </c>
      <c r="B6695" s="30">
        <f t="shared" si="242"/>
        <v>0.14285714285714285</v>
      </c>
      <c r="C6695" t="s">
        <v>95</v>
      </c>
      <c r="D6695" t="s">
        <v>6860</v>
      </c>
      <c r="E6695" s="29">
        <v>46084</v>
      </c>
      <c r="F6695">
        <v>1</v>
      </c>
      <c r="G6695">
        <v>1</v>
      </c>
      <c r="H6695">
        <v>1</v>
      </c>
      <c r="I6695" s="30">
        <f t="shared" si="241"/>
        <v>0.14285714285714285</v>
      </c>
    </row>
    <row r="6696" spans="1:9" x14ac:dyDescent="0.25">
      <c r="A6696" t="s">
        <v>6794</v>
      </c>
      <c r="B6696" s="30">
        <f t="shared" si="242"/>
        <v>0.14285714285714285</v>
      </c>
      <c r="C6696" t="s">
        <v>95</v>
      </c>
      <c r="D6696" t="s">
        <v>6861</v>
      </c>
      <c r="E6696" s="29">
        <v>46085</v>
      </c>
      <c r="F6696">
        <v>1</v>
      </c>
      <c r="G6696">
        <v>1</v>
      </c>
      <c r="H6696">
        <v>1</v>
      </c>
      <c r="I6696" s="30">
        <f t="shared" si="241"/>
        <v>0.14285714285714285</v>
      </c>
    </row>
    <row r="6697" spans="1:9" x14ac:dyDescent="0.25">
      <c r="A6697" t="s">
        <v>6794</v>
      </c>
      <c r="B6697" s="30">
        <f t="shared" si="242"/>
        <v>0.14285714285714285</v>
      </c>
      <c r="C6697" t="s">
        <v>95</v>
      </c>
      <c r="D6697" t="s">
        <v>6862</v>
      </c>
      <c r="E6697" s="29">
        <v>46086</v>
      </c>
      <c r="F6697">
        <v>1</v>
      </c>
      <c r="G6697">
        <v>1</v>
      </c>
      <c r="H6697">
        <v>1</v>
      </c>
      <c r="I6697" s="30">
        <f t="shared" si="241"/>
        <v>0.14285714285714285</v>
      </c>
    </row>
    <row r="6698" spans="1:9" x14ac:dyDescent="0.25">
      <c r="A6698" t="s">
        <v>6794</v>
      </c>
      <c r="B6698" s="30">
        <f t="shared" si="242"/>
        <v>0.14285714285714285</v>
      </c>
      <c r="C6698" t="s">
        <v>95</v>
      </c>
      <c r="D6698" t="s">
        <v>6863</v>
      </c>
      <c r="E6698" s="29">
        <v>46087</v>
      </c>
      <c r="F6698">
        <v>1</v>
      </c>
      <c r="G6698">
        <v>1</v>
      </c>
      <c r="H6698">
        <v>1</v>
      </c>
      <c r="I6698" s="30">
        <f t="shared" si="241"/>
        <v>0.14285714285714285</v>
      </c>
    </row>
    <row r="6699" spans="1:9" x14ac:dyDescent="0.25">
      <c r="A6699" t="s">
        <v>6794</v>
      </c>
      <c r="B6699" s="30">
        <f t="shared" si="242"/>
        <v>0.14285714285714285</v>
      </c>
      <c r="C6699" t="s">
        <v>95</v>
      </c>
      <c r="D6699" t="s">
        <v>6864</v>
      </c>
      <c r="E6699" s="29">
        <v>46076</v>
      </c>
      <c r="F6699">
        <v>1</v>
      </c>
      <c r="G6699">
        <v>1</v>
      </c>
      <c r="H6699">
        <v>1</v>
      </c>
      <c r="I6699" s="30">
        <f t="shared" si="241"/>
        <v>0.14285714285714285</v>
      </c>
    </row>
    <row r="6700" spans="1:9" x14ac:dyDescent="0.25">
      <c r="A6700" t="s">
        <v>6794</v>
      </c>
      <c r="B6700" s="30">
        <f t="shared" si="242"/>
        <v>0.14285714285714285</v>
      </c>
      <c r="C6700" t="s">
        <v>95</v>
      </c>
      <c r="D6700" t="s">
        <v>6865</v>
      </c>
      <c r="E6700" s="29">
        <v>46076</v>
      </c>
      <c r="F6700">
        <v>1</v>
      </c>
      <c r="G6700">
        <v>1</v>
      </c>
      <c r="H6700">
        <v>1</v>
      </c>
      <c r="I6700" s="30">
        <f t="shared" si="241"/>
        <v>0.14285714285714285</v>
      </c>
    </row>
    <row r="6701" spans="1:9" x14ac:dyDescent="0.25">
      <c r="A6701" t="s">
        <v>6794</v>
      </c>
      <c r="B6701" s="30">
        <f t="shared" si="242"/>
        <v>0.14285714285714285</v>
      </c>
      <c r="C6701" t="s">
        <v>95</v>
      </c>
      <c r="D6701" t="s">
        <v>6866</v>
      </c>
      <c r="E6701" s="29">
        <v>46077</v>
      </c>
      <c r="F6701">
        <v>1</v>
      </c>
      <c r="G6701">
        <v>1</v>
      </c>
      <c r="H6701">
        <v>1</v>
      </c>
      <c r="I6701" s="30">
        <f t="shared" si="241"/>
        <v>0.14285714285714285</v>
      </c>
    </row>
    <row r="6702" spans="1:9" x14ac:dyDescent="0.25">
      <c r="A6702" t="s">
        <v>6794</v>
      </c>
      <c r="B6702" s="30">
        <f t="shared" si="242"/>
        <v>0.14285714285714285</v>
      </c>
      <c r="C6702" t="s">
        <v>95</v>
      </c>
      <c r="D6702" t="s">
        <v>6867</v>
      </c>
      <c r="E6702" s="29">
        <v>46077</v>
      </c>
      <c r="F6702">
        <v>1</v>
      </c>
      <c r="G6702">
        <v>1</v>
      </c>
      <c r="H6702">
        <v>1</v>
      </c>
      <c r="I6702" s="30">
        <f t="shared" si="241"/>
        <v>0.14285714285714285</v>
      </c>
    </row>
    <row r="6703" spans="1:9" x14ac:dyDescent="0.25">
      <c r="A6703" t="s">
        <v>6794</v>
      </c>
      <c r="B6703" s="30">
        <f t="shared" si="242"/>
        <v>0.14285714285714285</v>
      </c>
      <c r="C6703" t="s">
        <v>95</v>
      </c>
      <c r="D6703" t="s">
        <v>6868</v>
      </c>
      <c r="E6703" s="29">
        <v>46077</v>
      </c>
      <c r="F6703">
        <v>1</v>
      </c>
      <c r="G6703">
        <v>1</v>
      </c>
      <c r="H6703">
        <v>1</v>
      </c>
      <c r="I6703" s="30">
        <f t="shared" si="241"/>
        <v>0.14285714285714285</v>
      </c>
    </row>
    <row r="6704" spans="1:9" x14ac:dyDescent="0.25">
      <c r="A6704" t="s">
        <v>6794</v>
      </c>
      <c r="B6704" s="30">
        <f t="shared" si="242"/>
        <v>0.14285714285714285</v>
      </c>
      <c r="C6704" t="s">
        <v>95</v>
      </c>
      <c r="D6704" t="s">
        <v>6869</v>
      </c>
      <c r="E6704" s="29">
        <v>46078</v>
      </c>
      <c r="F6704">
        <v>1</v>
      </c>
      <c r="G6704">
        <v>1</v>
      </c>
      <c r="H6704">
        <v>1</v>
      </c>
      <c r="I6704" s="30">
        <f t="shared" si="241"/>
        <v>0.14285714285714285</v>
      </c>
    </row>
    <row r="6705" spans="1:9" x14ac:dyDescent="0.25">
      <c r="A6705" t="s">
        <v>6794</v>
      </c>
      <c r="B6705" s="30">
        <f t="shared" si="242"/>
        <v>0.14285714285714285</v>
      </c>
      <c r="C6705" t="s">
        <v>95</v>
      </c>
      <c r="D6705" t="s">
        <v>6870</v>
      </c>
      <c r="E6705" s="29">
        <v>46078</v>
      </c>
      <c r="F6705">
        <v>1</v>
      </c>
      <c r="G6705">
        <v>1</v>
      </c>
      <c r="H6705">
        <v>1</v>
      </c>
      <c r="I6705" s="30">
        <f t="shared" si="241"/>
        <v>0.14285714285714285</v>
      </c>
    </row>
    <row r="6706" spans="1:9" x14ac:dyDescent="0.25">
      <c r="A6706" t="s">
        <v>6794</v>
      </c>
      <c r="B6706" s="30">
        <f t="shared" si="242"/>
        <v>0.14285714285714285</v>
      </c>
      <c r="C6706" t="s">
        <v>95</v>
      </c>
      <c r="D6706" t="s">
        <v>6871</v>
      </c>
      <c r="E6706" s="29">
        <v>46079</v>
      </c>
      <c r="F6706">
        <v>1</v>
      </c>
      <c r="G6706">
        <v>1</v>
      </c>
      <c r="H6706">
        <v>1</v>
      </c>
      <c r="I6706" s="30">
        <f t="shared" si="241"/>
        <v>0.14285714285714285</v>
      </c>
    </row>
    <row r="6707" spans="1:9" x14ac:dyDescent="0.25">
      <c r="A6707" t="s">
        <v>6794</v>
      </c>
      <c r="B6707" s="30">
        <f t="shared" si="242"/>
        <v>0.14285714285714285</v>
      </c>
      <c r="C6707" t="s">
        <v>95</v>
      </c>
      <c r="D6707" t="s">
        <v>6872</v>
      </c>
      <c r="E6707" s="29">
        <v>46080</v>
      </c>
      <c r="F6707">
        <v>1</v>
      </c>
      <c r="G6707">
        <v>1</v>
      </c>
      <c r="H6707">
        <v>1</v>
      </c>
      <c r="I6707" s="30">
        <f t="shared" si="241"/>
        <v>0.14285714285714285</v>
      </c>
    </row>
    <row r="6708" spans="1:9" x14ac:dyDescent="0.25">
      <c r="A6708" t="s">
        <v>6794</v>
      </c>
      <c r="B6708" s="30">
        <f t="shared" si="242"/>
        <v>0.14285714285714285</v>
      </c>
      <c r="C6708" t="s">
        <v>95</v>
      </c>
      <c r="D6708" t="s">
        <v>6873</v>
      </c>
      <c r="E6708" s="29">
        <v>46066</v>
      </c>
      <c r="F6708">
        <v>1</v>
      </c>
      <c r="G6708">
        <v>1</v>
      </c>
      <c r="H6708">
        <v>1</v>
      </c>
      <c r="I6708" s="30">
        <f t="shared" si="241"/>
        <v>0.14285714285714285</v>
      </c>
    </row>
    <row r="6709" spans="1:9" x14ac:dyDescent="0.25">
      <c r="A6709" t="s">
        <v>6794</v>
      </c>
      <c r="B6709" s="30">
        <f t="shared" si="242"/>
        <v>0.14285714285714285</v>
      </c>
      <c r="C6709" t="s">
        <v>95</v>
      </c>
      <c r="D6709" t="s">
        <v>6874</v>
      </c>
      <c r="E6709" s="29">
        <v>46066</v>
      </c>
      <c r="F6709">
        <v>1</v>
      </c>
      <c r="G6709">
        <v>1</v>
      </c>
      <c r="H6709">
        <v>1</v>
      </c>
      <c r="I6709" s="30">
        <f t="shared" si="241"/>
        <v>0.14285714285714285</v>
      </c>
    </row>
    <row r="6710" spans="1:9" x14ac:dyDescent="0.25">
      <c r="A6710" t="s">
        <v>6794</v>
      </c>
      <c r="B6710" s="30">
        <f t="shared" si="242"/>
        <v>0.14285714285714285</v>
      </c>
      <c r="C6710" t="s">
        <v>95</v>
      </c>
      <c r="D6710" t="s">
        <v>6875</v>
      </c>
      <c r="E6710" s="29">
        <v>46069</v>
      </c>
      <c r="F6710">
        <v>1</v>
      </c>
      <c r="G6710">
        <v>1</v>
      </c>
      <c r="H6710">
        <v>1</v>
      </c>
      <c r="I6710" s="30">
        <f t="shared" si="241"/>
        <v>0.14285714285714285</v>
      </c>
    </row>
    <row r="6711" spans="1:9" x14ac:dyDescent="0.25">
      <c r="A6711" t="s">
        <v>6794</v>
      </c>
      <c r="B6711" s="30">
        <f t="shared" si="242"/>
        <v>0.14285714285714285</v>
      </c>
      <c r="C6711" t="s">
        <v>95</v>
      </c>
      <c r="D6711" t="s">
        <v>6876</v>
      </c>
      <c r="E6711" s="29">
        <v>46070</v>
      </c>
      <c r="F6711">
        <v>1</v>
      </c>
      <c r="G6711">
        <v>1</v>
      </c>
      <c r="H6711">
        <v>1</v>
      </c>
      <c r="I6711" s="30">
        <f t="shared" si="241"/>
        <v>0.14285714285714285</v>
      </c>
    </row>
    <row r="6712" spans="1:9" x14ac:dyDescent="0.25">
      <c r="A6712" t="s">
        <v>6794</v>
      </c>
      <c r="B6712" s="30">
        <f t="shared" si="242"/>
        <v>0.14285714285714285</v>
      </c>
      <c r="C6712" t="s">
        <v>95</v>
      </c>
      <c r="D6712" t="s">
        <v>6877</v>
      </c>
      <c r="E6712" s="29">
        <v>46071</v>
      </c>
      <c r="F6712">
        <v>1</v>
      </c>
      <c r="G6712">
        <v>1</v>
      </c>
      <c r="H6712">
        <v>1</v>
      </c>
      <c r="I6712" s="30">
        <f t="shared" si="241"/>
        <v>0.14285714285714285</v>
      </c>
    </row>
    <row r="6713" spans="1:9" x14ac:dyDescent="0.25">
      <c r="A6713" t="s">
        <v>6794</v>
      </c>
      <c r="B6713" s="30">
        <f t="shared" si="242"/>
        <v>0.14285714285714285</v>
      </c>
      <c r="C6713" t="s">
        <v>95</v>
      </c>
      <c r="D6713" t="s">
        <v>6878</v>
      </c>
      <c r="E6713" s="29">
        <v>46071</v>
      </c>
      <c r="F6713">
        <v>1</v>
      </c>
      <c r="G6713">
        <v>1</v>
      </c>
      <c r="H6713">
        <v>1</v>
      </c>
      <c r="I6713" s="30">
        <f t="shared" si="241"/>
        <v>0.14285714285714285</v>
      </c>
    </row>
    <row r="6714" spans="1:9" x14ac:dyDescent="0.25">
      <c r="A6714" t="s">
        <v>6794</v>
      </c>
      <c r="B6714" s="30">
        <f t="shared" si="242"/>
        <v>0.14285714285714285</v>
      </c>
      <c r="C6714" t="s">
        <v>95</v>
      </c>
      <c r="D6714" t="s">
        <v>6879</v>
      </c>
      <c r="E6714" s="29">
        <v>46072</v>
      </c>
      <c r="F6714">
        <v>1</v>
      </c>
      <c r="G6714">
        <v>1</v>
      </c>
      <c r="H6714">
        <v>1</v>
      </c>
      <c r="I6714" s="30">
        <f t="shared" si="241"/>
        <v>0.14285714285714285</v>
      </c>
    </row>
    <row r="6715" spans="1:9" x14ac:dyDescent="0.25">
      <c r="A6715" t="s">
        <v>6794</v>
      </c>
      <c r="B6715" s="30">
        <f t="shared" si="242"/>
        <v>0.14285714285714285</v>
      </c>
      <c r="C6715" t="s">
        <v>95</v>
      </c>
      <c r="D6715" t="s">
        <v>6880</v>
      </c>
      <c r="E6715" s="29">
        <v>46058</v>
      </c>
      <c r="F6715">
        <v>1</v>
      </c>
      <c r="G6715">
        <v>1</v>
      </c>
      <c r="H6715">
        <v>1</v>
      </c>
      <c r="I6715" s="30">
        <f t="shared" si="241"/>
        <v>0.14285714285714285</v>
      </c>
    </row>
    <row r="6716" spans="1:9" x14ac:dyDescent="0.25">
      <c r="A6716" t="s">
        <v>6794</v>
      </c>
      <c r="B6716" s="30">
        <f t="shared" si="242"/>
        <v>0.14285714285714285</v>
      </c>
      <c r="C6716" t="s">
        <v>95</v>
      </c>
      <c r="D6716" t="s">
        <v>6881</v>
      </c>
      <c r="E6716" s="29">
        <v>46058</v>
      </c>
      <c r="F6716">
        <v>1</v>
      </c>
      <c r="G6716">
        <v>1</v>
      </c>
      <c r="H6716">
        <v>1</v>
      </c>
      <c r="I6716" s="30">
        <f t="shared" si="241"/>
        <v>0.14285714285714285</v>
      </c>
    </row>
    <row r="6717" spans="1:9" x14ac:dyDescent="0.25">
      <c r="A6717" t="s">
        <v>6794</v>
      </c>
      <c r="B6717" s="30">
        <f t="shared" si="242"/>
        <v>0.14285714285714285</v>
      </c>
      <c r="C6717" t="s">
        <v>95</v>
      </c>
      <c r="D6717" t="s">
        <v>6882</v>
      </c>
      <c r="E6717" s="29">
        <v>46058</v>
      </c>
      <c r="F6717">
        <v>1</v>
      </c>
      <c r="G6717">
        <v>1</v>
      </c>
      <c r="H6717">
        <v>1</v>
      </c>
      <c r="I6717" s="30">
        <f t="shared" si="241"/>
        <v>0.14285714285714285</v>
      </c>
    </row>
    <row r="6718" spans="1:9" x14ac:dyDescent="0.25">
      <c r="A6718" t="s">
        <v>6794</v>
      </c>
      <c r="B6718" s="30">
        <f t="shared" si="242"/>
        <v>0.14285714285714285</v>
      </c>
      <c r="C6718" t="s">
        <v>95</v>
      </c>
      <c r="D6718" t="s">
        <v>6883</v>
      </c>
      <c r="E6718" s="29">
        <v>46058</v>
      </c>
      <c r="F6718">
        <v>1</v>
      </c>
      <c r="G6718">
        <v>1</v>
      </c>
      <c r="H6718">
        <v>1</v>
      </c>
      <c r="I6718" s="30">
        <f t="shared" si="241"/>
        <v>0.14285714285714285</v>
      </c>
    </row>
    <row r="6719" spans="1:9" x14ac:dyDescent="0.25">
      <c r="A6719" t="s">
        <v>6794</v>
      </c>
      <c r="B6719" s="30">
        <f t="shared" si="242"/>
        <v>0.14285714285714285</v>
      </c>
      <c r="C6719" t="s">
        <v>95</v>
      </c>
      <c r="D6719" t="s">
        <v>6884</v>
      </c>
      <c r="E6719" s="29">
        <v>46059</v>
      </c>
      <c r="F6719">
        <v>1</v>
      </c>
      <c r="G6719">
        <v>1</v>
      </c>
      <c r="H6719">
        <v>1</v>
      </c>
      <c r="I6719" s="30">
        <f t="shared" si="241"/>
        <v>0.14285714285714285</v>
      </c>
    </row>
    <row r="6720" spans="1:9" x14ac:dyDescent="0.25">
      <c r="A6720" t="s">
        <v>6794</v>
      </c>
      <c r="B6720" s="30">
        <f t="shared" si="242"/>
        <v>0.14285714285714285</v>
      </c>
      <c r="C6720" t="s">
        <v>95</v>
      </c>
      <c r="D6720" t="s">
        <v>6885</v>
      </c>
      <c r="E6720" s="29">
        <v>46062</v>
      </c>
      <c r="F6720">
        <v>1</v>
      </c>
      <c r="G6720">
        <v>1</v>
      </c>
      <c r="H6720">
        <v>1</v>
      </c>
      <c r="I6720" s="30">
        <f t="shared" si="241"/>
        <v>0.14285714285714285</v>
      </c>
    </row>
    <row r="6721" spans="1:9" x14ac:dyDescent="0.25">
      <c r="A6721" t="s">
        <v>6794</v>
      </c>
      <c r="B6721" s="30">
        <f t="shared" si="242"/>
        <v>0.14285714285714285</v>
      </c>
      <c r="C6721" t="s">
        <v>95</v>
      </c>
      <c r="D6721" t="s">
        <v>6886</v>
      </c>
      <c r="E6721" s="29">
        <v>46063</v>
      </c>
      <c r="F6721">
        <v>1</v>
      </c>
      <c r="G6721">
        <v>1</v>
      </c>
      <c r="H6721">
        <v>1</v>
      </c>
      <c r="I6721" s="30">
        <f t="shared" si="241"/>
        <v>0.14285714285714285</v>
      </c>
    </row>
    <row r="6722" spans="1:9" x14ac:dyDescent="0.25">
      <c r="A6722" t="s">
        <v>6794</v>
      </c>
      <c r="B6722" s="30">
        <f t="shared" si="242"/>
        <v>0.14285714285714285</v>
      </c>
      <c r="C6722" t="s">
        <v>95</v>
      </c>
      <c r="D6722" t="s">
        <v>6887</v>
      </c>
      <c r="E6722" s="29">
        <v>46064</v>
      </c>
      <c r="F6722">
        <v>1</v>
      </c>
      <c r="G6722">
        <v>1</v>
      </c>
      <c r="H6722">
        <v>1</v>
      </c>
      <c r="I6722" s="30">
        <f t="shared" ref="I6722:I6785" si="243">B6722*H6722</f>
        <v>0.14285714285714285</v>
      </c>
    </row>
    <row r="6723" spans="1:9" x14ac:dyDescent="0.25">
      <c r="A6723" t="s">
        <v>6794</v>
      </c>
      <c r="B6723" s="30">
        <f t="shared" si="242"/>
        <v>0.14285714285714285</v>
      </c>
      <c r="C6723" t="s">
        <v>95</v>
      </c>
      <c r="D6723" t="s">
        <v>6888</v>
      </c>
      <c r="E6723" s="29">
        <v>46064</v>
      </c>
      <c r="F6723">
        <v>1</v>
      </c>
      <c r="G6723">
        <v>1</v>
      </c>
      <c r="H6723">
        <v>1</v>
      </c>
      <c r="I6723" s="30">
        <f t="shared" si="243"/>
        <v>0.14285714285714285</v>
      </c>
    </row>
    <row r="6724" spans="1:9" x14ac:dyDescent="0.25">
      <c r="A6724" t="s">
        <v>6794</v>
      </c>
      <c r="B6724" s="30">
        <f t="shared" si="242"/>
        <v>0.14285714285714285</v>
      </c>
      <c r="C6724" t="s">
        <v>95</v>
      </c>
      <c r="D6724" t="s">
        <v>6889</v>
      </c>
      <c r="E6724" s="29">
        <v>46065</v>
      </c>
      <c r="F6724">
        <v>1</v>
      </c>
      <c r="G6724">
        <v>1</v>
      </c>
      <c r="H6724">
        <v>1</v>
      </c>
      <c r="I6724" s="30">
        <f t="shared" si="243"/>
        <v>0.14285714285714285</v>
      </c>
    </row>
    <row r="6725" spans="1:9" x14ac:dyDescent="0.25">
      <c r="A6725" t="s">
        <v>6794</v>
      </c>
      <c r="B6725" s="30">
        <f t="shared" si="242"/>
        <v>0.14285714285714285</v>
      </c>
      <c r="C6725" t="s">
        <v>95</v>
      </c>
      <c r="D6725" t="s">
        <v>6890</v>
      </c>
      <c r="E6725" s="29">
        <v>46066</v>
      </c>
      <c r="F6725">
        <v>1</v>
      </c>
      <c r="G6725">
        <v>1</v>
      </c>
      <c r="H6725">
        <v>1</v>
      </c>
      <c r="I6725" s="30">
        <f t="shared" si="243"/>
        <v>0.14285714285714285</v>
      </c>
    </row>
    <row r="6726" spans="1:9" x14ac:dyDescent="0.25">
      <c r="A6726" t="s">
        <v>6794</v>
      </c>
      <c r="B6726" s="30">
        <f t="shared" si="242"/>
        <v>0.14285714285714285</v>
      </c>
      <c r="C6726" t="s">
        <v>95</v>
      </c>
      <c r="D6726" t="s">
        <v>6891</v>
      </c>
      <c r="E6726" s="29">
        <v>46050</v>
      </c>
      <c r="F6726">
        <v>1</v>
      </c>
      <c r="G6726">
        <v>1</v>
      </c>
      <c r="H6726">
        <v>1</v>
      </c>
      <c r="I6726" s="30">
        <f t="shared" si="243"/>
        <v>0.14285714285714285</v>
      </c>
    </row>
    <row r="6727" spans="1:9" x14ac:dyDescent="0.25">
      <c r="A6727" t="s">
        <v>6794</v>
      </c>
      <c r="B6727" s="30">
        <f t="shared" si="242"/>
        <v>0.14285714285714285</v>
      </c>
      <c r="C6727" t="s">
        <v>95</v>
      </c>
      <c r="D6727" t="s">
        <v>6892</v>
      </c>
      <c r="E6727" s="29">
        <v>46050</v>
      </c>
      <c r="F6727">
        <v>1</v>
      </c>
      <c r="G6727">
        <v>1</v>
      </c>
      <c r="H6727">
        <v>1</v>
      </c>
      <c r="I6727" s="30">
        <f t="shared" si="243"/>
        <v>0.14285714285714285</v>
      </c>
    </row>
    <row r="6728" spans="1:9" x14ac:dyDescent="0.25">
      <c r="A6728" t="s">
        <v>6794</v>
      </c>
      <c r="B6728" s="30">
        <f t="shared" si="242"/>
        <v>0.14285714285714285</v>
      </c>
      <c r="C6728" t="s">
        <v>95</v>
      </c>
      <c r="D6728" t="s">
        <v>6893</v>
      </c>
      <c r="E6728" s="29">
        <v>46051</v>
      </c>
      <c r="F6728">
        <v>1</v>
      </c>
      <c r="G6728">
        <v>1</v>
      </c>
      <c r="H6728">
        <v>1</v>
      </c>
      <c r="I6728" s="30">
        <f t="shared" si="243"/>
        <v>0.14285714285714285</v>
      </c>
    </row>
    <row r="6729" spans="1:9" x14ac:dyDescent="0.25">
      <c r="A6729" t="s">
        <v>6794</v>
      </c>
      <c r="B6729" s="30">
        <f t="shared" si="242"/>
        <v>0.14285714285714285</v>
      </c>
      <c r="C6729" t="s">
        <v>95</v>
      </c>
      <c r="D6729" t="s">
        <v>6894</v>
      </c>
      <c r="E6729" s="29">
        <v>46051</v>
      </c>
      <c r="F6729">
        <v>1</v>
      </c>
      <c r="G6729">
        <v>1</v>
      </c>
      <c r="H6729">
        <v>1</v>
      </c>
      <c r="I6729" s="30">
        <f t="shared" si="243"/>
        <v>0.14285714285714285</v>
      </c>
    </row>
    <row r="6730" spans="1:9" x14ac:dyDescent="0.25">
      <c r="A6730" t="s">
        <v>6794</v>
      </c>
      <c r="B6730" s="30">
        <f t="shared" si="242"/>
        <v>0.14285714285714285</v>
      </c>
      <c r="C6730" t="s">
        <v>95</v>
      </c>
      <c r="D6730" t="s">
        <v>6895</v>
      </c>
      <c r="E6730" s="29">
        <v>46051</v>
      </c>
      <c r="F6730">
        <v>1</v>
      </c>
      <c r="G6730">
        <v>1</v>
      </c>
      <c r="H6730">
        <v>1</v>
      </c>
      <c r="I6730" s="30">
        <f t="shared" si="243"/>
        <v>0.14285714285714285</v>
      </c>
    </row>
    <row r="6731" spans="1:9" x14ac:dyDescent="0.25">
      <c r="A6731" t="s">
        <v>6794</v>
      </c>
      <c r="B6731" s="30">
        <f t="shared" si="242"/>
        <v>0.14285714285714285</v>
      </c>
      <c r="C6731" t="s">
        <v>95</v>
      </c>
      <c r="D6731" t="s">
        <v>6896</v>
      </c>
      <c r="E6731" s="29">
        <v>46051</v>
      </c>
      <c r="F6731">
        <v>1</v>
      </c>
      <c r="G6731">
        <v>1</v>
      </c>
      <c r="H6731">
        <v>1</v>
      </c>
      <c r="I6731" s="30">
        <f t="shared" si="243"/>
        <v>0.14285714285714285</v>
      </c>
    </row>
    <row r="6732" spans="1:9" x14ac:dyDescent="0.25">
      <c r="A6732" t="s">
        <v>6794</v>
      </c>
      <c r="B6732" s="30">
        <f t="shared" si="242"/>
        <v>0.14285714285714285</v>
      </c>
      <c r="C6732" t="s">
        <v>95</v>
      </c>
      <c r="D6732" t="s">
        <v>6897</v>
      </c>
      <c r="E6732" s="29">
        <v>46052</v>
      </c>
      <c r="F6732">
        <v>1</v>
      </c>
      <c r="G6732">
        <v>1</v>
      </c>
      <c r="H6732">
        <v>1</v>
      </c>
      <c r="I6732" s="30">
        <f t="shared" si="243"/>
        <v>0.14285714285714285</v>
      </c>
    </row>
    <row r="6733" spans="1:9" x14ac:dyDescent="0.25">
      <c r="A6733" t="s">
        <v>6794</v>
      </c>
      <c r="B6733" s="30">
        <f t="shared" si="242"/>
        <v>0.14285714285714285</v>
      </c>
      <c r="C6733" t="s">
        <v>95</v>
      </c>
      <c r="D6733" t="s">
        <v>6898</v>
      </c>
      <c r="E6733" s="29">
        <v>46052</v>
      </c>
      <c r="F6733">
        <v>1</v>
      </c>
      <c r="G6733">
        <v>1</v>
      </c>
      <c r="H6733">
        <v>1</v>
      </c>
      <c r="I6733" s="30">
        <f t="shared" si="243"/>
        <v>0.14285714285714285</v>
      </c>
    </row>
    <row r="6734" spans="1:9" x14ac:dyDescent="0.25">
      <c r="A6734" t="s">
        <v>6794</v>
      </c>
      <c r="B6734" s="30">
        <f t="shared" si="242"/>
        <v>0.14285714285714285</v>
      </c>
      <c r="C6734" t="s">
        <v>95</v>
      </c>
      <c r="D6734" t="s">
        <v>6899</v>
      </c>
      <c r="E6734" s="29">
        <v>46055</v>
      </c>
      <c r="F6734">
        <v>1</v>
      </c>
      <c r="G6734">
        <v>1</v>
      </c>
      <c r="H6734">
        <v>1</v>
      </c>
      <c r="I6734" s="30">
        <f t="shared" si="243"/>
        <v>0.14285714285714285</v>
      </c>
    </row>
    <row r="6735" spans="1:9" x14ac:dyDescent="0.25">
      <c r="A6735" t="s">
        <v>6794</v>
      </c>
      <c r="B6735" s="30">
        <f t="shared" si="242"/>
        <v>0.14285714285714285</v>
      </c>
      <c r="C6735" t="s">
        <v>95</v>
      </c>
      <c r="D6735" t="s">
        <v>6900</v>
      </c>
      <c r="E6735" s="29">
        <v>46055</v>
      </c>
      <c r="F6735">
        <v>1</v>
      </c>
      <c r="G6735">
        <v>1</v>
      </c>
      <c r="H6735">
        <v>1</v>
      </c>
      <c r="I6735" s="30">
        <f t="shared" si="243"/>
        <v>0.14285714285714285</v>
      </c>
    </row>
    <row r="6736" spans="1:9" x14ac:dyDescent="0.25">
      <c r="A6736" t="s">
        <v>6794</v>
      </c>
      <c r="B6736" s="30">
        <f t="shared" si="242"/>
        <v>0.14285714285714285</v>
      </c>
      <c r="C6736" t="s">
        <v>95</v>
      </c>
      <c r="D6736" t="s">
        <v>6901</v>
      </c>
      <c r="E6736" s="29">
        <v>46055</v>
      </c>
      <c r="F6736">
        <v>1</v>
      </c>
      <c r="G6736">
        <v>1</v>
      </c>
      <c r="H6736">
        <v>1</v>
      </c>
      <c r="I6736" s="30">
        <f t="shared" si="243"/>
        <v>0.14285714285714285</v>
      </c>
    </row>
    <row r="6737" spans="1:9" x14ac:dyDescent="0.25">
      <c r="A6737" t="s">
        <v>6794</v>
      </c>
      <c r="B6737" s="30">
        <f t="shared" si="242"/>
        <v>0.14285714285714285</v>
      </c>
      <c r="C6737" t="s">
        <v>95</v>
      </c>
      <c r="D6737" t="s">
        <v>6902</v>
      </c>
      <c r="E6737" s="29">
        <v>46055</v>
      </c>
      <c r="F6737">
        <v>1</v>
      </c>
      <c r="G6737">
        <v>1</v>
      </c>
      <c r="H6737">
        <v>1</v>
      </c>
      <c r="I6737" s="30">
        <f t="shared" si="243"/>
        <v>0.14285714285714285</v>
      </c>
    </row>
    <row r="6738" spans="1:9" x14ac:dyDescent="0.25">
      <c r="A6738" t="s">
        <v>6794</v>
      </c>
      <c r="B6738" s="30">
        <f t="shared" si="242"/>
        <v>0.14285714285714285</v>
      </c>
      <c r="C6738" t="s">
        <v>95</v>
      </c>
      <c r="D6738" t="s">
        <v>6903</v>
      </c>
      <c r="E6738" s="29">
        <v>46183</v>
      </c>
      <c r="F6738">
        <v>1</v>
      </c>
      <c r="G6738">
        <v>1</v>
      </c>
      <c r="H6738">
        <v>1</v>
      </c>
      <c r="I6738" s="30">
        <f t="shared" si="243"/>
        <v>0.14285714285714285</v>
      </c>
    </row>
    <row r="6739" spans="1:9" x14ac:dyDescent="0.25">
      <c r="A6739" t="s">
        <v>6794</v>
      </c>
      <c r="B6739" s="30">
        <f t="shared" si="242"/>
        <v>0.14285714285714285</v>
      </c>
      <c r="C6739" t="s">
        <v>95</v>
      </c>
      <c r="D6739" t="s">
        <v>6904</v>
      </c>
      <c r="E6739" s="29">
        <v>46184</v>
      </c>
      <c r="F6739">
        <v>1</v>
      </c>
      <c r="G6739">
        <v>1</v>
      </c>
      <c r="H6739">
        <v>1</v>
      </c>
      <c r="I6739" s="30">
        <f t="shared" si="243"/>
        <v>0.14285714285714285</v>
      </c>
    </row>
    <row r="6740" spans="1:9" x14ac:dyDescent="0.25">
      <c r="A6740" t="s">
        <v>6794</v>
      </c>
      <c r="B6740" s="30">
        <f t="shared" si="242"/>
        <v>0.14285714285714285</v>
      </c>
      <c r="C6740" t="s">
        <v>95</v>
      </c>
      <c r="D6740" t="s">
        <v>6905</v>
      </c>
      <c r="E6740" s="29">
        <v>46184</v>
      </c>
      <c r="F6740">
        <v>1</v>
      </c>
      <c r="G6740">
        <v>1</v>
      </c>
      <c r="H6740">
        <v>1</v>
      </c>
      <c r="I6740" s="30">
        <f t="shared" si="243"/>
        <v>0.14285714285714285</v>
      </c>
    </row>
    <row r="6741" spans="1:9" x14ac:dyDescent="0.25">
      <c r="A6741" t="s">
        <v>6794</v>
      </c>
      <c r="B6741" s="30">
        <f t="shared" si="242"/>
        <v>0.14285714285714285</v>
      </c>
      <c r="C6741" t="s">
        <v>95</v>
      </c>
      <c r="D6741" t="s">
        <v>6906</v>
      </c>
      <c r="E6741" s="29">
        <v>46184</v>
      </c>
      <c r="F6741">
        <v>1</v>
      </c>
      <c r="G6741">
        <v>1</v>
      </c>
      <c r="H6741">
        <v>1</v>
      </c>
      <c r="I6741" s="30">
        <f t="shared" si="243"/>
        <v>0.14285714285714285</v>
      </c>
    </row>
    <row r="6742" spans="1:9" x14ac:dyDescent="0.25">
      <c r="A6742" t="s">
        <v>6794</v>
      </c>
      <c r="B6742" s="30">
        <f t="shared" si="242"/>
        <v>0.14285714285714285</v>
      </c>
      <c r="C6742" t="s">
        <v>95</v>
      </c>
      <c r="D6742" t="s">
        <v>6907</v>
      </c>
      <c r="E6742" s="29">
        <v>46184</v>
      </c>
      <c r="F6742">
        <v>1</v>
      </c>
      <c r="G6742">
        <v>1</v>
      </c>
      <c r="H6742">
        <v>1</v>
      </c>
      <c r="I6742" s="30">
        <f t="shared" si="243"/>
        <v>0.14285714285714285</v>
      </c>
    </row>
    <row r="6743" spans="1:9" x14ac:dyDescent="0.25">
      <c r="A6743" t="s">
        <v>6794</v>
      </c>
      <c r="B6743" s="30">
        <f t="shared" si="242"/>
        <v>0.14285714285714285</v>
      </c>
      <c r="C6743" t="s">
        <v>95</v>
      </c>
      <c r="D6743" t="s">
        <v>6908</v>
      </c>
      <c r="E6743" s="29">
        <v>46185</v>
      </c>
      <c r="F6743">
        <v>1</v>
      </c>
      <c r="G6743">
        <v>1</v>
      </c>
      <c r="H6743">
        <v>1</v>
      </c>
      <c r="I6743" s="30">
        <f t="shared" si="243"/>
        <v>0.14285714285714285</v>
      </c>
    </row>
    <row r="6744" spans="1:9" x14ac:dyDescent="0.25">
      <c r="A6744" t="s">
        <v>6794</v>
      </c>
      <c r="B6744" s="30">
        <f t="shared" si="242"/>
        <v>0.14285714285714285</v>
      </c>
      <c r="C6744" t="s">
        <v>95</v>
      </c>
      <c r="D6744" t="s">
        <v>6909</v>
      </c>
      <c r="E6744" s="29">
        <v>46185</v>
      </c>
      <c r="F6744">
        <v>1</v>
      </c>
      <c r="G6744">
        <v>1</v>
      </c>
      <c r="H6744">
        <v>1</v>
      </c>
      <c r="I6744" s="30">
        <f t="shared" si="243"/>
        <v>0.14285714285714285</v>
      </c>
    </row>
    <row r="6745" spans="1:9" x14ac:dyDescent="0.25">
      <c r="A6745" t="s">
        <v>6794</v>
      </c>
      <c r="B6745" s="30">
        <f t="shared" si="242"/>
        <v>0.14285714285714285</v>
      </c>
      <c r="C6745" t="s">
        <v>95</v>
      </c>
      <c r="D6745" t="s">
        <v>6910</v>
      </c>
      <c r="E6745" s="29">
        <v>46189</v>
      </c>
      <c r="F6745">
        <v>1</v>
      </c>
      <c r="G6745">
        <v>1</v>
      </c>
      <c r="H6745">
        <v>1</v>
      </c>
      <c r="I6745" s="30">
        <f t="shared" si="243"/>
        <v>0.14285714285714285</v>
      </c>
    </row>
    <row r="6746" spans="1:9" x14ac:dyDescent="0.25">
      <c r="A6746" t="s">
        <v>6794</v>
      </c>
      <c r="B6746" s="30">
        <f t="shared" si="242"/>
        <v>0.14285714285714285</v>
      </c>
      <c r="C6746" t="s">
        <v>95</v>
      </c>
      <c r="D6746" t="s">
        <v>6911</v>
      </c>
      <c r="E6746" s="29">
        <v>46189</v>
      </c>
      <c r="F6746">
        <v>1</v>
      </c>
      <c r="G6746">
        <v>1</v>
      </c>
      <c r="H6746">
        <v>1</v>
      </c>
      <c r="I6746" s="30">
        <f t="shared" si="243"/>
        <v>0.14285714285714285</v>
      </c>
    </row>
    <row r="6747" spans="1:9" x14ac:dyDescent="0.25">
      <c r="A6747" t="s">
        <v>6794</v>
      </c>
      <c r="B6747" s="30">
        <f t="shared" si="242"/>
        <v>0.14285714285714285</v>
      </c>
      <c r="C6747" t="s">
        <v>95</v>
      </c>
      <c r="D6747" t="s">
        <v>6912</v>
      </c>
      <c r="E6747" s="29">
        <v>46174</v>
      </c>
      <c r="F6747">
        <v>1</v>
      </c>
      <c r="G6747">
        <v>1</v>
      </c>
      <c r="H6747">
        <v>1</v>
      </c>
      <c r="I6747" s="30">
        <f t="shared" si="243"/>
        <v>0.14285714285714285</v>
      </c>
    </row>
    <row r="6748" spans="1:9" x14ac:dyDescent="0.25">
      <c r="A6748" t="s">
        <v>6794</v>
      </c>
      <c r="B6748" s="30">
        <f t="shared" si="242"/>
        <v>0.14285714285714285</v>
      </c>
      <c r="C6748" t="s">
        <v>95</v>
      </c>
      <c r="D6748" t="s">
        <v>6913</v>
      </c>
      <c r="E6748" s="29">
        <v>46174</v>
      </c>
      <c r="F6748">
        <v>1</v>
      </c>
      <c r="G6748">
        <v>1</v>
      </c>
      <c r="H6748">
        <v>1</v>
      </c>
      <c r="I6748" s="30">
        <f t="shared" si="243"/>
        <v>0.14285714285714285</v>
      </c>
    </row>
    <row r="6749" spans="1:9" x14ac:dyDescent="0.25">
      <c r="A6749" t="s">
        <v>6794</v>
      </c>
      <c r="B6749" s="30">
        <f t="shared" si="242"/>
        <v>0.14285714285714285</v>
      </c>
      <c r="C6749" t="s">
        <v>95</v>
      </c>
      <c r="D6749" t="s">
        <v>6914</v>
      </c>
      <c r="E6749" s="29">
        <v>46176</v>
      </c>
      <c r="F6749">
        <v>1</v>
      </c>
      <c r="G6749">
        <v>1</v>
      </c>
      <c r="H6749">
        <v>1</v>
      </c>
      <c r="I6749" s="30">
        <f t="shared" si="243"/>
        <v>0.14285714285714285</v>
      </c>
    </row>
    <row r="6750" spans="1:9" x14ac:dyDescent="0.25">
      <c r="A6750" t="s">
        <v>6794</v>
      </c>
      <c r="B6750" s="30">
        <f t="shared" si="242"/>
        <v>0.14285714285714285</v>
      </c>
      <c r="C6750" t="s">
        <v>95</v>
      </c>
      <c r="D6750" t="s">
        <v>6915</v>
      </c>
      <c r="E6750" s="29">
        <v>46178</v>
      </c>
      <c r="F6750">
        <v>1</v>
      </c>
      <c r="G6750">
        <v>1</v>
      </c>
      <c r="H6750">
        <v>1</v>
      </c>
      <c r="I6750" s="30">
        <f t="shared" si="243"/>
        <v>0.14285714285714285</v>
      </c>
    </row>
    <row r="6751" spans="1:9" x14ac:dyDescent="0.25">
      <c r="A6751" t="s">
        <v>6794</v>
      </c>
      <c r="B6751" s="30">
        <f t="shared" si="242"/>
        <v>0.14285714285714285</v>
      </c>
      <c r="C6751" t="s">
        <v>95</v>
      </c>
      <c r="D6751" t="s">
        <v>6916</v>
      </c>
      <c r="E6751" s="29">
        <v>46178</v>
      </c>
      <c r="F6751">
        <v>1</v>
      </c>
      <c r="G6751">
        <v>1</v>
      </c>
      <c r="H6751">
        <v>1</v>
      </c>
      <c r="I6751" s="30">
        <f t="shared" si="243"/>
        <v>0.14285714285714285</v>
      </c>
    </row>
    <row r="6752" spans="1:9" x14ac:dyDescent="0.25">
      <c r="A6752" t="s">
        <v>6794</v>
      </c>
      <c r="B6752" s="30">
        <f t="shared" si="242"/>
        <v>0.14285714285714285</v>
      </c>
      <c r="C6752" t="s">
        <v>95</v>
      </c>
      <c r="D6752" t="s">
        <v>6917</v>
      </c>
      <c r="E6752" s="29">
        <v>46162</v>
      </c>
      <c r="F6752">
        <v>1</v>
      </c>
      <c r="G6752">
        <v>1</v>
      </c>
      <c r="H6752">
        <v>1</v>
      </c>
      <c r="I6752" s="30">
        <f t="shared" si="243"/>
        <v>0.14285714285714285</v>
      </c>
    </row>
    <row r="6753" spans="1:9" x14ac:dyDescent="0.25">
      <c r="A6753" t="s">
        <v>6794</v>
      </c>
      <c r="B6753" s="30">
        <f t="shared" si="242"/>
        <v>0.14285714285714285</v>
      </c>
      <c r="C6753" t="s">
        <v>95</v>
      </c>
      <c r="D6753" t="s">
        <v>6918</v>
      </c>
      <c r="E6753" s="29">
        <v>46163</v>
      </c>
      <c r="F6753">
        <v>1</v>
      </c>
      <c r="G6753">
        <v>1</v>
      </c>
      <c r="H6753">
        <v>1</v>
      </c>
      <c r="I6753" s="30">
        <f t="shared" si="243"/>
        <v>0.14285714285714285</v>
      </c>
    </row>
    <row r="6754" spans="1:9" x14ac:dyDescent="0.25">
      <c r="A6754" t="s">
        <v>6794</v>
      </c>
      <c r="B6754" s="30">
        <f t="shared" si="242"/>
        <v>0.14285714285714285</v>
      </c>
      <c r="C6754" t="s">
        <v>95</v>
      </c>
      <c r="D6754" t="s">
        <v>6919</v>
      </c>
      <c r="E6754" s="29">
        <v>46156</v>
      </c>
      <c r="F6754">
        <v>1</v>
      </c>
      <c r="G6754">
        <v>1</v>
      </c>
      <c r="H6754">
        <v>1</v>
      </c>
      <c r="I6754" s="30">
        <f t="shared" si="243"/>
        <v>0.14285714285714285</v>
      </c>
    </row>
    <row r="6755" spans="1:9" x14ac:dyDescent="0.25">
      <c r="A6755" t="s">
        <v>6794</v>
      </c>
      <c r="B6755" s="30">
        <f t="shared" si="242"/>
        <v>0.14285714285714285</v>
      </c>
      <c r="C6755" t="s">
        <v>95</v>
      </c>
      <c r="D6755" t="s">
        <v>6920</v>
      </c>
      <c r="E6755" s="29">
        <v>46157</v>
      </c>
      <c r="F6755">
        <v>1</v>
      </c>
      <c r="G6755">
        <v>1</v>
      </c>
      <c r="H6755">
        <v>1</v>
      </c>
      <c r="I6755" s="30">
        <f t="shared" si="243"/>
        <v>0.14285714285714285</v>
      </c>
    </row>
    <row r="6756" spans="1:9" x14ac:dyDescent="0.25">
      <c r="A6756" t="s">
        <v>6794</v>
      </c>
      <c r="B6756" s="30">
        <f t="shared" si="242"/>
        <v>0.14285714285714285</v>
      </c>
      <c r="C6756" t="s">
        <v>95</v>
      </c>
      <c r="D6756" t="s">
        <v>6921</v>
      </c>
      <c r="E6756" s="29">
        <v>46161</v>
      </c>
      <c r="F6756">
        <v>1</v>
      </c>
      <c r="G6756">
        <v>1</v>
      </c>
      <c r="H6756">
        <v>1</v>
      </c>
      <c r="I6756" s="30">
        <f t="shared" si="243"/>
        <v>0.14285714285714285</v>
      </c>
    </row>
    <row r="6757" spans="1:9" x14ac:dyDescent="0.25">
      <c r="A6757" t="s">
        <v>6794</v>
      </c>
      <c r="B6757" s="30">
        <f t="shared" si="242"/>
        <v>0.14285714285714285</v>
      </c>
      <c r="C6757" t="s">
        <v>95</v>
      </c>
      <c r="D6757" t="s">
        <v>6922</v>
      </c>
      <c r="E6757" s="29">
        <v>46153</v>
      </c>
      <c r="F6757">
        <v>1</v>
      </c>
      <c r="G6757">
        <v>1</v>
      </c>
      <c r="H6757">
        <v>1</v>
      </c>
      <c r="I6757" s="30">
        <f t="shared" si="243"/>
        <v>0.14285714285714285</v>
      </c>
    </row>
    <row r="6758" spans="1:9" x14ac:dyDescent="0.25">
      <c r="A6758" t="s">
        <v>6794</v>
      </c>
      <c r="B6758" s="30">
        <f t="shared" ref="B6758:B6821" si="244">(1/700)*100</f>
        <v>0.14285714285714285</v>
      </c>
      <c r="C6758" t="s">
        <v>95</v>
      </c>
      <c r="D6758" t="s">
        <v>6923</v>
      </c>
      <c r="E6758" s="29">
        <v>46153</v>
      </c>
      <c r="F6758">
        <v>1</v>
      </c>
      <c r="G6758">
        <v>1</v>
      </c>
      <c r="H6758">
        <v>1</v>
      </c>
      <c r="I6758" s="30">
        <f t="shared" si="243"/>
        <v>0.14285714285714285</v>
      </c>
    </row>
    <row r="6759" spans="1:9" x14ac:dyDescent="0.25">
      <c r="A6759" t="s">
        <v>6794</v>
      </c>
      <c r="B6759" s="30">
        <f t="shared" si="244"/>
        <v>0.14285714285714285</v>
      </c>
      <c r="C6759" t="s">
        <v>95</v>
      </c>
      <c r="D6759" t="s">
        <v>6924</v>
      </c>
      <c r="E6759" s="29">
        <v>46154</v>
      </c>
      <c r="F6759">
        <v>1</v>
      </c>
      <c r="G6759">
        <v>1</v>
      </c>
      <c r="H6759">
        <v>1</v>
      </c>
      <c r="I6759" s="30">
        <f t="shared" si="243"/>
        <v>0.14285714285714285</v>
      </c>
    </row>
    <row r="6760" spans="1:9" x14ac:dyDescent="0.25">
      <c r="A6760" t="s">
        <v>6794</v>
      </c>
      <c r="B6760" s="30">
        <f t="shared" si="244"/>
        <v>0.14285714285714285</v>
      </c>
      <c r="C6760" t="s">
        <v>95</v>
      </c>
      <c r="D6760" t="s">
        <v>6925</v>
      </c>
      <c r="E6760" s="29">
        <v>46140</v>
      </c>
      <c r="F6760">
        <v>1</v>
      </c>
      <c r="G6760">
        <v>1</v>
      </c>
      <c r="H6760">
        <v>1</v>
      </c>
      <c r="I6760" s="30">
        <f t="shared" si="243"/>
        <v>0.14285714285714285</v>
      </c>
    </row>
    <row r="6761" spans="1:9" x14ac:dyDescent="0.25">
      <c r="A6761" t="s">
        <v>6794</v>
      </c>
      <c r="B6761" s="30">
        <f t="shared" si="244"/>
        <v>0.14285714285714285</v>
      </c>
      <c r="C6761" t="s">
        <v>95</v>
      </c>
      <c r="D6761" t="s">
        <v>6926</v>
      </c>
      <c r="E6761" s="29">
        <v>46142</v>
      </c>
      <c r="F6761">
        <v>1</v>
      </c>
      <c r="G6761">
        <v>1</v>
      </c>
      <c r="H6761">
        <v>1</v>
      </c>
      <c r="I6761" s="30">
        <f t="shared" si="243"/>
        <v>0.14285714285714285</v>
      </c>
    </row>
    <row r="6762" spans="1:9" x14ac:dyDescent="0.25">
      <c r="A6762" t="s">
        <v>6794</v>
      </c>
      <c r="B6762" s="30">
        <f t="shared" si="244"/>
        <v>0.14285714285714285</v>
      </c>
      <c r="C6762" t="s">
        <v>95</v>
      </c>
      <c r="D6762" t="s">
        <v>6927</v>
      </c>
      <c r="E6762" s="29">
        <v>46146</v>
      </c>
      <c r="F6762">
        <v>1</v>
      </c>
      <c r="G6762">
        <v>1</v>
      </c>
      <c r="H6762">
        <v>1</v>
      </c>
      <c r="I6762" s="30">
        <f t="shared" si="243"/>
        <v>0.14285714285714285</v>
      </c>
    </row>
    <row r="6763" spans="1:9" x14ac:dyDescent="0.25">
      <c r="A6763" t="s">
        <v>6794</v>
      </c>
      <c r="B6763" s="30">
        <f t="shared" si="244"/>
        <v>0.14285714285714285</v>
      </c>
      <c r="C6763" t="s">
        <v>95</v>
      </c>
      <c r="D6763" t="s">
        <v>6928</v>
      </c>
      <c r="E6763" s="29">
        <v>46146</v>
      </c>
      <c r="F6763">
        <v>1</v>
      </c>
      <c r="G6763">
        <v>1</v>
      </c>
      <c r="H6763">
        <v>1</v>
      </c>
      <c r="I6763" s="30">
        <f t="shared" si="243"/>
        <v>0.14285714285714285</v>
      </c>
    </row>
    <row r="6764" spans="1:9" x14ac:dyDescent="0.25">
      <c r="A6764" t="s">
        <v>6794</v>
      </c>
      <c r="B6764" s="30">
        <f t="shared" si="244"/>
        <v>0.14285714285714285</v>
      </c>
      <c r="C6764" t="s">
        <v>95</v>
      </c>
      <c r="D6764" t="s">
        <v>6929</v>
      </c>
      <c r="E6764" s="29">
        <v>46147</v>
      </c>
      <c r="F6764">
        <v>1</v>
      </c>
      <c r="G6764">
        <v>1</v>
      </c>
      <c r="H6764">
        <v>1</v>
      </c>
      <c r="I6764" s="30">
        <f t="shared" si="243"/>
        <v>0.14285714285714285</v>
      </c>
    </row>
    <row r="6765" spans="1:9" x14ac:dyDescent="0.25">
      <c r="A6765" t="s">
        <v>6794</v>
      </c>
      <c r="B6765" s="30">
        <f t="shared" si="244"/>
        <v>0.14285714285714285</v>
      </c>
      <c r="C6765" t="s">
        <v>95</v>
      </c>
      <c r="D6765" t="s">
        <v>6930</v>
      </c>
      <c r="E6765" s="29">
        <v>46147</v>
      </c>
      <c r="F6765">
        <v>1</v>
      </c>
      <c r="G6765">
        <v>1</v>
      </c>
      <c r="H6765">
        <v>1</v>
      </c>
      <c r="I6765" s="30">
        <f t="shared" si="243"/>
        <v>0.14285714285714285</v>
      </c>
    </row>
    <row r="6766" spans="1:9" x14ac:dyDescent="0.25">
      <c r="A6766" t="s">
        <v>6794</v>
      </c>
      <c r="B6766" s="30">
        <f t="shared" si="244"/>
        <v>0.14285714285714285</v>
      </c>
      <c r="C6766" t="s">
        <v>95</v>
      </c>
      <c r="D6766" t="s">
        <v>6931</v>
      </c>
      <c r="E6766" s="29">
        <v>46147</v>
      </c>
      <c r="F6766">
        <v>1</v>
      </c>
      <c r="G6766">
        <v>1</v>
      </c>
      <c r="H6766">
        <v>1</v>
      </c>
      <c r="I6766" s="30">
        <f t="shared" si="243"/>
        <v>0.14285714285714285</v>
      </c>
    </row>
    <row r="6767" spans="1:9" x14ac:dyDescent="0.25">
      <c r="A6767" t="s">
        <v>6794</v>
      </c>
      <c r="B6767" s="30">
        <f t="shared" si="244"/>
        <v>0.14285714285714285</v>
      </c>
      <c r="C6767" t="s">
        <v>95</v>
      </c>
      <c r="D6767" t="s">
        <v>6932</v>
      </c>
      <c r="E6767" s="29">
        <v>46148</v>
      </c>
      <c r="F6767">
        <v>1</v>
      </c>
      <c r="G6767">
        <v>1</v>
      </c>
      <c r="H6767">
        <v>1</v>
      </c>
      <c r="I6767" s="30">
        <f t="shared" si="243"/>
        <v>0.14285714285714285</v>
      </c>
    </row>
    <row r="6768" spans="1:9" x14ac:dyDescent="0.25">
      <c r="A6768" t="s">
        <v>6794</v>
      </c>
      <c r="B6768" s="30">
        <f t="shared" si="244"/>
        <v>0.14285714285714285</v>
      </c>
      <c r="C6768" t="s">
        <v>95</v>
      </c>
      <c r="D6768" t="s">
        <v>6933</v>
      </c>
      <c r="E6768" s="29">
        <v>46132</v>
      </c>
      <c r="F6768">
        <v>1</v>
      </c>
      <c r="G6768">
        <v>1</v>
      </c>
      <c r="H6768">
        <v>1</v>
      </c>
      <c r="I6768" s="30">
        <f t="shared" si="243"/>
        <v>0.14285714285714285</v>
      </c>
    </row>
    <row r="6769" spans="1:9" x14ac:dyDescent="0.25">
      <c r="A6769" t="s">
        <v>6794</v>
      </c>
      <c r="B6769" s="30">
        <f t="shared" si="244"/>
        <v>0.14285714285714285</v>
      </c>
      <c r="C6769" t="s">
        <v>95</v>
      </c>
      <c r="D6769" t="s">
        <v>6934</v>
      </c>
      <c r="E6769" s="29">
        <v>46132</v>
      </c>
      <c r="F6769">
        <v>1</v>
      </c>
      <c r="G6769">
        <v>1</v>
      </c>
      <c r="H6769">
        <v>1</v>
      </c>
      <c r="I6769" s="30">
        <f t="shared" si="243"/>
        <v>0.14285714285714285</v>
      </c>
    </row>
    <row r="6770" spans="1:9" x14ac:dyDescent="0.25">
      <c r="A6770" t="s">
        <v>6794</v>
      </c>
      <c r="B6770" s="30">
        <f t="shared" si="244"/>
        <v>0.14285714285714285</v>
      </c>
      <c r="C6770" t="s">
        <v>95</v>
      </c>
      <c r="D6770" t="s">
        <v>6935</v>
      </c>
      <c r="E6770" s="29">
        <v>46132</v>
      </c>
      <c r="F6770">
        <v>1</v>
      </c>
      <c r="G6770">
        <v>1</v>
      </c>
      <c r="H6770">
        <v>1</v>
      </c>
      <c r="I6770" s="30">
        <f t="shared" si="243"/>
        <v>0.14285714285714285</v>
      </c>
    </row>
    <row r="6771" spans="1:9" x14ac:dyDescent="0.25">
      <c r="A6771" t="s">
        <v>6794</v>
      </c>
      <c r="B6771" s="30">
        <f t="shared" si="244"/>
        <v>0.14285714285714285</v>
      </c>
      <c r="C6771" t="s">
        <v>95</v>
      </c>
      <c r="D6771" t="s">
        <v>6936</v>
      </c>
      <c r="E6771" s="29">
        <v>46133</v>
      </c>
      <c r="F6771">
        <v>1</v>
      </c>
      <c r="G6771">
        <v>1</v>
      </c>
      <c r="H6771">
        <v>1</v>
      </c>
      <c r="I6771" s="30">
        <f t="shared" si="243"/>
        <v>0.14285714285714285</v>
      </c>
    </row>
    <row r="6772" spans="1:9" x14ac:dyDescent="0.25">
      <c r="A6772" t="s">
        <v>6794</v>
      </c>
      <c r="B6772" s="30">
        <f t="shared" si="244"/>
        <v>0.14285714285714285</v>
      </c>
      <c r="C6772" t="s">
        <v>95</v>
      </c>
      <c r="D6772" t="s">
        <v>6937</v>
      </c>
      <c r="E6772" s="29">
        <v>46133</v>
      </c>
      <c r="F6772">
        <v>1</v>
      </c>
      <c r="G6772">
        <v>1</v>
      </c>
      <c r="H6772">
        <v>1</v>
      </c>
      <c r="I6772" s="30">
        <f t="shared" si="243"/>
        <v>0.14285714285714285</v>
      </c>
    </row>
    <row r="6773" spans="1:9" x14ac:dyDescent="0.25">
      <c r="A6773" t="s">
        <v>6794</v>
      </c>
      <c r="B6773" s="30">
        <f t="shared" si="244"/>
        <v>0.14285714285714285</v>
      </c>
      <c r="C6773" t="s">
        <v>95</v>
      </c>
      <c r="D6773" t="s">
        <v>6938</v>
      </c>
      <c r="E6773" s="29">
        <v>46133</v>
      </c>
      <c r="F6773">
        <v>1</v>
      </c>
      <c r="G6773">
        <v>1</v>
      </c>
      <c r="H6773">
        <v>1</v>
      </c>
      <c r="I6773" s="30">
        <f t="shared" si="243"/>
        <v>0.14285714285714285</v>
      </c>
    </row>
    <row r="6774" spans="1:9" x14ac:dyDescent="0.25">
      <c r="A6774" t="s">
        <v>6794</v>
      </c>
      <c r="B6774" s="30">
        <f t="shared" si="244"/>
        <v>0.14285714285714285</v>
      </c>
      <c r="C6774" t="s">
        <v>95</v>
      </c>
      <c r="D6774" t="s">
        <v>6939</v>
      </c>
      <c r="E6774" s="29">
        <v>46135</v>
      </c>
      <c r="F6774">
        <v>1</v>
      </c>
      <c r="G6774">
        <v>1</v>
      </c>
      <c r="H6774">
        <v>1</v>
      </c>
      <c r="I6774" s="30">
        <f t="shared" si="243"/>
        <v>0.14285714285714285</v>
      </c>
    </row>
    <row r="6775" spans="1:9" x14ac:dyDescent="0.25">
      <c r="A6775" t="s">
        <v>6794</v>
      </c>
      <c r="B6775" s="30">
        <f t="shared" si="244"/>
        <v>0.14285714285714285</v>
      </c>
      <c r="C6775" t="s">
        <v>95</v>
      </c>
      <c r="D6775" t="s">
        <v>6940</v>
      </c>
      <c r="E6775" s="29">
        <v>46139</v>
      </c>
      <c r="F6775">
        <v>1</v>
      </c>
      <c r="G6775">
        <v>1</v>
      </c>
      <c r="H6775">
        <v>1</v>
      </c>
      <c r="I6775" s="30">
        <f t="shared" si="243"/>
        <v>0.14285714285714285</v>
      </c>
    </row>
    <row r="6776" spans="1:9" x14ac:dyDescent="0.25">
      <c r="A6776" t="s">
        <v>6794</v>
      </c>
      <c r="B6776" s="30">
        <f t="shared" si="244"/>
        <v>0.14285714285714285</v>
      </c>
      <c r="C6776" t="s">
        <v>95</v>
      </c>
      <c r="D6776" t="s">
        <v>6941</v>
      </c>
      <c r="E6776" s="29">
        <v>46122</v>
      </c>
      <c r="F6776">
        <v>1</v>
      </c>
      <c r="G6776">
        <v>1</v>
      </c>
      <c r="H6776">
        <v>1</v>
      </c>
      <c r="I6776" s="30">
        <f t="shared" si="243"/>
        <v>0.14285714285714285</v>
      </c>
    </row>
    <row r="6777" spans="1:9" x14ac:dyDescent="0.25">
      <c r="A6777" t="s">
        <v>6794</v>
      </c>
      <c r="B6777" s="30">
        <f t="shared" si="244"/>
        <v>0.14285714285714285</v>
      </c>
      <c r="C6777" t="s">
        <v>95</v>
      </c>
      <c r="D6777" t="s">
        <v>6942</v>
      </c>
      <c r="E6777" s="29">
        <v>46114</v>
      </c>
      <c r="F6777">
        <v>1</v>
      </c>
      <c r="G6777">
        <v>1</v>
      </c>
      <c r="H6777">
        <v>1</v>
      </c>
      <c r="I6777" s="30">
        <f t="shared" si="243"/>
        <v>0.14285714285714285</v>
      </c>
    </row>
    <row r="6778" spans="1:9" x14ac:dyDescent="0.25">
      <c r="A6778" t="s">
        <v>6794</v>
      </c>
      <c r="B6778" s="30">
        <f t="shared" si="244"/>
        <v>0.14285714285714285</v>
      </c>
      <c r="C6778" t="s">
        <v>95</v>
      </c>
      <c r="D6778" t="s">
        <v>6943</v>
      </c>
      <c r="E6778" s="29">
        <v>46114</v>
      </c>
      <c r="F6778">
        <v>1</v>
      </c>
      <c r="G6778">
        <v>1</v>
      </c>
      <c r="H6778">
        <v>1</v>
      </c>
      <c r="I6778" s="30">
        <f t="shared" si="243"/>
        <v>0.14285714285714285</v>
      </c>
    </row>
    <row r="6779" spans="1:9" x14ac:dyDescent="0.25">
      <c r="A6779" t="s">
        <v>6794</v>
      </c>
      <c r="B6779" s="30">
        <f t="shared" si="244"/>
        <v>0.14285714285714285</v>
      </c>
      <c r="C6779" t="s">
        <v>95</v>
      </c>
      <c r="D6779" t="s">
        <v>6944</v>
      </c>
      <c r="E6779" s="29">
        <v>46115</v>
      </c>
      <c r="F6779">
        <v>1</v>
      </c>
      <c r="G6779">
        <v>1</v>
      </c>
      <c r="H6779">
        <v>1</v>
      </c>
      <c r="I6779" s="30">
        <f t="shared" si="243"/>
        <v>0.14285714285714285</v>
      </c>
    </row>
    <row r="6780" spans="1:9" x14ac:dyDescent="0.25">
      <c r="A6780" t="s">
        <v>6794</v>
      </c>
      <c r="B6780" s="30">
        <f t="shared" si="244"/>
        <v>0.14285714285714285</v>
      </c>
      <c r="C6780" t="s">
        <v>95</v>
      </c>
      <c r="D6780" t="s">
        <v>6945</v>
      </c>
      <c r="E6780" s="29">
        <v>46115</v>
      </c>
      <c r="F6780">
        <v>1</v>
      </c>
      <c r="G6780">
        <v>1</v>
      </c>
      <c r="H6780">
        <v>1</v>
      </c>
      <c r="I6780" s="30">
        <f t="shared" si="243"/>
        <v>0.14285714285714285</v>
      </c>
    </row>
    <row r="6781" spans="1:9" x14ac:dyDescent="0.25">
      <c r="A6781" t="s">
        <v>6794</v>
      </c>
      <c r="B6781" s="30">
        <f t="shared" si="244"/>
        <v>0.14285714285714285</v>
      </c>
      <c r="C6781" t="s">
        <v>95</v>
      </c>
      <c r="D6781" t="s">
        <v>6946</v>
      </c>
      <c r="E6781" s="29">
        <v>46119</v>
      </c>
      <c r="F6781">
        <v>1</v>
      </c>
      <c r="G6781">
        <v>1</v>
      </c>
      <c r="H6781">
        <v>1</v>
      </c>
      <c r="I6781" s="30">
        <f t="shared" si="243"/>
        <v>0.14285714285714285</v>
      </c>
    </row>
    <row r="6782" spans="1:9" x14ac:dyDescent="0.25">
      <c r="A6782" t="s">
        <v>6794</v>
      </c>
      <c r="B6782" s="30">
        <f t="shared" si="244"/>
        <v>0.14285714285714285</v>
      </c>
      <c r="C6782" t="s">
        <v>95</v>
      </c>
      <c r="D6782" t="s">
        <v>6947</v>
      </c>
      <c r="E6782" s="29">
        <v>46119</v>
      </c>
      <c r="F6782">
        <v>1</v>
      </c>
      <c r="G6782">
        <v>1</v>
      </c>
      <c r="H6782">
        <v>1</v>
      </c>
      <c r="I6782" s="30">
        <f t="shared" si="243"/>
        <v>0.14285714285714285</v>
      </c>
    </row>
    <row r="6783" spans="1:9" x14ac:dyDescent="0.25">
      <c r="A6783" t="s">
        <v>6794</v>
      </c>
      <c r="B6783" s="30">
        <f t="shared" si="244"/>
        <v>0.14285714285714285</v>
      </c>
      <c r="C6783" t="s">
        <v>95</v>
      </c>
      <c r="D6783" t="s">
        <v>6948</v>
      </c>
      <c r="E6783" s="29">
        <v>46119</v>
      </c>
      <c r="F6783">
        <v>1</v>
      </c>
      <c r="G6783">
        <v>1</v>
      </c>
      <c r="H6783">
        <v>1</v>
      </c>
      <c r="I6783" s="30">
        <f t="shared" si="243"/>
        <v>0.14285714285714285</v>
      </c>
    </row>
    <row r="6784" spans="1:9" x14ac:dyDescent="0.25">
      <c r="A6784" t="s">
        <v>6794</v>
      </c>
      <c r="B6784" s="30">
        <f t="shared" si="244"/>
        <v>0.14285714285714285</v>
      </c>
      <c r="C6784" t="s">
        <v>95</v>
      </c>
      <c r="D6784" t="s">
        <v>6949</v>
      </c>
      <c r="E6784" s="29">
        <v>46119</v>
      </c>
      <c r="F6784">
        <v>1</v>
      </c>
      <c r="G6784">
        <v>1</v>
      </c>
      <c r="H6784">
        <v>1</v>
      </c>
      <c r="I6784" s="30">
        <f t="shared" si="243"/>
        <v>0.14285714285714285</v>
      </c>
    </row>
    <row r="6785" spans="1:9" x14ac:dyDescent="0.25">
      <c r="A6785" t="s">
        <v>6794</v>
      </c>
      <c r="B6785" s="30">
        <f t="shared" si="244"/>
        <v>0.14285714285714285</v>
      </c>
      <c r="C6785" t="s">
        <v>95</v>
      </c>
      <c r="D6785" t="s">
        <v>6950</v>
      </c>
      <c r="E6785" s="29">
        <v>46120</v>
      </c>
      <c r="F6785">
        <v>1</v>
      </c>
      <c r="G6785">
        <v>1</v>
      </c>
      <c r="H6785">
        <v>1</v>
      </c>
      <c r="I6785" s="30">
        <f t="shared" si="243"/>
        <v>0.14285714285714285</v>
      </c>
    </row>
    <row r="6786" spans="1:9" x14ac:dyDescent="0.25">
      <c r="A6786" t="s">
        <v>6794</v>
      </c>
      <c r="B6786" s="30">
        <f t="shared" si="244"/>
        <v>0.14285714285714285</v>
      </c>
      <c r="C6786" t="s">
        <v>95</v>
      </c>
      <c r="D6786" t="s">
        <v>6951</v>
      </c>
      <c r="E6786" s="29">
        <v>46120</v>
      </c>
      <c r="F6786">
        <v>1</v>
      </c>
      <c r="G6786">
        <v>1</v>
      </c>
      <c r="H6786">
        <v>1</v>
      </c>
      <c r="I6786" s="30">
        <f t="shared" ref="I6786:I6849" si="245">B6786*H6786</f>
        <v>0.14285714285714285</v>
      </c>
    </row>
    <row r="6787" spans="1:9" x14ac:dyDescent="0.25">
      <c r="A6787" t="s">
        <v>6794</v>
      </c>
      <c r="B6787" s="30">
        <f t="shared" si="244"/>
        <v>0.14285714285714285</v>
      </c>
      <c r="C6787" t="s">
        <v>95</v>
      </c>
      <c r="D6787" t="s">
        <v>6952</v>
      </c>
      <c r="E6787" s="29">
        <v>46105</v>
      </c>
      <c r="F6787">
        <v>1</v>
      </c>
      <c r="G6787">
        <v>1</v>
      </c>
      <c r="H6787">
        <v>1</v>
      </c>
      <c r="I6787" s="30">
        <f t="shared" si="245"/>
        <v>0.14285714285714285</v>
      </c>
    </row>
    <row r="6788" spans="1:9" x14ac:dyDescent="0.25">
      <c r="A6788" t="s">
        <v>6794</v>
      </c>
      <c r="B6788" s="30">
        <f t="shared" si="244"/>
        <v>0.14285714285714285</v>
      </c>
      <c r="C6788" t="s">
        <v>95</v>
      </c>
      <c r="D6788" t="s">
        <v>6953</v>
      </c>
      <c r="E6788" s="29">
        <v>46106</v>
      </c>
      <c r="F6788">
        <v>1</v>
      </c>
      <c r="G6788">
        <v>1</v>
      </c>
      <c r="H6788">
        <v>1</v>
      </c>
      <c r="I6788" s="30">
        <f t="shared" si="245"/>
        <v>0.14285714285714285</v>
      </c>
    </row>
    <row r="6789" spans="1:9" x14ac:dyDescent="0.25">
      <c r="A6789" t="s">
        <v>6794</v>
      </c>
      <c r="B6789" s="30">
        <f t="shared" si="244"/>
        <v>0.14285714285714285</v>
      </c>
      <c r="C6789" t="s">
        <v>95</v>
      </c>
      <c r="D6789" t="s">
        <v>6954</v>
      </c>
      <c r="E6789" s="29">
        <v>46106</v>
      </c>
      <c r="F6789">
        <v>1</v>
      </c>
      <c r="G6789">
        <v>1</v>
      </c>
      <c r="H6789">
        <v>1</v>
      </c>
      <c r="I6789" s="30">
        <f t="shared" si="245"/>
        <v>0.14285714285714285</v>
      </c>
    </row>
    <row r="6790" spans="1:9" x14ac:dyDescent="0.25">
      <c r="A6790" t="s">
        <v>6794</v>
      </c>
      <c r="B6790" s="30">
        <f t="shared" si="244"/>
        <v>0.14285714285714285</v>
      </c>
      <c r="C6790" t="s">
        <v>95</v>
      </c>
      <c r="D6790" t="s">
        <v>6955</v>
      </c>
      <c r="E6790" s="29">
        <v>46106</v>
      </c>
      <c r="F6790">
        <v>1</v>
      </c>
      <c r="G6790">
        <v>1</v>
      </c>
      <c r="H6790">
        <v>1</v>
      </c>
      <c r="I6790" s="30">
        <f t="shared" si="245"/>
        <v>0.14285714285714285</v>
      </c>
    </row>
    <row r="6791" spans="1:9" x14ac:dyDescent="0.25">
      <c r="A6791" t="s">
        <v>6794</v>
      </c>
      <c r="B6791" s="30">
        <f t="shared" si="244"/>
        <v>0.14285714285714285</v>
      </c>
      <c r="C6791" t="s">
        <v>95</v>
      </c>
      <c r="D6791" t="s">
        <v>6956</v>
      </c>
      <c r="E6791" s="29">
        <v>46106</v>
      </c>
      <c r="F6791">
        <v>1</v>
      </c>
      <c r="G6791">
        <v>1</v>
      </c>
      <c r="H6791">
        <v>1</v>
      </c>
      <c r="I6791" s="30">
        <f t="shared" si="245"/>
        <v>0.14285714285714285</v>
      </c>
    </row>
    <row r="6792" spans="1:9" x14ac:dyDescent="0.25">
      <c r="A6792" t="s">
        <v>6794</v>
      </c>
      <c r="B6792" s="30">
        <f t="shared" si="244"/>
        <v>0.14285714285714285</v>
      </c>
      <c r="C6792" t="s">
        <v>95</v>
      </c>
      <c r="D6792" t="s">
        <v>6957</v>
      </c>
      <c r="E6792" s="29">
        <v>46107</v>
      </c>
      <c r="F6792">
        <v>1</v>
      </c>
      <c r="G6792">
        <v>1</v>
      </c>
      <c r="H6792">
        <v>1</v>
      </c>
      <c r="I6792" s="30">
        <f t="shared" si="245"/>
        <v>0.14285714285714285</v>
      </c>
    </row>
    <row r="6793" spans="1:9" x14ac:dyDescent="0.25">
      <c r="A6793" t="s">
        <v>6794</v>
      </c>
      <c r="B6793" s="30">
        <f t="shared" si="244"/>
        <v>0.14285714285714285</v>
      </c>
      <c r="C6793" t="s">
        <v>95</v>
      </c>
      <c r="D6793" t="s">
        <v>6958</v>
      </c>
      <c r="E6793" s="29">
        <v>46107</v>
      </c>
      <c r="F6793">
        <v>1</v>
      </c>
      <c r="G6793">
        <v>1</v>
      </c>
      <c r="H6793">
        <v>1</v>
      </c>
      <c r="I6793" s="30">
        <f t="shared" si="245"/>
        <v>0.14285714285714285</v>
      </c>
    </row>
    <row r="6794" spans="1:9" x14ac:dyDescent="0.25">
      <c r="A6794" t="s">
        <v>6794</v>
      </c>
      <c r="B6794" s="30">
        <f t="shared" si="244"/>
        <v>0.14285714285714285</v>
      </c>
      <c r="C6794" t="s">
        <v>95</v>
      </c>
      <c r="D6794" t="s">
        <v>6959</v>
      </c>
      <c r="E6794" s="29">
        <v>46112</v>
      </c>
      <c r="F6794">
        <v>1</v>
      </c>
      <c r="G6794">
        <v>1</v>
      </c>
      <c r="H6794">
        <v>1</v>
      </c>
      <c r="I6794" s="30">
        <f t="shared" si="245"/>
        <v>0.14285714285714285</v>
      </c>
    </row>
    <row r="6795" spans="1:9" x14ac:dyDescent="0.25">
      <c r="A6795" t="s">
        <v>6794</v>
      </c>
      <c r="B6795" s="30">
        <f t="shared" si="244"/>
        <v>0.14285714285714285</v>
      </c>
      <c r="C6795" t="s">
        <v>95</v>
      </c>
      <c r="D6795" t="s">
        <v>6960</v>
      </c>
      <c r="E6795" s="29">
        <v>46112</v>
      </c>
      <c r="F6795">
        <v>1</v>
      </c>
      <c r="G6795">
        <v>1</v>
      </c>
      <c r="H6795">
        <v>1</v>
      </c>
      <c r="I6795" s="30">
        <f t="shared" si="245"/>
        <v>0.14285714285714285</v>
      </c>
    </row>
    <row r="6796" spans="1:9" x14ac:dyDescent="0.25">
      <c r="A6796" t="s">
        <v>6794</v>
      </c>
      <c r="B6796" s="30">
        <f t="shared" si="244"/>
        <v>0.14285714285714285</v>
      </c>
      <c r="C6796" t="s">
        <v>95</v>
      </c>
      <c r="D6796" t="s">
        <v>6961</v>
      </c>
      <c r="E6796" s="29">
        <v>46097</v>
      </c>
      <c r="F6796">
        <v>1</v>
      </c>
      <c r="G6796">
        <v>1</v>
      </c>
      <c r="H6796">
        <v>1</v>
      </c>
      <c r="I6796" s="30">
        <f t="shared" si="245"/>
        <v>0.14285714285714285</v>
      </c>
    </row>
    <row r="6797" spans="1:9" x14ac:dyDescent="0.25">
      <c r="A6797" t="s">
        <v>6794</v>
      </c>
      <c r="B6797" s="30">
        <f t="shared" si="244"/>
        <v>0.14285714285714285</v>
      </c>
      <c r="C6797" t="s">
        <v>95</v>
      </c>
      <c r="D6797" t="s">
        <v>6962</v>
      </c>
      <c r="E6797" s="29">
        <v>46098</v>
      </c>
      <c r="F6797">
        <v>1</v>
      </c>
      <c r="G6797">
        <v>1</v>
      </c>
      <c r="H6797">
        <v>1</v>
      </c>
      <c r="I6797" s="30">
        <f t="shared" si="245"/>
        <v>0.14285714285714285</v>
      </c>
    </row>
    <row r="6798" spans="1:9" x14ac:dyDescent="0.25">
      <c r="A6798" t="s">
        <v>6794</v>
      </c>
      <c r="B6798" s="30">
        <f t="shared" si="244"/>
        <v>0.14285714285714285</v>
      </c>
      <c r="C6798" t="s">
        <v>95</v>
      </c>
      <c r="D6798" t="s">
        <v>6963</v>
      </c>
      <c r="E6798" s="29">
        <v>46098</v>
      </c>
      <c r="F6798">
        <v>1</v>
      </c>
      <c r="G6798">
        <v>1</v>
      </c>
      <c r="H6798">
        <v>1</v>
      </c>
      <c r="I6798" s="30">
        <f t="shared" si="245"/>
        <v>0.14285714285714285</v>
      </c>
    </row>
    <row r="6799" spans="1:9" x14ac:dyDescent="0.25">
      <c r="A6799" t="s">
        <v>6794</v>
      </c>
      <c r="B6799" s="30">
        <f t="shared" si="244"/>
        <v>0.14285714285714285</v>
      </c>
      <c r="C6799" t="s">
        <v>95</v>
      </c>
      <c r="D6799" t="s">
        <v>6964</v>
      </c>
      <c r="E6799" s="29">
        <v>46098</v>
      </c>
      <c r="F6799">
        <v>1</v>
      </c>
      <c r="G6799">
        <v>1</v>
      </c>
      <c r="H6799">
        <v>1</v>
      </c>
      <c r="I6799" s="30">
        <f t="shared" si="245"/>
        <v>0.14285714285714285</v>
      </c>
    </row>
    <row r="6800" spans="1:9" x14ac:dyDescent="0.25">
      <c r="A6800" t="s">
        <v>6794</v>
      </c>
      <c r="B6800" s="30">
        <f t="shared" si="244"/>
        <v>0.14285714285714285</v>
      </c>
      <c r="C6800" t="s">
        <v>95</v>
      </c>
      <c r="D6800" t="s">
        <v>6965</v>
      </c>
      <c r="E6800" s="29">
        <v>46099</v>
      </c>
      <c r="F6800">
        <v>1</v>
      </c>
      <c r="G6800">
        <v>1</v>
      </c>
      <c r="H6800">
        <v>1</v>
      </c>
      <c r="I6800" s="30">
        <f t="shared" si="245"/>
        <v>0.14285714285714285</v>
      </c>
    </row>
    <row r="6801" spans="1:9" x14ac:dyDescent="0.25">
      <c r="A6801" t="s">
        <v>6794</v>
      </c>
      <c r="B6801" s="30">
        <f t="shared" si="244"/>
        <v>0.14285714285714285</v>
      </c>
      <c r="C6801" t="s">
        <v>95</v>
      </c>
      <c r="D6801" t="s">
        <v>6966</v>
      </c>
      <c r="E6801" s="29">
        <v>46099</v>
      </c>
      <c r="F6801">
        <v>1</v>
      </c>
      <c r="G6801">
        <v>1</v>
      </c>
      <c r="H6801">
        <v>1</v>
      </c>
      <c r="I6801" s="30">
        <f t="shared" si="245"/>
        <v>0.14285714285714285</v>
      </c>
    </row>
    <row r="6802" spans="1:9" x14ac:dyDescent="0.25">
      <c r="A6802" t="s">
        <v>6794</v>
      </c>
      <c r="B6802" s="30">
        <f t="shared" si="244"/>
        <v>0.14285714285714285</v>
      </c>
      <c r="C6802" t="s">
        <v>95</v>
      </c>
      <c r="D6802" t="s">
        <v>6967</v>
      </c>
      <c r="E6802" s="29">
        <v>46260</v>
      </c>
      <c r="F6802">
        <v>1</v>
      </c>
      <c r="G6802">
        <v>1</v>
      </c>
      <c r="H6802">
        <v>1</v>
      </c>
      <c r="I6802" s="30">
        <f t="shared" si="245"/>
        <v>0.14285714285714285</v>
      </c>
    </row>
    <row r="6803" spans="1:9" x14ac:dyDescent="0.25">
      <c r="A6803" t="s">
        <v>6794</v>
      </c>
      <c r="B6803" s="30">
        <f t="shared" si="244"/>
        <v>0.14285714285714285</v>
      </c>
      <c r="C6803" t="s">
        <v>95</v>
      </c>
      <c r="D6803" t="s">
        <v>6968</v>
      </c>
      <c r="E6803" s="29">
        <v>46260</v>
      </c>
      <c r="F6803">
        <v>1</v>
      </c>
      <c r="G6803">
        <v>1</v>
      </c>
      <c r="H6803">
        <v>1</v>
      </c>
      <c r="I6803" s="30">
        <f t="shared" si="245"/>
        <v>0.14285714285714285</v>
      </c>
    </row>
    <row r="6804" spans="1:9" x14ac:dyDescent="0.25">
      <c r="A6804" t="s">
        <v>6794</v>
      </c>
      <c r="B6804" s="30">
        <f t="shared" si="244"/>
        <v>0.14285714285714285</v>
      </c>
      <c r="C6804" t="s">
        <v>95</v>
      </c>
      <c r="D6804" t="s">
        <v>6969</v>
      </c>
      <c r="E6804" s="29">
        <v>46260</v>
      </c>
      <c r="F6804">
        <v>1</v>
      </c>
      <c r="G6804">
        <v>1</v>
      </c>
      <c r="H6804">
        <v>1</v>
      </c>
      <c r="I6804" s="30">
        <f t="shared" si="245"/>
        <v>0.14285714285714285</v>
      </c>
    </row>
    <row r="6805" spans="1:9" x14ac:dyDescent="0.25">
      <c r="A6805" t="s">
        <v>6794</v>
      </c>
      <c r="B6805" s="30">
        <f t="shared" si="244"/>
        <v>0.14285714285714285</v>
      </c>
      <c r="C6805" t="s">
        <v>95</v>
      </c>
      <c r="D6805" t="s">
        <v>6970</v>
      </c>
      <c r="E6805" s="29">
        <v>46260</v>
      </c>
      <c r="F6805">
        <v>1</v>
      </c>
      <c r="G6805">
        <v>1</v>
      </c>
      <c r="H6805">
        <v>1</v>
      </c>
      <c r="I6805" s="30">
        <f t="shared" si="245"/>
        <v>0.14285714285714285</v>
      </c>
    </row>
    <row r="6806" spans="1:9" x14ac:dyDescent="0.25">
      <c r="A6806" t="s">
        <v>6794</v>
      </c>
      <c r="B6806" s="30">
        <f t="shared" si="244"/>
        <v>0.14285714285714285</v>
      </c>
      <c r="C6806" t="s">
        <v>95</v>
      </c>
      <c r="D6806" t="s">
        <v>6971</v>
      </c>
      <c r="E6806" s="29">
        <v>46260</v>
      </c>
      <c r="F6806">
        <v>1</v>
      </c>
      <c r="G6806">
        <v>1</v>
      </c>
      <c r="H6806">
        <v>1</v>
      </c>
      <c r="I6806" s="30">
        <f t="shared" si="245"/>
        <v>0.14285714285714285</v>
      </c>
    </row>
    <row r="6807" spans="1:9" x14ac:dyDescent="0.25">
      <c r="A6807" t="s">
        <v>6794</v>
      </c>
      <c r="B6807" s="30">
        <f t="shared" si="244"/>
        <v>0.14285714285714285</v>
      </c>
      <c r="C6807" t="s">
        <v>95</v>
      </c>
      <c r="D6807" t="s">
        <v>6972</v>
      </c>
      <c r="E6807" s="29">
        <v>46260</v>
      </c>
      <c r="F6807">
        <v>1</v>
      </c>
      <c r="G6807">
        <v>1</v>
      </c>
      <c r="H6807">
        <v>1</v>
      </c>
      <c r="I6807" s="30">
        <f t="shared" si="245"/>
        <v>0.14285714285714285</v>
      </c>
    </row>
    <row r="6808" spans="1:9" x14ac:dyDescent="0.25">
      <c r="A6808" t="s">
        <v>6794</v>
      </c>
      <c r="B6808" s="30">
        <f t="shared" si="244"/>
        <v>0.14285714285714285</v>
      </c>
      <c r="C6808" t="s">
        <v>95</v>
      </c>
      <c r="D6808" t="s">
        <v>6973</v>
      </c>
      <c r="E6808" s="29">
        <v>46260</v>
      </c>
      <c r="F6808">
        <v>1</v>
      </c>
      <c r="G6808">
        <v>1</v>
      </c>
      <c r="H6808">
        <v>1</v>
      </c>
      <c r="I6808" s="30">
        <f t="shared" si="245"/>
        <v>0.14285714285714285</v>
      </c>
    </row>
    <row r="6809" spans="1:9" x14ac:dyDescent="0.25">
      <c r="A6809" t="s">
        <v>6794</v>
      </c>
      <c r="B6809" s="30">
        <f t="shared" si="244"/>
        <v>0.14285714285714285</v>
      </c>
      <c r="C6809" t="s">
        <v>95</v>
      </c>
      <c r="D6809" t="s">
        <v>6974</v>
      </c>
      <c r="E6809" s="29">
        <v>46260</v>
      </c>
      <c r="F6809">
        <v>1</v>
      </c>
      <c r="G6809">
        <v>1</v>
      </c>
      <c r="H6809">
        <v>1</v>
      </c>
      <c r="I6809" s="30">
        <f t="shared" si="245"/>
        <v>0.14285714285714285</v>
      </c>
    </row>
    <row r="6810" spans="1:9" x14ac:dyDescent="0.25">
      <c r="A6810" t="s">
        <v>6794</v>
      </c>
      <c r="B6810" s="30">
        <f t="shared" si="244"/>
        <v>0.14285714285714285</v>
      </c>
      <c r="C6810" t="s">
        <v>95</v>
      </c>
      <c r="D6810" t="s">
        <v>6975</v>
      </c>
      <c r="E6810" s="29">
        <v>46260</v>
      </c>
      <c r="F6810">
        <v>1</v>
      </c>
      <c r="G6810">
        <v>1</v>
      </c>
      <c r="H6810">
        <v>1</v>
      </c>
      <c r="I6810" s="30">
        <f t="shared" si="245"/>
        <v>0.14285714285714285</v>
      </c>
    </row>
    <row r="6811" spans="1:9" x14ac:dyDescent="0.25">
      <c r="A6811" t="s">
        <v>6794</v>
      </c>
      <c r="B6811" s="30">
        <f t="shared" si="244"/>
        <v>0.14285714285714285</v>
      </c>
      <c r="C6811" t="s">
        <v>95</v>
      </c>
      <c r="D6811" t="s">
        <v>6976</v>
      </c>
      <c r="E6811" s="29">
        <v>46261</v>
      </c>
      <c r="F6811">
        <v>1</v>
      </c>
      <c r="G6811">
        <v>1</v>
      </c>
      <c r="H6811">
        <v>1</v>
      </c>
      <c r="I6811" s="30">
        <f t="shared" si="245"/>
        <v>0.14285714285714285</v>
      </c>
    </row>
    <row r="6812" spans="1:9" x14ac:dyDescent="0.25">
      <c r="A6812" t="s">
        <v>6794</v>
      </c>
      <c r="B6812" s="30">
        <f t="shared" si="244"/>
        <v>0.14285714285714285</v>
      </c>
      <c r="C6812" t="s">
        <v>95</v>
      </c>
      <c r="D6812" t="s">
        <v>6977</v>
      </c>
      <c r="E6812" s="29">
        <v>46261</v>
      </c>
      <c r="F6812">
        <v>1</v>
      </c>
      <c r="G6812">
        <v>1</v>
      </c>
      <c r="H6812">
        <v>1</v>
      </c>
      <c r="I6812" s="30">
        <f t="shared" si="245"/>
        <v>0.14285714285714285</v>
      </c>
    </row>
    <row r="6813" spans="1:9" x14ac:dyDescent="0.25">
      <c r="A6813" t="s">
        <v>6794</v>
      </c>
      <c r="B6813" s="30">
        <f t="shared" si="244"/>
        <v>0.14285714285714285</v>
      </c>
      <c r="C6813" t="s">
        <v>95</v>
      </c>
      <c r="D6813" t="s">
        <v>6978</v>
      </c>
      <c r="E6813" s="29">
        <v>46261</v>
      </c>
      <c r="F6813">
        <v>1</v>
      </c>
      <c r="G6813">
        <v>1</v>
      </c>
      <c r="H6813">
        <v>1</v>
      </c>
      <c r="I6813" s="30">
        <f t="shared" si="245"/>
        <v>0.14285714285714285</v>
      </c>
    </row>
    <row r="6814" spans="1:9" x14ac:dyDescent="0.25">
      <c r="A6814" t="s">
        <v>6794</v>
      </c>
      <c r="B6814" s="30">
        <f t="shared" si="244"/>
        <v>0.14285714285714285</v>
      </c>
      <c r="C6814" t="s">
        <v>95</v>
      </c>
      <c r="D6814" t="s">
        <v>6979</v>
      </c>
      <c r="E6814" s="29">
        <v>46261</v>
      </c>
      <c r="F6814">
        <v>1</v>
      </c>
      <c r="G6814">
        <v>1</v>
      </c>
      <c r="H6814">
        <v>1</v>
      </c>
      <c r="I6814" s="30">
        <f t="shared" si="245"/>
        <v>0.14285714285714285</v>
      </c>
    </row>
    <row r="6815" spans="1:9" x14ac:dyDescent="0.25">
      <c r="A6815" t="s">
        <v>6794</v>
      </c>
      <c r="B6815" s="30">
        <f t="shared" si="244"/>
        <v>0.14285714285714285</v>
      </c>
      <c r="C6815" t="s">
        <v>95</v>
      </c>
      <c r="D6815" t="s">
        <v>6980</v>
      </c>
      <c r="E6815" s="29">
        <v>46262</v>
      </c>
      <c r="F6815">
        <v>1</v>
      </c>
      <c r="G6815">
        <v>1</v>
      </c>
      <c r="H6815">
        <v>1</v>
      </c>
      <c r="I6815" s="30">
        <f t="shared" si="245"/>
        <v>0.14285714285714285</v>
      </c>
    </row>
    <row r="6816" spans="1:9" x14ac:dyDescent="0.25">
      <c r="A6816" t="s">
        <v>6794</v>
      </c>
      <c r="B6816" s="30">
        <f t="shared" si="244"/>
        <v>0.14285714285714285</v>
      </c>
      <c r="C6816" t="s">
        <v>95</v>
      </c>
      <c r="D6816" t="s">
        <v>6981</v>
      </c>
      <c r="E6816" s="29">
        <v>46262</v>
      </c>
      <c r="F6816">
        <v>1</v>
      </c>
      <c r="G6816">
        <v>1</v>
      </c>
      <c r="H6816">
        <v>1</v>
      </c>
      <c r="I6816" s="30">
        <f t="shared" si="245"/>
        <v>0.14285714285714285</v>
      </c>
    </row>
    <row r="6817" spans="1:9" x14ac:dyDescent="0.25">
      <c r="A6817" t="s">
        <v>6794</v>
      </c>
      <c r="B6817" s="30">
        <f t="shared" si="244"/>
        <v>0.14285714285714285</v>
      </c>
      <c r="C6817" t="s">
        <v>95</v>
      </c>
      <c r="D6817" t="s">
        <v>6982</v>
      </c>
      <c r="E6817" s="29">
        <v>46265</v>
      </c>
      <c r="F6817">
        <v>1</v>
      </c>
      <c r="G6817">
        <v>1</v>
      </c>
      <c r="H6817">
        <v>1</v>
      </c>
      <c r="I6817" s="30">
        <f t="shared" si="245"/>
        <v>0.14285714285714285</v>
      </c>
    </row>
    <row r="6818" spans="1:9" x14ac:dyDescent="0.25">
      <c r="A6818" t="s">
        <v>6794</v>
      </c>
      <c r="B6818" s="30">
        <f t="shared" si="244"/>
        <v>0.14285714285714285</v>
      </c>
      <c r="C6818" t="s">
        <v>95</v>
      </c>
      <c r="D6818" t="s">
        <v>6983</v>
      </c>
      <c r="E6818" s="29">
        <v>46265</v>
      </c>
      <c r="F6818">
        <v>1</v>
      </c>
      <c r="G6818">
        <v>1</v>
      </c>
      <c r="H6818">
        <v>1</v>
      </c>
      <c r="I6818" s="30">
        <f t="shared" si="245"/>
        <v>0.14285714285714285</v>
      </c>
    </row>
    <row r="6819" spans="1:9" x14ac:dyDescent="0.25">
      <c r="A6819" t="s">
        <v>6794</v>
      </c>
      <c r="B6819" s="30">
        <f t="shared" si="244"/>
        <v>0.14285714285714285</v>
      </c>
      <c r="C6819" t="s">
        <v>95</v>
      </c>
      <c r="D6819" t="s">
        <v>6984</v>
      </c>
      <c r="E6819" s="29">
        <v>46253</v>
      </c>
      <c r="F6819">
        <v>1</v>
      </c>
      <c r="G6819">
        <v>1</v>
      </c>
      <c r="H6819">
        <v>1</v>
      </c>
      <c r="I6819" s="30">
        <f t="shared" si="245"/>
        <v>0.14285714285714285</v>
      </c>
    </row>
    <row r="6820" spans="1:9" x14ac:dyDescent="0.25">
      <c r="A6820" t="s">
        <v>6794</v>
      </c>
      <c r="B6820" s="30">
        <f t="shared" si="244"/>
        <v>0.14285714285714285</v>
      </c>
      <c r="C6820" t="s">
        <v>95</v>
      </c>
      <c r="D6820" t="s">
        <v>6985</v>
      </c>
      <c r="E6820" s="29">
        <v>46253</v>
      </c>
      <c r="F6820">
        <v>1</v>
      </c>
      <c r="G6820">
        <v>1</v>
      </c>
      <c r="H6820">
        <v>1</v>
      </c>
      <c r="I6820" s="30">
        <f t="shared" si="245"/>
        <v>0.14285714285714285</v>
      </c>
    </row>
    <row r="6821" spans="1:9" x14ac:dyDescent="0.25">
      <c r="A6821" t="s">
        <v>6794</v>
      </c>
      <c r="B6821" s="30">
        <f t="shared" si="244"/>
        <v>0.14285714285714285</v>
      </c>
      <c r="C6821" t="s">
        <v>95</v>
      </c>
      <c r="D6821" t="s">
        <v>6986</v>
      </c>
      <c r="E6821" s="29">
        <v>46254</v>
      </c>
      <c r="F6821">
        <v>1</v>
      </c>
      <c r="G6821">
        <v>1</v>
      </c>
      <c r="H6821">
        <v>1</v>
      </c>
      <c r="I6821" s="30">
        <f t="shared" si="245"/>
        <v>0.14285714285714285</v>
      </c>
    </row>
    <row r="6822" spans="1:9" x14ac:dyDescent="0.25">
      <c r="A6822" t="s">
        <v>6794</v>
      </c>
      <c r="B6822" s="30">
        <f t="shared" ref="B6822:B6885" si="246">(1/700)*100</f>
        <v>0.14285714285714285</v>
      </c>
      <c r="C6822" t="s">
        <v>95</v>
      </c>
      <c r="D6822" t="s">
        <v>6987</v>
      </c>
      <c r="E6822" s="29">
        <v>46254</v>
      </c>
      <c r="F6822">
        <v>1</v>
      </c>
      <c r="G6822">
        <v>1</v>
      </c>
      <c r="H6822">
        <v>1</v>
      </c>
      <c r="I6822" s="30">
        <f t="shared" si="245"/>
        <v>0.14285714285714285</v>
      </c>
    </row>
    <row r="6823" spans="1:9" x14ac:dyDescent="0.25">
      <c r="A6823" t="s">
        <v>6794</v>
      </c>
      <c r="B6823" s="30">
        <f t="shared" si="246"/>
        <v>0.14285714285714285</v>
      </c>
      <c r="C6823" t="s">
        <v>95</v>
      </c>
      <c r="D6823" t="s">
        <v>6988</v>
      </c>
      <c r="E6823" s="29">
        <v>46254</v>
      </c>
      <c r="F6823">
        <v>1</v>
      </c>
      <c r="G6823">
        <v>1</v>
      </c>
      <c r="H6823">
        <v>1</v>
      </c>
      <c r="I6823" s="30">
        <f t="shared" si="245"/>
        <v>0.14285714285714285</v>
      </c>
    </row>
    <row r="6824" spans="1:9" x14ac:dyDescent="0.25">
      <c r="A6824" t="s">
        <v>6794</v>
      </c>
      <c r="B6824" s="30">
        <f t="shared" si="246"/>
        <v>0.14285714285714285</v>
      </c>
      <c r="C6824" t="s">
        <v>95</v>
      </c>
      <c r="D6824" t="s">
        <v>6989</v>
      </c>
      <c r="E6824" s="29">
        <v>46255</v>
      </c>
      <c r="F6824">
        <v>1</v>
      </c>
      <c r="G6824">
        <v>1</v>
      </c>
      <c r="H6824">
        <v>1</v>
      </c>
      <c r="I6824" s="30">
        <f t="shared" si="245"/>
        <v>0.14285714285714285</v>
      </c>
    </row>
    <row r="6825" spans="1:9" x14ac:dyDescent="0.25">
      <c r="A6825" t="s">
        <v>6794</v>
      </c>
      <c r="B6825" s="30">
        <f t="shared" si="246"/>
        <v>0.14285714285714285</v>
      </c>
      <c r="C6825" t="s">
        <v>95</v>
      </c>
      <c r="D6825" t="s">
        <v>6990</v>
      </c>
      <c r="E6825" s="29">
        <v>46255</v>
      </c>
      <c r="F6825">
        <v>1</v>
      </c>
      <c r="G6825">
        <v>1</v>
      </c>
      <c r="H6825">
        <v>1</v>
      </c>
      <c r="I6825" s="30">
        <f t="shared" si="245"/>
        <v>0.14285714285714285</v>
      </c>
    </row>
    <row r="6826" spans="1:9" x14ac:dyDescent="0.25">
      <c r="A6826" t="s">
        <v>6794</v>
      </c>
      <c r="B6826" s="30">
        <f t="shared" si="246"/>
        <v>0.14285714285714285</v>
      </c>
      <c r="C6826" t="s">
        <v>95</v>
      </c>
      <c r="D6826" t="s">
        <v>6991</v>
      </c>
      <c r="E6826" s="29">
        <v>46255</v>
      </c>
      <c r="F6826">
        <v>1</v>
      </c>
      <c r="G6826">
        <v>1</v>
      </c>
      <c r="H6826">
        <v>1</v>
      </c>
      <c r="I6826" s="30">
        <f t="shared" si="245"/>
        <v>0.14285714285714285</v>
      </c>
    </row>
    <row r="6827" spans="1:9" x14ac:dyDescent="0.25">
      <c r="A6827" t="s">
        <v>6794</v>
      </c>
      <c r="B6827" s="30">
        <f t="shared" si="246"/>
        <v>0.14285714285714285</v>
      </c>
      <c r="C6827" t="s">
        <v>95</v>
      </c>
      <c r="D6827" t="s">
        <v>6992</v>
      </c>
      <c r="E6827" s="29">
        <v>46258</v>
      </c>
      <c r="F6827">
        <v>1</v>
      </c>
      <c r="G6827">
        <v>1</v>
      </c>
      <c r="H6827">
        <v>1</v>
      </c>
      <c r="I6827" s="30">
        <f t="shared" si="245"/>
        <v>0.14285714285714285</v>
      </c>
    </row>
    <row r="6828" spans="1:9" x14ac:dyDescent="0.25">
      <c r="A6828" t="s">
        <v>6794</v>
      </c>
      <c r="B6828" s="30">
        <f t="shared" si="246"/>
        <v>0.14285714285714285</v>
      </c>
      <c r="C6828" t="s">
        <v>95</v>
      </c>
      <c r="D6828" t="s">
        <v>6993</v>
      </c>
      <c r="E6828" s="29">
        <v>46258</v>
      </c>
      <c r="F6828">
        <v>1</v>
      </c>
      <c r="G6828">
        <v>1</v>
      </c>
      <c r="H6828">
        <v>1</v>
      </c>
      <c r="I6828" s="30">
        <f t="shared" si="245"/>
        <v>0.14285714285714285</v>
      </c>
    </row>
    <row r="6829" spans="1:9" x14ac:dyDescent="0.25">
      <c r="A6829" t="s">
        <v>6794</v>
      </c>
      <c r="B6829" s="30">
        <f t="shared" si="246"/>
        <v>0.14285714285714285</v>
      </c>
      <c r="C6829" t="s">
        <v>95</v>
      </c>
      <c r="D6829" t="s">
        <v>6994</v>
      </c>
      <c r="E6829" s="29">
        <v>46258</v>
      </c>
      <c r="F6829">
        <v>1</v>
      </c>
      <c r="G6829">
        <v>1</v>
      </c>
      <c r="H6829">
        <v>1</v>
      </c>
      <c r="I6829" s="30">
        <f t="shared" si="245"/>
        <v>0.14285714285714285</v>
      </c>
    </row>
    <row r="6830" spans="1:9" x14ac:dyDescent="0.25">
      <c r="A6830" t="s">
        <v>6794</v>
      </c>
      <c r="B6830" s="30">
        <f t="shared" si="246"/>
        <v>0.14285714285714285</v>
      </c>
      <c r="C6830" t="s">
        <v>95</v>
      </c>
      <c r="D6830" t="s">
        <v>6995</v>
      </c>
      <c r="E6830" s="29">
        <v>46258</v>
      </c>
      <c r="F6830">
        <v>1</v>
      </c>
      <c r="G6830">
        <v>1</v>
      </c>
      <c r="H6830">
        <v>1</v>
      </c>
      <c r="I6830" s="30">
        <f t="shared" si="245"/>
        <v>0.14285714285714285</v>
      </c>
    </row>
    <row r="6831" spans="1:9" x14ac:dyDescent="0.25">
      <c r="A6831" t="s">
        <v>6794</v>
      </c>
      <c r="B6831" s="30">
        <f t="shared" si="246"/>
        <v>0.14285714285714285</v>
      </c>
      <c r="C6831" t="s">
        <v>95</v>
      </c>
      <c r="D6831" t="s">
        <v>6996</v>
      </c>
      <c r="E6831" s="29">
        <v>46259</v>
      </c>
      <c r="F6831">
        <v>1</v>
      </c>
      <c r="G6831">
        <v>1</v>
      </c>
      <c r="H6831">
        <v>1</v>
      </c>
      <c r="I6831" s="30">
        <f t="shared" si="245"/>
        <v>0.14285714285714285</v>
      </c>
    </row>
    <row r="6832" spans="1:9" x14ac:dyDescent="0.25">
      <c r="A6832" t="s">
        <v>6794</v>
      </c>
      <c r="B6832" s="30">
        <f t="shared" si="246"/>
        <v>0.14285714285714285</v>
      </c>
      <c r="C6832" t="s">
        <v>95</v>
      </c>
      <c r="D6832" t="s">
        <v>6997</v>
      </c>
      <c r="E6832" s="29">
        <v>46252</v>
      </c>
      <c r="F6832">
        <v>1</v>
      </c>
      <c r="G6832">
        <v>1</v>
      </c>
      <c r="H6832">
        <v>1</v>
      </c>
      <c r="I6832" s="30">
        <f t="shared" si="245"/>
        <v>0.14285714285714285</v>
      </c>
    </row>
    <row r="6833" spans="1:9" x14ac:dyDescent="0.25">
      <c r="A6833" t="s">
        <v>6794</v>
      </c>
      <c r="B6833" s="30">
        <f t="shared" si="246"/>
        <v>0.14285714285714285</v>
      </c>
      <c r="C6833" t="s">
        <v>95</v>
      </c>
      <c r="D6833" t="s">
        <v>6998</v>
      </c>
      <c r="E6833" s="29">
        <v>46253</v>
      </c>
      <c r="F6833">
        <v>1</v>
      </c>
      <c r="G6833">
        <v>1</v>
      </c>
      <c r="H6833">
        <v>1</v>
      </c>
      <c r="I6833" s="30">
        <f t="shared" si="245"/>
        <v>0.14285714285714285</v>
      </c>
    </row>
    <row r="6834" spans="1:9" x14ac:dyDescent="0.25">
      <c r="A6834" t="s">
        <v>6794</v>
      </c>
      <c r="B6834" s="30">
        <f t="shared" si="246"/>
        <v>0.14285714285714285</v>
      </c>
      <c r="C6834" t="s">
        <v>95</v>
      </c>
      <c r="D6834" t="s">
        <v>6999</v>
      </c>
      <c r="E6834" s="29">
        <v>46230</v>
      </c>
      <c r="F6834">
        <v>1</v>
      </c>
      <c r="G6834">
        <v>1</v>
      </c>
      <c r="H6834">
        <v>1</v>
      </c>
      <c r="I6834" s="30">
        <f t="shared" si="245"/>
        <v>0.14285714285714285</v>
      </c>
    </row>
    <row r="6835" spans="1:9" x14ac:dyDescent="0.25">
      <c r="A6835" t="s">
        <v>6794</v>
      </c>
      <c r="B6835" s="30">
        <f t="shared" si="246"/>
        <v>0.14285714285714285</v>
      </c>
      <c r="C6835" t="s">
        <v>95</v>
      </c>
      <c r="D6835" t="s">
        <v>7000</v>
      </c>
      <c r="E6835" s="29">
        <v>46231</v>
      </c>
      <c r="F6835">
        <v>1</v>
      </c>
      <c r="G6835">
        <v>1</v>
      </c>
      <c r="H6835">
        <v>1</v>
      </c>
      <c r="I6835" s="30">
        <f t="shared" si="245"/>
        <v>0.14285714285714285</v>
      </c>
    </row>
    <row r="6836" spans="1:9" x14ac:dyDescent="0.25">
      <c r="A6836" t="s">
        <v>6794</v>
      </c>
      <c r="B6836" s="30">
        <f t="shared" si="246"/>
        <v>0.14285714285714285</v>
      </c>
      <c r="C6836" t="s">
        <v>95</v>
      </c>
      <c r="D6836" t="s">
        <v>7001</v>
      </c>
      <c r="E6836" s="29">
        <v>46231</v>
      </c>
      <c r="F6836">
        <v>1</v>
      </c>
      <c r="G6836">
        <v>1</v>
      </c>
      <c r="H6836">
        <v>1</v>
      </c>
      <c r="I6836" s="30">
        <f t="shared" si="245"/>
        <v>0.14285714285714285</v>
      </c>
    </row>
    <row r="6837" spans="1:9" x14ac:dyDescent="0.25">
      <c r="A6837" t="s">
        <v>6794</v>
      </c>
      <c r="B6837" s="30">
        <f t="shared" si="246"/>
        <v>0.14285714285714285</v>
      </c>
      <c r="C6837" t="s">
        <v>95</v>
      </c>
      <c r="D6837" t="s">
        <v>7002</v>
      </c>
      <c r="E6837" s="29">
        <v>46232</v>
      </c>
      <c r="F6837">
        <v>1</v>
      </c>
      <c r="G6837">
        <v>1</v>
      </c>
      <c r="H6837">
        <v>1</v>
      </c>
      <c r="I6837" s="30">
        <f t="shared" si="245"/>
        <v>0.14285714285714285</v>
      </c>
    </row>
    <row r="6838" spans="1:9" x14ac:dyDescent="0.25">
      <c r="A6838" t="s">
        <v>6794</v>
      </c>
      <c r="B6838" s="30">
        <f t="shared" si="246"/>
        <v>0.14285714285714285</v>
      </c>
      <c r="C6838" t="s">
        <v>95</v>
      </c>
      <c r="D6838" t="s">
        <v>7003</v>
      </c>
      <c r="E6838" s="29">
        <v>46232</v>
      </c>
      <c r="F6838">
        <v>1</v>
      </c>
      <c r="G6838">
        <v>1</v>
      </c>
      <c r="H6838">
        <v>1</v>
      </c>
      <c r="I6838" s="30">
        <f t="shared" si="245"/>
        <v>0.14285714285714285</v>
      </c>
    </row>
    <row r="6839" spans="1:9" x14ac:dyDescent="0.25">
      <c r="A6839" t="s">
        <v>6794</v>
      </c>
      <c r="B6839" s="30">
        <f t="shared" si="246"/>
        <v>0.14285714285714285</v>
      </c>
      <c r="C6839" t="s">
        <v>95</v>
      </c>
      <c r="D6839" t="s">
        <v>7004</v>
      </c>
      <c r="E6839" s="29">
        <v>46234</v>
      </c>
      <c r="F6839">
        <v>1</v>
      </c>
      <c r="G6839">
        <v>1</v>
      </c>
      <c r="H6839">
        <v>1</v>
      </c>
      <c r="I6839" s="30">
        <f t="shared" si="245"/>
        <v>0.14285714285714285</v>
      </c>
    </row>
    <row r="6840" spans="1:9" x14ac:dyDescent="0.25">
      <c r="A6840" t="s">
        <v>6794</v>
      </c>
      <c r="B6840" s="30">
        <f t="shared" si="246"/>
        <v>0.14285714285714285</v>
      </c>
      <c r="C6840" t="s">
        <v>95</v>
      </c>
      <c r="D6840" t="s">
        <v>7005</v>
      </c>
      <c r="E6840" s="29">
        <v>46235</v>
      </c>
      <c r="F6840">
        <v>1</v>
      </c>
      <c r="G6840">
        <v>1</v>
      </c>
      <c r="H6840">
        <v>1</v>
      </c>
      <c r="I6840" s="30">
        <f t="shared" si="245"/>
        <v>0.14285714285714285</v>
      </c>
    </row>
    <row r="6841" spans="1:9" x14ac:dyDescent="0.25">
      <c r="A6841" t="s">
        <v>6794</v>
      </c>
      <c r="B6841" s="30">
        <f t="shared" si="246"/>
        <v>0.14285714285714285</v>
      </c>
      <c r="C6841" t="s">
        <v>95</v>
      </c>
      <c r="D6841" t="s">
        <v>7006</v>
      </c>
      <c r="E6841" s="29">
        <v>46213</v>
      </c>
      <c r="F6841">
        <v>1</v>
      </c>
      <c r="G6841">
        <v>1</v>
      </c>
      <c r="H6841">
        <v>1</v>
      </c>
      <c r="I6841" s="30">
        <f t="shared" si="245"/>
        <v>0.14285714285714285</v>
      </c>
    </row>
    <row r="6842" spans="1:9" x14ac:dyDescent="0.25">
      <c r="A6842" t="s">
        <v>6794</v>
      </c>
      <c r="B6842" s="30">
        <f t="shared" si="246"/>
        <v>0.14285714285714285</v>
      </c>
      <c r="C6842" t="s">
        <v>95</v>
      </c>
      <c r="D6842" t="s">
        <v>7007</v>
      </c>
      <c r="E6842" s="29">
        <v>46213</v>
      </c>
      <c r="F6842">
        <v>1</v>
      </c>
      <c r="G6842">
        <v>1</v>
      </c>
      <c r="H6842">
        <v>1</v>
      </c>
      <c r="I6842" s="30">
        <f t="shared" si="245"/>
        <v>0.14285714285714285</v>
      </c>
    </row>
    <row r="6843" spans="1:9" x14ac:dyDescent="0.25">
      <c r="A6843" t="s">
        <v>6794</v>
      </c>
      <c r="B6843" s="30">
        <f t="shared" si="246"/>
        <v>0.14285714285714285</v>
      </c>
      <c r="C6843" t="s">
        <v>95</v>
      </c>
      <c r="D6843" t="s">
        <v>7008</v>
      </c>
      <c r="E6843" s="29">
        <v>46213</v>
      </c>
      <c r="F6843">
        <v>1</v>
      </c>
      <c r="G6843">
        <v>1</v>
      </c>
      <c r="H6843">
        <v>1</v>
      </c>
      <c r="I6843" s="30">
        <f t="shared" si="245"/>
        <v>0.14285714285714285</v>
      </c>
    </row>
    <row r="6844" spans="1:9" x14ac:dyDescent="0.25">
      <c r="A6844" t="s">
        <v>6794</v>
      </c>
      <c r="B6844" s="30">
        <f t="shared" si="246"/>
        <v>0.14285714285714285</v>
      </c>
      <c r="C6844" t="s">
        <v>95</v>
      </c>
      <c r="D6844" t="s">
        <v>7009</v>
      </c>
      <c r="E6844" s="29">
        <v>46216</v>
      </c>
      <c r="F6844">
        <v>1</v>
      </c>
      <c r="G6844">
        <v>1</v>
      </c>
      <c r="H6844">
        <v>1</v>
      </c>
      <c r="I6844" s="30">
        <f t="shared" si="245"/>
        <v>0.14285714285714285</v>
      </c>
    </row>
    <row r="6845" spans="1:9" x14ac:dyDescent="0.25">
      <c r="A6845" t="s">
        <v>6794</v>
      </c>
      <c r="B6845" s="30">
        <f t="shared" si="246"/>
        <v>0.14285714285714285</v>
      </c>
      <c r="C6845" t="s">
        <v>95</v>
      </c>
      <c r="D6845" t="s">
        <v>7010</v>
      </c>
      <c r="E6845" s="29">
        <v>46216</v>
      </c>
      <c r="F6845">
        <v>1</v>
      </c>
      <c r="G6845">
        <v>1</v>
      </c>
      <c r="H6845">
        <v>1</v>
      </c>
      <c r="I6845" s="30">
        <f t="shared" si="245"/>
        <v>0.14285714285714285</v>
      </c>
    </row>
    <row r="6846" spans="1:9" x14ac:dyDescent="0.25">
      <c r="A6846" t="s">
        <v>6794</v>
      </c>
      <c r="B6846" s="30">
        <f t="shared" si="246"/>
        <v>0.14285714285714285</v>
      </c>
      <c r="C6846" t="s">
        <v>95</v>
      </c>
      <c r="D6846" t="s">
        <v>7011</v>
      </c>
      <c r="E6846" s="29">
        <v>46218</v>
      </c>
      <c r="F6846">
        <v>1</v>
      </c>
      <c r="G6846">
        <v>1</v>
      </c>
      <c r="H6846">
        <v>1</v>
      </c>
      <c r="I6846" s="30">
        <f t="shared" si="245"/>
        <v>0.14285714285714285</v>
      </c>
    </row>
    <row r="6847" spans="1:9" x14ac:dyDescent="0.25">
      <c r="A6847" t="s">
        <v>6794</v>
      </c>
      <c r="B6847" s="30">
        <f t="shared" si="246"/>
        <v>0.14285714285714285</v>
      </c>
      <c r="C6847" t="s">
        <v>95</v>
      </c>
      <c r="D6847" t="s">
        <v>7012</v>
      </c>
      <c r="E6847" s="29">
        <v>46218</v>
      </c>
      <c r="F6847">
        <v>1</v>
      </c>
      <c r="G6847">
        <v>1</v>
      </c>
      <c r="H6847">
        <v>1</v>
      </c>
      <c r="I6847" s="30">
        <f t="shared" si="245"/>
        <v>0.14285714285714285</v>
      </c>
    </row>
    <row r="6848" spans="1:9" x14ac:dyDescent="0.25">
      <c r="A6848" t="s">
        <v>6794</v>
      </c>
      <c r="B6848" s="30">
        <f t="shared" si="246"/>
        <v>0.14285714285714285</v>
      </c>
      <c r="C6848" t="s">
        <v>95</v>
      </c>
      <c r="D6848" t="s">
        <v>7013</v>
      </c>
      <c r="E6848" s="29">
        <v>46219</v>
      </c>
      <c r="F6848">
        <v>1</v>
      </c>
      <c r="G6848">
        <v>1</v>
      </c>
      <c r="H6848">
        <v>1</v>
      </c>
      <c r="I6848" s="30">
        <f t="shared" si="245"/>
        <v>0.14285714285714285</v>
      </c>
    </row>
    <row r="6849" spans="1:9" x14ac:dyDescent="0.25">
      <c r="A6849" t="s">
        <v>6794</v>
      </c>
      <c r="B6849" s="30">
        <f t="shared" si="246"/>
        <v>0.14285714285714285</v>
      </c>
      <c r="C6849" t="s">
        <v>95</v>
      </c>
      <c r="D6849" t="s">
        <v>7014</v>
      </c>
      <c r="E6849" s="29">
        <v>46220</v>
      </c>
      <c r="F6849">
        <v>1</v>
      </c>
      <c r="G6849">
        <v>1</v>
      </c>
      <c r="H6849">
        <v>1</v>
      </c>
      <c r="I6849" s="30">
        <f t="shared" si="245"/>
        <v>0.14285714285714285</v>
      </c>
    </row>
    <row r="6850" spans="1:9" x14ac:dyDescent="0.25">
      <c r="A6850" t="s">
        <v>6794</v>
      </c>
      <c r="B6850" s="30">
        <f t="shared" si="246"/>
        <v>0.14285714285714285</v>
      </c>
      <c r="C6850" t="s">
        <v>95</v>
      </c>
      <c r="D6850" t="s">
        <v>7015</v>
      </c>
      <c r="E6850" s="29">
        <v>46223</v>
      </c>
      <c r="F6850">
        <v>1</v>
      </c>
      <c r="G6850">
        <v>1</v>
      </c>
      <c r="H6850">
        <v>1</v>
      </c>
      <c r="I6850" s="30">
        <f t="shared" ref="I6850:I6913" si="247">B6850*H6850</f>
        <v>0.14285714285714285</v>
      </c>
    </row>
    <row r="6851" spans="1:9" x14ac:dyDescent="0.25">
      <c r="A6851" t="s">
        <v>6794</v>
      </c>
      <c r="B6851" s="30">
        <f t="shared" si="246"/>
        <v>0.14285714285714285</v>
      </c>
      <c r="C6851" t="s">
        <v>95</v>
      </c>
      <c r="D6851" t="s">
        <v>7016</v>
      </c>
      <c r="E6851" s="29">
        <v>46225</v>
      </c>
      <c r="F6851">
        <v>1</v>
      </c>
      <c r="G6851">
        <v>1</v>
      </c>
      <c r="H6851">
        <v>1</v>
      </c>
      <c r="I6851" s="30">
        <f t="shared" si="247"/>
        <v>0.14285714285714285</v>
      </c>
    </row>
    <row r="6852" spans="1:9" x14ac:dyDescent="0.25">
      <c r="A6852" t="s">
        <v>6794</v>
      </c>
      <c r="B6852" s="30">
        <f t="shared" si="246"/>
        <v>0.14285714285714285</v>
      </c>
      <c r="C6852" t="s">
        <v>95</v>
      </c>
      <c r="D6852" t="s">
        <v>7017</v>
      </c>
      <c r="E6852" s="29">
        <v>46203</v>
      </c>
      <c r="F6852">
        <v>1</v>
      </c>
      <c r="G6852">
        <v>1</v>
      </c>
      <c r="H6852">
        <v>1</v>
      </c>
      <c r="I6852" s="30">
        <f t="shared" si="247"/>
        <v>0.14285714285714285</v>
      </c>
    </row>
    <row r="6853" spans="1:9" x14ac:dyDescent="0.25">
      <c r="A6853" t="s">
        <v>6794</v>
      </c>
      <c r="B6853" s="30">
        <f t="shared" si="246"/>
        <v>0.14285714285714285</v>
      </c>
      <c r="C6853" t="s">
        <v>95</v>
      </c>
      <c r="D6853" t="s">
        <v>7018</v>
      </c>
      <c r="E6853" s="29">
        <v>46207</v>
      </c>
      <c r="F6853">
        <v>1</v>
      </c>
      <c r="G6853">
        <v>1</v>
      </c>
      <c r="H6853">
        <v>1</v>
      </c>
      <c r="I6853" s="30">
        <f t="shared" si="247"/>
        <v>0.14285714285714285</v>
      </c>
    </row>
    <row r="6854" spans="1:9" x14ac:dyDescent="0.25">
      <c r="A6854" t="s">
        <v>6794</v>
      </c>
      <c r="B6854" s="30">
        <f t="shared" si="246"/>
        <v>0.14285714285714285</v>
      </c>
      <c r="C6854" t="s">
        <v>95</v>
      </c>
      <c r="D6854" t="s">
        <v>7019</v>
      </c>
      <c r="E6854" s="29">
        <v>46207</v>
      </c>
      <c r="F6854">
        <v>1</v>
      </c>
      <c r="G6854">
        <v>1</v>
      </c>
      <c r="H6854">
        <v>1</v>
      </c>
      <c r="I6854" s="30">
        <f t="shared" si="247"/>
        <v>0.14285714285714285</v>
      </c>
    </row>
    <row r="6855" spans="1:9" x14ac:dyDescent="0.25">
      <c r="A6855" t="s">
        <v>6794</v>
      </c>
      <c r="B6855" s="30">
        <f t="shared" si="246"/>
        <v>0.14285714285714285</v>
      </c>
      <c r="C6855" t="s">
        <v>95</v>
      </c>
      <c r="D6855" t="s">
        <v>7020</v>
      </c>
      <c r="E6855" s="29">
        <v>46209</v>
      </c>
      <c r="F6855">
        <v>1</v>
      </c>
      <c r="G6855">
        <v>1</v>
      </c>
      <c r="H6855">
        <v>1</v>
      </c>
      <c r="I6855" s="30">
        <f t="shared" si="247"/>
        <v>0.14285714285714285</v>
      </c>
    </row>
    <row r="6856" spans="1:9" x14ac:dyDescent="0.25">
      <c r="A6856" t="s">
        <v>6794</v>
      </c>
      <c r="B6856" s="30">
        <f t="shared" si="246"/>
        <v>0.14285714285714285</v>
      </c>
      <c r="C6856" t="s">
        <v>95</v>
      </c>
      <c r="D6856" t="s">
        <v>7021</v>
      </c>
      <c r="E6856" s="29">
        <v>46210</v>
      </c>
      <c r="F6856">
        <v>1</v>
      </c>
      <c r="G6856">
        <v>1</v>
      </c>
      <c r="H6856">
        <v>1</v>
      </c>
      <c r="I6856" s="30">
        <f t="shared" si="247"/>
        <v>0.14285714285714285</v>
      </c>
    </row>
    <row r="6857" spans="1:9" x14ac:dyDescent="0.25">
      <c r="A6857" t="s">
        <v>6794</v>
      </c>
      <c r="B6857" s="30">
        <f t="shared" si="246"/>
        <v>0.14285714285714285</v>
      </c>
      <c r="C6857" t="s">
        <v>95</v>
      </c>
      <c r="D6857" t="s">
        <v>7022</v>
      </c>
      <c r="E6857" s="29">
        <v>46211</v>
      </c>
      <c r="F6857">
        <v>1</v>
      </c>
      <c r="G6857">
        <v>1</v>
      </c>
      <c r="H6857">
        <v>1</v>
      </c>
      <c r="I6857" s="30">
        <f t="shared" si="247"/>
        <v>0.14285714285714285</v>
      </c>
    </row>
    <row r="6858" spans="1:9" x14ac:dyDescent="0.25">
      <c r="A6858" t="s">
        <v>6794</v>
      </c>
      <c r="B6858" s="30">
        <f t="shared" si="246"/>
        <v>0.14285714285714285</v>
      </c>
      <c r="C6858" t="s">
        <v>95</v>
      </c>
      <c r="D6858" t="s">
        <v>7023</v>
      </c>
      <c r="E6858" s="29">
        <v>46196</v>
      </c>
      <c r="F6858">
        <v>1</v>
      </c>
      <c r="G6858">
        <v>1</v>
      </c>
      <c r="H6858">
        <v>1</v>
      </c>
      <c r="I6858" s="30">
        <f t="shared" si="247"/>
        <v>0.14285714285714285</v>
      </c>
    </row>
    <row r="6859" spans="1:9" x14ac:dyDescent="0.25">
      <c r="A6859" t="s">
        <v>6794</v>
      </c>
      <c r="B6859" s="30">
        <f t="shared" si="246"/>
        <v>0.14285714285714285</v>
      </c>
      <c r="C6859" t="s">
        <v>95</v>
      </c>
      <c r="D6859" t="s">
        <v>7024</v>
      </c>
      <c r="E6859" s="29">
        <v>46196</v>
      </c>
      <c r="F6859">
        <v>1</v>
      </c>
      <c r="G6859">
        <v>1</v>
      </c>
      <c r="H6859">
        <v>1</v>
      </c>
      <c r="I6859" s="30">
        <f t="shared" si="247"/>
        <v>0.14285714285714285</v>
      </c>
    </row>
    <row r="6860" spans="1:9" x14ac:dyDescent="0.25">
      <c r="A6860" t="s">
        <v>6794</v>
      </c>
      <c r="B6860" s="30">
        <f t="shared" si="246"/>
        <v>0.14285714285714285</v>
      </c>
      <c r="C6860" t="s">
        <v>95</v>
      </c>
      <c r="D6860" t="s">
        <v>7025</v>
      </c>
      <c r="E6860" s="29">
        <v>46196</v>
      </c>
      <c r="F6860">
        <v>1</v>
      </c>
      <c r="G6860">
        <v>1</v>
      </c>
      <c r="H6860">
        <v>1</v>
      </c>
      <c r="I6860" s="30">
        <f t="shared" si="247"/>
        <v>0.14285714285714285</v>
      </c>
    </row>
    <row r="6861" spans="1:9" x14ac:dyDescent="0.25">
      <c r="A6861" t="s">
        <v>6794</v>
      </c>
      <c r="B6861" s="30">
        <f t="shared" si="246"/>
        <v>0.14285714285714285</v>
      </c>
      <c r="C6861" t="s">
        <v>95</v>
      </c>
      <c r="D6861" t="s">
        <v>7026</v>
      </c>
      <c r="E6861" s="29">
        <v>46197</v>
      </c>
      <c r="F6861">
        <v>1</v>
      </c>
      <c r="G6861">
        <v>1</v>
      </c>
      <c r="H6861">
        <v>1</v>
      </c>
      <c r="I6861" s="30">
        <f t="shared" si="247"/>
        <v>0.14285714285714285</v>
      </c>
    </row>
    <row r="6862" spans="1:9" x14ac:dyDescent="0.25">
      <c r="A6862" t="s">
        <v>6794</v>
      </c>
      <c r="B6862" s="30">
        <f t="shared" si="246"/>
        <v>0.14285714285714285</v>
      </c>
      <c r="C6862" t="s">
        <v>95</v>
      </c>
      <c r="D6862" t="s">
        <v>7027</v>
      </c>
      <c r="E6862" s="29">
        <v>46198</v>
      </c>
      <c r="F6862">
        <v>1</v>
      </c>
      <c r="G6862">
        <v>1</v>
      </c>
      <c r="H6862">
        <v>1</v>
      </c>
      <c r="I6862" s="30">
        <f t="shared" si="247"/>
        <v>0.14285714285714285</v>
      </c>
    </row>
    <row r="6863" spans="1:9" x14ac:dyDescent="0.25">
      <c r="A6863" t="s">
        <v>6794</v>
      </c>
      <c r="B6863" s="30">
        <f t="shared" si="246"/>
        <v>0.14285714285714285</v>
      </c>
      <c r="C6863" t="s">
        <v>95</v>
      </c>
      <c r="D6863" t="s">
        <v>7028</v>
      </c>
      <c r="E6863" s="29">
        <v>46202</v>
      </c>
      <c r="F6863">
        <v>1</v>
      </c>
      <c r="G6863">
        <v>1</v>
      </c>
      <c r="H6863">
        <v>1</v>
      </c>
      <c r="I6863" s="30">
        <f t="shared" si="247"/>
        <v>0.14285714285714285</v>
      </c>
    </row>
    <row r="6864" spans="1:9" x14ac:dyDescent="0.25">
      <c r="A6864" t="s">
        <v>6794</v>
      </c>
      <c r="B6864" s="30">
        <f t="shared" si="246"/>
        <v>0.14285714285714285</v>
      </c>
      <c r="C6864" t="s">
        <v>95</v>
      </c>
      <c r="D6864" t="s">
        <v>7029</v>
      </c>
      <c r="E6864" s="29">
        <v>46202</v>
      </c>
      <c r="F6864">
        <v>1</v>
      </c>
      <c r="G6864">
        <v>1</v>
      </c>
      <c r="H6864">
        <v>1</v>
      </c>
      <c r="I6864" s="30">
        <f t="shared" si="247"/>
        <v>0.14285714285714285</v>
      </c>
    </row>
    <row r="6865" spans="1:9" x14ac:dyDescent="0.25">
      <c r="A6865" t="s">
        <v>6794</v>
      </c>
      <c r="B6865" s="30">
        <f t="shared" si="246"/>
        <v>0.14285714285714285</v>
      </c>
      <c r="C6865" t="s">
        <v>95</v>
      </c>
      <c r="D6865" t="s">
        <v>7030</v>
      </c>
      <c r="E6865" s="29">
        <v>46203</v>
      </c>
      <c r="F6865">
        <v>1</v>
      </c>
      <c r="G6865">
        <v>1</v>
      </c>
      <c r="H6865">
        <v>1</v>
      </c>
      <c r="I6865" s="30">
        <f t="shared" si="247"/>
        <v>0.14285714285714285</v>
      </c>
    </row>
    <row r="6866" spans="1:9" x14ac:dyDescent="0.25">
      <c r="A6866" t="s">
        <v>6794</v>
      </c>
      <c r="B6866" s="30">
        <f t="shared" si="246"/>
        <v>0.14285714285714285</v>
      </c>
      <c r="C6866" t="s">
        <v>98</v>
      </c>
      <c r="D6866" t="s">
        <v>7031</v>
      </c>
      <c r="E6866" s="29">
        <v>46024</v>
      </c>
      <c r="F6866">
        <v>1</v>
      </c>
      <c r="G6866">
        <v>1</v>
      </c>
      <c r="H6866">
        <v>1</v>
      </c>
      <c r="I6866" s="30">
        <f t="shared" si="247"/>
        <v>0.14285714285714285</v>
      </c>
    </row>
    <row r="6867" spans="1:9" x14ac:dyDescent="0.25">
      <c r="A6867" t="s">
        <v>6794</v>
      </c>
      <c r="B6867" s="30">
        <f t="shared" si="246"/>
        <v>0.14285714285714285</v>
      </c>
      <c r="C6867" t="s">
        <v>98</v>
      </c>
      <c r="D6867" t="s">
        <v>7032</v>
      </c>
      <c r="E6867" s="29">
        <v>46024</v>
      </c>
      <c r="F6867">
        <v>1</v>
      </c>
      <c r="G6867">
        <v>1</v>
      </c>
      <c r="H6867">
        <v>1</v>
      </c>
      <c r="I6867" s="30">
        <f t="shared" si="247"/>
        <v>0.14285714285714285</v>
      </c>
    </row>
    <row r="6868" spans="1:9" x14ac:dyDescent="0.25">
      <c r="A6868" t="s">
        <v>6794</v>
      </c>
      <c r="B6868" s="30">
        <f t="shared" si="246"/>
        <v>0.14285714285714285</v>
      </c>
      <c r="C6868" t="s">
        <v>98</v>
      </c>
      <c r="D6868" t="s">
        <v>7033</v>
      </c>
      <c r="E6868" s="29">
        <v>46024</v>
      </c>
      <c r="F6868">
        <v>1</v>
      </c>
      <c r="G6868">
        <v>1</v>
      </c>
      <c r="H6868">
        <v>1</v>
      </c>
      <c r="I6868" s="30">
        <f t="shared" si="247"/>
        <v>0.14285714285714285</v>
      </c>
    </row>
    <row r="6869" spans="1:9" x14ac:dyDescent="0.25">
      <c r="A6869" t="s">
        <v>6794</v>
      </c>
      <c r="B6869" s="30">
        <f t="shared" si="246"/>
        <v>0.14285714285714285</v>
      </c>
      <c r="C6869" t="s">
        <v>98</v>
      </c>
      <c r="D6869" t="s">
        <v>7034</v>
      </c>
      <c r="E6869" s="29">
        <v>46024</v>
      </c>
      <c r="F6869">
        <v>1</v>
      </c>
      <c r="G6869">
        <v>1</v>
      </c>
      <c r="H6869">
        <v>1</v>
      </c>
      <c r="I6869" s="30">
        <f t="shared" si="247"/>
        <v>0.14285714285714285</v>
      </c>
    </row>
    <row r="6870" spans="1:9" x14ac:dyDescent="0.25">
      <c r="A6870" t="s">
        <v>6794</v>
      </c>
      <c r="B6870" s="30">
        <f t="shared" si="246"/>
        <v>0.14285714285714285</v>
      </c>
      <c r="C6870" t="s">
        <v>98</v>
      </c>
      <c r="D6870" t="s">
        <v>7035</v>
      </c>
      <c r="E6870" s="29">
        <v>46030</v>
      </c>
      <c r="F6870">
        <v>1</v>
      </c>
      <c r="G6870">
        <v>1</v>
      </c>
      <c r="H6870">
        <v>1</v>
      </c>
      <c r="I6870" s="30">
        <f t="shared" si="247"/>
        <v>0.14285714285714285</v>
      </c>
    </row>
    <row r="6871" spans="1:9" x14ac:dyDescent="0.25">
      <c r="A6871" t="s">
        <v>6794</v>
      </c>
      <c r="B6871" s="30">
        <f t="shared" si="246"/>
        <v>0.14285714285714285</v>
      </c>
      <c r="C6871" t="s">
        <v>98</v>
      </c>
      <c r="D6871" t="s">
        <v>7036</v>
      </c>
      <c r="E6871" s="29">
        <v>46030</v>
      </c>
      <c r="F6871">
        <v>1</v>
      </c>
      <c r="G6871">
        <v>1</v>
      </c>
      <c r="H6871">
        <v>1</v>
      </c>
      <c r="I6871" s="30">
        <f t="shared" si="247"/>
        <v>0.14285714285714285</v>
      </c>
    </row>
    <row r="6872" spans="1:9" x14ac:dyDescent="0.25">
      <c r="A6872" t="s">
        <v>6794</v>
      </c>
      <c r="B6872" s="30">
        <f t="shared" si="246"/>
        <v>0.14285714285714285</v>
      </c>
      <c r="C6872" t="s">
        <v>98</v>
      </c>
      <c r="D6872" t="s">
        <v>7037</v>
      </c>
      <c r="E6872" s="29">
        <v>46030</v>
      </c>
      <c r="F6872">
        <v>1</v>
      </c>
      <c r="G6872">
        <v>1</v>
      </c>
      <c r="H6872">
        <v>1</v>
      </c>
      <c r="I6872" s="30">
        <f t="shared" si="247"/>
        <v>0.14285714285714285</v>
      </c>
    </row>
    <row r="6873" spans="1:9" x14ac:dyDescent="0.25">
      <c r="A6873" t="s">
        <v>6794</v>
      </c>
      <c r="B6873" s="30">
        <f t="shared" si="246"/>
        <v>0.14285714285714285</v>
      </c>
      <c r="C6873" t="s">
        <v>98</v>
      </c>
      <c r="D6873" t="s">
        <v>7038</v>
      </c>
      <c r="E6873" s="29">
        <v>46030</v>
      </c>
      <c r="F6873">
        <v>1</v>
      </c>
      <c r="G6873">
        <v>1</v>
      </c>
      <c r="H6873">
        <v>1</v>
      </c>
      <c r="I6873" s="30">
        <f t="shared" si="247"/>
        <v>0.14285714285714285</v>
      </c>
    </row>
    <row r="6874" spans="1:9" x14ac:dyDescent="0.25">
      <c r="A6874" t="s">
        <v>6794</v>
      </c>
      <c r="B6874" s="30">
        <f t="shared" si="246"/>
        <v>0.14285714285714285</v>
      </c>
      <c r="C6874" t="s">
        <v>98</v>
      </c>
      <c r="D6874" t="s">
        <v>7039</v>
      </c>
      <c r="E6874" s="29">
        <v>46086</v>
      </c>
      <c r="F6874">
        <v>1</v>
      </c>
      <c r="G6874">
        <v>1</v>
      </c>
      <c r="H6874">
        <v>1</v>
      </c>
      <c r="I6874" s="30">
        <f t="shared" si="247"/>
        <v>0.14285714285714285</v>
      </c>
    </row>
    <row r="6875" spans="1:9" x14ac:dyDescent="0.25">
      <c r="A6875" t="s">
        <v>6794</v>
      </c>
      <c r="B6875" s="30">
        <f t="shared" si="246"/>
        <v>0.14285714285714285</v>
      </c>
      <c r="C6875" t="s">
        <v>98</v>
      </c>
      <c r="D6875" t="s">
        <v>7040</v>
      </c>
      <c r="E6875" s="29">
        <v>46086</v>
      </c>
      <c r="F6875">
        <v>1</v>
      </c>
      <c r="G6875">
        <v>1</v>
      </c>
      <c r="H6875">
        <v>1</v>
      </c>
      <c r="I6875" s="30">
        <f t="shared" si="247"/>
        <v>0.14285714285714285</v>
      </c>
    </row>
    <row r="6876" spans="1:9" x14ac:dyDescent="0.25">
      <c r="A6876" t="s">
        <v>6794</v>
      </c>
      <c r="B6876" s="30">
        <f t="shared" si="246"/>
        <v>0.14285714285714285</v>
      </c>
      <c r="C6876" t="s">
        <v>98</v>
      </c>
      <c r="D6876" t="s">
        <v>7041</v>
      </c>
      <c r="E6876" s="29">
        <v>46087</v>
      </c>
      <c r="F6876">
        <v>1</v>
      </c>
      <c r="G6876">
        <v>1</v>
      </c>
      <c r="H6876">
        <v>1</v>
      </c>
      <c r="I6876" s="30">
        <f t="shared" si="247"/>
        <v>0.14285714285714285</v>
      </c>
    </row>
    <row r="6877" spans="1:9" x14ac:dyDescent="0.25">
      <c r="A6877" t="s">
        <v>6794</v>
      </c>
      <c r="B6877" s="30">
        <f t="shared" si="246"/>
        <v>0.14285714285714285</v>
      </c>
      <c r="C6877" t="s">
        <v>98</v>
      </c>
      <c r="D6877" t="s">
        <v>7042</v>
      </c>
      <c r="E6877" s="29">
        <v>46087</v>
      </c>
      <c r="F6877">
        <v>1</v>
      </c>
      <c r="G6877">
        <v>1</v>
      </c>
      <c r="H6877">
        <v>1</v>
      </c>
      <c r="I6877" s="30">
        <f t="shared" si="247"/>
        <v>0.14285714285714285</v>
      </c>
    </row>
    <row r="6878" spans="1:9" x14ac:dyDescent="0.25">
      <c r="A6878" t="s">
        <v>6794</v>
      </c>
      <c r="B6878" s="30">
        <f t="shared" si="246"/>
        <v>0.14285714285714285</v>
      </c>
      <c r="C6878" t="s">
        <v>98</v>
      </c>
      <c r="D6878" t="s">
        <v>7043</v>
      </c>
      <c r="E6878" s="29">
        <v>46087</v>
      </c>
      <c r="F6878">
        <v>1</v>
      </c>
      <c r="G6878">
        <v>1</v>
      </c>
      <c r="H6878">
        <v>1</v>
      </c>
      <c r="I6878" s="30">
        <f t="shared" si="247"/>
        <v>0.14285714285714285</v>
      </c>
    </row>
    <row r="6879" spans="1:9" x14ac:dyDescent="0.25">
      <c r="A6879" t="s">
        <v>6794</v>
      </c>
      <c r="B6879" s="30">
        <f t="shared" si="246"/>
        <v>0.14285714285714285</v>
      </c>
      <c r="C6879" t="s">
        <v>98</v>
      </c>
      <c r="D6879" t="s">
        <v>7044</v>
      </c>
      <c r="E6879" s="29">
        <v>46087</v>
      </c>
      <c r="F6879">
        <v>1</v>
      </c>
      <c r="G6879">
        <v>1</v>
      </c>
      <c r="H6879">
        <v>1</v>
      </c>
      <c r="I6879" s="30">
        <f t="shared" si="247"/>
        <v>0.14285714285714285</v>
      </c>
    </row>
    <row r="6880" spans="1:9" x14ac:dyDescent="0.25">
      <c r="A6880" t="s">
        <v>6794</v>
      </c>
      <c r="B6880" s="30">
        <f t="shared" si="246"/>
        <v>0.14285714285714285</v>
      </c>
      <c r="C6880" t="s">
        <v>98</v>
      </c>
      <c r="D6880" t="s">
        <v>7045</v>
      </c>
      <c r="E6880" s="29">
        <v>46073</v>
      </c>
      <c r="F6880">
        <v>1</v>
      </c>
      <c r="G6880">
        <v>1</v>
      </c>
      <c r="H6880">
        <v>1</v>
      </c>
      <c r="I6880" s="30">
        <f t="shared" si="247"/>
        <v>0.14285714285714285</v>
      </c>
    </row>
    <row r="6881" spans="1:9" x14ac:dyDescent="0.25">
      <c r="A6881" t="s">
        <v>6794</v>
      </c>
      <c r="B6881" s="30">
        <f t="shared" si="246"/>
        <v>0.14285714285714285</v>
      </c>
      <c r="C6881" t="s">
        <v>98</v>
      </c>
      <c r="D6881" t="s">
        <v>7046</v>
      </c>
      <c r="E6881" s="29">
        <v>46073</v>
      </c>
      <c r="F6881">
        <v>1</v>
      </c>
      <c r="G6881">
        <v>1</v>
      </c>
      <c r="H6881">
        <v>1</v>
      </c>
      <c r="I6881" s="30">
        <f t="shared" si="247"/>
        <v>0.14285714285714285</v>
      </c>
    </row>
    <row r="6882" spans="1:9" x14ac:dyDescent="0.25">
      <c r="A6882" t="s">
        <v>6794</v>
      </c>
      <c r="B6882" s="30">
        <f t="shared" si="246"/>
        <v>0.14285714285714285</v>
      </c>
      <c r="C6882" t="s">
        <v>98</v>
      </c>
      <c r="D6882" t="s">
        <v>7047</v>
      </c>
      <c r="E6882" s="29">
        <v>46073</v>
      </c>
      <c r="F6882">
        <v>1</v>
      </c>
      <c r="G6882">
        <v>1</v>
      </c>
      <c r="H6882">
        <v>1</v>
      </c>
      <c r="I6882" s="30">
        <f t="shared" si="247"/>
        <v>0.14285714285714285</v>
      </c>
    </row>
    <row r="6883" spans="1:9" x14ac:dyDescent="0.25">
      <c r="A6883" t="s">
        <v>6794</v>
      </c>
      <c r="B6883" s="30">
        <f t="shared" si="246"/>
        <v>0.14285714285714285</v>
      </c>
      <c r="C6883" t="s">
        <v>98</v>
      </c>
      <c r="D6883" t="s">
        <v>7048</v>
      </c>
      <c r="E6883" s="29">
        <v>46073</v>
      </c>
      <c r="F6883">
        <v>1</v>
      </c>
      <c r="G6883">
        <v>1</v>
      </c>
      <c r="H6883">
        <v>1</v>
      </c>
      <c r="I6883" s="30">
        <f t="shared" si="247"/>
        <v>0.14285714285714285</v>
      </c>
    </row>
    <row r="6884" spans="1:9" x14ac:dyDescent="0.25">
      <c r="A6884" t="s">
        <v>6794</v>
      </c>
      <c r="B6884" s="30">
        <f t="shared" si="246"/>
        <v>0.14285714285714285</v>
      </c>
      <c r="C6884" t="s">
        <v>98</v>
      </c>
      <c r="D6884" t="s">
        <v>7049</v>
      </c>
      <c r="E6884" s="29">
        <v>46076</v>
      </c>
      <c r="F6884">
        <v>1</v>
      </c>
      <c r="G6884">
        <v>1</v>
      </c>
      <c r="H6884">
        <v>1</v>
      </c>
      <c r="I6884" s="30">
        <f t="shared" si="247"/>
        <v>0.14285714285714285</v>
      </c>
    </row>
    <row r="6885" spans="1:9" x14ac:dyDescent="0.25">
      <c r="A6885" t="s">
        <v>6794</v>
      </c>
      <c r="B6885" s="30">
        <f t="shared" si="246"/>
        <v>0.14285714285714285</v>
      </c>
      <c r="C6885" t="s">
        <v>98</v>
      </c>
      <c r="D6885" t="s">
        <v>7050</v>
      </c>
      <c r="E6885" s="29">
        <v>46076</v>
      </c>
      <c r="F6885">
        <v>1</v>
      </c>
      <c r="G6885">
        <v>1</v>
      </c>
      <c r="H6885">
        <v>1</v>
      </c>
      <c r="I6885" s="30">
        <f t="shared" si="247"/>
        <v>0.14285714285714285</v>
      </c>
    </row>
    <row r="6886" spans="1:9" x14ac:dyDescent="0.25">
      <c r="A6886" t="s">
        <v>6794</v>
      </c>
      <c r="B6886" s="30">
        <f t="shared" ref="B6886:B6949" si="248">(1/700)*100</f>
        <v>0.14285714285714285</v>
      </c>
      <c r="C6886" t="s">
        <v>98</v>
      </c>
      <c r="D6886" t="s">
        <v>7051</v>
      </c>
      <c r="E6886" s="29">
        <v>46076</v>
      </c>
      <c r="F6886">
        <v>1</v>
      </c>
      <c r="G6886">
        <v>1</v>
      </c>
      <c r="H6886">
        <v>1</v>
      </c>
      <c r="I6886" s="30">
        <f t="shared" si="247"/>
        <v>0.14285714285714285</v>
      </c>
    </row>
    <row r="6887" spans="1:9" x14ac:dyDescent="0.25">
      <c r="A6887" t="s">
        <v>6794</v>
      </c>
      <c r="B6887" s="30">
        <f t="shared" si="248"/>
        <v>0.14285714285714285</v>
      </c>
      <c r="C6887" t="s">
        <v>98</v>
      </c>
      <c r="D6887" t="s">
        <v>7052</v>
      </c>
      <c r="E6887" s="29">
        <v>46077</v>
      </c>
      <c r="F6887">
        <v>1</v>
      </c>
      <c r="G6887">
        <v>1</v>
      </c>
      <c r="H6887">
        <v>1</v>
      </c>
      <c r="I6887" s="30">
        <f t="shared" si="247"/>
        <v>0.14285714285714285</v>
      </c>
    </row>
    <row r="6888" spans="1:9" x14ac:dyDescent="0.25">
      <c r="A6888" t="s">
        <v>6794</v>
      </c>
      <c r="B6888" s="30">
        <f t="shared" si="248"/>
        <v>0.14285714285714285</v>
      </c>
      <c r="C6888" t="s">
        <v>98</v>
      </c>
      <c r="D6888" t="s">
        <v>7053</v>
      </c>
      <c r="E6888" s="29">
        <v>46077</v>
      </c>
      <c r="F6888">
        <v>1</v>
      </c>
      <c r="G6888">
        <v>1</v>
      </c>
      <c r="H6888">
        <v>1</v>
      </c>
      <c r="I6888" s="30">
        <f t="shared" si="247"/>
        <v>0.14285714285714285</v>
      </c>
    </row>
    <row r="6889" spans="1:9" x14ac:dyDescent="0.25">
      <c r="A6889" t="s">
        <v>6794</v>
      </c>
      <c r="B6889" s="30">
        <f t="shared" si="248"/>
        <v>0.14285714285714285</v>
      </c>
      <c r="C6889" t="s">
        <v>98</v>
      </c>
      <c r="D6889" t="s">
        <v>7054</v>
      </c>
      <c r="E6889" s="29">
        <v>46077</v>
      </c>
      <c r="F6889">
        <v>1</v>
      </c>
      <c r="G6889">
        <v>1</v>
      </c>
      <c r="H6889">
        <v>1</v>
      </c>
      <c r="I6889" s="30">
        <f t="shared" si="247"/>
        <v>0.14285714285714285</v>
      </c>
    </row>
    <row r="6890" spans="1:9" x14ac:dyDescent="0.25">
      <c r="A6890" t="s">
        <v>6794</v>
      </c>
      <c r="B6890" s="30">
        <f t="shared" si="248"/>
        <v>0.14285714285714285</v>
      </c>
      <c r="C6890" t="s">
        <v>98</v>
      </c>
      <c r="D6890" t="s">
        <v>7055</v>
      </c>
      <c r="E6890" s="29">
        <v>46077</v>
      </c>
      <c r="F6890">
        <v>1</v>
      </c>
      <c r="G6890">
        <v>1</v>
      </c>
      <c r="H6890">
        <v>1</v>
      </c>
      <c r="I6890" s="30">
        <f t="shared" si="247"/>
        <v>0.14285714285714285</v>
      </c>
    </row>
    <row r="6891" spans="1:9" x14ac:dyDescent="0.25">
      <c r="A6891" t="s">
        <v>6794</v>
      </c>
      <c r="B6891" s="30">
        <f t="shared" si="248"/>
        <v>0.14285714285714285</v>
      </c>
      <c r="C6891" t="s">
        <v>98</v>
      </c>
      <c r="D6891" t="s">
        <v>7056</v>
      </c>
      <c r="E6891" s="29">
        <v>46078</v>
      </c>
      <c r="F6891">
        <v>1</v>
      </c>
      <c r="G6891">
        <v>1</v>
      </c>
      <c r="H6891">
        <v>1</v>
      </c>
      <c r="I6891" s="30">
        <f t="shared" si="247"/>
        <v>0.14285714285714285</v>
      </c>
    </row>
    <row r="6892" spans="1:9" x14ac:dyDescent="0.25">
      <c r="A6892" t="s">
        <v>6794</v>
      </c>
      <c r="B6892" s="30">
        <f t="shared" si="248"/>
        <v>0.14285714285714285</v>
      </c>
      <c r="C6892" t="s">
        <v>98</v>
      </c>
      <c r="D6892" t="s">
        <v>7057</v>
      </c>
      <c r="E6892" s="29">
        <v>46080</v>
      </c>
      <c r="F6892">
        <v>1</v>
      </c>
      <c r="G6892">
        <v>1</v>
      </c>
      <c r="H6892">
        <v>1</v>
      </c>
      <c r="I6892" s="30">
        <f t="shared" si="247"/>
        <v>0.14285714285714285</v>
      </c>
    </row>
    <row r="6893" spans="1:9" x14ac:dyDescent="0.25">
      <c r="A6893" t="s">
        <v>6794</v>
      </c>
      <c r="B6893" s="30">
        <f t="shared" si="248"/>
        <v>0.14285714285714285</v>
      </c>
      <c r="C6893" t="s">
        <v>98</v>
      </c>
      <c r="D6893" t="s">
        <v>7058</v>
      </c>
      <c r="E6893" s="29">
        <v>46066</v>
      </c>
      <c r="F6893">
        <v>1</v>
      </c>
      <c r="G6893">
        <v>1</v>
      </c>
      <c r="H6893">
        <v>1</v>
      </c>
      <c r="I6893" s="30">
        <f t="shared" si="247"/>
        <v>0.14285714285714285</v>
      </c>
    </row>
    <row r="6894" spans="1:9" x14ac:dyDescent="0.25">
      <c r="A6894" t="s">
        <v>6794</v>
      </c>
      <c r="B6894" s="30">
        <f t="shared" si="248"/>
        <v>0.14285714285714285</v>
      </c>
      <c r="C6894" t="s">
        <v>98</v>
      </c>
      <c r="D6894" t="s">
        <v>7059</v>
      </c>
      <c r="E6894" s="29">
        <v>46066</v>
      </c>
      <c r="F6894">
        <v>1</v>
      </c>
      <c r="G6894">
        <v>1</v>
      </c>
      <c r="H6894">
        <v>1</v>
      </c>
      <c r="I6894" s="30">
        <f t="shared" si="247"/>
        <v>0.14285714285714285</v>
      </c>
    </row>
    <row r="6895" spans="1:9" x14ac:dyDescent="0.25">
      <c r="A6895" t="s">
        <v>6794</v>
      </c>
      <c r="B6895" s="30">
        <f t="shared" si="248"/>
        <v>0.14285714285714285</v>
      </c>
      <c r="C6895" t="s">
        <v>98</v>
      </c>
      <c r="D6895" t="s">
        <v>7060</v>
      </c>
      <c r="E6895" s="29">
        <v>46066</v>
      </c>
      <c r="F6895">
        <v>1</v>
      </c>
      <c r="G6895">
        <v>1</v>
      </c>
      <c r="H6895">
        <v>1</v>
      </c>
      <c r="I6895" s="30">
        <f t="shared" si="247"/>
        <v>0.14285714285714285</v>
      </c>
    </row>
    <row r="6896" spans="1:9" x14ac:dyDescent="0.25">
      <c r="A6896" t="s">
        <v>6794</v>
      </c>
      <c r="B6896" s="30">
        <f t="shared" si="248"/>
        <v>0.14285714285714285</v>
      </c>
      <c r="C6896" t="s">
        <v>98</v>
      </c>
      <c r="D6896" t="s">
        <v>7061</v>
      </c>
      <c r="E6896" s="29">
        <v>46070</v>
      </c>
      <c r="F6896">
        <v>1</v>
      </c>
      <c r="G6896">
        <v>1</v>
      </c>
      <c r="H6896">
        <v>1</v>
      </c>
      <c r="I6896" s="30">
        <f t="shared" si="247"/>
        <v>0.14285714285714285</v>
      </c>
    </row>
    <row r="6897" spans="1:9" x14ac:dyDescent="0.25">
      <c r="A6897" t="s">
        <v>6794</v>
      </c>
      <c r="B6897" s="30">
        <f t="shared" si="248"/>
        <v>0.14285714285714285</v>
      </c>
      <c r="C6897" t="s">
        <v>98</v>
      </c>
      <c r="D6897" t="s">
        <v>7062</v>
      </c>
      <c r="E6897" s="29">
        <v>46070</v>
      </c>
      <c r="F6897">
        <v>1</v>
      </c>
      <c r="G6897">
        <v>1</v>
      </c>
      <c r="H6897">
        <v>1</v>
      </c>
      <c r="I6897" s="30">
        <f t="shared" si="247"/>
        <v>0.14285714285714285</v>
      </c>
    </row>
    <row r="6898" spans="1:9" x14ac:dyDescent="0.25">
      <c r="A6898" t="s">
        <v>6794</v>
      </c>
      <c r="B6898" s="30">
        <f t="shared" si="248"/>
        <v>0.14285714285714285</v>
      </c>
      <c r="C6898" t="s">
        <v>98</v>
      </c>
      <c r="D6898" t="s">
        <v>7063</v>
      </c>
      <c r="E6898" s="29">
        <v>46070</v>
      </c>
      <c r="F6898">
        <v>1</v>
      </c>
      <c r="G6898">
        <v>1</v>
      </c>
      <c r="H6898">
        <v>1</v>
      </c>
      <c r="I6898" s="30">
        <f t="shared" si="247"/>
        <v>0.14285714285714285</v>
      </c>
    </row>
    <row r="6899" spans="1:9" x14ac:dyDescent="0.25">
      <c r="A6899" t="s">
        <v>6794</v>
      </c>
      <c r="B6899" s="30">
        <f t="shared" si="248"/>
        <v>0.14285714285714285</v>
      </c>
      <c r="C6899" t="s">
        <v>98</v>
      </c>
      <c r="D6899" t="s">
        <v>7064</v>
      </c>
      <c r="E6899" s="29">
        <v>46071</v>
      </c>
      <c r="F6899">
        <v>1</v>
      </c>
      <c r="G6899">
        <v>1</v>
      </c>
      <c r="H6899">
        <v>1</v>
      </c>
      <c r="I6899" s="30">
        <f t="shared" si="247"/>
        <v>0.14285714285714285</v>
      </c>
    </row>
    <row r="6900" spans="1:9" x14ac:dyDescent="0.25">
      <c r="A6900" t="s">
        <v>6794</v>
      </c>
      <c r="B6900" s="30">
        <f t="shared" si="248"/>
        <v>0.14285714285714285</v>
      </c>
      <c r="C6900" t="s">
        <v>98</v>
      </c>
      <c r="D6900" t="s">
        <v>7065</v>
      </c>
      <c r="E6900" s="29">
        <v>46071</v>
      </c>
      <c r="F6900">
        <v>1</v>
      </c>
      <c r="G6900">
        <v>1</v>
      </c>
      <c r="H6900">
        <v>1</v>
      </c>
      <c r="I6900" s="30">
        <f t="shared" si="247"/>
        <v>0.14285714285714285</v>
      </c>
    </row>
    <row r="6901" spans="1:9" x14ac:dyDescent="0.25">
      <c r="A6901" t="s">
        <v>6794</v>
      </c>
      <c r="B6901" s="30">
        <f t="shared" si="248"/>
        <v>0.14285714285714285</v>
      </c>
      <c r="C6901" t="s">
        <v>98</v>
      </c>
      <c r="D6901" t="s">
        <v>7066</v>
      </c>
      <c r="E6901" s="29">
        <v>46071</v>
      </c>
      <c r="F6901">
        <v>1</v>
      </c>
      <c r="G6901">
        <v>1</v>
      </c>
      <c r="H6901">
        <v>1</v>
      </c>
      <c r="I6901" s="30">
        <f t="shared" si="247"/>
        <v>0.14285714285714285</v>
      </c>
    </row>
    <row r="6902" spans="1:9" x14ac:dyDescent="0.25">
      <c r="A6902" t="s">
        <v>6794</v>
      </c>
      <c r="B6902" s="30">
        <f t="shared" si="248"/>
        <v>0.14285714285714285</v>
      </c>
      <c r="C6902" t="s">
        <v>98</v>
      </c>
      <c r="D6902" t="s">
        <v>7067</v>
      </c>
      <c r="E6902" s="29">
        <v>46072</v>
      </c>
      <c r="F6902">
        <v>1</v>
      </c>
      <c r="G6902">
        <v>1</v>
      </c>
      <c r="H6902">
        <v>1</v>
      </c>
      <c r="I6902" s="30">
        <f t="shared" si="247"/>
        <v>0.14285714285714285</v>
      </c>
    </row>
    <row r="6903" spans="1:9" x14ac:dyDescent="0.25">
      <c r="A6903" t="s">
        <v>6794</v>
      </c>
      <c r="B6903" s="30">
        <f t="shared" si="248"/>
        <v>0.14285714285714285</v>
      </c>
      <c r="C6903" t="s">
        <v>98</v>
      </c>
      <c r="D6903" t="s">
        <v>7068</v>
      </c>
      <c r="E6903" s="29">
        <v>46063</v>
      </c>
      <c r="F6903">
        <v>1</v>
      </c>
      <c r="G6903">
        <v>1</v>
      </c>
      <c r="H6903">
        <v>1</v>
      </c>
      <c r="I6903" s="30">
        <f t="shared" si="247"/>
        <v>0.14285714285714285</v>
      </c>
    </row>
    <row r="6904" spans="1:9" x14ac:dyDescent="0.25">
      <c r="A6904" t="s">
        <v>6794</v>
      </c>
      <c r="B6904" s="30">
        <f t="shared" si="248"/>
        <v>0.14285714285714285</v>
      </c>
      <c r="C6904" t="s">
        <v>98</v>
      </c>
      <c r="D6904" t="s">
        <v>7069</v>
      </c>
      <c r="E6904" s="29">
        <v>46063</v>
      </c>
      <c r="F6904">
        <v>1</v>
      </c>
      <c r="G6904">
        <v>1</v>
      </c>
      <c r="H6904">
        <v>1</v>
      </c>
      <c r="I6904" s="30">
        <f t="shared" si="247"/>
        <v>0.14285714285714285</v>
      </c>
    </row>
    <row r="6905" spans="1:9" x14ac:dyDescent="0.25">
      <c r="A6905" t="s">
        <v>6794</v>
      </c>
      <c r="B6905" s="30">
        <f t="shared" si="248"/>
        <v>0.14285714285714285</v>
      </c>
      <c r="C6905" t="s">
        <v>98</v>
      </c>
      <c r="D6905" t="s">
        <v>7070</v>
      </c>
      <c r="E6905" s="29">
        <v>46063</v>
      </c>
      <c r="F6905">
        <v>1</v>
      </c>
      <c r="G6905">
        <v>1</v>
      </c>
      <c r="H6905">
        <v>1</v>
      </c>
      <c r="I6905" s="30">
        <f t="shared" si="247"/>
        <v>0.14285714285714285</v>
      </c>
    </row>
    <row r="6906" spans="1:9" x14ac:dyDescent="0.25">
      <c r="A6906" t="s">
        <v>6794</v>
      </c>
      <c r="B6906" s="30">
        <f t="shared" si="248"/>
        <v>0.14285714285714285</v>
      </c>
      <c r="C6906" t="s">
        <v>98</v>
      </c>
      <c r="D6906" t="s">
        <v>7071</v>
      </c>
      <c r="E6906" s="29">
        <v>46063</v>
      </c>
      <c r="F6906">
        <v>1</v>
      </c>
      <c r="G6906">
        <v>1</v>
      </c>
      <c r="H6906">
        <v>1</v>
      </c>
      <c r="I6906" s="30">
        <f t="shared" si="247"/>
        <v>0.14285714285714285</v>
      </c>
    </row>
    <row r="6907" spans="1:9" x14ac:dyDescent="0.25">
      <c r="A6907" t="s">
        <v>6794</v>
      </c>
      <c r="B6907" s="30">
        <f t="shared" si="248"/>
        <v>0.14285714285714285</v>
      </c>
      <c r="C6907" t="s">
        <v>98</v>
      </c>
      <c r="D6907" t="s">
        <v>7072</v>
      </c>
      <c r="E6907" s="29">
        <v>46065</v>
      </c>
      <c r="F6907">
        <v>1</v>
      </c>
      <c r="G6907">
        <v>1</v>
      </c>
      <c r="H6907">
        <v>1</v>
      </c>
      <c r="I6907" s="30">
        <f t="shared" si="247"/>
        <v>0.14285714285714285</v>
      </c>
    </row>
    <row r="6908" spans="1:9" x14ac:dyDescent="0.25">
      <c r="A6908" t="s">
        <v>6794</v>
      </c>
      <c r="B6908" s="30">
        <f t="shared" si="248"/>
        <v>0.14285714285714285</v>
      </c>
      <c r="C6908" t="s">
        <v>98</v>
      </c>
      <c r="D6908" t="s">
        <v>7073</v>
      </c>
      <c r="E6908" s="29">
        <v>46065</v>
      </c>
      <c r="F6908">
        <v>1</v>
      </c>
      <c r="G6908">
        <v>1</v>
      </c>
      <c r="H6908">
        <v>1</v>
      </c>
      <c r="I6908" s="30">
        <f t="shared" si="247"/>
        <v>0.14285714285714285</v>
      </c>
    </row>
    <row r="6909" spans="1:9" x14ac:dyDescent="0.25">
      <c r="A6909" t="s">
        <v>6794</v>
      </c>
      <c r="B6909" s="30">
        <f t="shared" si="248"/>
        <v>0.14285714285714285</v>
      </c>
      <c r="C6909" t="s">
        <v>98</v>
      </c>
      <c r="D6909" t="s">
        <v>7074</v>
      </c>
      <c r="E6909" s="29">
        <v>46065</v>
      </c>
      <c r="F6909">
        <v>1</v>
      </c>
      <c r="G6909">
        <v>1</v>
      </c>
      <c r="H6909">
        <v>1</v>
      </c>
      <c r="I6909" s="30">
        <f t="shared" si="247"/>
        <v>0.14285714285714285</v>
      </c>
    </row>
    <row r="6910" spans="1:9" x14ac:dyDescent="0.25">
      <c r="A6910" t="s">
        <v>6794</v>
      </c>
      <c r="B6910" s="30">
        <f t="shared" si="248"/>
        <v>0.14285714285714285</v>
      </c>
      <c r="C6910" t="s">
        <v>98</v>
      </c>
      <c r="D6910" t="s">
        <v>7075</v>
      </c>
      <c r="E6910" s="29">
        <v>46065</v>
      </c>
      <c r="F6910">
        <v>1</v>
      </c>
      <c r="G6910">
        <v>1</v>
      </c>
      <c r="H6910">
        <v>1</v>
      </c>
      <c r="I6910" s="30">
        <f t="shared" si="247"/>
        <v>0.14285714285714285</v>
      </c>
    </row>
    <row r="6911" spans="1:9" x14ac:dyDescent="0.25">
      <c r="A6911" t="s">
        <v>6794</v>
      </c>
      <c r="B6911" s="30">
        <f t="shared" si="248"/>
        <v>0.14285714285714285</v>
      </c>
      <c r="C6911" t="s">
        <v>98</v>
      </c>
      <c r="D6911" t="s">
        <v>7076</v>
      </c>
      <c r="E6911" s="29">
        <v>46051</v>
      </c>
      <c r="F6911">
        <v>1</v>
      </c>
      <c r="G6911">
        <v>1</v>
      </c>
      <c r="H6911">
        <v>1</v>
      </c>
      <c r="I6911" s="30">
        <f t="shared" si="247"/>
        <v>0.14285714285714285</v>
      </c>
    </row>
    <row r="6912" spans="1:9" x14ac:dyDescent="0.25">
      <c r="A6912" t="s">
        <v>6794</v>
      </c>
      <c r="B6912" s="30">
        <f t="shared" si="248"/>
        <v>0.14285714285714285</v>
      </c>
      <c r="C6912" t="s">
        <v>98</v>
      </c>
      <c r="D6912" t="s">
        <v>7077</v>
      </c>
      <c r="E6912" s="29">
        <v>46051</v>
      </c>
      <c r="F6912">
        <v>1</v>
      </c>
      <c r="G6912">
        <v>1</v>
      </c>
      <c r="H6912">
        <v>1</v>
      </c>
      <c r="I6912" s="30">
        <f t="shared" si="247"/>
        <v>0.14285714285714285</v>
      </c>
    </row>
    <row r="6913" spans="1:9" x14ac:dyDescent="0.25">
      <c r="A6913" t="s">
        <v>6794</v>
      </c>
      <c r="B6913" s="30">
        <f t="shared" si="248"/>
        <v>0.14285714285714285</v>
      </c>
      <c r="C6913" t="s">
        <v>98</v>
      </c>
      <c r="D6913" t="s">
        <v>7078</v>
      </c>
      <c r="E6913" s="29">
        <v>46052</v>
      </c>
      <c r="F6913">
        <v>1</v>
      </c>
      <c r="G6913">
        <v>1</v>
      </c>
      <c r="H6913">
        <v>1</v>
      </c>
      <c r="I6913" s="30">
        <f t="shared" si="247"/>
        <v>0.14285714285714285</v>
      </c>
    </row>
    <row r="6914" spans="1:9" x14ac:dyDescent="0.25">
      <c r="A6914" t="s">
        <v>6794</v>
      </c>
      <c r="B6914" s="30">
        <f t="shared" si="248"/>
        <v>0.14285714285714285</v>
      </c>
      <c r="C6914" t="s">
        <v>98</v>
      </c>
      <c r="D6914" t="s">
        <v>7079</v>
      </c>
      <c r="E6914" s="29">
        <v>46052</v>
      </c>
      <c r="F6914">
        <v>1</v>
      </c>
      <c r="G6914">
        <v>1</v>
      </c>
      <c r="H6914">
        <v>1</v>
      </c>
      <c r="I6914" s="30">
        <f t="shared" ref="I6914:I6977" si="249">B6914*H6914</f>
        <v>0.14285714285714285</v>
      </c>
    </row>
    <row r="6915" spans="1:9" x14ac:dyDescent="0.25">
      <c r="A6915" t="s">
        <v>6794</v>
      </c>
      <c r="B6915" s="30">
        <f t="shared" si="248"/>
        <v>0.14285714285714285</v>
      </c>
      <c r="C6915" t="s">
        <v>98</v>
      </c>
      <c r="D6915" t="s">
        <v>7080</v>
      </c>
      <c r="E6915" s="29">
        <v>46052</v>
      </c>
      <c r="F6915">
        <v>1</v>
      </c>
      <c r="G6915">
        <v>1</v>
      </c>
      <c r="H6915">
        <v>1</v>
      </c>
      <c r="I6915" s="30">
        <f t="shared" si="249"/>
        <v>0.14285714285714285</v>
      </c>
    </row>
    <row r="6916" spans="1:9" x14ac:dyDescent="0.25">
      <c r="A6916" t="s">
        <v>6794</v>
      </c>
      <c r="B6916" s="30">
        <f t="shared" si="248"/>
        <v>0.14285714285714285</v>
      </c>
      <c r="C6916" t="s">
        <v>98</v>
      </c>
      <c r="D6916" t="s">
        <v>7081</v>
      </c>
      <c r="E6916" s="29">
        <v>46055</v>
      </c>
      <c r="F6916">
        <v>1</v>
      </c>
      <c r="G6916">
        <v>1</v>
      </c>
      <c r="H6916">
        <v>1</v>
      </c>
      <c r="I6916" s="30">
        <f t="shared" si="249"/>
        <v>0.14285714285714285</v>
      </c>
    </row>
    <row r="6917" spans="1:9" x14ac:dyDescent="0.25">
      <c r="A6917" t="s">
        <v>6794</v>
      </c>
      <c r="B6917" s="30">
        <f t="shared" si="248"/>
        <v>0.14285714285714285</v>
      </c>
      <c r="C6917" t="s">
        <v>98</v>
      </c>
      <c r="D6917" t="s">
        <v>7082</v>
      </c>
      <c r="E6917" s="29">
        <v>46048</v>
      </c>
      <c r="F6917">
        <v>1</v>
      </c>
      <c r="G6917">
        <v>1</v>
      </c>
      <c r="H6917">
        <v>1</v>
      </c>
      <c r="I6917" s="30">
        <f t="shared" si="249"/>
        <v>0.14285714285714285</v>
      </c>
    </row>
    <row r="6918" spans="1:9" x14ac:dyDescent="0.25">
      <c r="A6918" t="s">
        <v>6794</v>
      </c>
      <c r="B6918" s="30">
        <f t="shared" si="248"/>
        <v>0.14285714285714285</v>
      </c>
      <c r="C6918" t="s">
        <v>98</v>
      </c>
      <c r="D6918" t="s">
        <v>7083</v>
      </c>
      <c r="E6918" s="29">
        <v>46049</v>
      </c>
      <c r="F6918">
        <v>1</v>
      </c>
      <c r="G6918">
        <v>1</v>
      </c>
      <c r="H6918">
        <v>1</v>
      </c>
      <c r="I6918" s="30">
        <f t="shared" si="249"/>
        <v>0.14285714285714285</v>
      </c>
    </row>
    <row r="6919" spans="1:9" x14ac:dyDescent="0.25">
      <c r="A6919" t="s">
        <v>6794</v>
      </c>
      <c r="B6919" s="30">
        <f t="shared" si="248"/>
        <v>0.14285714285714285</v>
      </c>
      <c r="C6919" t="s">
        <v>98</v>
      </c>
      <c r="D6919" t="s">
        <v>7084</v>
      </c>
      <c r="E6919" s="29">
        <v>46049</v>
      </c>
      <c r="F6919">
        <v>1</v>
      </c>
      <c r="G6919">
        <v>1</v>
      </c>
      <c r="H6919">
        <v>1</v>
      </c>
      <c r="I6919" s="30">
        <f t="shared" si="249"/>
        <v>0.14285714285714285</v>
      </c>
    </row>
    <row r="6920" spans="1:9" x14ac:dyDescent="0.25">
      <c r="A6920" t="s">
        <v>6794</v>
      </c>
      <c r="B6920" s="30">
        <f t="shared" si="248"/>
        <v>0.14285714285714285</v>
      </c>
      <c r="C6920" t="s">
        <v>98</v>
      </c>
      <c r="D6920" t="s">
        <v>7085</v>
      </c>
      <c r="E6920" s="29">
        <v>46034</v>
      </c>
      <c r="F6920">
        <v>1</v>
      </c>
      <c r="G6920">
        <v>1</v>
      </c>
      <c r="H6920">
        <v>1</v>
      </c>
      <c r="I6920" s="30">
        <f t="shared" si="249"/>
        <v>0.14285714285714285</v>
      </c>
    </row>
    <row r="6921" spans="1:9" x14ac:dyDescent="0.25">
      <c r="A6921" t="s">
        <v>6794</v>
      </c>
      <c r="B6921" s="30">
        <f t="shared" si="248"/>
        <v>0.14285714285714285</v>
      </c>
      <c r="C6921" t="s">
        <v>98</v>
      </c>
      <c r="D6921" t="s">
        <v>7086</v>
      </c>
      <c r="E6921" s="29">
        <v>46034</v>
      </c>
      <c r="F6921">
        <v>1</v>
      </c>
      <c r="G6921">
        <v>1</v>
      </c>
      <c r="H6921">
        <v>1</v>
      </c>
      <c r="I6921" s="30">
        <f t="shared" si="249"/>
        <v>0.14285714285714285</v>
      </c>
    </row>
    <row r="6922" spans="1:9" x14ac:dyDescent="0.25">
      <c r="A6922" t="s">
        <v>6794</v>
      </c>
      <c r="B6922" s="30">
        <f t="shared" si="248"/>
        <v>0.14285714285714285</v>
      </c>
      <c r="C6922" t="s">
        <v>98</v>
      </c>
      <c r="D6922" t="s">
        <v>7087</v>
      </c>
      <c r="E6922" s="29">
        <v>46041</v>
      </c>
      <c r="F6922">
        <v>1</v>
      </c>
      <c r="G6922">
        <v>1</v>
      </c>
      <c r="H6922">
        <v>1</v>
      </c>
      <c r="I6922" s="30">
        <f t="shared" si="249"/>
        <v>0.14285714285714285</v>
      </c>
    </row>
    <row r="6923" spans="1:9" x14ac:dyDescent="0.25">
      <c r="A6923" t="s">
        <v>6794</v>
      </c>
      <c r="B6923" s="30">
        <f t="shared" si="248"/>
        <v>0.14285714285714285</v>
      </c>
      <c r="C6923" t="s">
        <v>98</v>
      </c>
      <c r="D6923" t="s">
        <v>7088</v>
      </c>
      <c r="E6923" s="29">
        <v>46041</v>
      </c>
      <c r="F6923">
        <v>1</v>
      </c>
      <c r="G6923">
        <v>1</v>
      </c>
      <c r="H6923">
        <v>1</v>
      </c>
      <c r="I6923" s="30">
        <f t="shared" si="249"/>
        <v>0.14285714285714285</v>
      </c>
    </row>
    <row r="6924" spans="1:9" x14ac:dyDescent="0.25">
      <c r="A6924" t="s">
        <v>6794</v>
      </c>
      <c r="B6924" s="30">
        <f t="shared" si="248"/>
        <v>0.14285714285714285</v>
      </c>
      <c r="C6924" t="s">
        <v>98</v>
      </c>
      <c r="D6924" t="s">
        <v>7089</v>
      </c>
      <c r="E6924" s="29">
        <v>46041</v>
      </c>
      <c r="F6924">
        <v>1</v>
      </c>
      <c r="G6924">
        <v>1</v>
      </c>
      <c r="H6924">
        <v>1</v>
      </c>
      <c r="I6924" s="30">
        <f t="shared" si="249"/>
        <v>0.14285714285714285</v>
      </c>
    </row>
    <row r="6925" spans="1:9" x14ac:dyDescent="0.25">
      <c r="A6925" t="s">
        <v>6794</v>
      </c>
      <c r="B6925" s="30">
        <f t="shared" si="248"/>
        <v>0.14285714285714285</v>
      </c>
      <c r="C6925" t="s">
        <v>98</v>
      </c>
      <c r="D6925" t="s">
        <v>7090</v>
      </c>
      <c r="E6925" s="29">
        <v>46024</v>
      </c>
      <c r="F6925">
        <v>1</v>
      </c>
      <c r="G6925">
        <v>1</v>
      </c>
      <c r="H6925">
        <v>1</v>
      </c>
      <c r="I6925" s="30">
        <f t="shared" si="249"/>
        <v>0.14285714285714285</v>
      </c>
    </row>
    <row r="6926" spans="1:9" x14ac:dyDescent="0.25">
      <c r="A6926" t="s">
        <v>6794</v>
      </c>
      <c r="B6926" s="30">
        <f t="shared" si="248"/>
        <v>0.14285714285714285</v>
      </c>
      <c r="C6926" t="s">
        <v>98</v>
      </c>
      <c r="D6926" t="s">
        <v>7091</v>
      </c>
      <c r="E6926" s="29">
        <v>46024</v>
      </c>
      <c r="F6926">
        <v>1</v>
      </c>
      <c r="G6926">
        <v>1</v>
      </c>
      <c r="H6926">
        <v>1</v>
      </c>
      <c r="I6926" s="30">
        <f t="shared" si="249"/>
        <v>0.14285714285714285</v>
      </c>
    </row>
    <row r="6927" spans="1:9" x14ac:dyDescent="0.25">
      <c r="A6927" t="s">
        <v>6794</v>
      </c>
      <c r="B6927" s="30">
        <f t="shared" si="248"/>
        <v>0.14285714285714285</v>
      </c>
      <c r="C6927" t="s">
        <v>98</v>
      </c>
      <c r="D6927" t="s">
        <v>7092</v>
      </c>
      <c r="E6927" s="29">
        <v>46024</v>
      </c>
      <c r="F6927">
        <v>1</v>
      </c>
      <c r="G6927">
        <v>1</v>
      </c>
      <c r="H6927">
        <v>1</v>
      </c>
      <c r="I6927" s="30">
        <f t="shared" si="249"/>
        <v>0.14285714285714285</v>
      </c>
    </row>
    <row r="6928" spans="1:9" x14ac:dyDescent="0.25">
      <c r="A6928" t="s">
        <v>6794</v>
      </c>
      <c r="B6928" s="30">
        <f t="shared" si="248"/>
        <v>0.14285714285714285</v>
      </c>
      <c r="C6928" t="s">
        <v>98</v>
      </c>
      <c r="D6928" t="s">
        <v>7093</v>
      </c>
      <c r="E6928" s="29">
        <v>46024</v>
      </c>
      <c r="F6928">
        <v>1</v>
      </c>
      <c r="G6928">
        <v>1</v>
      </c>
      <c r="H6928">
        <v>1</v>
      </c>
      <c r="I6928" s="30">
        <f t="shared" si="249"/>
        <v>0.14285714285714285</v>
      </c>
    </row>
    <row r="6929" spans="1:9" x14ac:dyDescent="0.25">
      <c r="A6929" t="s">
        <v>6794</v>
      </c>
      <c r="B6929" s="30">
        <f t="shared" si="248"/>
        <v>0.14285714285714285</v>
      </c>
      <c r="C6929" t="s">
        <v>98</v>
      </c>
      <c r="D6929" t="s">
        <v>7094</v>
      </c>
      <c r="E6929" s="29">
        <v>46024</v>
      </c>
      <c r="F6929">
        <v>1</v>
      </c>
      <c r="G6929">
        <v>1</v>
      </c>
      <c r="H6929">
        <v>1</v>
      </c>
      <c r="I6929" s="30">
        <f t="shared" si="249"/>
        <v>0.14285714285714285</v>
      </c>
    </row>
    <row r="6930" spans="1:9" x14ac:dyDescent="0.25">
      <c r="A6930" t="s">
        <v>6794</v>
      </c>
      <c r="B6930" s="30">
        <f t="shared" si="248"/>
        <v>0.14285714285714285</v>
      </c>
      <c r="C6930" t="s">
        <v>98</v>
      </c>
      <c r="D6930" t="s">
        <v>7095</v>
      </c>
      <c r="E6930" s="29">
        <v>46024</v>
      </c>
      <c r="F6930">
        <v>1</v>
      </c>
      <c r="G6930">
        <v>1</v>
      </c>
      <c r="H6930">
        <v>1</v>
      </c>
      <c r="I6930" s="30">
        <f t="shared" si="249"/>
        <v>0.14285714285714285</v>
      </c>
    </row>
    <row r="6931" spans="1:9" x14ac:dyDescent="0.25">
      <c r="A6931" t="s">
        <v>6794</v>
      </c>
      <c r="B6931" s="30">
        <f t="shared" si="248"/>
        <v>0.14285714285714285</v>
      </c>
      <c r="C6931" t="s">
        <v>98</v>
      </c>
      <c r="D6931" t="s">
        <v>7096</v>
      </c>
      <c r="E6931" s="29">
        <v>46024</v>
      </c>
      <c r="F6931">
        <v>1</v>
      </c>
      <c r="G6931">
        <v>1</v>
      </c>
      <c r="H6931">
        <v>1</v>
      </c>
      <c r="I6931" s="30">
        <f t="shared" si="249"/>
        <v>0.14285714285714285</v>
      </c>
    </row>
    <row r="6932" spans="1:9" x14ac:dyDescent="0.25">
      <c r="A6932" t="s">
        <v>6794</v>
      </c>
      <c r="B6932" s="30">
        <f t="shared" si="248"/>
        <v>0.14285714285714285</v>
      </c>
      <c r="C6932" t="s">
        <v>98</v>
      </c>
      <c r="D6932" t="s">
        <v>7097</v>
      </c>
      <c r="E6932" s="29">
        <v>46024</v>
      </c>
      <c r="F6932">
        <v>1</v>
      </c>
      <c r="G6932">
        <v>1</v>
      </c>
      <c r="H6932">
        <v>1</v>
      </c>
      <c r="I6932" s="30">
        <f t="shared" si="249"/>
        <v>0.14285714285714285</v>
      </c>
    </row>
    <row r="6933" spans="1:9" x14ac:dyDescent="0.25">
      <c r="A6933" t="s">
        <v>6794</v>
      </c>
      <c r="B6933" s="30">
        <f t="shared" si="248"/>
        <v>0.14285714285714285</v>
      </c>
      <c r="C6933" t="s">
        <v>98</v>
      </c>
      <c r="D6933" t="s">
        <v>7098</v>
      </c>
      <c r="E6933" s="29">
        <v>46024</v>
      </c>
      <c r="F6933">
        <v>1</v>
      </c>
      <c r="G6933">
        <v>1</v>
      </c>
      <c r="H6933">
        <v>1</v>
      </c>
      <c r="I6933" s="30">
        <f t="shared" si="249"/>
        <v>0.14285714285714285</v>
      </c>
    </row>
    <row r="6934" spans="1:9" x14ac:dyDescent="0.25">
      <c r="A6934" t="s">
        <v>6794</v>
      </c>
      <c r="B6934" s="30">
        <f t="shared" si="248"/>
        <v>0.14285714285714285</v>
      </c>
      <c r="C6934" t="s">
        <v>98</v>
      </c>
      <c r="D6934" t="s">
        <v>7099</v>
      </c>
      <c r="E6934" s="29">
        <v>46024</v>
      </c>
      <c r="F6934">
        <v>1</v>
      </c>
      <c r="G6934">
        <v>1</v>
      </c>
      <c r="H6934">
        <v>1</v>
      </c>
      <c r="I6934" s="30">
        <f t="shared" si="249"/>
        <v>0.14285714285714285</v>
      </c>
    </row>
    <row r="6935" spans="1:9" x14ac:dyDescent="0.25">
      <c r="A6935" t="s">
        <v>6794</v>
      </c>
      <c r="B6935" s="30">
        <f t="shared" si="248"/>
        <v>0.14285714285714285</v>
      </c>
      <c r="C6935" t="s">
        <v>98</v>
      </c>
      <c r="D6935" t="s">
        <v>7100</v>
      </c>
      <c r="E6935" s="29">
        <v>46024</v>
      </c>
      <c r="F6935">
        <v>1</v>
      </c>
      <c r="G6935">
        <v>1</v>
      </c>
      <c r="H6935">
        <v>1</v>
      </c>
      <c r="I6935" s="30">
        <f t="shared" si="249"/>
        <v>0.14285714285714285</v>
      </c>
    </row>
    <row r="6936" spans="1:9" x14ac:dyDescent="0.25">
      <c r="A6936" t="s">
        <v>6794</v>
      </c>
      <c r="B6936" s="30">
        <f t="shared" si="248"/>
        <v>0.14285714285714285</v>
      </c>
      <c r="C6936" t="s">
        <v>98</v>
      </c>
      <c r="D6936" t="s">
        <v>7101</v>
      </c>
      <c r="E6936" s="29">
        <v>46024</v>
      </c>
      <c r="F6936">
        <v>1</v>
      </c>
      <c r="G6936">
        <v>1</v>
      </c>
      <c r="H6936">
        <v>1</v>
      </c>
      <c r="I6936" s="30">
        <f t="shared" si="249"/>
        <v>0.14285714285714285</v>
      </c>
    </row>
    <row r="6937" spans="1:9" x14ac:dyDescent="0.25">
      <c r="A6937" t="s">
        <v>6794</v>
      </c>
      <c r="B6937" s="30">
        <f t="shared" si="248"/>
        <v>0.14285714285714285</v>
      </c>
      <c r="C6937" t="s">
        <v>98</v>
      </c>
      <c r="D6937" t="s">
        <v>7102</v>
      </c>
      <c r="E6937" s="29">
        <v>46024</v>
      </c>
      <c r="F6937">
        <v>1</v>
      </c>
      <c r="G6937">
        <v>1</v>
      </c>
      <c r="H6937">
        <v>1</v>
      </c>
      <c r="I6937" s="30">
        <f t="shared" si="249"/>
        <v>0.14285714285714285</v>
      </c>
    </row>
    <row r="6938" spans="1:9" x14ac:dyDescent="0.25">
      <c r="A6938" t="s">
        <v>6794</v>
      </c>
      <c r="B6938" s="30">
        <f t="shared" si="248"/>
        <v>0.14285714285714285</v>
      </c>
      <c r="C6938" t="s">
        <v>98</v>
      </c>
      <c r="D6938" t="s">
        <v>7103</v>
      </c>
      <c r="E6938" s="29">
        <v>46136</v>
      </c>
      <c r="F6938">
        <v>1</v>
      </c>
      <c r="G6938">
        <v>1</v>
      </c>
      <c r="H6938">
        <v>1</v>
      </c>
      <c r="I6938" s="30">
        <f t="shared" si="249"/>
        <v>0.14285714285714285</v>
      </c>
    </row>
    <row r="6939" spans="1:9" x14ac:dyDescent="0.25">
      <c r="A6939" t="s">
        <v>6794</v>
      </c>
      <c r="B6939" s="30">
        <f t="shared" si="248"/>
        <v>0.14285714285714285</v>
      </c>
      <c r="C6939" t="s">
        <v>98</v>
      </c>
      <c r="D6939" t="s">
        <v>7104</v>
      </c>
      <c r="E6939" s="29">
        <v>46136</v>
      </c>
      <c r="F6939">
        <v>1</v>
      </c>
      <c r="G6939">
        <v>1</v>
      </c>
      <c r="H6939">
        <v>1</v>
      </c>
      <c r="I6939" s="30">
        <f t="shared" si="249"/>
        <v>0.14285714285714285</v>
      </c>
    </row>
    <row r="6940" spans="1:9" x14ac:dyDescent="0.25">
      <c r="A6940" t="s">
        <v>6794</v>
      </c>
      <c r="B6940" s="30">
        <f t="shared" si="248"/>
        <v>0.14285714285714285</v>
      </c>
      <c r="C6940" t="s">
        <v>98</v>
      </c>
      <c r="D6940" t="s">
        <v>7105</v>
      </c>
      <c r="E6940" s="29">
        <v>46139</v>
      </c>
      <c r="F6940">
        <v>1</v>
      </c>
      <c r="G6940">
        <v>1</v>
      </c>
      <c r="H6940">
        <v>1</v>
      </c>
      <c r="I6940" s="30">
        <f t="shared" si="249"/>
        <v>0.14285714285714285</v>
      </c>
    </row>
    <row r="6941" spans="1:9" x14ac:dyDescent="0.25">
      <c r="A6941" t="s">
        <v>6794</v>
      </c>
      <c r="B6941" s="30">
        <f t="shared" si="248"/>
        <v>0.14285714285714285</v>
      </c>
      <c r="C6941" t="s">
        <v>98</v>
      </c>
      <c r="D6941" t="s">
        <v>7106</v>
      </c>
      <c r="E6941" s="29">
        <v>46139</v>
      </c>
      <c r="F6941">
        <v>1</v>
      </c>
      <c r="G6941">
        <v>1</v>
      </c>
      <c r="H6941">
        <v>1</v>
      </c>
      <c r="I6941" s="30">
        <f t="shared" si="249"/>
        <v>0.14285714285714285</v>
      </c>
    </row>
    <row r="6942" spans="1:9" x14ac:dyDescent="0.25">
      <c r="A6942" t="s">
        <v>6794</v>
      </c>
      <c r="B6942" s="30">
        <f t="shared" si="248"/>
        <v>0.14285714285714285</v>
      </c>
      <c r="C6942" t="s">
        <v>98</v>
      </c>
      <c r="D6942" t="s">
        <v>7107</v>
      </c>
      <c r="E6942" s="29">
        <v>46121</v>
      </c>
      <c r="F6942">
        <v>1</v>
      </c>
      <c r="G6942">
        <v>1</v>
      </c>
      <c r="H6942">
        <v>1</v>
      </c>
      <c r="I6942" s="30">
        <f t="shared" si="249"/>
        <v>0.14285714285714285</v>
      </c>
    </row>
    <row r="6943" spans="1:9" x14ac:dyDescent="0.25">
      <c r="A6943" t="s">
        <v>6794</v>
      </c>
      <c r="B6943" s="30">
        <f t="shared" si="248"/>
        <v>0.14285714285714285</v>
      </c>
      <c r="C6943" t="s">
        <v>98</v>
      </c>
      <c r="D6943" t="s">
        <v>7108</v>
      </c>
      <c r="E6943" s="29">
        <v>46121</v>
      </c>
      <c r="F6943">
        <v>1</v>
      </c>
      <c r="G6943">
        <v>1</v>
      </c>
      <c r="H6943">
        <v>1</v>
      </c>
      <c r="I6943" s="30">
        <f t="shared" si="249"/>
        <v>0.14285714285714285</v>
      </c>
    </row>
    <row r="6944" spans="1:9" x14ac:dyDescent="0.25">
      <c r="A6944" t="s">
        <v>6794</v>
      </c>
      <c r="B6944" s="30">
        <f t="shared" si="248"/>
        <v>0.14285714285714285</v>
      </c>
      <c r="C6944" t="s">
        <v>98</v>
      </c>
      <c r="D6944" t="s">
        <v>7109</v>
      </c>
      <c r="E6944" s="29">
        <v>46122</v>
      </c>
      <c r="F6944">
        <v>1</v>
      </c>
      <c r="G6944">
        <v>1</v>
      </c>
      <c r="H6944">
        <v>1</v>
      </c>
      <c r="I6944" s="30">
        <f t="shared" si="249"/>
        <v>0.14285714285714285</v>
      </c>
    </row>
    <row r="6945" spans="1:9" x14ac:dyDescent="0.25">
      <c r="A6945" t="s">
        <v>6794</v>
      </c>
      <c r="B6945" s="30">
        <f t="shared" si="248"/>
        <v>0.14285714285714285</v>
      </c>
      <c r="C6945" t="s">
        <v>98</v>
      </c>
      <c r="D6945" t="s">
        <v>7110</v>
      </c>
      <c r="E6945" s="29">
        <v>46122</v>
      </c>
      <c r="F6945">
        <v>1</v>
      </c>
      <c r="G6945">
        <v>1</v>
      </c>
      <c r="H6945">
        <v>1</v>
      </c>
      <c r="I6945" s="30">
        <f t="shared" si="249"/>
        <v>0.14285714285714285</v>
      </c>
    </row>
    <row r="6946" spans="1:9" x14ac:dyDescent="0.25">
      <c r="A6946" t="s">
        <v>6794</v>
      </c>
      <c r="B6946" s="30">
        <f t="shared" si="248"/>
        <v>0.14285714285714285</v>
      </c>
      <c r="C6946" t="s">
        <v>98</v>
      </c>
      <c r="D6946" t="s">
        <v>7111</v>
      </c>
      <c r="E6946" s="29">
        <v>46122</v>
      </c>
      <c r="F6946">
        <v>1</v>
      </c>
      <c r="G6946">
        <v>1</v>
      </c>
      <c r="H6946">
        <v>1</v>
      </c>
      <c r="I6946" s="30">
        <f t="shared" si="249"/>
        <v>0.14285714285714285</v>
      </c>
    </row>
    <row r="6947" spans="1:9" x14ac:dyDescent="0.25">
      <c r="A6947" t="s">
        <v>6794</v>
      </c>
      <c r="B6947" s="30">
        <f t="shared" si="248"/>
        <v>0.14285714285714285</v>
      </c>
      <c r="C6947" t="s">
        <v>98</v>
      </c>
      <c r="D6947" t="s">
        <v>7112</v>
      </c>
      <c r="E6947" s="29">
        <v>46122</v>
      </c>
      <c r="F6947">
        <v>1</v>
      </c>
      <c r="G6947">
        <v>1</v>
      </c>
      <c r="H6947">
        <v>1</v>
      </c>
      <c r="I6947" s="30">
        <f t="shared" si="249"/>
        <v>0.14285714285714285</v>
      </c>
    </row>
    <row r="6948" spans="1:9" x14ac:dyDescent="0.25">
      <c r="A6948" t="s">
        <v>6794</v>
      </c>
      <c r="B6948" s="30">
        <f t="shared" si="248"/>
        <v>0.14285714285714285</v>
      </c>
      <c r="C6948" t="s">
        <v>98</v>
      </c>
      <c r="D6948" t="s">
        <v>7113</v>
      </c>
      <c r="E6948" s="29">
        <v>46125</v>
      </c>
      <c r="F6948">
        <v>1</v>
      </c>
      <c r="G6948">
        <v>1</v>
      </c>
      <c r="H6948">
        <v>1</v>
      </c>
      <c r="I6948" s="30">
        <f t="shared" si="249"/>
        <v>0.14285714285714285</v>
      </c>
    </row>
    <row r="6949" spans="1:9" x14ac:dyDescent="0.25">
      <c r="A6949" t="s">
        <v>6794</v>
      </c>
      <c r="B6949" s="30">
        <f t="shared" si="248"/>
        <v>0.14285714285714285</v>
      </c>
      <c r="C6949" t="s">
        <v>98</v>
      </c>
      <c r="D6949" t="s">
        <v>7114</v>
      </c>
      <c r="E6949" s="29">
        <v>46125</v>
      </c>
      <c r="F6949">
        <v>1</v>
      </c>
      <c r="G6949">
        <v>1</v>
      </c>
      <c r="H6949">
        <v>1</v>
      </c>
      <c r="I6949" s="30">
        <f t="shared" si="249"/>
        <v>0.14285714285714285</v>
      </c>
    </row>
    <row r="6950" spans="1:9" x14ac:dyDescent="0.25">
      <c r="A6950" t="s">
        <v>6794</v>
      </c>
      <c r="B6950" s="30">
        <f t="shared" ref="B6950:B7013" si="250">(1/700)*100</f>
        <v>0.14285714285714285</v>
      </c>
      <c r="C6950" t="s">
        <v>98</v>
      </c>
      <c r="D6950" t="s">
        <v>7115</v>
      </c>
      <c r="E6950" s="29">
        <v>46126</v>
      </c>
      <c r="F6950">
        <v>1</v>
      </c>
      <c r="G6950">
        <v>1</v>
      </c>
      <c r="H6950">
        <v>1</v>
      </c>
      <c r="I6950" s="30">
        <f t="shared" si="249"/>
        <v>0.14285714285714285</v>
      </c>
    </row>
    <row r="6951" spans="1:9" x14ac:dyDescent="0.25">
      <c r="A6951" t="s">
        <v>6794</v>
      </c>
      <c r="B6951" s="30">
        <f t="shared" si="250"/>
        <v>0.14285714285714285</v>
      </c>
      <c r="C6951" t="s">
        <v>98</v>
      </c>
      <c r="D6951" t="s">
        <v>7116</v>
      </c>
      <c r="E6951" s="29">
        <v>46126</v>
      </c>
      <c r="F6951">
        <v>1</v>
      </c>
      <c r="G6951">
        <v>1</v>
      </c>
      <c r="H6951">
        <v>1</v>
      </c>
      <c r="I6951" s="30">
        <f t="shared" si="249"/>
        <v>0.14285714285714285</v>
      </c>
    </row>
    <row r="6952" spans="1:9" x14ac:dyDescent="0.25">
      <c r="A6952" t="s">
        <v>6794</v>
      </c>
      <c r="B6952" s="30">
        <f t="shared" si="250"/>
        <v>0.14285714285714285</v>
      </c>
      <c r="C6952" t="s">
        <v>98</v>
      </c>
      <c r="D6952" t="s">
        <v>7117</v>
      </c>
      <c r="E6952" s="29">
        <v>46126</v>
      </c>
      <c r="F6952">
        <v>1</v>
      </c>
      <c r="G6952">
        <v>1</v>
      </c>
      <c r="H6952">
        <v>1</v>
      </c>
      <c r="I6952" s="30">
        <f t="shared" si="249"/>
        <v>0.14285714285714285</v>
      </c>
    </row>
    <row r="6953" spans="1:9" x14ac:dyDescent="0.25">
      <c r="A6953" t="s">
        <v>6794</v>
      </c>
      <c r="B6953" s="30">
        <f t="shared" si="250"/>
        <v>0.14285714285714285</v>
      </c>
      <c r="C6953" t="s">
        <v>98</v>
      </c>
      <c r="D6953" t="s">
        <v>7118</v>
      </c>
      <c r="E6953" s="29">
        <v>46112</v>
      </c>
      <c r="F6953">
        <v>1</v>
      </c>
      <c r="G6953">
        <v>1</v>
      </c>
      <c r="H6953">
        <v>1</v>
      </c>
      <c r="I6953" s="30">
        <f t="shared" si="249"/>
        <v>0.14285714285714285</v>
      </c>
    </row>
    <row r="6954" spans="1:9" x14ac:dyDescent="0.25">
      <c r="A6954" t="s">
        <v>6794</v>
      </c>
      <c r="B6954" s="30">
        <f t="shared" si="250"/>
        <v>0.14285714285714285</v>
      </c>
      <c r="C6954" t="s">
        <v>98</v>
      </c>
      <c r="D6954" t="s">
        <v>7119</v>
      </c>
      <c r="E6954" s="29">
        <v>46112</v>
      </c>
      <c r="F6954">
        <v>1</v>
      </c>
      <c r="G6954">
        <v>1</v>
      </c>
      <c r="H6954">
        <v>1</v>
      </c>
      <c r="I6954" s="30">
        <f t="shared" si="249"/>
        <v>0.14285714285714285</v>
      </c>
    </row>
    <row r="6955" spans="1:9" x14ac:dyDescent="0.25">
      <c r="A6955" t="s">
        <v>6794</v>
      </c>
      <c r="B6955" s="30">
        <f t="shared" si="250"/>
        <v>0.14285714285714285</v>
      </c>
      <c r="C6955" t="s">
        <v>98</v>
      </c>
      <c r="D6955" t="s">
        <v>7120</v>
      </c>
      <c r="E6955" s="29">
        <v>46119</v>
      </c>
      <c r="F6955">
        <v>1</v>
      </c>
      <c r="G6955">
        <v>1</v>
      </c>
      <c r="H6955">
        <v>1</v>
      </c>
      <c r="I6955" s="30">
        <f t="shared" si="249"/>
        <v>0.14285714285714285</v>
      </c>
    </row>
    <row r="6956" spans="1:9" x14ac:dyDescent="0.25">
      <c r="A6956" t="s">
        <v>6794</v>
      </c>
      <c r="B6956" s="30">
        <f t="shared" si="250"/>
        <v>0.14285714285714285</v>
      </c>
      <c r="C6956" t="s">
        <v>98</v>
      </c>
      <c r="D6956" t="s">
        <v>7121</v>
      </c>
      <c r="E6956" s="29">
        <v>46106</v>
      </c>
      <c r="F6956">
        <v>1</v>
      </c>
      <c r="G6956">
        <v>1</v>
      </c>
      <c r="H6956">
        <v>1</v>
      </c>
      <c r="I6956" s="30">
        <f t="shared" si="249"/>
        <v>0.14285714285714285</v>
      </c>
    </row>
    <row r="6957" spans="1:9" x14ac:dyDescent="0.25">
      <c r="A6957" t="s">
        <v>6794</v>
      </c>
      <c r="B6957" s="30">
        <f t="shared" si="250"/>
        <v>0.14285714285714285</v>
      </c>
      <c r="C6957" t="s">
        <v>98</v>
      </c>
      <c r="D6957" t="s">
        <v>7122</v>
      </c>
      <c r="E6957" s="29">
        <v>46106</v>
      </c>
      <c r="F6957">
        <v>1</v>
      </c>
      <c r="G6957">
        <v>1</v>
      </c>
      <c r="H6957">
        <v>1</v>
      </c>
      <c r="I6957" s="30">
        <f t="shared" si="249"/>
        <v>0.14285714285714285</v>
      </c>
    </row>
    <row r="6958" spans="1:9" x14ac:dyDescent="0.25">
      <c r="A6958" t="s">
        <v>6794</v>
      </c>
      <c r="B6958" s="30">
        <f t="shared" si="250"/>
        <v>0.14285714285714285</v>
      </c>
      <c r="C6958" t="s">
        <v>98</v>
      </c>
      <c r="D6958" t="s">
        <v>7123</v>
      </c>
      <c r="E6958" s="29">
        <v>46107</v>
      </c>
      <c r="F6958">
        <v>1</v>
      </c>
      <c r="G6958">
        <v>1</v>
      </c>
      <c r="H6958">
        <v>1</v>
      </c>
      <c r="I6958" s="30">
        <f t="shared" si="249"/>
        <v>0.14285714285714285</v>
      </c>
    </row>
    <row r="6959" spans="1:9" x14ac:dyDescent="0.25">
      <c r="A6959" t="s">
        <v>6794</v>
      </c>
      <c r="B6959" s="30">
        <f t="shared" si="250"/>
        <v>0.14285714285714285</v>
      </c>
      <c r="C6959" t="s">
        <v>98</v>
      </c>
      <c r="D6959" t="s">
        <v>7124</v>
      </c>
      <c r="E6959" s="29">
        <v>46107</v>
      </c>
      <c r="F6959">
        <v>1</v>
      </c>
      <c r="G6959">
        <v>1</v>
      </c>
      <c r="H6959">
        <v>1</v>
      </c>
      <c r="I6959" s="30">
        <f t="shared" si="249"/>
        <v>0.14285714285714285</v>
      </c>
    </row>
    <row r="6960" spans="1:9" x14ac:dyDescent="0.25">
      <c r="A6960" t="s">
        <v>6794</v>
      </c>
      <c r="B6960" s="30">
        <f t="shared" si="250"/>
        <v>0.14285714285714285</v>
      </c>
      <c r="C6960" t="s">
        <v>98</v>
      </c>
      <c r="D6960" t="s">
        <v>7125</v>
      </c>
      <c r="E6960" s="29">
        <v>46107</v>
      </c>
      <c r="F6960">
        <v>1</v>
      </c>
      <c r="G6960">
        <v>1</v>
      </c>
      <c r="H6960">
        <v>1</v>
      </c>
      <c r="I6960" s="30">
        <f t="shared" si="249"/>
        <v>0.14285714285714285</v>
      </c>
    </row>
    <row r="6961" spans="1:9" x14ac:dyDescent="0.25">
      <c r="A6961" t="s">
        <v>6794</v>
      </c>
      <c r="B6961" s="30">
        <f t="shared" si="250"/>
        <v>0.14285714285714285</v>
      </c>
      <c r="C6961" t="s">
        <v>98</v>
      </c>
      <c r="D6961" t="s">
        <v>7126</v>
      </c>
      <c r="E6961" s="29">
        <v>46107</v>
      </c>
      <c r="F6961">
        <v>1</v>
      </c>
      <c r="G6961">
        <v>1</v>
      </c>
      <c r="H6961">
        <v>1</v>
      </c>
      <c r="I6961" s="30">
        <f t="shared" si="249"/>
        <v>0.14285714285714285</v>
      </c>
    </row>
    <row r="6962" spans="1:9" x14ac:dyDescent="0.25">
      <c r="A6962" t="s">
        <v>6794</v>
      </c>
      <c r="B6962" s="30">
        <f t="shared" si="250"/>
        <v>0.14285714285714285</v>
      </c>
      <c r="C6962" t="s">
        <v>98</v>
      </c>
      <c r="D6962" t="s">
        <v>7127</v>
      </c>
      <c r="E6962" s="29">
        <v>46107</v>
      </c>
      <c r="F6962">
        <v>1</v>
      </c>
      <c r="G6962">
        <v>1</v>
      </c>
      <c r="H6962">
        <v>1</v>
      </c>
      <c r="I6962" s="30">
        <f t="shared" si="249"/>
        <v>0.14285714285714285</v>
      </c>
    </row>
    <row r="6963" spans="1:9" x14ac:dyDescent="0.25">
      <c r="A6963" t="s">
        <v>6794</v>
      </c>
      <c r="B6963" s="30">
        <f t="shared" si="250"/>
        <v>0.14285714285714285</v>
      </c>
      <c r="C6963" t="s">
        <v>98</v>
      </c>
      <c r="D6963" t="s">
        <v>7128</v>
      </c>
      <c r="E6963" s="29">
        <v>46110</v>
      </c>
      <c r="F6963">
        <v>1</v>
      </c>
      <c r="G6963">
        <v>1</v>
      </c>
      <c r="H6963">
        <v>1</v>
      </c>
      <c r="I6963" s="30">
        <f t="shared" si="249"/>
        <v>0.14285714285714285</v>
      </c>
    </row>
    <row r="6964" spans="1:9" x14ac:dyDescent="0.25">
      <c r="A6964" t="s">
        <v>6794</v>
      </c>
      <c r="B6964" s="30">
        <f t="shared" si="250"/>
        <v>0.14285714285714285</v>
      </c>
      <c r="C6964" t="s">
        <v>98</v>
      </c>
      <c r="D6964" t="s">
        <v>7129</v>
      </c>
      <c r="E6964" s="29">
        <v>46111</v>
      </c>
      <c r="F6964">
        <v>1</v>
      </c>
      <c r="G6964">
        <v>1</v>
      </c>
      <c r="H6964">
        <v>1</v>
      </c>
      <c r="I6964" s="30">
        <f t="shared" si="249"/>
        <v>0.14285714285714285</v>
      </c>
    </row>
    <row r="6965" spans="1:9" x14ac:dyDescent="0.25">
      <c r="A6965" t="s">
        <v>6794</v>
      </c>
      <c r="B6965" s="30">
        <f t="shared" si="250"/>
        <v>0.14285714285714285</v>
      </c>
      <c r="C6965" t="s">
        <v>98</v>
      </c>
      <c r="D6965" t="s">
        <v>7130</v>
      </c>
      <c r="E6965" s="29">
        <v>46111</v>
      </c>
      <c r="F6965">
        <v>1</v>
      </c>
      <c r="G6965">
        <v>1</v>
      </c>
      <c r="H6965">
        <v>1</v>
      </c>
      <c r="I6965" s="30">
        <f t="shared" si="249"/>
        <v>0.14285714285714285</v>
      </c>
    </row>
    <row r="6966" spans="1:9" x14ac:dyDescent="0.25">
      <c r="A6966" t="s">
        <v>6794</v>
      </c>
      <c r="B6966" s="30">
        <f t="shared" si="250"/>
        <v>0.14285714285714285</v>
      </c>
      <c r="C6966" t="s">
        <v>98</v>
      </c>
      <c r="D6966" t="s">
        <v>7131</v>
      </c>
      <c r="E6966" s="29">
        <v>46112</v>
      </c>
      <c r="F6966">
        <v>1</v>
      </c>
      <c r="G6966">
        <v>1</v>
      </c>
      <c r="H6966">
        <v>1</v>
      </c>
      <c r="I6966" s="30">
        <f t="shared" si="249"/>
        <v>0.14285714285714285</v>
      </c>
    </row>
    <row r="6967" spans="1:9" x14ac:dyDescent="0.25">
      <c r="A6967" t="s">
        <v>6794</v>
      </c>
      <c r="B6967" s="30">
        <f t="shared" si="250"/>
        <v>0.14285714285714285</v>
      </c>
      <c r="C6967" t="s">
        <v>98</v>
      </c>
      <c r="D6967" t="s">
        <v>7132</v>
      </c>
      <c r="E6967" s="29">
        <v>46112</v>
      </c>
      <c r="F6967">
        <v>1</v>
      </c>
      <c r="G6967">
        <v>1</v>
      </c>
      <c r="H6967">
        <v>1</v>
      </c>
      <c r="I6967" s="30">
        <f t="shared" si="249"/>
        <v>0.14285714285714285</v>
      </c>
    </row>
    <row r="6968" spans="1:9" x14ac:dyDescent="0.25">
      <c r="A6968" t="s">
        <v>6794</v>
      </c>
      <c r="B6968" s="30">
        <f t="shared" si="250"/>
        <v>0.14285714285714285</v>
      </c>
      <c r="C6968" t="s">
        <v>98</v>
      </c>
      <c r="D6968" t="s">
        <v>7133</v>
      </c>
      <c r="E6968" s="29">
        <v>46097</v>
      </c>
      <c r="F6968">
        <v>1</v>
      </c>
      <c r="G6968">
        <v>1</v>
      </c>
      <c r="H6968">
        <v>1</v>
      </c>
      <c r="I6968" s="30">
        <f t="shared" si="249"/>
        <v>0.14285714285714285</v>
      </c>
    </row>
    <row r="6969" spans="1:9" x14ac:dyDescent="0.25">
      <c r="A6969" t="s">
        <v>6794</v>
      </c>
      <c r="B6969" s="30">
        <f t="shared" si="250"/>
        <v>0.14285714285714285</v>
      </c>
      <c r="C6969" t="s">
        <v>98</v>
      </c>
      <c r="D6969" t="s">
        <v>7134</v>
      </c>
      <c r="E6969" s="29">
        <v>46098</v>
      </c>
      <c r="F6969">
        <v>1</v>
      </c>
      <c r="G6969">
        <v>1</v>
      </c>
      <c r="H6969">
        <v>1</v>
      </c>
      <c r="I6969" s="30">
        <f t="shared" si="249"/>
        <v>0.14285714285714285</v>
      </c>
    </row>
    <row r="6970" spans="1:9" x14ac:dyDescent="0.25">
      <c r="A6970" t="s">
        <v>6794</v>
      </c>
      <c r="B6970" s="30">
        <f t="shared" si="250"/>
        <v>0.14285714285714285</v>
      </c>
      <c r="C6970" t="s">
        <v>98</v>
      </c>
      <c r="D6970" t="s">
        <v>7135</v>
      </c>
      <c r="E6970" s="29">
        <v>46098</v>
      </c>
      <c r="F6970">
        <v>1</v>
      </c>
      <c r="G6970">
        <v>1</v>
      </c>
      <c r="H6970">
        <v>1</v>
      </c>
      <c r="I6970" s="30">
        <f t="shared" si="249"/>
        <v>0.14285714285714285</v>
      </c>
    </row>
    <row r="6971" spans="1:9" x14ac:dyDescent="0.25">
      <c r="A6971" t="s">
        <v>6794</v>
      </c>
      <c r="B6971" s="30">
        <f t="shared" si="250"/>
        <v>0.14285714285714285</v>
      </c>
      <c r="C6971" t="s">
        <v>98</v>
      </c>
      <c r="D6971" t="s">
        <v>7136</v>
      </c>
      <c r="E6971" s="29">
        <v>46098</v>
      </c>
      <c r="F6971">
        <v>1</v>
      </c>
      <c r="G6971">
        <v>1</v>
      </c>
      <c r="H6971">
        <v>1</v>
      </c>
      <c r="I6971" s="30">
        <f t="shared" si="249"/>
        <v>0.14285714285714285</v>
      </c>
    </row>
    <row r="6972" spans="1:9" x14ac:dyDescent="0.25">
      <c r="A6972" t="s">
        <v>6794</v>
      </c>
      <c r="B6972" s="30">
        <f t="shared" si="250"/>
        <v>0.14285714285714285</v>
      </c>
      <c r="C6972" t="s">
        <v>98</v>
      </c>
      <c r="D6972" t="s">
        <v>7137</v>
      </c>
      <c r="E6972" s="29">
        <v>46098</v>
      </c>
      <c r="F6972">
        <v>1</v>
      </c>
      <c r="G6972">
        <v>1</v>
      </c>
      <c r="H6972">
        <v>1</v>
      </c>
      <c r="I6972" s="30">
        <f t="shared" si="249"/>
        <v>0.14285714285714285</v>
      </c>
    </row>
    <row r="6973" spans="1:9" x14ac:dyDescent="0.25">
      <c r="A6973" t="s">
        <v>6794</v>
      </c>
      <c r="B6973" s="30">
        <f t="shared" si="250"/>
        <v>0.14285714285714285</v>
      </c>
      <c r="C6973" t="s">
        <v>98</v>
      </c>
      <c r="D6973" t="s">
        <v>7138</v>
      </c>
      <c r="E6973" s="29">
        <v>46100</v>
      </c>
      <c r="F6973">
        <v>1</v>
      </c>
      <c r="G6973">
        <v>1</v>
      </c>
      <c r="H6973">
        <v>1</v>
      </c>
      <c r="I6973" s="30">
        <f t="shared" si="249"/>
        <v>0.14285714285714285</v>
      </c>
    </row>
    <row r="6974" spans="1:9" x14ac:dyDescent="0.25">
      <c r="A6974" t="s">
        <v>6794</v>
      </c>
      <c r="B6974" s="30">
        <f t="shared" si="250"/>
        <v>0.14285714285714285</v>
      </c>
      <c r="C6974" t="s">
        <v>98</v>
      </c>
      <c r="D6974" t="s">
        <v>7139</v>
      </c>
      <c r="E6974" s="29">
        <v>46100</v>
      </c>
      <c r="F6974">
        <v>1</v>
      </c>
      <c r="G6974">
        <v>1</v>
      </c>
      <c r="H6974">
        <v>1</v>
      </c>
      <c r="I6974" s="30">
        <f t="shared" si="249"/>
        <v>0.14285714285714285</v>
      </c>
    </row>
    <row r="6975" spans="1:9" x14ac:dyDescent="0.25">
      <c r="A6975" t="s">
        <v>6794</v>
      </c>
      <c r="B6975" s="30">
        <f t="shared" si="250"/>
        <v>0.14285714285714285</v>
      </c>
      <c r="C6975" t="s">
        <v>98</v>
      </c>
      <c r="D6975" t="s">
        <v>7140</v>
      </c>
      <c r="E6975" s="29">
        <v>46100</v>
      </c>
      <c r="F6975">
        <v>1</v>
      </c>
      <c r="G6975">
        <v>1</v>
      </c>
      <c r="H6975">
        <v>1</v>
      </c>
      <c r="I6975" s="30">
        <f t="shared" si="249"/>
        <v>0.14285714285714285</v>
      </c>
    </row>
    <row r="6976" spans="1:9" x14ac:dyDescent="0.25">
      <c r="A6976" t="s">
        <v>6794</v>
      </c>
      <c r="B6976" s="30">
        <f t="shared" si="250"/>
        <v>0.14285714285714285</v>
      </c>
      <c r="C6976" t="s">
        <v>98</v>
      </c>
      <c r="D6976" t="s">
        <v>7141</v>
      </c>
      <c r="E6976" s="29">
        <v>46101</v>
      </c>
      <c r="F6976">
        <v>1</v>
      </c>
      <c r="G6976">
        <v>1</v>
      </c>
      <c r="H6976">
        <v>1</v>
      </c>
      <c r="I6976" s="30">
        <f t="shared" si="249"/>
        <v>0.14285714285714285</v>
      </c>
    </row>
    <row r="6977" spans="1:9" x14ac:dyDescent="0.25">
      <c r="A6977" t="s">
        <v>6794</v>
      </c>
      <c r="B6977" s="30">
        <f t="shared" si="250"/>
        <v>0.14285714285714285</v>
      </c>
      <c r="C6977" t="s">
        <v>98</v>
      </c>
      <c r="D6977" t="s">
        <v>7142</v>
      </c>
      <c r="E6977" s="29">
        <v>46101</v>
      </c>
      <c r="F6977">
        <v>1</v>
      </c>
      <c r="G6977">
        <v>1</v>
      </c>
      <c r="H6977">
        <v>1</v>
      </c>
      <c r="I6977" s="30">
        <f t="shared" si="249"/>
        <v>0.14285714285714285</v>
      </c>
    </row>
    <row r="6978" spans="1:9" x14ac:dyDescent="0.25">
      <c r="A6978" t="s">
        <v>6794</v>
      </c>
      <c r="B6978" s="30">
        <f t="shared" si="250"/>
        <v>0.14285714285714285</v>
      </c>
      <c r="C6978" t="s">
        <v>98</v>
      </c>
      <c r="D6978" t="s">
        <v>7143</v>
      </c>
      <c r="E6978" s="29">
        <v>46104</v>
      </c>
      <c r="F6978">
        <v>1</v>
      </c>
      <c r="G6978">
        <v>1</v>
      </c>
      <c r="H6978">
        <v>1</v>
      </c>
      <c r="I6978" s="30">
        <f t="shared" ref="I6978:I7041" si="251">B6978*H6978</f>
        <v>0.14285714285714285</v>
      </c>
    </row>
    <row r="6979" spans="1:9" x14ac:dyDescent="0.25">
      <c r="A6979" t="s">
        <v>6794</v>
      </c>
      <c r="B6979" s="30">
        <f t="shared" si="250"/>
        <v>0.14285714285714285</v>
      </c>
      <c r="C6979" t="s">
        <v>98</v>
      </c>
      <c r="D6979" t="s">
        <v>7144</v>
      </c>
      <c r="E6979" s="29">
        <v>46104</v>
      </c>
      <c r="F6979">
        <v>1</v>
      </c>
      <c r="G6979">
        <v>1</v>
      </c>
      <c r="H6979">
        <v>1</v>
      </c>
      <c r="I6979" s="30">
        <f t="shared" si="251"/>
        <v>0.14285714285714285</v>
      </c>
    </row>
    <row r="6980" spans="1:9" x14ac:dyDescent="0.25">
      <c r="A6980" t="s">
        <v>6794</v>
      </c>
      <c r="B6980" s="30">
        <f t="shared" si="250"/>
        <v>0.14285714285714285</v>
      </c>
      <c r="C6980" t="s">
        <v>98</v>
      </c>
      <c r="D6980" t="s">
        <v>7145</v>
      </c>
      <c r="E6980" s="29">
        <v>46091</v>
      </c>
      <c r="F6980">
        <v>1</v>
      </c>
      <c r="G6980">
        <v>1</v>
      </c>
      <c r="H6980">
        <v>1</v>
      </c>
      <c r="I6980" s="30">
        <f t="shared" si="251"/>
        <v>0.14285714285714285</v>
      </c>
    </row>
    <row r="6981" spans="1:9" x14ac:dyDescent="0.25">
      <c r="A6981" t="s">
        <v>6794</v>
      </c>
      <c r="B6981" s="30">
        <f t="shared" si="250"/>
        <v>0.14285714285714285</v>
      </c>
      <c r="C6981" t="s">
        <v>98</v>
      </c>
      <c r="D6981" t="s">
        <v>7146</v>
      </c>
      <c r="E6981" s="29">
        <v>46092</v>
      </c>
      <c r="F6981">
        <v>1</v>
      </c>
      <c r="G6981">
        <v>1</v>
      </c>
      <c r="H6981">
        <v>1</v>
      </c>
      <c r="I6981" s="30">
        <f t="shared" si="251"/>
        <v>0.14285714285714285</v>
      </c>
    </row>
    <row r="6982" spans="1:9" x14ac:dyDescent="0.25">
      <c r="A6982" t="s">
        <v>6794</v>
      </c>
      <c r="B6982" s="30">
        <f t="shared" si="250"/>
        <v>0.14285714285714285</v>
      </c>
      <c r="C6982" t="s">
        <v>98</v>
      </c>
      <c r="D6982" t="s">
        <v>7147</v>
      </c>
      <c r="E6982" s="29">
        <v>46092</v>
      </c>
      <c r="F6982">
        <v>1</v>
      </c>
      <c r="G6982">
        <v>1</v>
      </c>
      <c r="H6982">
        <v>1</v>
      </c>
      <c r="I6982" s="30">
        <f t="shared" si="251"/>
        <v>0.14285714285714285</v>
      </c>
    </row>
    <row r="6983" spans="1:9" x14ac:dyDescent="0.25">
      <c r="A6983" t="s">
        <v>6794</v>
      </c>
      <c r="B6983" s="30">
        <f t="shared" si="250"/>
        <v>0.14285714285714285</v>
      </c>
      <c r="C6983" t="s">
        <v>98</v>
      </c>
      <c r="D6983" t="s">
        <v>7148</v>
      </c>
      <c r="E6983" s="29">
        <v>46092</v>
      </c>
      <c r="F6983">
        <v>1</v>
      </c>
      <c r="G6983">
        <v>1</v>
      </c>
      <c r="H6983">
        <v>1</v>
      </c>
      <c r="I6983" s="30">
        <f t="shared" si="251"/>
        <v>0.14285714285714285</v>
      </c>
    </row>
    <row r="6984" spans="1:9" x14ac:dyDescent="0.25">
      <c r="A6984" t="s">
        <v>6794</v>
      </c>
      <c r="B6984" s="30">
        <f t="shared" si="250"/>
        <v>0.14285714285714285</v>
      </c>
      <c r="C6984" t="s">
        <v>98</v>
      </c>
      <c r="D6984" t="s">
        <v>7149</v>
      </c>
      <c r="E6984" s="29">
        <v>46092</v>
      </c>
      <c r="F6984">
        <v>1</v>
      </c>
      <c r="G6984">
        <v>1</v>
      </c>
      <c r="H6984">
        <v>1</v>
      </c>
      <c r="I6984" s="30">
        <f t="shared" si="251"/>
        <v>0.14285714285714285</v>
      </c>
    </row>
    <row r="6985" spans="1:9" x14ac:dyDescent="0.25">
      <c r="A6985" t="s">
        <v>6794</v>
      </c>
      <c r="B6985" s="30">
        <f t="shared" si="250"/>
        <v>0.14285714285714285</v>
      </c>
      <c r="C6985" t="s">
        <v>98</v>
      </c>
      <c r="D6985" t="s">
        <v>7150</v>
      </c>
      <c r="E6985" s="29">
        <v>46092</v>
      </c>
      <c r="F6985">
        <v>1</v>
      </c>
      <c r="G6985">
        <v>1</v>
      </c>
      <c r="H6985">
        <v>1</v>
      </c>
      <c r="I6985" s="30">
        <f t="shared" si="251"/>
        <v>0.14285714285714285</v>
      </c>
    </row>
    <row r="6986" spans="1:9" x14ac:dyDescent="0.25">
      <c r="A6986" t="s">
        <v>6794</v>
      </c>
      <c r="B6986" s="30">
        <f t="shared" si="250"/>
        <v>0.14285714285714285</v>
      </c>
      <c r="C6986" t="s">
        <v>98</v>
      </c>
      <c r="D6986" t="s">
        <v>7151</v>
      </c>
      <c r="E6986" s="29">
        <v>46092</v>
      </c>
      <c r="F6986">
        <v>1</v>
      </c>
      <c r="G6986">
        <v>1</v>
      </c>
      <c r="H6986">
        <v>1</v>
      </c>
      <c r="I6986" s="30">
        <f t="shared" si="251"/>
        <v>0.14285714285714285</v>
      </c>
    </row>
    <row r="6987" spans="1:9" x14ac:dyDescent="0.25">
      <c r="A6987" t="s">
        <v>6794</v>
      </c>
      <c r="B6987" s="30">
        <f t="shared" si="250"/>
        <v>0.14285714285714285</v>
      </c>
      <c r="C6987" t="s">
        <v>98</v>
      </c>
      <c r="D6987" t="s">
        <v>7152</v>
      </c>
      <c r="E6987" s="29">
        <v>46093</v>
      </c>
      <c r="F6987">
        <v>1</v>
      </c>
      <c r="G6987">
        <v>1</v>
      </c>
      <c r="H6987">
        <v>1</v>
      </c>
      <c r="I6987" s="30">
        <f t="shared" si="251"/>
        <v>0.14285714285714285</v>
      </c>
    </row>
    <row r="6988" spans="1:9" x14ac:dyDescent="0.25">
      <c r="A6988" t="s">
        <v>6794</v>
      </c>
      <c r="B6988" s="30">
        <f t="shared" si="250"/>
        <v>0.14285714285714285</v>
      </c>
      <c r="C6988" t="s">
        <v>98</v>
      </c>
      <c r="D6988" t="s">
        <v>7153</v>
      </c>
      <c r="E6988" s="29">
        <v>46093</v>
      </c>
      <c r="F6988">
        <v>1</v>
      </c>
      <c r="G6988">
        <v>1</v>
      </c>
      <c r="H6988">
        <v>1</v>
      </c>
      <c r="I6988" s="30">
        <f t="shared" si="251"/>
        <v>0.14285714285714285</v>
      </c>
    </row>
    <row r="6989" spans="1:9" x14ac:dyDescent="0.25">
      <c r="A6989" t="s">
        <v>6794</v>
      </c>
      <c r="B6989" s="30">
        <f t="shared" si="250"/>
        <v>0.14285714285714285</v>
      </c>
      <c r="C6989" t="s">
        <v>98</v>
      </c>
      <c r="D6989" t="s">
        <v>7154</v>
      </c>
      <c r="E6989" s="29">
        <v>46093</v>
      </c>
      <c r="F6989">
        <v>1</v>
      </c>
      <c r="G6989">
        <v>1</v>
      </c>
      <c r="H6989">
        <v>1</v>
      </c>
      <c r="I6989" s="30">
        <f t="shared" si="251"/>
        <v>0.14285714285714285</v>
      </c>
    </row>
    <row r="6990" spans="1:9" x14ac:dyDescent="0.25">
      <c r="A6990" t="s">
        <v>6794</v>
      </c>
      <c r="B6990" s="30">
        <f t="shared" si="250"/>
        <v>0.14285714285714285</v>
      </c>
      <c r="C6990" t="s">
        <v>98</v>
      </c>
      <c r="D6990" t="s">
        <v>7155</v>
      </c>
      <c r="E6990" s="29">
        <v>46093</v>
      </c>
      <c r="F6990">
        <v>1</v>
      </c>
      <c r="G6990">
        <v>1</v>
      </c>
      <c r="H6990">
        <v>1</v>
      </c>
      <c r="I6990" s="30">
        <f t="shared" si="251"/>
        <v>0.14285714285714285</v>
      </c>
    </row>
    <row r="6991" spans="1:9" x14ac:dyDescent="0.25">
      <c r="A6991" t="s">
        <v>6794</v>
      </c>
      <c r="B6991" s="30">
        <f t="shared" si="250"/>
        <v>0.14285714285714285</v>
      </c>
      <c r="C6991" t="s">
        <v>98</v>
      </c>
      <c r="D6991" t="s">
        <v>7156</v>
      </c>
      <c r="E6991" s="29">
        <v>46094</v>
      </c>
      <c r="F6991">
        <v>1</v>
      </c>
      <c r="G6991">
        <v>1</v>
      </c>
      <c r="H6991">
        <v>1</v>
      </c>
      <c r="I6991" s="30">
        <f t="shared" si="251"/>
        <v>0.14285714285714285</v>
      </c>
    </row>
    <row r="6992" spans="1:9" x14ac:dyDescent="0.25">
      <c r="A6992" t="s">
        <v>6794</v>
      </c>
      <c r="B6992" s="30">
        <f t="shared" si="250"/>
        <v>0.14285714285714285</v>
      </c>
      <c r="C6992" t="s">
        <v>98</v>
      </c>
      <c r="D6992" t="s">
        <v>7157</v>
      </c>
      <c r="E6992" s="29">
        <v>46094</v>
      </c>
      <c r="F6992">
        <v>1</v>
      </c>
      <c r="G6992">
        <v>1</v>
      </c>
      <c r="H6992">
        <v>1</v>
      </c>
      <c r="I6992" s="30">
        <f t="shared" si="251"/>
        <v>0.14285714285714285</v>
      </c>
    </row>
    <row r="6993" spans="1:9" x14ac:dyDescent="0.25">
      <c r="A6993" t="s">
        <v>6794</v>
      </c>
      <c r="B6993" s="30">
        <f t="shared" si="250"/>
        <v>0.14285714285714285</v>
      </c>
      <c r="C6993" t="s">
        <v>98</v>
      </c>
      <c r="D6993" t="s">
        <v>7158</v>
      </c>
      <c r="E6993" s="29">
        <v>46094</v>
      </c>
      <c r="F6993">
        <v>1</v>
      </c>
      <c r="G6993">
        <v>1</v>
      </c>
      <c r="H6993">
        <v>1</v>
      </c>
      <c r="I6993" s="30">
        <f t="shared" si="251"/>
        <v>0.14285714285714285</v>
      </c>
    </row>
    <row r="6994" spans="1:9" x14ac:dyDescent="0.25">
      <c r="A6994" t="s">
        <v>6794</v>
      </c>
      <c r="B6994" s="30">
        <f t="shared" si="250"/>
        <v>0.14285714285714285</v>
      </c>
      <c r="C6994" t="s">
        <v>98</v>
      </c>
      <c r="D6994" t="s">
        <v>7159</v>
      </c>
      <c r="E6994" s="29">
        <v>46094</v>
      </c>
      <c r="F6994">
        <v>1</v>
      </c>
      <c r="G6994">
        <v>1</v>
      </c>
      <c r="H6994">
        <v>1</v>
      </c>
      <c r="I6994" s="30">
        <f t="shared" si="251"/>
        <v>0.14285714285714285</v>
      </c>
    </row>
    <row r="6995" spans="1:9" x14ac:dyDescent="0.25">
      <c r="A6995" t="s">
        <v>6794</v>
      </c>
      <c r="B6995" s="30">
        <f t="shared" si="250"/>
        <v>0.14285714285714285</v>
      </c>
      <c r="C6995" t="s">
        <v>98</v>
      </c>
      <c r="D6995" t="s">
        <v>7160</v>
      </c>
      <c r="E6995" s="29">
        <v>46083</v>
      </c>
      <c r="F6995">
        <v>1</v>
      </c>
      <c r="G6995">
        <v>1</v>
      </c>
      <c r="H6995">
        <v>1</v>
      </c>
      <c r="I6995" s="30">
        <f t="shared" si="251"/>
        <v>0.14285714285714285</v>
      </c>
    </row>
    <row r="6996" spans="1:9" x14ac:dyDescent="0.25">
      <c r="A6996" t="s">
        <v>6794</v>
      </c>
      <c r="B6996" s="30">
        <f t="shared" si="250"/>
        <v>0.14285714285714285</v>
      </c>
      <c r="C6996" t="s">
        <v>98</v>
      </c>
      <c r="D6996" t="s">
        <v>7161</v>
      </c>
      <c r="E6996" s="29">
        <v>46083</v>
      </c>
      <c r="F6996">
        <v>1</v>
      </c>
      <c r="G6996">
        <v>1</v>
      </c>
      <c r="H6996">
        <v>1</v>
      </c>
      <c r="I6996" s="30">
        <f t="shared" si="251"/>
        <v>0.14285714285714285</v>
      </c>
    </row>
    <row r="6997" spans="1:9" x14ac:dyDescent="0.25">
      <c r="A6997" t="s">
        <v>6794</v>
      </c>
      <c r="B6997" s="30">
        <f t="shared" si="250"/>
        <v>0.14285714285714285</v>
      </c>
      <c r="C6997" t="s">
        <v>98</v>
      </c>
      <c r="D6997" t="s">
        <v>7162</v>
      </c>
      <c r="E6997" s="29">
        <v>46084</v>
      </c>
      <c r="F6997">
        <v>1</v>
      </c>
      <c r="G6997">
        <v>1</v>
      </c>
      <c r="H6997">
        <v>1</v>
      </c>
      <c r="I6997" s="30">
        <f t="shared" si="251"/>
        <v>0.14285714285714285</v>
      </c>
    </row>
    <row r="6998" spans="1:9" x14ac:dyDescent="0.25">
      <c r="A6998" t="s">
        <v>6794</v>
      </c>
      <c r="B6998" s="30">
        <f t="shared" si="250"/>
        <v>0.14285714285714285</v>
      </c>
      <c r="C6998" t="s">
        <v>98</v>
      </c>
      <c r="D6998" t="s">
        <v>7163</v>
      </c>
      <c r="E6998" s="29">
        <v>46084</v>
      </c>
      <c r="F6998">
        <v>1</v>
      </c>
      <c r="G6998">
        <v>1</v>
      </c>
      <c r="H6998">
        <v>1</v>
      </c>
      <c r="I6998" s="30">
        <f t="shared" si="251"/>
        <v>0.14285714285714285</v>
      </c>
    </row>
    <row r="6999" spans="1:9" x14ac:dyDescent="0.25">
      <c r="A6999" t="s">
        <v>6794</v>
      </c>
      <c r="B6999" s="30">
        <f t="shared" si="250"/>
        <v>0.14285714285714285</v>
      </c>
      <c r="C6999" t="s">
        <v>98</v>
      </c>
      <c r="D6999" t="s">
        <v>7164</v>
      </c>
      <c r="E6999" s="29">
        <v>46084</v>
      </c>
      <c r="F6999">
        <v>1</v>
      </c>
      <c r="G6999">
        <v>1</v>
      </c>
      <c r="H6999">
        <v>1</v>
      </c>
      <c r="I6999" s="30">
        <f t="shared" si="251"/>
        <v>0.14285714285714285</v>
      </c>
    </row>
    <row r="7000" spans="1:9" x14ac:dyDescent="0.25">
      <c r="A7000" t="s">
        <v>6794</v>
      </c>
      <c r="B7000" s="30">
        <f t="shared" si="250"/>
        <v>0.14285714285714285</v>
      </c>
      <c r="C7000" t="s">
        <v>98</v>
      </c>
      <c r="D7000" t="s">
        <v>7165</v>
      </c>
      <c r="E7000" s="29">
        <v>46085</v>
      </c>
      <c r="F7000">
        <v>1</v>
      </c>
      <c r="G7000">
        <v>1</v>
      </c>
      <c r="H7000">
        <v>1</v>
      </c>
      <c r="I7000" s="30">
        <f t="shared" si="251"/>
        <v>0.14285714285714285</v>
      </c>
    </row>
    <row r="7001" spans="1:9" x14ac:dyDescent="0.25">
      <c r="A7001" t="s">
        <v>6794</v>
      </c>
      <c r="B7001" s="30">
        <f t="shared" si="250"/>
        <v>0.14285714285714285</v>
      </c>
      <c r="C7001" t="s">
        <v>98</v>
      </c>
      <c r="D7001" t="s">
        <v>7166</v>
      </c>
      <c r="E7001" s="29">
        <v>46085</v>
      </c>
      <c r="F7001">
        <v>1</v>
      </c>
      <c r="G7001">
        <v>1</v>
      </c>
      <c r="H7001">
        <v>1</v>
      </c>
      <c r="I7001" s="30">
        <f t="shared" si="251"/>
        <v>0.14285714285714285</v>
      </c>
    </row>
    <row r="7002" spans="1:9" x14ac:dyDescent="0.25">
      <c r="A7002" t="s">
        <v>6794</v>
      </c>
      <c r="B7002" s="30">
        <f t="shared" si="250"/>
        <v>0.14285714285714285</v>
      </c>
      <c r="C7002" t="s">
        <v>98</v>
      </c>
      <c r="D7002" t="s">
        <v>7167</v>
      </c>
      <c r="E7002" s="29">
        <v>46191</v>
      </c>
      <c r="F7002">
        <v>1</v>
      </c>
      <c r="G7002">
        <v>1</v>
      </c>
      <c r="H7002">
        <v>1</v>
      </c>
      <c r="I7002" s="30">
        <f t="shared" si="251"/>
        <v>0.14285714285714285</v>
      </c>
    </row>
    <row r="7003" spans="1:9" x14ac:dyDescent="0.25">
      <c r="A7003" t="s">
        <v>6794</v>
      </c>
      <c r="B7003" s="30">
        <f t="shared" si="250"/>
        <v>0.14285714285714285</v>
      </c>
      <c r="C7003" t="s">
        <v>98</v>
      </c>
      <c r="D7003" t="s">
        <v>7168</v>
      </c>
      <c r="E7003" s="29">
        <v>46191</v>
      </c>
      <c r="F7003">
        <v>1</v>
      </c>
      <c r="G7003">
        <v>1</v>
      </c>
      <c r="H7003">
        <v>1</v>
      </c>
      <c r="I7003" s="30">
        <f t="shared" si="251"/>
        <v>0.14285714285714285</v>
      </c>
    </row>
    <row r="7004" spans="1:9" x14ac:dyDescent="0.25">
      <c r="A7004" t="s">
        <v>6794</v>
      </c>
      <c r="B7004" s="30">
        <f t="shared" si="250"/>
        <v>0.14285714285714285</v>
      </c>
      <c r="C7004" t="s">
        <v>98</v>
      </c>
      <c r="D7004" t="s">
        <v>7169</v>
      </c>
      <c r="E7004" s="29">
        <v>46171</v>
      </c>
      <c r="F7004">
        <v>1</v>
      </c>
      <c r="G7004">
        <v>1</v>
      </c>
      <c r="H7004">
        <v>1</v>
      </c>
      <c r="I7004" s="30">
        <f t="shared" si="251"/>
        <v>0.14285714285714285</v>
      </c>
    </row>
    <row r="7005" spans="1:9" x14ac:dyDescent="0.25">
      <c r="A7005" t="s">
        <v>6794</v>
      </c>
      <c r="B7005" s="30">
        <f t="shared" si="250"/>
        <v>0.14285714285714285</v>
      </c>
      <c r="C7005" t="s">
        <v>98</v>
      </c>
      <c r="D7005" t="s">
        <v>7170</v>
      </c>
      <c r="E7005" s="29">
        <v>46171</v>
      </c>
      <c r="F7005">
        <v>1</v>
      </c>
      <c r="G7005">
        <v>1</v>
      </c>
      <c r="H7005">
        <v>1</v>
      </c>
      <c r="I7005" s="30">
        <f t="shared" si="251"/>
        <v>0.14285714285714285</v>
      </c>
    </row>
    <row r="7006" spans="1:9" x14ac:dyDescent="0.25">
      <c r="A7006" t="s">
        <v>6794</v>
      </c>
      <c r="B7006" s="30">
        <f t="shared" si="250"/>
        <v>0.14285714285714285</v>
      </c>
      <c r="C7006" t="s">
        <v>98</v>
      </c>
      <c r="D7006" t="s">
        <v>7171</v>
      </c>
      <c r="E7006" s="29">
        <v>46171</v>
      </c>
      <c r="F7006">
        <v>1</v>
      </c>
      <c r="G7006">
        <v>1</v>
      </c>
      <c r="H7006">
        <v>1</v>
      </c>
      <c r="I7006" s="30">
        <f t="shared" si="251"/>
        <v>0.14285714285714285</v>
      </c>
    </row>
    <row r="7007" spans="1:9" x14ac:dyDescent="0.25">
      <c r="A7007" t="s">
        <v>6794</v>
      </c>
      <c r="B7007" s="30">
        <f t="shared" si="250"/>
        <v>0.14285714285714285</v>
      </c>
      <c r="C7007" t="s">
        <v>98</v>
      </c>
      <c r="D7007" t="s">
        <v>7172</v>
      </c>
      <c r="E7007" s="29">
        <v>46162</v>
      </c>
      <c r="F7007">
        <v>1</v>
      </c>
      <c r="G7007">
        <v>1</v>
      </c>
      <c r="H7007">
        <v>1</v>
      </c>
      <c r="I7007" s="30">
        <f t="shared" si="251"/>
        <v>0.14285714285714285</v>
      </c>
    </row>
    <row r="7008" spans="1:9" x14ac:dyDescent="0.25">
      <c r="A7008" t="s">
        <v>6794</v>
      </c>
      <c r="B7008" s="30">
        <f t="shared" si="250"/>
        <v>0.14285714285714285</v>
      </c>
      <c r="C7008" t="s">
        <v>98</v>
      </c>
      <c r="D7008" t="s">
        <v>7173</v>
      </c>
      <c r="E7008" s="29">
        <v>46163</v>
      </c>
      <c r="F7008">
        <v>1</v>
      </c>
      <c r="G7008">
        <v>1</v>
      </c>
      <c r="H7008">
        <v>1</v>
      </c>
      <c r="I7008" s="30">
        <f t="shared" si="251"/>
        <v>0.14285714285714285</v>
      </c>
    </row>
    <row r="7009" spans="1:9" x14ac:dyDescent="0.25">
      <c r="A7009" t="s">
        <v>6794</v>
      </c>
      <c r="B7009" s="30">
        <f t="shared" si="250"/>
        <v>0.14285714285714285</v>
      </c>
      <c r="C7009" t="s">
        <v>98</v>
      </c>
      <c r="D7009" t="s">
        <v>7174</v>
      </c>
      <c r="E7009" s="29">
        <v>46164</v>
      </c>
      <c r="F7009">
        <v>1</v>
      </c>
      <c r="G7009">
        <v>1</v>
      </c>
      <c r="H7009">
        <v>1</v>
      </c>
      <c r="I7009" s="30">
        <f t="shared" si="251"/>
        <v>0.14285714285714285</v>
      </c>
    </row>
    <row r="7010" spans="1:9" x14ac:dyDescent="0.25">
      <c r="A7010" t="s">
        <v>6794</v>
      </c>
      <c r="B7010" s="30">
        <f t="shared" si="250"/>
        <v>0.14285714285714285</v>
      </c>
      <c r="C7010" t="s">
        <v>98</v>
      </c>
      <c r="D7010" t="s">
        <v>7175</v>
      </c>
      <c r="E7010" s="29">
        <v>46164</v>
      </c>
      <c r="F7010">
        <v>1</v>
      </c>
      <c r="G7010">
        <v>1</v>
      </c>
      <c r="H7010">
        <v>1</v>
      </c>
      <c r="I7010" s="30">
        <f t="shared" si="251"/>
        <v>0.14285714285714285</v>
      </c>
    </row>
    <row r="7011" spans="1:9" x14ac:dyDescent="0.25">
      <c r="A7011" t="s">
        <v>6794</v>
      </c>
      <c r="B7011" s="30">
        <f t="shared" si="250"/>
        <v>0.14285714285714285</v>
      </c>
      <c r="C7011" t="s">
        <v>98</v>
      </c>
      <c r="D7011" t="s">
        <v>7176</v>
      </c>
      <c r="E7011" s="29">
        <v>46164</v>
      </c>
      <c r="F7011">
        <v>1</v>
      </c>
      <c r="G7011">
        <v>1</v>
      </c>
      <c r="H7011">
        <v>1</v>
      </c>
      <c r="I7011" s="30">
        <f t="shared" si="251"/>
        <v>0.14285714285714285</v>
      </c>
    </row>
    <row r="7012" spans="1:9" x14ac:dyDescent="0.25">
      <c r="A7012" t="s">
        <v>6794</v>
      </c>
      <c r="B7012" s="30">
        <f t="shared" si="250"/>
        <v>0.14285714285714285</v>
      </c>
      <c r="C7012" t="s">
        <v>98</v>
      </c>
      <c r="D7012" t="s">
        <v>7177</v>
      </c>
      <c r="E7012" s="29">
        <v>46164</v>
      </c>
      <c r="F7012">
        <v>1</v>
      </c>
      <c r="G7012">
        <v>1</v>
      </c>
      <c r="H7012">
        <v>1</v>
      </c>
      <c r="I7012" s="30">
        <f t="shared" si="251"/>
        <v>0.14285714285714285</v>
      </c>
    </row>
    <row r="7013" spans="1:9" x14ac:dyDescent="0.25">
      <c r="A7013" t="s">
        <v>6794</v>
      </c>
      <c r="B7013" s="30">
        <f t="shared" si="250"/>
        <v>0.14285714285714285</v>
      </c>
      <c r="C7013" t="s">
        <v>98</v>
      </c>
      <c r="D7013" t="s">
        <v>7178</v>
      </c>
      <c r="E7013" s="29">
        <v>46164</v>
      </c>
      <c r="F7013">
        <v>1</v>
      </c>
      <c r="G7013">
        <v>1</v>
      </c>
      <c r="H7013">
        <v>1</v>
      </c>
      <c r="I7013" s="30">
        <f t="shared" si="251"/>
        <v>0.14285714285714285</v>
      </c>
    </row>
    <row r="7014" spans="1:9" x14ac:dyDescent="0.25">
      <c r="A7014" t="s">
        <v>6794</v>
      </c>
      <c r="B7014" s="30">
        <f t="shared" ref="B7014:B7077" si="252">(1/700)*100</f>
        <v>0.14285714285714285</v>
      </c>
      <c r="C7014" t="s">
        <v>98</v>
      </c>
      <c r="D7014" t="s">
        <v>7179</v>
      </c>
      <c r="E7014" s="29">
        <v>46164</v>
      </c>
      <c r="F7014">
        <v>1</v>
      </c>
      <c r="G7014">
        <v>1</v>
      </c>
      <c r="H7014">
        <v>1</v>
      </c>
      <c r="I7014" s="30">
        <f t="shared" si="251"/>
        <v>0.14285714285714285</v>
      </c>
    </row>
    <row r="7015" spans="1:9" x14ac:dyDescent="0.25">
      <c r="A7015" t="s">
        <v>6794</v>
      </c>
      <c r="B7015" s="30">
        <f t="shared" si="252"/>
        <v>0.14285714285714285</v>
      </c>
      <c r="C7015" t="s">
        <v>98</v>
      </c>
      <c r="D7015" t="s">
        <v>7180</v>
      </c>
      <c r="E7015" s="29">
        <v>46167</v>
      </c>
      <c r="F7015">
        <v>1</v>
      </c>
      <c r="G7015">
        <v>1</v>
      </c>
      <c r="H7015">
        <v>1</v>
      </c>
      <c r="I7015" s="30">
        <f t="shared" si="251"/>
        <v>0.14285714285714285</v>
      </c>
    </row>
    <row r="7016" spans="1:9" x14ac:dyDescent="0.25">
      <c r="A7016" t="s">
        <v>6794</v>
      </c>
      <c r="B7016" s="30">
        <f t="shared" si="252"/>
        <v>0.14285714285714285</v>
      </c>
      <c r="C7016" t="s">
        <v>98</v>
      </c>
      <c r="D7016" t="s">
        <v>7181</v>
      </c>
      <c r="E7016" s="29">
        <v>46168</v>
      </c>
      <c r="F7016">
        <v>1</v>
      </c>
      <c r="G7016">
        <v>1</v>
      </c>
      <c r="H7016">
        <v>1</v>
      </c>
      <c r="I7016" s="30">
        <f t="shared" si="251"/>
        <v>0.14285714285714285</v>
      </c>
    </row>
    <row r="7017" spans="1:9" x14ac:dyDescent="0.25">
      <c r="A7017" t="s">
        <v>6794</v>
      </c>
      <c r="B7017" s="30">
        <f t="shared" si="252"/>
        <v>0.14285714285714285</v>
      </c>
      <c r="C7017" t="s">
        <v>98</v>
      </c>
      <c r="D7017" t="s">
        <v>7182</v>
      </c>
      <c r="E7017" s="29">
        <v>46168</v>
      </c>
      <c r="F7017">
        <v>1</v>
      </c>
      <c r="G7017">
        <v>1</v>
      </c>
      <c r="H7017">
        <v>1</v>
      </c>
      <c r="I7017" s="30">
        <f t="shared" si="251"/>
        <v>0.14285714285714285</v>
      </c>
    </row>
    <row r="7018" spans="1:9" x14ac:dyDescent="0.25">
      <c r="A7018" t="s">
        <v>6794</v>
      </c>
      <c r="B7018" s="30">
        <f t="shared" si="252"/>
        <v>0.14285714285714285</v>
      </c>
      <c r="C7018" t="s">
        <v>98</v>
      </c>
      <c r="D7018" t="s">
        <v>7183</v>
      </c>
      <c r="E7018" s="29">
        <v>46168</v>
      </c>
      <c r="F7018">
        <v>1</v>
      </c>
      <c r="G7018">
        <v>1</v>
      </c>
      <c r="H7018">
        <v>1</v>
      </c>
      <c r="I7018" s="30">
        <f t="shared" si="251"/>
        <v>0.14285714285714285</v>
      </c>
    </row>
    <row r="7019" spans="1:9" x14ac:dyDescent="0.25">
      <c r="A7019" t="s">
        <v>6794</v>
      </c>
      <c r="B7019" s="30">
        <f t="shared" si="252"/>
        <v>0.14285714285714285</v>
      </c>
      <c r="C7019" t="s">
        <v>98</v>
      </c>
      <c r="D7019" t="s">
        <v>7184</v>
      </c>
      <c r="E7019" s="29">
        <v>46170</v>
      </c>
      <c r="F7019">
        <v>1</v>
      </c>
      <c r="G7019">
        <v>1</v>
      </c>
      <c r="H7019">
        <v>1</v>
      </c>
      <c r="I7019" s="30">
        <f t="shared" si="251"/>
        <v>0.14285714285714285</v>
      </c>
    </row>
    <row r="7020" spans="1:9" x14ac:dyDescent="0.25">
      <c r="A7020" t="s">
        <v>6794</v>
      </c>
      <c r="B7020" s="30">
        <f t="shared" si="252"/>
        <v>0.14285714285714285</v>
      </c>
      <c r="C7020" t="s">
        <v>98</v>
      </c>
      <c r="D7020" t="s">
        <v>7185</v>
      </c>
      <c r="E7020" s="29">
        <v>46170</v>
      </c>
      <c r="F7020">
        <v>1</v>
      </c>
      <c r="G7020">
        <v>1</v>
      </c>
      <c r="H7020">
        <v>1</v>
      </c>
      <c r="I7020" s="30">
        <f t="shared" si="251"/>
        <v>0.14285714285714285</v>
      </c>
    </row>
    <row r="7021" spans="1:9" x14ac:dyDescent="0.25">
      <c r="A7021" t="s">
        <v>6794</v>
      </c>
      <c r="B7021" s="30">
        <f t="shared" si="252"/>
        <v>0.14285714285714285</v>
      </c>
      <c r="C7021" t="s">
        <v>98</v>
      </c>
      <c r="D7021" t="s">
        <v>7186</v>
      </c>
      <c r="E7021" s="29">
        <v>46170</v>
      </c>
      <c r="F7021">
        <v>1</v>
      </c>
      <c r="G7021">
        <v>1</v>
      </c>
      <c r="H7021">
        <v>1</v>
      </c>
      <c r="I7021" s="30">
        <f t="shared" si="251"/>
        <v>0.14285714285714285</v>
      </c>
    </row>
    <row r="7022" spans="1:9" x14ac:dyDescent="0.25">
      <c r="A7022" t="s">
        <v>6794</v>
      </c>
      <c r="B7022" s="30">
        <f t="shared" si="252"/>
        <v>0.14285714285714285</v>
      </c>
      <c r="C7022" t="s">
        <v>98</v>
      </c>
      <c r="D7022" t="s">
        <v>7187</v>
      </c>
      <c r="E7022" s="29">
        <v>46170</v>
      </c>
      <c r="F7022">
        <v>1</v>
      </c>
      <c r="G7022">
        <v>1</v>
      </c>
      <c r="H7022">
        <v>1</v>
      </c>
      <c r="I7022" s="30">
        <f t="shared" si="251"/>
        <v>0.14285714285714285</v>
      </c>
    </row>
    <row r="7023" spans="1:9" x14ac:dyDescent="0.25">
      <c r="A7023" t="s">
        <v>6794</v>
      </c>
      <c r="B7023" s="30">
        <f t="shared" si="252"/>
        <v>0.14285714285714285</v>
      </c>
      <c r="C7023" t="s">
        <v>98</v>
      </c>
      <c r="D7023" t="s">
        <v>7188</v>
      </c>
      <c r="E7023" s="29">
        <v>46171</v>
      </c>
      <c r="F7023">
        <v>1</v>
      </c>
      <c r="G7023">
        <v>1</v>
      </c>
      <c r="H7023">
        <v>1</v>
      </c>
      <c r="I7023" s="30">
        <f t="shared" si="251"/>
        <v>0.14285714285714285</v>
      </c>
    </row>
    <row r="7024" spans="1:9" x14ac:dyDescent="0.25">
      <c r="A7024" t="s">
        <v>6794</v>
      </c>
      <c r="B7024" s="30">
        <f t="shared" si="252"/>
        <v>0.14285714285714285</v>
      </c>
      <c r="C7024" t="s">
        <v>98</v>
      </c>
      <c r="D7024" t="s">
        <v>7189</v>
      </c>
      <c r="E7024" s="29">
        <v>46171</v>
      </c>
      <c r="F7024">
        <v>1</v>
      </c>
      <c r="G7024">
        <v>1</v>
      </c>
      <c r="H7024">
        <v>1</v>
      </c>
      <c r="I7024" s="30">
        <f t="shared" si="251"/>
        <v>0.14285714285714285</v>
      </c>
    </row>
    <row r="7025" spans="1:9" x14ac:dyDescent="0.25">
      <c r="A7025" t="s">
        <v>6794</v>
      </c>
      <c r="B7025" s="30">
        <f t="shared" si="252"/>
        <v>0.14285714285714285</v>
      </c>
      <c r="C7025" t="s">
        <v>98</v>
      </c>
      <c r="D7025" t="s">
        <v>7190</v>
      </c>
      <c r="E7025" s="29">
        <v>46171</v>
      </c>
      <c r="F7025">
        <v>1</v>
      </c>
      <c r="G7025">
        <v>1</v>
      </c>
      <c r="H7025">
        <v>1</v>
      </c>
      <c r="I7025" s="30">
        <f t="shared" si="251"/>
        <v>0.14285714285714285</v>
      </c>
    </row>
    <row r="7026" spans="1:9" x14ac:dyDescent="0.25">
      <c r="A7026" t="s">
        <v>6794</v>
      </c>
      <c r="B7026" s="30">
        <f t="shared" si="252"/>
        <v>0.14285714285714285</v>
      </c>
      <c r="C7026" t="s">
        <v>98</v>
      </c>
      <c r="D7026" t="s">
        <v>7191</v>
      </c>
      <c r="E7026" s="29">
        <v>46171</v>
      </c>
      <c r="F7026">
        <v>1</v>
      </c>
      <c r="G7026">
        <v>1</v>
      </c>
      <c r="H7026">
        <v>1</v>
      </c>
      <c r="I7026" s="30">
        <f t="shared" si="251"/>
        <v>0.14285714285714285</v>
      </c>
    </row>
    <row r="7027" spans="1:9" x14ac:dyDescent="0.25">
      <c r="A7027" t="s">
        <v>6794</v>
      </c>
      <c r="B7027" s="30">
        <f t="shared" si="252"/>
        <v>0.14285714285714285</v>
      </c>
      <c r="C7027" t="s">
        <v>98</v>
      </c>
      <c r="D7027" t="s">
        <v>7192</v>
      </c>
      <c r="E7027" s="29">
        <v>46156</v>
      </c>
      <c r="F7027">
        <v>1</v>
      </c>
      <c r="G7027">
        <v>1</v>
      </c>
      <c r="H7027">
        <v>1</v>
      </c>
      <c r="I7027" s="30">
        <f t="shared" si="251"/>
        <v>0.14285714285714285</v>
      </c>
    </row>
    <row r="7028" spans="1:9" x14ac:dyDescent="0.25">
      <c r="A7028" t="s">
        <v>6794</v>
      </c>
      <c r="B7028" s="30">
        <f t="shared" si="252"/>
        <v>0.14285714285714285</v>
      </c>
      <c r="C7028" t="s">
        <v>98</v>
      </c>
      <c r="D7028" t="s">
        <v>7193</v>
      </c>
      <c r="E7028" s="29">
        <v>46156</v>
      </c>
      <c r="F7028">
        <v>1</v>
      </c>
      <c r="G7028">
        <v>1</v>
      </c>
      <c r="H7028">
        <v>1</v>
      </c>
      <c r="I7028" s="30">
        <f t="shared" si="251"/>
        <v>0.14285714285714285</v>
      </c>
    </row>
    <row r="7029" spans="1:9" x14ac:dyDescent="0.25">
      <c r="A7029" t="s">
        <v>6794</v>
      </c>
      <c r="B7029" s="30">
        <f t="shared" si="252"/>
        <v>0.14285714285714285</v>
      </c>
      <c r="C7029" t="s">
        <v>98</v>
      </c>
      <c r="D7029" t="s">
        <v>7194</v>
      </c>
      <c r="E7029" s="29">
        <v>46156</v>
      </c>
      <c r="F7029">
        <v>1</v>
      </c>
      <c r="G7029">
        <v>1</v>
      </c>
      <c r="H7029">
        <v>1</v>
      </c>
      <c r="I7029" s="30">
        <f t="shared" si="251"/>
        <v>0.14285714285714285</v>
      </c>
    </row>
    <row r="7030" spans="1:9" x14ac:dyDescent="0.25">
      <c r="A7030" t="s">
        <v>6794</v>
      </c>
      <c r="B7030" s="30">
        <f t="shared" si="252"/>
        <v>0.14285714285714285</v>
      </c>
      <c r="C7030" t="s">
        <v>98</v>
      </c>
      <c r="D7030" t="s">
        <v>7195</v>
      </c>
      <c r="E7030" s="29">
        <v>46157</v>
      </c>
      <c r="F7030">
        <v>1</v>
      </c>
      <c r="G7030">
        <v>1</v>
      </c>
      <c r="H7030">
        <v>1</v>
      </c>
      <c r="I7030" s="30">
        <f t="shared" si="251"/>
        <v>0.14285714285714285</v>
      </c>
    </row>
    <row r="7031" spans="1:9" x14ac:dyDescent="0.25">
      <c r="A7031" t="s">
        <v>6794</v>
      </c>
      <c r="B7031" s="30">
        <f t="shared" si="252"/>
        <v>0.14285714285714285</v>
      </c>
      <c r="C7031" t="s">
        <v>98</v>
      </c>
      <c r="D7031" t="s">
        <v>7196</v>
      </c>
      <c r="E7031" s="29">
        <v>46157</v>
      </c>
      <c r="F7031">
        <v>1</v>
      </c>
      <c r="G7031">
        <v>1</v>
      </c>
      <c r="H7031">
        <v>1</v>
      </c>
      <c r="I7031" s="30">
        <f t="shared" si="251"/>
        <v>0.14285714285714285</v>
      </c>
    </row>
    <row r="7032" spans="1:9" x14ac:dyDescent="0.25">
      <c r="A7032" t="s">
        <v>6794</v>
      </c>
      <c r="B7032" s="30">
        <f t="shared" si="252"/>
        <v>0.14285714285714285</v>
      </c>
      <c r="C7032" t="s">
        <v>98</v>
      </c>
      <c r="D7032" t="s">
        <v>7197</v>
      </c>
      <c r="E7032" s="29">
        <v>46161</v>
      </c>
      <c r="F7032">
        <v>1</v>
      </c>
      <c r="G7032">
        <v>1</v>
      </c>
      <c r="H7032">
        <v>1</v>
      </c>
      <c r="I7032" s="30">
        <f t="shared" si="251"/>
        <v>0.14285714285714285</v>
      </c>
    </row>
    <row r="7033" spans="1:9" x14ac:dyDescent="0.25">
      <c r="A7033" t="s">
        <v>6794</v>
      </c>
      <c r="B7033" s="30">
        <f t="shared" si="252"/>
        <v>0.14285714285714285</v>
      </c>
      <c r="C7033" t="s">
        <v>98</v>
      </c>
      <c r="D7033" t="s">
        <v>7198</v>
      </c>
      <c r="E7033" s="29">
        <v>46161</v>
      </c>
      <c r="F7033">
        <v>1</v>
      </c>
      <c r="G7033">
        <v>1</v>
      </c>
      <c r="H7033">
        <v>1</v>
      </c>
      <c r="I7033" s="30">
        <f t="shared" si="251"/>
        <v>0.14285714285714285</v>
      </c>
    </row>
    <row r="7034" spans="1:9" x14ac:dyDescent="0.25">
      <c r="A7034" t="s">
        <v>6794</v>
      </c>
      <c r="B7034" s="30">
        <f t="shared" si="252"/>
        <v>0.14285714285714285</v>
      </c>
      <c r="C7034" t="s">
        <v>98</v>
      </c>
      <c r="D7034" t="s">
        <v>7199</v>
      </c>
      <c r="E7034" s="29">
        <v>46161</v>
      </c>
      <c r="F7034">
        <v>1</v>
      </c>
      <c r="G7034">
        <v>1</v>
      </c>
      <c r="H7034">
        <v>1</v>
      </c>
      <c r="I7034" s="30">
        <f t="shared" si="251"/>
        <v>0.14285714285714285</v>
      </c>
    </row>
    <row r="7035" spans="1:9" x14ac:dyDescent="0.25">
      <c r="A7035" t="s">
        <v>6794</v>
      </c>
      <c r="B7035" s="30">
        <f t="shared" si="252"/>
        <v>0.14285714285714285</v>
      </c>
      <c r="C7035" t="s">
        <v>98</v>
      </c>
      <c r="D7035" t="s">
        <v>7200</v>
      </c>
      <c r="E7035" s="29">
        <v>46150</v>
      </c>
      <c r="F7035">
        <v>1</v>
      </c>
      <c r="G7035">
        <v>1</v>
      </c>
      <c r="H7035">
        <v>1</v>
      </c>
      <c r="I7035" s="30">
        <f t="shared" si="251"/>
        <v>0.14285714285714285</v>
      </c>
    </row>
    <row r="7036" spans="1:9" x14ac:dyDescent="0.25">
      <c r="A7036" t="s">
        <v>6794</v>
      </c>
      <c r="B7036" s="30">
        <f t="shared" si="252"/>
        <v>0.14285714285714285</v>
      </c>
      <c r="C7036" t="s">
        <v>98</v>
      </c>
      <c r="D7036" t="s">
        <v>7201</v>
      </c>
      <c r="E7036" s="29">
        <v>46150</v>
      </c>
      <c r="F7036">
        <v>1</v>
      </c>
      <c r="G7036">
        <v>1</v>
      </c>
      <c r="H7036">
        <v>1</v>
      </c>
      <c r="I7036" s="30">
        <f t="shared" si="251"/>
        <v>0.14285714285714285</v>
      </c>
    </row>
    <row r="7037" spans="1:9" x14ac:dyDescent="0.25">
      <c r="A7037" t="s">
        <v>6794</v>
      </c>
      <c r="B7037" s="30">
        <f t="shared" si="252"/>
        <v>0.14285714285714285</v>
      </c>
      <c r="C7037" t="s">
        <v>98</v>
      </c>
      <c r="D7037" t="s">
        <v>7202</v>
      </c>
      <c r="E7037" s="29">
        <v>46153</v>
      </c>
      <c r="F7037">
        <v>1</v>
      </c>
      <c r="G7037">
        <v>1</v>
      </c>
      <c r="H7037">
        <v>1</v>
      </c>
      <c r="I7037" s="30">
        <f t="shared" si="251"/>
        <v>0.14285714285714285</v>
      </c>
    </row>
    <row r="7038" spans="1:9" x14ac:dyDescent="0.25">
      <c r="A7038" t="s">
        <v>6794</v>
      </c>
      <c r="B7038" s="30">
        <f t="shared" si="252"/>
        <v>0.14285714285714285</v>
      </c>
      <c r="C7038" t="s">
        <v>98</v>
      </c>
      <c r="D7038" t="s">
        <v>7203</v>
      </c>
      <c r="E7038" s="29">
        <v>46153</v>
      </c>
      <c r="F7038">
        <v>1</v>
      </c>
      <c r="G7038">
        <v>1</v>
      </c>
      <c r="H7038">
        <v>1</v>
      </c>
      <c r="I7038" s="30">
        <f t="shared" si="251"/>
        <v>0.14285714285714285</v>
      </c>
    </row>
    <row r="7039" spans="1:9" x14ac:dyDescent="0.25">
      <c r="A7039" t="s">
        <v>6794</v>
      </c>
      <c r="B7039" s="30">
        <f t="shared" si="252"/>
        <v>0.14285714285714285</v>
      </c>
      <c r="C7039" t="s">
        <v>98</v>
      </c>
      <c r="D7039" t="s">
        <v>7204</v>
      </c>
      <c r="E7039" s="29">
        <v>46153</v>
      </c>
      <c r="F7039">
        <v>1</v>
      </c>
      <c r="G7039">
        <v>1</v>
      </c>
      <c r="H7039">
        <v>1</v>
      </c>
      <c r="I7039" s="30">
        <f t="shared" si="251"/>
        <v>0.14285714285714285</v>
      </c>
    </row>
    <row r="7040" spans="1:9" x14ac:dyDescent="0.25">
      <c r="A7040" t="s">
        <v>6794</v>
      </c>
      <c r="B7040" s="30">
        <f t="shared" si="252"/>
        <v>0.14285714285714285</v>
      </c>
      <c r="C7040" t="s">
        <v>98</v>
      </c>
      <c r="D7040" t="s">
        <v>7205</v>
      </c>
      <c r="E7040" s="29">
        <v>46154</v>
      </c>
      <c r="F7040">
        <v>1</v>
      </c>
      <c r="G7040">
        <v>1</v>
      </c>
      <c r="H7040">
        <v>1</v>
      </c>
      <c r="I7040" s="30">
        <f t="shared" si="251"/>
        <v>0.14285714285714285</v>
      </c>
    </row>
    <row r="7041" spans="1:9" x14ac:dyDescent="0.25">
      <c r="A7041" t="s">
        <v>6794</v>
      </c>
      <c r="B7041" s="30">
        <f t="shared" si="252"/>
        <v>0.14285714285714285</v>
      </c>
      <c r="C7041" t="s">
        <v>98</v>
      </c>
      <c r="D7041" t="s">
        <v>7206</v>
      </c>
      <c r="E7041" s="29">
        <v>46154</v>
      </c>
      <c r="F7041">
        <v>1</v>
      </c>
      <c r="G7041">
        <v>1</v>
      </c>
      <c r="H7041">
        <v>1</v>
      </c>
      <c r="I7041" s="30">
        <f t="shared" si="251"/>
        <v>0.14285714285714285</v>
      </c>
    </row>
    <row r="7042" spans="1:9" x14ac:dyDescent="0.25">
      <c r="A7042" t="s">
        <v>6794</v>
      </c>
      <c r="B7042" s="30">
        <f t="shared" si="252"/>
        <v>0.14285714285714285</v>
      </c>
      <c r="C7042" t="s">
        <v>98</v>
      </c>
      <c r="D7042" t="s">
        <v>7207</v>
      </c>
      <c r="E7042" s="29">
        <v>46139</v>
      </c>
      <c r="F7042">
        <v>1</v>
      </c>
      <c r="G7042">
        <v>1</v>
      </c>
      <c r="H7042">
        <v>1</v>
      </c>
      <c r="I7042" s="30">
        <f t="shared" ref="I7042:I7105" si="253">B7042*H7042</f>
        <v>0.14285714285714285</v>
      </c>
    </row>
    <row r="7043" spans="1:9" x14ac:dyDescent="0.25">
      <c r="A7043" t="s">
        <v>6794</v>
      </c>
      <c r="B7043" s="30">
        <f t="shared" si="252"/>
        <v>0.14285714285714285</v>
      </c>
      <c r="C7043" t="s">
        <v>98</v>
      </c>
      <c r="D7043" t="s">
        <v>7208</v>
      </c>
      <c r="E7043" s="29">
        <v>46142</v>
      </c>
      <c r="F7043">
        <v>1</v>
      </c>
      <c r="G7043">
        <v>1</v>
      </c>
      <c r="H7043">
        <v>1</v>
      </c>
      <c r="I7043" s="30">
        <f t="shared" si="253"/>
        <v>0.14285714285714285</v>
      </c>
    </row>
    <row r="7044" spans="1:9" x14ac:dyDescent="0.25">
      <c r="A7044" t="s">
        <v>6794</v>
      </c>
      <c r="B7044" s="30">
        <f t="shared" si="252"/>
        <v>0.14285714285714285</v>
      </c>
      <c r="C7044" t="s">
        <v>98</v>
      </c>
      <c r="D7044" t="s">
        <v>7209</v>
      </c>
      <c r="E7044" s="29">
        <v>46142</v>
      </c>
      <c r="F7044">
        <v>1</v>
      </c>
      <c r="G7044">
        <v>1</v>
      </c>
      <c r="H7044">
        <v>1</v>
      </c>
      <c r="I7044" s="30">
        <f t="shared" si="253"/>
        <v>0.14285714285714285</v>
      </c>
    </row>
    <row r="7045" spans="1:9" x14ac:dyDescent="0.25">
      <c r="A7045" t="s">
        <v>6794</v>
      </c>
      <c r="B7045" s="30">
        <f t="shared" si="252"/>
        <v>0.14285714285714285</v>
      </c>
      <c r="C7045" t="s">
        <v>98</v>
      </c>
      <c r="D7045" t="s">
        <v>7210</v>
      </c>
      <c r="E7045" s="29">
        <v>46147</v>
      </c>
      <c r="F7045">
        <v>1</v>
      </c>
      <c r="G7045">
        <v>1</v>
      </c>
      <c r="H7045">
        <v>1</v>
      </c>
      <c r="I7045" s="30">
        <f t="shared" si="253"/>
        <v>0.14285714285714285</v>
      </c>
    </row>
    <row r="7046" spans="1:9" x14ac:dyDescent="0.25">
      <c r="A7046" t="s">
        <v>6794</v>
      </c>
      <c r="B7046" s="30">
        <f t="shared" si="252"/>
        <v>0.14285714285714285</v>
      </c>
      <c r="C7046" t="s">
        <v>98</v>
      </c>
      <c r="D7046" t="s">
        <v>7211</v>
      </c>
      <c r="E7046" s="29">
        <v>46147</v>
      </c>
      <c r="F7046">
        <v>1</v>
      </c>
      <c r="G7046">
        <v>1</v>
      </c>
      <c r="H7046">
        <v>1</v>
      </c>
      <c r="I7046" s="30">
        <f t="shared" si="253"/>
        <v>0.14285714285714285</v>
      </c>
    </row>
    <row r="7047" spans="1:9" x14ac:dyDescent="0.25">
      <c r="A7047" t="s">
        <v>6794</v>
      </c>
      <c r="B7047" s="30">
        <f t="shared" si="252"/>
        <v>0.14285714285714285</v>
      </c>
      <c r="C7047" t="s">
        <v>98</v>
      </c>
      <c r="D7047" t="s">
        <v>7212</v>
      </c>
      <c r="E7047" s="29">
        <v>46147</v>
      </c>
      <c r="F7047">
        <v>1</v>
      </c>
      <c r="G7047">
        <v>1</v>
      </c>
      <c r="H7047">
        <v>1</v>
      </c>
      <c r="I7047" s="30">
        <f t="shared" si="253"/>
        <v>0.14285714285714285</v>
      </c>
    </row>
    <row r="7048" spans="1:9" x14ac:dyDescent="0.25">
      <c r="A7048" t="s">
        <v>6794</v>
      </c>
      <c r="B7048" s="30">
        <f t="shared" si="252"/>
        <v>0.14285714285714285</v>
      </c>
      <c r="C7048" t="s">
        <v>98</v>
      </c>
      <c r="D7048" t="s">
        <v>7213</v>
      </c>
      <c r="E7048" s="29">
        <v>46147</v>
      </c>
      <c r="F7048">
        <v>1</v>
      </c>
      <c r="G7048">
        <v>1</v>
      </c>
      <c r="H7048">
        <v>1</v>
      </c>
      <c r="I7048" s="30">
        <f t="shared" si="253"/>
        <v>0.14285714285714285</v>
      </c>
    </row>
    <row r="7049" spans="1:9" x14ac:dyDescent="0.25">
      <c r="A7049" t="s">
        <v>6794</v>
      </c>
      <c r="B7049" s="30">
        <f t="shared" si="252"/>
        <v>0.14285714285714285</v>
      </c>
      <c r="C7049" t="s">
        <v>98</v>
      </c>
      <c r="D7049" t="s">
        <v>7214</v>
      </c>
      <c r="E7049" s="29">
        <v>46147</v>
      </c>
      <c r="F7049">
        <v>1</v>
      </c>
      <c r="G7049">
        <v>1</v>
      </c>
      <c r="H7049">
        <v>1</v>
      </c>
      <c r="I7049" s="30">
        <f t="shared" si="253"/>
        <v>0.14285714285714285</v>
      </c>
    </row>
    <row r="7050" spans="1:9" x14ac:dyDescent="0.25">
      <c r="A7050" t="s">
        <v>6794</v>
      </c>
      <c r="B7050" s="30">
        <f t="shared" si="252"/>
        <v>0.14285714285714285</v>
      </c>
      <c r="C7050" t="s">
        <v>98</v>
      </c>
      <c r="D7050" t="s">
        <v>7215</v>
      </c>
      <c r="E7050" s="29">
        <v>46147</v>
      </c>
      <c r="F7050">
        <v>1</v>
      </c>
      <c r="G7050">
        <v>1</v>
      </c>
      <c r="H7050">
        <v>1</v>
      </c>
      <c r="I7050" s="30">
        <f t="shared" si="253"/>
        <v>0.14285714285714285</v>
      </c>
    </row>
    <row r="7051" spans="1:9" x14ac:dyDescent="0.25">
      <c r="A7051" t="s">
        <v>6794</v>
      </c>
      <c r="B7051" s="30">
        <f t="shared" si="252"/>
        <v>0.14285714285714285</v>
      </c>
      <c r="C7051" t="s">
        <v>98</v>
      </c>
      <c r="D7051" t="s">
        <v>7216</v>
      </c>
      <c r="E7051" s="29">
        <v>46148</v>
      </c>
      <c r="F7051">
        <v>1</v>
      </c>
      <c r="G7051">
        <v>1</v>
      </c>
      <c r="H7051">
        <v>1</v>
      </c>
      <c r="I7051" s="30">
        <f t="shared" si="253"/>
        <v>0.14285714285714285</v>
      </c>
    </row>
    <row r="7052" spans="1:9" x14ac:dyDescent="0.25">
      <c r="A7052" t="s">
        <v>6794</v>
      </c>
      <c r="B7052" s="30">
        <f t="shared" si="252"/>
        <v>0.14285714285714285</v>
      </c>
      <c r="C7052" t="s">
        <v>98</v>
      </c>
      <c r="D7052" t="s">
        <v>7217</v>
      </c>
      <c r="E7052" s="29">
        <v>46148</v>
      </c>
      <c r="F7052">
        <v>1</v>
      </c>
      <c r="G7052">
        <v>1</v>
      </c>
      <c r="H7052">
        <v>1</v>
      </c>
      <c r="I7052" s="30">
        <f t="shared" si="253"/>
        <v>0.14285714285714285</v>
      </c>
    </row>
    <row r="7053" spans="1:9" x14ac:dyDescent="0.25">
      <c r="A7053" t="s">
        <v>6794</v>
      </c>
      <c r="B7053" s="30">
        <f t="shared" si="252"/>
        <v>0.14285714285714285</v>
      </c>
      <c r="C7053" t="s">
        <v>98</v>
      </c>
      <c r="D7053" t="s">
        <v>7218</v>
      </c>
      <c r="E7053" s="29">
        <v>46148</v>
      </c>
      <c r="F7053">
        <v>1</v>
      </c>
      <c r="G7053">
        <v>1</v>
      </c>
      <c r="H7053">
        <v>1</v>
      </c>
      <c r="I7053" s="30">
        <f t="shared" si="253"/>
        <v>0.14285714285714285</v>
      </c>
    </row>
    <row r="7054" spans="1:9" x14ac:dyDescent="0.25">
      <c r="A7054" t="s">
        <v>6794</v>
      </c>
      <c r="B7054" s="30">
        <f t="shared" si="252"/>
        <v>0.14285714285714285</v>
      </c>
      <c r="C7054" t="s">
        <v>98</v>
      </c>
      <c r="D7054" t="s">
        <v>7219</v>
      </c>
      <c r="E7054" s="29">
        <v>46149</v>
      </c>
      <c r="F7054">
        <v>1</v>
      </c>
      <c r="G7054">
        <v>1</v>
      </c>
      <c r="H7054">
        <v>1</v>
      </c>
      <c r="I7054" s="30">
        <f t="shared" si="253"/>
        <v>0.14285714285714285</v>
      </c>
    </row>
    <row r="7055" spans="1:9" x14ac:dyDescent="0.25">
      <c r="A7055" t="s">
        <v>6794</v>
      </c>
      <c r="B7055" s="30">
        <f t="shared" si="252"/>
        <v>0.14285714285714285</v>
      </c>
      <c r="C7055" t="s">
        <v>98</v>
      </c>
      <c r="D7055" t="s">
        <v>7220</v>
      </c>
      <c r="E7055" s="29">
        <v>46149</v>
      </c>
      <c r="F7055">
        <v>1</v>
      </c>
      <c r="G7055">
        <v>1</v>
      </c>
      <c r="H7055">
        <v>1</v>
      </c>
      <c r="I7055" s="30">
        <f t="shared" si="253"/>
        <v>0.14285714285714285</v>
      </c>
    </row>
    <row r="7056" spans="1:9" x14ac:dyDescent="0.25">
      <c r="A7056" t="s">
        <v>6794</v>
      </c>
      <c r="B7056" s="30">
        <f t="shared" si="252"/>
        <v>0.14285714285714285</v>
      </c>
      <c r="C7056" t="s">
        <v>98</v>
      </c>
      <c r="D7056" t="s">
        <v>7221</v>
      </c>
      <c r="E7056" s="29">
        <v>46133</v>
      </c>
      <c r="F7056">
        <v>1</v>
      </c>
      <c r="G7056">
        <v>1</v>
      </c>
      <c r="H7056">
        <v>1</v>
      </c>
      <c r="I7056" s="30">
        <f t="shared" si="253"/>
        <v>0.14285714285714285</v>
      </c>
    </row>
    <row r="7057" spans="1:9" x14ac:dyDescent="0.25">
      <c r="A7057" t="s">
        <v>6794</v>
      </c>
      <c r="B7057" s="30">
        <f t="shared" si="252"/>
        <v>0.14285714285714285</v>
      </c>
      <c r="C7057" t="s">
        <v>98</v>
      </c>
      <c r="D7057" t="s">
        <v>7222</v>
      </c>
      <c r="E7057" s="29">
        <v>46134</v>
      </c>
      <c r="F7057">
        <v>1</v>
      </c>
      <c r="G7057">
        <v>1</v>
      </c>
      <c r="H7057">
        <v>1</v>
      </c>
      <c r="I7057" s="30">
        <f t="shared" si="253"/>
        <v>0.14285714285714285</v>
      </c>
    </row>
    <row r="7058" spans="1:9" x14ac:dyDescent="0.25">
      <c r="A7058" t="s">
        <v>6794</v>
      </c>
      <c r="B7058" s="30">
        <f t="shared" si="252"/>
        <v>0.14285714285714285</v>
      </c>
      <c r="C7058" t="s">
        <v>98</v>
      </c>
      <c r="D7058" t="s">
        <v>7223</v>
      </c>
      <c r="E7058" s="29">
        <v>46134</v>
      </c>
      <c r="F7058">
        <v>1</v>
      </c>
      <c r="G7058">
        <v>1</v>
      </c>
      <c r="H7058">
        <v>1</v>
      </c>
      <c r="I7058" s="30">
        <f t="shared" si="253"/>
        <v>0.14285714285714285</v>
      </c>
    </row>
    <row r="7059" spans="1:9" x14ac:dyDescent="0.25">
      <c r="A7059" t="s">
        <v>6794</v>
      </c>
      <c r="B7059" s="30">
        <f t="shared" si="252"/>
        <v>0.14285714285714285</v>
      </c>
      <c r="C7059" t="s">
        <v>98</v>
      </c>
      <c r="D7059" t="s">
        <v>7224</v>
      </c>
      <c r="E7059" s="29">
        <v>46134</v>
      </c>
      <c r="F7059">
        <v>1</v>
      </c>
      <c r="G7059">
        <v>1</v>
      </c>
      <c r="H7059">
        <v>1</v>
      </c>
      <c r="I7059" s="30">
        <f t="shared" si="253"/>
        <v>0.14285714285714285</v>
      </c>
    </row>
    <row r="7060" spans="1:9" x14ac:dyDescent="0.25">
      <c r="A7060" t="s">
        <v>6794</v>
      </c>
      <c r="B7060" s="30">
        <f t="shared" si="252"/>
        <v>0.14285714285714285</v>
      </c>
      <c r="C7060" t="s">
        <v>98</v>
      </c>
      <c r="D7060" t="s">
        <v>7225</v>
      </c>
      <c r="E7060" s="29">
        <v>46134</v>
      </c>
      <c r="F7060">
        <v>1</v>
      </c>
      <c r="G7060">
        <v>1</v>
      </c>
      <c r="H7060">
        <v>1</v>
      </c>
      <c r="I7060" s="30">
        <f t="shared" si="253"/>
        <v>0.14285714285714285</v>
      </c>
    </row>
    <row r="7061" spans="1:9" x14ac:dyDescent="0.25">
      <c r="A7061" t="s">
        <v>6794</v>
      </c>
      <c r="B7061" s="30">
        <f t="shared" si="252"/>
        <v>0.14285714285714285</v>
      </c>
      <c r="C7061" t="s">
        <v>98</v>
      </c>
      <c r="D7061" t="s">
        <v>7226</v>
      </c>
      <c r="E7061" s="29">
        <v>46135</v>
      </c>
      <c r="F7061">
        <v>1</v>
      </c>
      <c r="G7061">
        <v>1</v>
      </c>
      <c r="H7061">
        <v>1</v>
      </c>
      <c r="I7061" s="30">
        <f t="shared" si="253"/>
        <v>0.14285714285714285</v>
      </c>
    </row>
    <row r="7062" spans="1:9" x14ac:dyDescent="0.25">
      <c r="A7062" t="s">
        <v>6794</v>
      </c>
      <c r="B7062" s="30">
        <f t="shared" si="252"/>
        <v>0.14285714285714285</v>
      </c>
      <c r="C7062" t="s">
        <v>98</v>
      </c>
      <c r="D7062" t="s">
        <v>7227</v>
      </c>
      <c r="E7062" s="29">
        <v>46135</v>
      </c>
      <c r="F7062">
        <v>1</v>
      </c>
      <c r="G7062">
        <v>1</v>
      </c>
      <c r="H7062">
        <v>1</v>
      </c>
      <c r="I7062" s="30">
        <f t="shared" si="253"/>
        <v>0.14285714285714285</v>
      </c>
    </row>
    <row r="7063" spans="1:9" x14ac:dyDescent="0.25">
      <c r="A7063" t="s">
        <v>6794</v>
      </c>
      <c r="B7063" s="30">
        <f t="shared" si="252"/>
        <v>0.14285714285714285</v>
      </c>
      <c r="C7063" t="s">
        <v>98</v>
      </c>
      <c r="D7063" t="s">
        <v>7228</v>
      </c>
      <c r="E7063" s="29">
        <v>46136</v>
      </c>
      <c r="F7063">
        <v>1</v>
      </c>
      <c r="G7063">
        <v>1</v>
      </c>
      <c r="H7063">
        <v>1</v>
      </c>
      <c r="I7063" s="30">
        <f t="shared" si="253"/>
        <v>0.14285714285714285</v>
      </c>
    </row>
    <row r="7064" spans="1:9" x14ac:dyDescent="0.25">
      <c r="A7064" t="s">
        <v>6794</v>
      </c>
      <c r="B7064" s="30">
        <f t="shared" si="252"/>
        <v>0.14285714285714285</v>
      </c>
      <c r="C7064" t="s">
        <v>98</v>
      </c>
      <c r="D7064" t="s">
        <v>7229</v>
      </c>
      <c r="E7064" s="29">
        <v>46136</v>
      </c>
      <c r="F7064">
        <v>1</v>
      </c>
      <c r="G7064">
        <v>1</v>
      </c>
      <c r="H7064">
        <v>1</v>
      </c>
      <c r="I7064" s="30">
        <f t="shared" si="253"/>
        <v>0.14285714285714285</v>
      </c>
    </row>
    <row r="7065" spans="1:9" x14ac:dyDescent="0.25">
      <c r="A7065" t="s">
        <v>6794</v>
      </c>
      <c r="B7065" s="30">
        <f t="shared" si="252"/>
        <v>0.14285714285714285</v>
      </c>
      <c r="C7065" t="s">
        <v>98</v>
      </c>
      <c r="D7065" t="s">
        <v>7230</v>
      </c>
      <c r="E7065" s="29">
        <v>46136</v>
      </c>
      <c r="F7065">
        <v>1</v>
      </c>
      <c r="G7065">
        <v>1</v>
      </c>
      <c r="H7065">
        <v>1</v>
      </c>
      <c r="I7065" s="30">
        <f t="shared" si="253"/>
        <v>0.14285714285714285</v>
      </c>
    </row>
    <row r="7066" spans="1:9" x14ac:dyDescent="0.25">
      <c r="A7066" t="s">
        <v>6794</v>
      </c>
      <c r="B7066" s="30">
        <f t="shared" si="252"/>
        <v>0.14285714285714285</v>
      </c>
      <c r="C7066" t="s">
        <v>98</v>
      </c>
      <c r="D7066" t="s">
        <v>7231</v>
      </c>
      <c r="E7066" s="29">
        <v>46259</v>
      </c>
      <c r="F7066">
        <v>1</v>
      </c>
      <c r="G7066">
        <v>1</v>
      </c>
      <c r="H7066">
        <v>1</v>
      </c>
      <c r="I7066" s="30">
        <f t="shared" si="253"/>
        <v>0.14285714285714285</v>
      </c>
    </row>
    <row r="7067" spans="1:9" x14ac:dyDescent="0.25">
      <c r="A7067" t="s">
        <v>6794</v>
      </c>
      <c r="B7067" s="30">
        <f t="shared" si="252"/>
        <v>0.14285714285714285</v>
      </c>
      <c r="C7067" t="s">
        <v>98</v>
      </c>
      <c r="D7067" t="s">
        <v>7232</v>
      </c>
      <c r="E7067" s="29">
        <v>46260</v>
      </c>
      <c r="F7067">
        <v>1</v>
      </c>
      <c r="G7067">
        <v>1</v>
      </c>
      <c r="H7067">
        <v>1</v>
      </c>
      <c r="I7067" s="30">
        <f t="shared" si="253"/>
        <v>0.14285714285714285</v>
      </c>
    </row>
    <row r="7068" spans="1:9" x14ac:dyDescent="0.25">
      <c r="A7068" t="s">
        <v>6794</v>
      </c>
      <c r="B7068" s="30">
        <f t="shared" si="252"/>
        <v>0.14285714285714285</v>
      </c>
      <c r="C7068" t="s">
        <v>98</v>
      </c>
      <c r="D7068" t="s">
        <v>7233</v>
      </c>
      <c r="E7068" s="29">
        <v>46261</v>
      </c>
      <c r="F7068">
        <v>1</v>
      </c>
      <c r="G7068">
        <v>1</v>
      </c>
      <c r="H7068">
        <v>1</v>
      </c>
      <c r="I7068" s="30">
        <f t="shared" si="253"/>
        <v>0.14285714285714285</v>
      </c>
    </row>
    <row r="7069" spans="1:9" x14ac:dyDescent="0.25">
      <c r="A7069" t="s">
        <v>6794</v>
      </c>
      <c r="B7069" s="30">
        <f t="shared" si="252"/>
        <v>0.14285714285714285</v>
      </c>
      <c r="C7069" t="s">
        <v>98</v>
      </c>
      <c r="D7069" t="s">
        <v>7234</v>
      </c>
      <c r="E7069" s="29">
        <v>46261</v>
      </c>
      <c r="F7069">
        <v>1</v>
      </c>
      <c r="G7069">
        <v>1</v>
      </c>
      <c r="H7069">
        <v>1</v>
      </c>
      <c r="I7069" s="30">
        <f t="shared" si="253"/>
        <v>0.14285714285714285</v>
      </c>
    </row>
    <row r="7070" spans="1:9" x14ac:dyDescent="0.25">
      <c r="A7070" t="s">
        <v>6794</v>
      </c>
      <c r="B7070" s="30">
        <f t="shared" si="252"/>
        <v>0.14285714285714285</v>
      </c>
      <c r="C7070" t="s">
        <v>98</v>
      </c>
      <c r="D7070" t="s">
        <v>7235</v>
      </c>
      <c r="E7070" s="29">
        <v>46261</v>
      </c>
      <c r="F7070">
        <v>1</v>
      </c>
      <c r="G7070">
        <v>1</v>
      </c>
      <c r="H7070">
        <v>1</v>
      </c>
      <c r="I7070" s="30">
        <f t="shared" si="253"/>
        <v>0.14285714285714285</v>
      </c>
    </row>
    <row r="7071" spans="1:9" x14ac:dyDescent="0.25">
      <c r="A7071" t="s">
        <v>6794</v>
      </c>
      <c r="B7071" s="30">
        <f t="shared" si="252"/>
        <v>0.14285714285714285</v>
      </c>
      <c r="C7071" t="s">
        <v>98</v>
      </c>
      <c r="D7071" t="s">
        <v>7236</v>
      </c>
      <c r="E7071" s="29">
        <v>46261</v>
      </c>
      <c r="F7071">
        <v>1</v>
      </c>
      <c r="G7071">
        <v>1</v>
      </c>
      <c r="H7071">
        <v>1</v>
      </c>
      <c r="I7071" s="30">
        <f t="shared" si="253"/>
        <v>0.14285714285714285</v>
      </c>
    </row>
    <row r="7072" spans="1:9" x14ac:dyDescent="0.25">
      <c r="A7072" t="s">
        <v>6794</v>
      </c>
      <c r="B7072" s="30">
        <f t="shared" si="252"/>
        <v>0.14285714285714285</v>
      </c>
      <c r="C7072" t="s">
        <v>98</v>
      </c>
      <c r="D7072" t="s">
        <v>7237</v>
      </c>
      <c r="E7072" s="29">
        <v>46261</v>
      </c>
      <c r="F7072">
        <v>1</v>
      </c>
      <c r="G7072">
        <v>1</v>
      </c>
      <c r="H7072">
        <v>1</v>
      </c>
      <c r="I7072" s="30">
        <f t="shared" si="253"/>
        <v>0.14285714285714285</v>
      </c>
    </row>
    <row r="7073" spans="1:9" x14ac:dyDescent="0.25">
      <c r="A7073" t="s">
        <v>6794</v>
      </c>
      <c r="B7073" s="30">
        <f t="shared" si="252"/>
        <v>0.14285714285714285</v>
      </c>
      <c r="C7073" t="s">
        <v>98</v>
      </c>
      <c r="D7073" t="s">
        <v>7238</v>
      </c>
      <c r="E7073" s="29">
        <v>46262</v>
      </c>
      <c r="F7073">
        <v>1</v>
      </c>
      <c r="G7073">
        <v>1</v>
      </c>
      <c r="H7073">
        <v>1</v>
      </c>
      <c r="I7073" s="30">
        <f t="shared" si="253"/>
        <v>0.14285714285714285</v>
      </c>
    </row>
    <row r="7074" spans="1:9" x14ac:dyDescent="0.25">
      <c r="A7074" t="s">
        <v>6794</v>
      </c>
      <c r="B7074" s="30">
        <f t="shared" si="252"/>
        <v>0.14285714285714285</v>
      </c>
      <c r="C7074" t="s">
        <v>98</v>
      </c>
      <c r="D7074" t="s">
        <v>7239</v>
      </c>
      <c r="E7074" s="29">
        <v>46262</v>
      </c>
      <c r="F7074">
        <v>1</v>
      </c>
      <c r="G7074">
        <v>1</v>
      </c>
      <c r="H7074">
        <v>1</v>
      </c>
      <c r="I7074" s="30">
        <f t="shared" si="253"/>
        <v>0.14285714285714285</v>
      </c>
    </row>
    <row r="7075" spans="1:9" x14ac:dyDescent="0.25">
      <c r="A7075" t="s">
        <v>6794</v>
      </c>
      <c r="B7075" s="30">
        <f t="shared" si="252"/>
        <v>0.14285714285714285</v>
      </c>
      <c r="C7075" t="s">
        <v>98</v>
      </c>
      <c r="D7075" t="s">
        <v>7240</v>
      </c>
      <c r="E7075" s="29">
        <v>46262</v>
      </c>
      <c r="F7075">
        <v>1</v>
      </c>
      <c r="G7075">
        <v>1</v>
      </c>
      <c r="H7075">
        <v>1</v>
      </c>
      <c r="I7075" s="30">
        <f t="shared" si="253"/>
        <v>0.14285714285714285</v>
      </c>
    </row>
    <row r="7076" spans="1:9" x14ac:dyDescent="0.25">
      <c r="A7076" t="s">
        <v>6794</v>
      </c>
      <c r="B7076" s="30">
        <f t="shared" si="252"/>
        <v>0.14285714285714285</v>
      </c>
      <c r="C7076" t="s">
        <v>98</v>
      </c>
      <c r="D7076" t="s">
        <v>7241</v>
      </c>
      <c r="E7076" s="29">
        <v>46265</v>
      </c>
      <c r="F7076">
        <v>1</v>
      </c>
      <c r="G7076">
        <v>1</v>
      </c>
      <c r="H7076">
        <v>1</v>
      </c>
      <c r="I7076" s="30">
        <f t="shared" si="253"/>
        <v>0.14285714285714285</v>
      </c>
    </row>
    <row r="7077" spans="1:9" x14ac:dyDescent="0.25">
      <c r="A7077" t="s">
        <v>6794</v>
      </c>
      <c r="B7077" s="30">
        <f t="shared" si="252"/>
        <v>0.14285714285714285</v>
      </c>
      <c r="C7077" t="s">
        <v>98</v>
      </c>
      <c r="D7077" t="s">
        <v>7242</v>
      </c>
      <c r="E7077" s="29">
        <v>46255</v>
      </c>
      <c r="F7077">
        <v>1</v>
      </c>
      <c r="G7077">
        <v>1</v>
      </c>
      <c r="H7077">
        <v>1</v>
      </c>
      <c r="I7077" s="30">
        <f t="shared" si="253"/>
        <v>0.14285714285714285</v>
      </c>
    </row>
    <row r="7078" spans="1:9" x14ac:dyDescent="0.25">
      <c r="A7078" t="s">
        <v>6794</v>
      </c>
      <c r="B7078" s="30">
        <f t="shared" ref="B7078:B7141" si="254">(1/700)*100</f>
        <v>0.14285714285714285</v>
      </c>
      <c r="C7078" t="s">
        <v>98</v>
      </c>
      <c r="D7078" t="s">
        <v>7243</v>
      </c>
      <c r="E7078" s="29">
        <v>46255</v>
      </c>
      <c r="F7078">
        <v>1</v>
      </c>
      <c r="G7078">
        <v>1</v>
      </c>
      <c r="H7078">
        <v>1</v>
      </c>
      <c r="I7078" s="30">
        <f t="shared" si="253"/>
        <v>0.14285714285714285</v>
      </c>
    </row>
    <row r="7079" spans="1:9" x14ac:dyDescent="0.25">
      <c r="A7079" t="s">
        <v>6794</v>
      </c>
      <c r="B7079" s="30">
        <f t="shared" si="254"/>
        <v>0.14285714285714285</v>
      </c>
      <c r="C7079" t="s">
        <v>98</v>
      </c>
      <c r="D7079" t="s">
        <v>7244</v>
      </c>
      <c r="E7079" s="29">
        <v>46259</v>
      </c>
      <c r="F7079">
        <v>1</v>
      </c>
      <c r="G7079">
        <v>1</v>
      </c>
      <c r="H7079">
        <v>1</v>
      </c>
      <c r="I7079" s="30">
        <f t="shared" si="253"/>
        <v>0.14285714285714285</v>
      </c>
    </row>
    <row r="7080" spans="1:9" x14ac:dyDescent="0.25">
      <c r="A7080" t="s">
        <v>6794</v>
      </c>
      <c r="B7080" s="30">
        <f t="shared" si="254"/>
        <v>0.14285714285714285</v>
      </c>
      <c r="C7080" t="s">
        <v>98</v>
      </c>
      <c r="D7080" t="s">
        <v>7245</v>
      </c>
      <c r="E7080" s="29">
        <v>46259</v>
      </c>
      <c r="F7080">
        <v>1</v>
      </c>
      <c r="G7080">
        <v>1</v>
      </c>
      <c r="H7080">
        <v>1</v>
      </c>
      <c r="I7080" s="30">
        <f t="shared" si="253"/>
        <v>0.14285714285714285</v>
      </c>
    </row>
    <row r="7081" spans="1:9" x14ac:dyDescent="0.25">
      <c r="A7081" t="s">
        <v>6794</v>
      </c>
      <c r="B7081" s="30">
        <f t="shared" si="254"/>
        <v>0.14285714285714285</v>
      </c>
      <c r="C7081" t="s">
        <v>98</v>
      </c>
      <c r="D7081" t="s">
        <v>7246</v>
      </c>
      <c r="E7081" s="29">
        <v>46259</v>
      </c>
      <c r="F7081">
        <v>1</v>
      </c>
      <c r="G7081">
        <v>1</v>
      </c>
      <c r="H7081">
        <v>1</v>
      </c>
      <c r="I7081" s="30">
        <f t="shared" si="253"/>
        <v>0.14285714285714285</v>
      </c>
    </row>
    <row r="7082" spans="1:9" x14ac:dyDescent="0.25">
      <c r="A7082" t="s">
        <v>6794</v>
      </c>
      <c r="B7082" s="30">
        <f t="shared" si="254"/>
        <v>0.14285714285714285</v>
      </c>
      <c r="C7082" t="s">
        <v>98</v>
      </c>
      <c r="D7082" t="s">
        <v>7247</v>
      </c>
      <c r="E7082" s="29">
        <v>46259</v>
      </c>
      <c r="F7082">
        <v>1</v>
      </c>
      <c r="G7082">
        <v>1</v>
      </c>
      <c r="H7082">
        <v>1</v>
      </c>
      <c r="I7082" s="30">
        <f t="shared" si="253"/>
        <v>0.14285714285714285</v>
      </c>
    </row>
    <row r="7083" spans="1:9" x14ac:dyDescent="0.25">
      <c r="A7083" t="s">
        <v>6794</v>
      </c>
      <c r="B7083" s="30">
        <f t="shared" si="254"/>
        <v>0.14285714285714285</v>
      </c>
      <c r="C7083" t="s">
        <v>98</v>
      </c>
      <c r="D7083" t="s">
        <v>7248</v>
      </c>
      <c r="E7083" s="29">
        <v>46259</v>
      </c>
      <c r="F7083">
        <v>1</v>
      </c>
      <c r="G7083">
        <v>1</v>
      </c>
      <c r="H7083">
        <v>1</v>
      </c>
      <c r="I7083" s="30">
        <f t="shared" si="253"/>
        <v>0.14285714285714285</v>
      </c>
    </row>
    <row r="7084" spans="1:9" x14ac:dyDescent="0.25">
      <c r="A7084" t="s">
        <v>6794</v>
      </c>
      <c r="B7084" s="30">
        <f t="shared" si="254"/>
        <v>0.14285714285714285</v>
      </c>
      <c r="C7084" t="s">
        <v>98</v>
      </c>
      <c r="D7084" t="s">
        <v>7249</v>
      </c>
      <c r="E7084" s="29">
        <v>46245</v>
      </c>
      <c r="F7084">
        <v>1</v>
      </c>
      <c r="G7084">
        <v>1</v>
      </c>
      <c r="H7084">
        <v>1</v>
      </c>
      <c r="I7084" s="30">
        <f t="shared" si="253"/>
        <v>0.14285714285714285</v>
      </c>
    </row>
    <row r="7085" spans="1:9" x14ac:dyDescent="0.25">
      <c r="A7085" t="s">
        <v>6794</v>
      </c>
      <c r="B7085" s="30">
        <f t="shared" si="254"/>
        <v>0.14285714285714285</v>
      </c>
      <c r="C7085" t="s">
        <v>98</v>
      </c>
      <c r="D7085" t="s">
        <v>7250</v>
      </c>
      <c r="E7085" s="29">
        <v>46245</v>
      </c>
      <c r="F7085">
        <v>1</v>
      </c>
      <c r="G7085">
        <v>1</v>
      </c>
      <c r="H7085">
        <v>1</v>
      </c>
      <c r="I7085" s="30">
        <f t="shared" si="253"/>
        <v>0.14285714285714285</v>
      </c>
    </row>
    <row r="7086" spans="1:9" x14ac:dyDescent="0.25">
      <c r="A7086" t="s">
        <v>6794</v>
      </c>
      <c r="B7086" s="30">
        <f t="shared" si="254"/>
        <v>0.14285714285714285</v>
      </c>
      <c r="C7086" t="s">
        <v>98</v>
      </c>
      <c r="D7086" t="s">
        <v>7251</v>
      </c>
      <c r="E7086" s="29">
        <v>46246</v>
      </c>
      <c r="F7086">
        <v>1</v>
      </c>
      <c r="G7086">
        <v>1</v>
      </c>
      <c r="H7086">
        <v>1</v>
      </c>
      <c r="I7086" s="30">
        <f t="shared" si="253"/>
        <v>0.14285714285714285</v>
      </c>
    </row>
    <row r="7087" spans="1:9" x14ac:dyDescent="0.25">
      <c r="A7087" t="s">
        <v>6794</v>
      </c>
      <c r="B7087" s="30">
        <f t="shared" si="254"/>
        <v>0.14285714285714285</v>
      </c>
      <c r="C7087" t="s">
        <v>98</v>
      </c>
      <c r="D7087" t="s">
        <v>7252</v>
      </c>
      <c r="E7087" s="29">
        <v>46247</v>
      </c>
      <c r="F7087">
        <v>1</v>
      </c>
      <c r="G7087">
        <v>1</v>
      </c>
      <c r="H7087">
        <v>1</v>
      </c>
      <c r="I7087" s="30">
        <f t="shared" si="253"/>
        <v>0.14285714285714285</v>
      </c>
    </row>
    <row r="7088" spans="1:9" x14ac:dyDescent="0.25">
      <c r="A7088" t="s">
        <v>6794</v>
      </c>
      <c r="B7088" s="30">
        <f t="shared" si="254"/>
        <v>0.14285714285714285</v>
      </c>
      <c r="C7088" t="s">
        <v>98</v>
      </c>
      <c r="D7088" t="s">
        <v>7253</v>
      </c>
      <c r="E7088" s="29">
        <v>46247</v>
      </c>
      <c r="F7088">
        <v>1</v>
      </c>
      <c r="G7088">
        <v>1</v>
      </c>
      <c r="H7088">
        <v>1</v>
      </c>
      <c r="I7088" s="30">
        <f t="shared" si="253"/>
        <v>0.14285714285714285</v>
      </c>
    </row>
    <row r="7089" spans="1:9" x14ac:dyDescent="0.25">
      <c r="A7089" t="s">
        <v>6794</v>
      </c>
      <c r="B7089" s="30">
        <f t="shared" si="254"/>
        <v>0.14285714285714285</v>
      </c>
      <c r="C7089" t="s">
        <v>98</v>
      </c>
      <c r="D7089" t="s">
        <v>7254</v>
      </c>
      <c r="E7089" s="29">
        <v>46247</v>
      </c>
      <c r="F7089">
        <v>1</v>
      </c>
      <c r="G7089">
        <v>1</v>
      </c>
      <c r="H7089">
        <v>1</v>
      </c>
      <c r="I7089" s="30">
        <f t="shared" si="253"/>
        <v>0.14285714285714285</v>
      </c>
    </row>
    <row r="7090" spans="1:9" x14ac:dyDescent="0.25">
      <c r="A7090" t="s">
        <v>6794</v>
      </c>
      <c r="B7090" s="30">
        <f t="shared" si="254"/>
        <v>0.14285714285714285</v>
      </c>
      <c r="C7090" t="s">
        <v>98</v>
      </c>
      <c r="D7090" t="s">
        <v>7255</v>
      </c>
      <c r="E7090" s="29">
        <v>46251</v>
      </c>
      <c r="F7090">
        <v>1</v>
      </c>
      <c r="G7090">
        <v>1</v>
      </c>
      <c r="H7090">
        <v>1</v>
      </c>
      <c r="I7090" s="30">
        <f t="shared" si="253"/>
        <v>0.14285714285714285</v>
      </c>
    </row>
    <row r="7091" spans="1:9" x14ac:dyDescent="0.25">
      <c r="A7091" t="s">
        <v>6794</v>
      </c>
      <c r="B7091" s="30">
        <f t="shared" si="254"/>
        <v>0.14285714285714285</v>
      </c>
      <c r="C7091" t="s">
        <v>98</v>
      </c>
      <c r="D7091" t="s">
        <v>7256</v>
      </c>
      <c r="E7091" s="29">
        <v>46251</v>
      </c>
      <c r="F7091">
        <v>1</v>
      </c>
      <c r="G7091">
        <v>1</v>
      </c>
      <c r="H7091">
        <v>1</v>
      </c>
      <c r="I7091" s="30">
        <f t="shared" si="253"/>
        <v>0.14285714285714285</v>
      </c>
    </row>
    <row r="7092" spans="1:9" x14ac:dyDescent="0.25">
      <c r="A7092" t="s">
        <v>6794</v>
      </c>
      <c r="B7092" s="30">
        <f t="shared" si="254"/>
        <v>0.14285714285714285</v>
      </c>
      <c r="C7092" t="s">
        <v>98</v>
      </c>
      <c r="D7092" t="s">
        <v>7257</v>
      </c>
      <c r="E7092" s="29">
        <v>46238</v>
      </c>
      <c r="F7092">
        <v>1</v>
      </c>
      <c r="G7092">
        <v>1</v>
      </c>
      <c r="H7092">
        <v>1</v>
      </c>
      <c r="I7092" s="30">
        <f t="shared" si="253"/>
        <v>0.14285714285714285</v>
      </c>
    </row>
    <row r="7093" spans="1:9" x14ac:dyDescent="0.25">
      <c r="A7093" t="s">
        <v>6794</v>
      </c>
      <c r="B7093" s="30">
        <f t="shared" si="254"/>
        <v>0.14285714285714285</v>
      </c>
      <c r="C7093" t="s">
        <v>98</v>
      </c>
      <c r="D7093" t="s">
        <v>7258</v>
      </c>
      <c r="E7093" s="29">
        <v>46238</v>
      </c>
      <c r="F7093">
        <v>1</v>
      </c>
      <c r="G7093">
        <v>1</v>
      </c>
      <c r="H7093">
        <v>1</v>
      </c>
      <c r="I7093" s="30">
        <f t="shared" si="253"/>
        <v>0.14285714285714285</v>
      </c>
    </row>
    <row r="7094" spans="1:9" x14ac:dyDescent="0.25">
      <c r="A7094" t="s">
        <v>6794</v>
      </c>
      <c r="B7094" s="30">
        <f t="shared" si="254"/>
        <v>0.14285714285714285</v>
      </c>
      <c r="C7094" t="s">
        <v>98</v>
      </c>
      <c r="D7094" t="s">
        <v>7259</v>
      </c>
      <c r="E7094" s="29">
        <v>46238</v>
      </c>
      <c r="F7094">
        <v>1</v>
      </c>
      <c r="G7094">
        <v>1</v>
      </c>
      <c r="H7094">
        <v>1</v>
      </c>
      <c r="I7094" s="30">
        <f t="shared" si="253"/>
        <v>0.14285714285714285</v>
      </c>
    </row>
    <row r="7095" spans="1:9" x14ac:dyDescent="0.25">
      <c r="A7095" t="s">
        <v>6794</v>
      </c>
      <c r="B7095" s="30">
        <f t="shared" si="254"/>
        <v>0.14285714285714285</v>
      </c>
      <c r="C7095" t="s">
        <v>98</v>
      </c>
      <c r="D7095" t="s">
        <v>7260</v>
      </c>
      <c r="E7095" s="29">
        <v>46238</v>
      </c>
      <c r="F7095">
        <v>1</v>
      </c>
      <c r="G7095">
        <v>1</v>
      </c>
      <c r="H7095">
        <v>1</v>
      </c>
      <c r="I7095" s="30">
        <f t="shared" si="253"/>
        <v>0.14285714285714285</v>
      </c>
    </row>
    <row r="7096" spans="1:9" x14ac:dyDescent="0.25">
      <c r="A7096" t="s">
        <v>6794</v>
      </c>
      <c r="B7096" s="30">
        <f t="shared" si="254"/>
        <v>0.14285714285714285</v>
      </c>
      <c r="C7096" t="s">
        <v>98</v>
      </c>
      <c r="D7096" t="s">
        <v>7261</v>
      </c>
      <c r="E7096" s="29">
        <v>46238</v>
      </c>
      <c r="F7096">
        <v>1</v>
      </c>
      <c r="G7096">
        <v>1</v>
      </c>
      <c r="H7096">
        <v>1</v>
      </c>
      <c r="I7096" s="30">
        <f t="shared" si="253"/>
        <v>0.14285714285714285</v>
      </c>
    </row>
    <row r="7097" spans="1:9" x14ac:dyDescent="0.25">
      <c r="A7097" t="s">
        <v>6794</v>
      </c>
      <c r="B7097" s="30">
        <f t="shared" si="254"/>
        <v>0.14285714285714285</v>
      </c>
      <c r="C7097" t="s">
        <v>98</v>
      </c>
      <c r="D7097" t="s">
        <v>7262</v>
      </c>
      <c r="E7097" s="29">
        <v>46240</v>
      </c>
      <c r="F7097">
        <v>1</v>
      </c>
      <c r="G7097">
        <v>1</v>
      </c>
      <c r="H7097">
        <v>1</v>
      </c>
      <c r="I7097" s="30">
        <f t="shared" si="253"/>
        <v>0.14285714285714285</v>
      </c>
    </row>
    <row r="7098" spans="1:9" x14ac:dyDescent="0.25">
      <c r="A7098" t="s">
        <v>6794</v>
      </c>
      <c r="B7098" s="30">
        <f t="shared" si="254"/>
        <v>0.14285714285714285</v>
      </c>
      <c r="C7098" t="s">
        <v>98</v>
      </c>
      <c r="D7098" t="s">
        <v>7263</v>
      </c>
      <c r="E7098" s="29">
        <v>46240</v>
      </c>
      <c r="F7098">
        <v>1</v>
      </c>
      <c r="G7098">
        <v>1</v>
      </c>
      <c r="H7098">
        <v>1</v>
      </c>
      <c r="I7098" s="30">
        <f t="shared" si="253"/>
        <v>0.14285714285714285</v>
      </c>
    </row>
    <row r="7099" spans="1:9" x14ac:dyDescent="0.25">
      <c r="A7099" t="s">
        <v>6794</v>
      </c>
      <c r="B7099" s="30">
        <f t="shared" si="254"/>
        <v>0.14285714285714285</v>
      </c>
      <c r="C7099" t="s">
        <v>98</v>
      </c>
      <c r="D7099" t="s">
        <v>7264</v>
      </c>
      <c r="E7099" s="29">
        <v>46240</v>
      </c>
      <c r="F7099">
        <v>1</v>
      </c>
      <c r="G7099">
        <v>1</v>
      </c>
      <c r="H7099">
        <v>1</v>
      </c>
      <c r="I7099" s="30">
        <f t="shared" si="253"/>
        <v>0.14285714285714285</v>
      </c>
    </row>
    <row r="7100" spans="1:9" x14ac:dyDescent="0.25">
      <c r="A7100" t="s">
        <v>6794</v>
      </c>
      <c r="B7100" s="30">
        <f t="shared" si="254"/>
        <v>0.14285714285714285</v>
      </c>
      <c r="C7100" t="s">
        <v>98</v>
      </c>
      <c r="D7100" t="s">
        <v>7265</v>
      </c>
      <c r="E7100" s="29">
        <v>46241</v>
      </c>
      <c r="F7100">
        <v>1</v>
      </c>
      <c r="G7100">
        <v>1</v>
      </c>
      <c r="H7100">
        <v>1</v>
      </c>
      <c r="I7100" s="30">
        <f t="shared" si="253"/>
        <v>0.14285714285714285</v>
      </c>
    </row>
    <row r="7101" spans="1:9" x14ac:dyDescent="0.25">
      <c r="A7101" t="s">
        <v>6794</v>
      </c>
      <c r="B7101" s="30">
        <f t="shared" si="254"/>
        <v>0.14285714285714285</v>
      </c>
      <c r="C7101" t="s">
        <v>98</v>
      </c>
      <c r="D7101" t="s">
        <v>7266</v>
      </c>
      <c r="E7101" s="29">
        <v>46241</v>
      </c>
      <c r="F7101">
        <v>1</v>
      </c>
      <c r="G7101">
        <v>1</v>
      </c>
      <c r="H7101">
        <v>1</v>
      </c>
      <c r="I7101" s="30">
        <f t="shared" si="253"/>
        <v>0.14285714285714285</v>
      </c>
    </row>
    <row r="7102" spans="1:9" x14ac:dyDescent="0.25">
      <c r="A7102" t="s">
        <v>6794</v>
      </c>
      <c r="B7102" s="30">
        <f t="shared" si="254"/>
        <v>0.14285714285714285</v>
      </c>
      <c r="C7102" t="s">
        <v>98</v>
      </c>
      <c r="D7102" t="s">
        <v>7267</v>
      </c>
      <c r="E7102" s="29">
        <v>46241</v>
      </c>
      <c r="F7102">
        <v>1</v>
      </c>
      <c r="G7102">
        <v>1</v>
      </c>
      <c r="H7102">
        <v>1</v>
      </c>
      <c r="I7102" s="30">
        <f t="shared" si="253"/>
        <v>0.14285714285714285</v>
      </c>
    </row>
    <row r="7103" spans="1:9" x14ac:dyDescent="0.25">
      <c r="A7103" t="s">
        <v>6794</v>
      </c>
      <c r="B7103" s="30">
        <f t="shared" si="254"/>
        <v>0.14285714285714285</v>
      </c>
      <c r="C7103" t="s">
        <v>98</v>
      </c>
      <c r="D7103" t="s">
        <v>7268</v>
      </c>
      <c r="E7103" s="29">
        <v>46203</v>
      </c>
      <c r="F7103">
        <v>1</v>
      </c>
      <c r="G7103">
        <v>1</v>
      </c>
      <c r="H7103">
        <v>1</v>
      </c>
      <c r="I7103" s="30">
        <f t="shared" si="253"/>
        <v>0.14285714285714285</v>
      </c>
    </row>
    <row r="7104" spans="1:9" x14ac:dyDescent="0.25">
      <c r="A7104" t="s">
        <v>6794</v>
      </c>
      <c r="B7104" s="30">
        <f t="shared" si="254"/>
        <v>0.14285714285714285</v>
      </c>
      <c r="C7104" t="s">
        <v>98</v>
      </c>
      <c r="D7104" t="s">
        <v>7269</v>
      </c>
      <c r="E7104" s="29">
        <v>46204</v>
      </c>
      <c r="F7104">
        <v>1</v>
      </c>
      <c r="G7104">
        <v>1</v>
      </c>
      <c r="H7104">
        <v>1</v>
      </c>
      <c r="I7104" s="30">
        <f t="shared" si="253"/>
        <v>0.14285714285714285</v>
      </c>
    </row>
    <row r="7105" spans="1:9" x14ac:dyDescent="0.25">
      <c r="A7105" t="s">
        <v>6794</v>
      </c>
      <c r="B7105" s="30">
        <f t="shared" si="254"/>
        <v>0.14285714285714285</v>
      </c>
      <c r="C7105" t="s">
        <v>98</v>
      </c>
      <c r="D7105" t="s">
        <v>7270</v>
      </c>
      <c r="E7105" s="29">
        <v>46204</v>
      </c>
      <c r="F7105">
        <v>1</v>
      </c>
      <c r="G7105">
        <v>1</v>
      </c>
      <c r="H7105">
        <v>1</v>
      </c>
      <c r="I7105" s="30">
        <f t="shared" si="253"/>
        <v>0.14285714285714285</v>
      </c>
    </row>
    <row r="7106" spans="1:9" x14ac:dyDescent="0.25">
      <c r="A7106" t="s">
        <v>6794</v>
      </c>
      <c r="B7106" s="30">
        <f t="shared" si="254"/>
        <v>0.14285714285714285</v>
      </c>
      <c r="C7106" t="s">
        <v>98</v>
      </c>
      <c r="D7106" t="s">
        <v>7271</v>
      </c>
      <c r="E7106" s="29">
        <v>46205</v>
      </c>
      <c r="F7106">
        <v>1</v>
      </c>
      <c r="G7106">
        <v>1</v>
      </c>
      <c r="H7106">
        <v>1</v>
      </c>
      <c r="I7106" s="30">
        <f t="shared" ref="I7106:I7169" si="255">B7106*H7106</f>
        <v>0.14285714285714285</v>
      </c>
    </row>
    <row r="7107" spans="1:9" x14ac:dyDescent="0.25">
      <c r="A7107" t="s">
        <v>6794</v>
      </c>
      <c r="B7107" s="30">
        <f t="shared" si="254"/>
        <v>0.14285714285714285</v>
      </c>
      <c r="C7107" t="s">
        <v>98</v>
      </c>
      <c r="D7107" t="s">
        <v>7272</v>
      </c>
      <c r="E7107" s="29">
        <v>46191</v>
      </c>
      <c r="F7107">
        <v>1</v>
      </c>
      <c r="G7107">
        <v>1</v>
      </c>
      <c r="H7107">
        <v>1</v>
      </c>
      <c r="I7107" s="30">
        <f t="shared" si="255"/>
        <v>0.14285714285714285</v>
      </c>
    </row>
    <row r="7108" spans="1:9" x14ac:dyDescent="0.25">
      <c r="A7108" t="s">
        <v>6794</v>
      </c>
      <c r="B7108" s="30">
        <f t="shared" si="254"/>
        <v>0.14285714285714285</v>
      </c>
      <c r="C7108" t="s">
        <v>98</v>
      </c>
      <c r="D7108" t="s">
        <v>7273</v>
      </c>
      <c r="E7108" s="29">
        <v>46191</v>
      </c>
      <c r="F7108">
        <v>1</v>
      </c>
      <c r="G7108">
        <v>1</v>
      </c>
      <c r="H7108">
        <v>1</v>
      </c>
      <c r="I7108" s="30">
        <f t="shared" si="255"/>
        <v>0.14285714285714285</v>
      </c>
    </row>
    <row r="7109" spans="1:9" x14ac:dyDescent="0.25">
      <c r="A7109" t="s">
        <v>6794</v>
      </c>
      <c r="B7109" s="30">
        <f t="shared" si="254"/>
        <v>0.14285714285714285</v>
      </c>
      <c r="C7109" t="s">
        <v>98</v>
      </c>
      <c r="D7109" t="s">
        <v>7274</v>
      </c>
      <c r="E7109" s="29">
        <v>46192</v>
      </c>
      <c r="F7109">
        <v>1</v>
      </c>
      <c r="G7109">
        <v>1</v>
      </c>
      <c r="H7109">
        <v>1</v>
      </c>
      <c r="I7109" s="30">
        <f t="shared" si="255"/>
        <v>0.14285714285714285</v>
      </c>
    </row>
    <row r="7110" spans="1:9" x14ac:dyDescent="0.25">
      <c r="A7110" t="s">
        <v>6794</v>
      </c>
      <c r="B7110" s="30">
        <f t="shared" si="254"/>
        <v>0.14285714285714285</v>
      </c>
      <c r="C7110" t="s">
        <v>98</v>
      </c>
      <c r="D7110" t="s">
        <v>7275</v>
      </c>
      <c r="E7110" s="29">
        <v>46196</v>
      </c>
      <c r="F7110">
        <v>1</v>
      </c>
      <c r="G7110">
        <v>1</v>
      </c>
      <c r="H7110">
        <v>1</v>
      </c>
      <c r="I7110" s="30">
        <f t="shared" si="255"/>
        <v>0.14285714285714285</v>
      </c>
    </row>
    <row r="7111" spans="1:9" x14ac:dyDescent="0.25">
      <c r="A7111" t="s">
        <v>6794</v>
      </c>
      <c r="B7111" s="30">
        <f t="shared" si="254"/>
        <v>0.14285714285714285</v>
      </c>
      <c r="C7111" t="s">
        <v>98</v>
      </c>
      <c r="D7111" t="s">
        <v>7276</v>
      </c>
      <c r="E7111" s="29">
        <v>46196</v>
      </c>
      <c r="F7111">
        <v>1</v>
      </c>
      <c r="G7111">
        <v>1</v>
      </c>
      <c r="H7111">
        <v>1</v>
      </c>
      <c r="I7111" s="30">
        <f t="shared" si="255"/>
        <v>0.14285714285714285</v>
      </c>
    </row>
    <row r="7112" spans="1:9" x14ac:dyDescent="0.25">
      <c r="A7112" t="s">
        <v>6794</v>
      </c>
      <c r="B7112" s="30">
        <f t="shared" si="254"/>
        <v>0.14285714285714285</v>
      </c>
      <c r="C7112" t="s">
        <v>98</v>
      </c>
      <c r="D7112" t="s">
        <v>7277</v>
      </c>
      <c r="E7112" s="29">
        <v>46196</v>
      </c>
      <c r="F7112">
        <v>1</v>
      </c>
      <c r="G7112">
        <v>1</v>
      </c>
      <c r="H7112">
        <v>1</v>
      </c>
      <c r="I7112" s="30">
        <f t="shared" si="255"/>
        <v>0.14285714285714285</v>
      </c>
    </row>
    <row r="7113" spans="1:9" x14ac:dyDescent="0.25">
      <c r="A7113" t="s">
        <v>6794</v>
      </c>
      <c r="B7113" s="30">
        <f t="shared" si="254"/>
        <v>0.14285714285714285</v>
      </c>
      <c r="C7113" t="s">
        <v>98</v>
      </c>
      <c r="D7113" t="s">
        <v>7278</v>
      </c>
      <c r="E7113" s="29">
        <v>46196</v>
      </c>
      <c r="F7113">
        <v>1</v>
      </c>
      <c r="G7113">
        <v>1</v>
      </c>
      <c r="H7113">
        <v>1</v>
      </c>
      <c r="I7113" s="30">
        <f t="shared" si="255"/>
        <v>0.14285714285714285</v>
      </c>
    </row>
    <row r="7114" spans="1:9" x14ac:dyDescent="0.25">
      <c r="A7114" t="s">
        <v>6794</v>
      </c>
      <c r="B7114" s="30">
        <f t="shared" si="254"/>
        <v>0.14285714285714285</v>
      </c>
      <c r="C7114" t="s">
        <v>98</v>
      </c>
      <c r="D7114" t="s">
        <v>7279</v>
      </c>
      <c r="E7114" s="29">
        <v>46197</v>
      </c>
      <c r="F7114">
        <v>1</v>
      </c>
      <c r="G7114">
        <v>1</v>
      </c>
      <c r="H7114">
        <v>1</v>
      </c>
      <c r="I7114" s="30">
        <f t="shared" si="255"/>
        <v>0.14285714285714285</v>
      </c>
    </row>
    <row r="7115" spans="1:9" x14ac:dyDescent="0.25">
      <c r="A7115" t="s">
        <v>6794</v>
      </c>
      <c r="B7115" s="30">
        <f t="shared" si="254"/>
        <v>0.14285714285714285</v>
      </c>
      <c r="C7115" t="s">
        <v>98</v>
      </c>
      <c r="D7115" t="s">
        <v>7280</v>
      </c>
      <c r="E7115" s="29">
        <v>46197</v>
      </c>
      <c r="F7115">
        <v>1</v>
      </c>
      <c r="G7115">
        <v>1</v>
      </c>
      <c r="H7115">
        <v>1</v>
      </c>
      <c r="I7115" s="30">
        <f t="shared" si="255"/>
        <v>0.14285714285714285</v>
      </c>
    </row>
    <row r="7116" spans="1:9" x14ac:dyDescent="0.25">
      <c r="A7116" t="s">
        <v>6794</v>
      </c>
      <c r="B7116" s="30">
        <f t="shared" si="254"/>
        <v>0.14285714285714285</v>
      </c>
      <c r="C7116" t="s">
        <v>98</v>
      </c>
      <c r="D7116" t="s">
        <v>7281</v>
      </c>
      <c r="E7116" s="29">
        <v>46197</v>
      </c>
      <c r="F7116">
        <v>1</v>
      </c>
      <c r="G7116">
        <v>1</v>
      </c>
      <c r="H7116">
        <v>1</v>
      </c>
      <c r="I7116" s="30">
        <f t="shared" si="255"/>
        <v>0.14285714285714285</v>
      </c>
    </row>
    <row r="7117" spans="1:9" x14ac:dyDescent="0.25">
      <c r="A7117" t="s">
        <v>6794</v>
      </c>
      <c r="B7117" s="30">
        <f t="shared" si="254"/>
        <v>0.14285714285714285</v>
      </c>
      <c r="C7117" t="s">
        <v>98</v>
      </c>
      <c r="D7117" t="s">
        <v>7282</v>
      </c>
      <c r="E7117" s="29">
        <v>46197</v>
      </c>
      <c r="F7117">
        <v>1</v>
      </c>
      <c r="G7117">
        <v>1</v>
      </c>
      <c r="H7117">
        <v>1</v>
      </c>
      <c r="I7117" s="30">
        <f t="shared" si="255"/>
        <v>0.14285714285714285</v>
      </c>
    </row>
    <row r="7118" spans="1:9" x14ac:dyDescent="0.25">
      <c r="A7118" t="s">
        <v>6794</v>
      </c>
      <c r="B7118" s="30">
        <f t="shared" si="254"/>
        <v>0.14285714285714285</v>
      </c>
      <c r="C7118" t="s">
        <v>98</v>
      </c>
      <c r="D7118" t="s">
        <v>7283</v>
      </c>
      <c r="E7118" s="29">
        <v>46198</v>
      </c>
      <c r="F7118">
        <v>1</v>
      </c>
      <c r="G7118">
        <v>1</v>
      </c>
      <c r="H7118">
        <v>1</v>
      </c>
      <c r="I7118" s="30">
        <f t="shared" si="255"/>
        <v>0.14285714285714285</v>
      </c>
    </row>
    <row r="7119" spans="1:9" x14ac:dyDescent="0.25">
      <c r="A7119" t="s">
        <v>6794</v>
      </c>
      <c r="B7119" s="30">
        <f t="shared" si="254"/>
        <v>0.14285714285714285</v>
      </c>
      <c r="C7119" t="s">
        <v>98</v>
      </c>
      <c r="D7119" t="s">
        <v>7284</v>
      </c>
      <c r="E7119" s="29">
        <v>46199</v>
      </c>
      <c r="F7119">
        <v>1</v>
      </c>
      <c r="G7119">
        <v>1</v>
      </c>
      <c r="H7119">
        <v>1</v>
      </c>
      <c r="I7119" s="30">
        <f t="shared" si="255"/>
        <v>0.14285714285714285</v>
      </c>
    </row>
    <row r="7120" spans="1:9" x14ac:dyDescent="0.25">
      <c r="A7120" t="s">
        <v>6794</v>
      </c>
      <c r="B7120" s="30">
        <f t="shared" si="254"/>
        <v>0.14285714285714285</v>
      </c>
      <c r="C7120" t="s">
        <v>98</v>
      </c>
      <c r="D7120" t="s">
        <v>7285</v>
      </c>
      <c r="E7120" s="29">
        <v>46199</v>
      </c>
      <c r="F7120">
        <v>1</v>
      </c>
      <c r="G7120">
        <v>1</v>
      </c>
      <c r="H7120">
        <v>1</v>
      </c>
      <c r="I7120" s="30">
        <f t="shared" si="255"/>
        <v>0.14285714285714285</v>
      </c>
    </row>
    <row r="7121" spans="1:9" x14ac:dyDescent="0.25">
      <c r="A7121" t="s">
        <v>6794</v>
      </c>
      <c r="B7121" s="30">
        <f t="shared" si="254"/>
        <v>0.14285714285714285</v>
      </c>
      <c r="C7121" t="s">
        <v>98</v>
      </c>
      <c r="D7121" t="s">
        <v>7286</v>
      </c>
      <c r="E7121" s="29">
        <v>46199</v>
      </c>
      <c r="F7121">
        <v>1</v>
      </c>
      <c r="G7121">
        <v>1</v>
      </c>
      <c r="H7121">
        <v>1</v>
      </c>
      <c r="I7121" s="30">
        <f t="shared" si="255"/>
        <v>0.14285714285714285</v>
      </c>
    </row>
    <row r="7122" spans="1:9" x14ac:dyDescent="0.25">
      <c r="A7122" t="s">
        <v>6794</v>
      </c>
      <c r="B7122" s="30">
        <f t="shared" si="254"/>
        <v>0.14285714285714285</v>
      </c>
      <c r="C7122" t="s">
        <v>98</v>
      </c>
      <c r="D7122" t="s">
        <v>7287</v>
      </c>
      <c r="E7122" s="29">
        <v>46201</v>
      </c>
      <c r="F7122">
        <v>1</v>
      </c>
      <c r="G7122">
        <v>1</v>
      </c>
      <c r="H7122">
        <v>1</v>
      </c>
      <c r="I7122" s="30">
        <f t="shared" si="255"/>
        <v>0.14285714285714285</v>
      </c>
    </row>
    <row r="7123" spans="1:9" x14ac:dyDescent="0.25">
      <c r="A7123" t="s">
        <v>6794</v>
      </c>
      <c r="B7123" s="30">
        <f t="shared" si="254"/>
        <v>0.14285714285714285</v>
      </c>
      <c r="C7123" t="s">
        <v>98</v>
      </c>
      <c r="D7123" t="s">
        <v>7288</v>
      </c>
      <c r="E7123" s="29">
        <v>46203</v>
      </c>
      <c r="F7123">
        <v>1</v>
      </c>
      <c r="G7123">
        <v>1</v>
      </c>
      <c r="H7123">
        <v>1</v>
      </c>
      <c r="I7123" s="30">
        <f t="shared" si="255"/>
        <v>0.14285714285714285</v>
      </c>
    </row>
    <row r="7124" spans="1:9" x14ac:dyDescent="0.25">
      <c r="A7124" t="s">
        <v>6794</v>
      </c>
      <c r="B7124" s="30">
        <f t="shared" si="254"/>
        <v>0.14285714285714285</v>
      </c>
      <c r="C7124" t="s">
        <v>98</v>
      </c>
      <c r="D7124" t="s">
        <v>7289</v>
      </c>
      <c r="E7124" s="29">
        <v>46203</v>
      </c>
      <c r="F7124">
        <v>1</v>
      </c>
      <c r="G7124">
        <v>1</v>
      </c>
      <c r="H7124">
        <v>1</v>
      </c>
      <c r="I7124" s="30">
        <f t="shared" si="255"/>
        <v>0.14285714285714285</v>
      </c>
    </row>
    <row r="7125" spans="1:9" x14ac:dyDescent="0.25">
      <c r="A7125" t="s">
        <v>6794</v>
      </c>
      <c r="B7125" s="30">
        <f t="shared" si="254"/>
        <v>0.14285714285714285</v>
      </c>
      <c r="C7125" t="s">
        <v>98</v>
      </c>
      <c r="D7125" t="s">
        <v>7290</v>
      </c>
      <c r="E7125" s="29">
        <v>46188</v>
      </c>
      <c r="F7125">
        <v>1</v>
      </c>
      <c r="G7125">
        <v>1</v>
      </c>
      <c r="H7125">
        <v>1</v>
      </c>
      <c r="I7125" s="30">
        <f t="shared" si="255"/>
        <v>0.14285714285714285</v>
      </c>
    </row>
    <row r="7126" spans="1:9" x14ac:dyDescent="0.25">
      <c r="A7126" t="s">
        <v>6794</v>
      </c>
      <c r="B7126" s="30">
        <f t="shared" si="254"/>
        <v>0.14285714285714285</v>
      </c>
      <c r="C7126" t="s">
        <v>98</v>
      </c>
      <c r="D7126" t="s">
        <v>7291</v>
      </c>
      <c r="E7126" s="29">
        <v>46188</v>
      </c>
      <c r="F7126">
        <v>1</v>
      </c>
      <c r="G7126">
        <v>1</v>
      </c>
      <c r="H7126">
        <v>1</v>
      </c>
      <c r="I7126" s="30">
        <f t="shared" si="255"/>
        <v>0.14285714285714285</v>
      </c>
    </row>
    <row r="7127" spans="1:9" x14ac:dyDescent="0.25">
      <c r="A7127" t="s">
        <v>6794</v>
      </c>
      <c r="B7127" s="30">
        <f t="shared" si="254"/>
        <v>0.14285714285714285</v>
      </c>
      <c r="C7127" t="s">
        <v>98</v>
      </c>
      <c r="D7127" t="s">
        <v>7292</v>
      </c>
      <c r="E7127" s="29">
        <v>46188</v>
      </c>
      <c r="F7127">
        <v>1</v>
      </c>
      <c r="G7127">
        <v>1</v>
      </c>
      <c r="H7127">
        <v>1</v>
      </c>
      <c r="I7127" s="30">
        <f t="shared" si="255"/>
        <v>0.14285714285714285</v>
      </c>
    </row>
    <row r="7128" spans="1:9" x14ac:dyDescent="0.25">
      <c r="A7128" t="s">
        <v>6794</v>
      </c>
      <c r="B7128" s="30">
        <f t="shared" si="254"/>
        <v>0.14285714285714285</v>
      </c>
      <c r="C7128" t="s">
        <v>98</v>
      </c>
      <c r="D7128" t="s">
        <v>7293</v>
      </c>
      <c r="E7128" s="29">
        <v>46188</v>
      </c>
      <c r="F7128">
        <v>1</v>
      </c>
      <c r="G7128">
        <v>1</v>
      </c>
      <c r="H7128">
        <v>1</v>
      </c>
      <c r="I7128" s="30">
        <f t="shared" si="255"/>
        <v>0.14285714285714285</v>
      </c>
    </row>
    <row r="7129" spans="1:9" x14ac:dyDescent="0.25">
      <c r="A7129" t="s">
        <v>6794</v>
      </c>
      <c r="B7129" s="30">
        <f t="shared" si="254"/>
        <v>0.14285714285714285</v>
      </c>
      <c r="C7129" t="s">
        <v>98</v>
      </c>
      <c r="D7129" t="s">
        <v>7294</v>
      </c>
      <c r="E7129" s="29">
        <v>46191</v>
      </c>
      <c r="F7129">
        <v>1</v>
      </c>
      <c r="G7129">
        <v>1</v>
      </c>
      <c r="H7129">
        <v>1</v>
      </c>
      <c r="I7129" s="30">
        <f t="shared" si="255"/>
        <v>0.14285714285714285</v>
      </c>
    </row>
    <row r="7130" spans="1:9" x14ac:dyDescent="0.25">
      <c r="A7130" t="s">
        <v>6794</v>
      </c>
      <c r="B7130" s="30">
        <f t="shared" si="254"/>
        <v>0.14285714285714285</v>
      </c>
      <c r="C7130" t="s">
        <v>101</v>
      </c>
      <c r="D7130" t="s">
        <v>7295</v>
      </c>
      <c r="E7130" s="29">
        <v>46260</v>
      </c>
      <c r="F7130">
        <v>1</v>
      </c>
      <c r="G7130">
        <v>1</v>
      </c>
      <c r="H7130">
        <v>1</v>
      </c>
      <c r="I7130" s="30">
        <f t="shared" si="255"/>
        <v>0.14285714285714285</v>
      </c>
    </row>
    <row r="7131" spans="1:9" x14ac:dyDescent="0.25">
      <c r="A7131" t="s">
        <v>6794</v>
      </c>
      <c r="B7131" s="30">
        <f t="shared" si="254"/>
        <v>0.14285714285714285</v>
      </c>
      <c r="C7131" t="s">
        <v>101</v>
      </c>
      <c r="D7131" t="s">
        <v>7296</v>
      </c>
      <c r="E7131" s="29">
        <v>46260</v>
      </c>
      <c r="F7131">
        <v>1</v>
      </c>
      <c r="G7131">
        <v>1</v>
      </c>
      <c r="H7131">
        <v>1</v>
      </c>
      <c r="I7131" s="30">
        <f t="shared" si="255"/>
        <v>0.14285714285714285</v>
      </c>
    </row>
    <row r="7132" spans="1:9" x14ac:dyDescent="0.25">
      <c r="A7132" t="s">
        <v>6794</v>
      </c>
      <c r="B7132" s="30">
        <f t="shared" si="254"/>
        <v>0.14285714285714285</v>
      </c>
      <c r="C7132" t="s">
        <v>101</v>
      </c>
      <c r="D7132" t="s">
        <v>7297</v>
      </c>
      <c r="E7132" s="29">
        <v>46260</v>
      </c>
      <c r="F7132">
        <v>1</v>
      </c>
      <c r="G7132">
        <v>1</v>
      </c>
      <c r="H7132">
        <v>1</v>
      </c>
      <c r="I7132" s="30">
        <f t="shared" si="255"/>
        <v>0.14285714285714285</v>
      </c>
    </row>
    <row r="7133" spans="1:9" x14ac:dyDescent="0.25">
      <c r="A7133" t="s">
        <v>6794</v>
      </c>
      <c r="B7133" s="30">
        <f t="shared" si="254"/>
        <v>0.14285714285714285</v>
      </c>
      <c r="C7133" t="s">
        <v>101</v>
      </c>
      <c r="D7133" t="s">
        <v>7298</v>
      </c>
      <c r="E7133" s="29">
        <v>46261</v>
      </c>
      <c r="F7133">
        <v>1</v>
      </c>
      <c r="G7133">
        <v>1</v>
      </c>
      <c r="H7133">
        <v>1</v>
      </c>
      <c r="I7133" s="30">
        <f t="shared" si="255"/>
        <v>0.14285714285714285</v>
      </c>
    </row>
    <row r="7134" spans="1:9" x14ac:dyDescent="0.25">
      <c r="A7134" t="s">
        <v>6794</v>
      </c>
      <c r="B7134" s="30">
        <f t="shared" si="254"/>
        <v>0.14285714285714285</v>
      </c>
      <c r="C7134" t="s">
        <v>101</v>
      </c>
      <c r="D7134" t="s">
        <v>7299</v>
      </c>
      <c r="E7134" s="29">
        <v>46261</v>
      </c>
      <c r="F7134">
        <v>1</v>
      </c>
      <c r="G7134">
        <v>1</v>
      </c>
      <c r="H7134">
        <v>1</v>
      </c>
      <c r="I7134" s="30">
        <f t="shared" si="255"/>
        <v>0.14285714285714285</v>
      </c>
    </row>
    <row r="7135" spans="1:9" x14ac:dyDescent="0.25">
      <c r="A7135" t="s">
        <v>6794</v>
      </c>
      <c r="B7135" s="30">
        <f t="shared" si="254"/>
        <v>0.14285714285714285</v>
      </c>
      <c r="C7135" t="s">
        <v>101</v>
      </c>
      <c r="D7135" t="s">
        <v>7300</v>
      </c>
      <c r="E7135" s="29">
        <v>46261</v>
      </c>
      <c r="F7135">
        <v>1</v>
      </c>
      <c r="G7135">
        <v>1</v>
      </c>
      <c r="H7135">
        <v>1</v>
      </c>
      <c r="I7135" s="30">
        <f t="shared" si="255"/>
        <v>0.14285714285714285</v>
      </c>
    </row>
    <row r="7136" spans="1:9" x14ac:dyDescent="0.25">
      <c r="A7136" t="s">
        <v>6794</v>
      </c>
      <c r="B7136" s="30">
        <f t="shared" si="254"/>
        <v>0.14285714285714285</v>
      </c>
      <c r="C7136" t="s">
        <v>101</v>
      </c>
      <c r="D7136" t="s">
        <v>7301</v>
      </c>
      <c r="E7136" s="29">
        <v>46262</v>
      </c>
      <c r="F7136">
        <v>1</v>
      </c>
      <c r="G7136">
        <v>1</v>
      </c>
      <c r="H7136">
        <v>1</v>
      </c>
      <c r="I7136" s="30">
        <f t="shared" si="255"/>
        <v>0.14285714285714285</v>
      </c>
    </row>
    <row r="7137" spans="1:9" x14ac:dyDescent="0.25">
      <c r="A7137" t="s">
        <v>6794</v>
      </c>
      <c r="B7137" s="30">
        <f t="shared" si="254"/>
        <v>0.14285714285714285</v>
      </c>
      <c r="C7137" t="s">
        <v>101</v>
      </c>
      <c r="D7137" t="s">
        <v>7302</v>
      </c>
      <c r="E7137" s="29">
        <v>46262</v>
      </c>
      <c r="F7137">
        <v>1</v>
      </c>
      <c r="G7137">
        <v>1</v>
      </c>
      <c r="H7137">
        <v>1</v>
      </c>
      <c r="I7137" s="30">
        <f t="shared" si="255"/>
        <v>0.14285714285714285</v>
      </c>
    </row>
    <row r="7138" spans="1:9" x14ac:dyDescent="0.25">
      <c r="A7138" t="s">
        <v>6794</v>
      </c>
      <c r="B7138" s="30">
        <f t="shared" si="254"/>
        <v>0.14285714285714285</v>
      </c>
      <c r="C7138" t="s">
        <v>101</v>
      </c>
      <c r="D7138" t="s">
        <v>7303</v>
      </c>
      <c r="E7138" s="29">
        <v>46265</v>
      </c>
      <c r="F7138">
        <v>1</v>
      </c>
      <c r="G7138">
        <v>1</v>
      </c>
      <c r="H7138">
        <v>1</v>
      </c>
      <c r="I7138" s="30">
        <f t="shared" si="255"/>
        <v>0.14285714285714285</v>
      </c>
    </row>
    <row r="7139" spans="1:9" x14ac:dyDescent="0.25">
      <c r="A7139" t="s">
        <v>6794</v>
      </c>
      <c r="B7139" s="30">
        <f t="shared" si="254"/>
        <v>0.14285714285714285</v>
      </c>
      <c r="C7139" t="s">
        <v>101</v>
      </c>
      <c r="D7139" t="s">
        <v>7304</v>
      </c>
      <c r="E7139" s="29">
        <v>46253</v>
      </c>
      <c r="F7139">
        <v>1</v>
      </c>
      <c r="G7139">
        <v>1</v>
      </c>
      <c r="H7139">
        <v>1</v>
      </c>
      <c r="I7139" s="30">
        <f t="shared" si="255"/>
        <v>0.14285714285714285</v>
      </c>
    </row>
    <row r="7140" spans="1:9" x14ac:dyDescent="0.25">
      <c r="A7140" t="s">
        <v>6794</v>
      </c>
      <c r="B7140" s="30">
        <f t="shared" si="254"/>
        <v>0.14285714285714285</v>
      </c>
      <c r="C7140" t="s">
        <v>101</v>
      </c>
      <c r="D7140" t="s">
        <v>7305</v>
      </c>
      <c r="E7140" s="29">
        <v>46253</v>
      </c>
      <c r="F7140">
        <v>1</v>
      </c>
      <c r="G7140">
        <v>1</v>
      </c>
      <c r="H7140">
        <v>1</v>
      </c>
      <c r="I7140" s="30">
        <f t="shared" si="255"/>
        <v>0.14285714285714285</v>
      </c>
    </row>
    <row r="7141" spans="1:9" x14ac:dyDescent="0.25">
      <c r="A7141" t="s">
        <v>6794</v>
      </c>
      <c r="B7141" s="30">
        <f t="shared" si="254"/>
        <v>0.14285714285714285</v>
      </c>
      <c r="C7141" t="s">
        <v>101</v>
      </c>
      <c r="D7141" t="s">
        <v>7306</v>
      </c>
      <c r="E7141" s="29">
        <v>46253</v>
      </c>
      <c r="F7141">
        <v>1</v>
      </c>
      <c r="G7141">
        <v>1</v>
      </c>
      <c r="H7141">
        <v>1</v>
      </c>
      <c r="I7141" s="30">
        <f t="shared" si="255"/>
        <v>0.14285714285714285</v>
      </c>
    </row>
    <row r="7142" spans="1:9" x14ac:dyDescent="0.25">
      <c r="A7142" t="s">
        <v>6794</v>
      </c>
      <c r="B7142" s="30">
        <f t="shared" ref="B7142:B7205" si="256">(1/700)*100</f>
        <v>0.14285714285714285</v>
      </c>
      <c r="C7142" t="s">
        <v>101</v>
      </c>
      <c r="D7142" t="s">
        <v>7307</v>
      </c>
      <c r="E7142" s="29">
        <v>46254</v>
      </c>
      <c r="F7142">
        <v>1</v>
      </c>
      <c r="G7142">
        <v>1</v>
      </c>
      <c r="H7142">
        <v>1</v>
      </c>
      <c r="I7142" s="30">
        <f t="shared" si="255"/>
        <v>0.14285714285714285</v>
      </c>
    </row>
    <row r="7143" spans="1:9" x14ac:dyDescent="0.25">
      <c r="A7143" t="s">
        <v>6794</v>
      </c>
      <c r="B7143" s="30">
        <f t="shared" si="256"/>
        <v>0.14285714285714285</v>
      </c>
      <c r="C7143" t="s">
        <v>101</v>
      </c>
      <c r="D7143" t="s">
        <v>7308</v>
      </c>
      <c r="E7143" s="29">
        <v>46254</v>
      </c>
      <c r="F7143">
        <v>1</v>
      </c>
      <c r="G7143">
        <v>1</v>
      </c>
      <c r="H7143">
        <v>1</v>
      </c>
      <c r="I7143" s="30">
        <f t="shared" si="255"/>
        <v>0.14285714285714285</v>
      </c>
    </row>
    <row r="7144" spans="1:9" x14ac:dyDescent="0.25">
      <c r="A7144" t="s">
        <v>6794</v>
      </c>
      <c r="B7144" s="30">
        <f t="shared" si="256"/>
        <v>0.14285714285714285</v>
      </c>
      <c r="C7144" t="s">
        <v>101</v>
      </c>
      <c r="D7144" t="s">
        <v>7309</v>
      </c>
      <c r="E7144" s="29">
        <v>46255</v>
      </c>
      <c r="F7144">
        <v>1</v>
      </c>
      <c r="G7144">
        <v>1</v>
      </c>
      <c r="H7144">
        <v>1</v>
      </c>
      <c r="I7144" s="30">
        <f t="shared" si="255"/>
        <v>0.14285714285714285</v>
      </c>
    </row>
    <row r="7145" spans="1:9" x14ac:dyDescent="0.25">
      <c r="A7145" t="s">
        <v>6794</v>
      </c>
      <c r="B7145" s="30">
        <f t="shared" si="256"/>
        <v>0.14285714285714285</v>
      </c>
      <c r="C7145" t="s">
        <v>101</v>
      </c>
      <c r="D7145" t="s">
        <v>7310</v>
      </c>
      <c r="E7145" s="29">
        <v>46258</v>
      </c>
      <c r="F7145">
        <v>1</v>
      </c>
      <c r="G7145">
        <v>1</v>
      </c>
      <c r="H7145">
        <v>1</v>
      </c>
      <c r="I7145" s="30">
        <f t="shared" si="255"/>
        <v>0.14285714285714285</v>
      </c>
    </row>
    <row r="7146" spans="1:9" x14ac:dyDescent="0.25">
      <c r="A7146" t="s">
        <v>6794</v>
      </c>
      <c r="B7146" s="30">
        <f t="shared" si="256"/>
        <v>0.14285714285714285</v>
      </c>
      <c r="C7146" t="s">
        <v>101</v>
      </c>
      <c r="D7146" t="s">
        <v>7311</v>
      </c>
      <c r="E7146" s="29">
        <v>46259</v>
      </c>
      <c r="F7146">
        <v>1</v>
      </c>
      <c r="G7146">
        <v>1</v>
      </c>
      <c r="H7146">
        <v>1</v>
      </c>
      <c r="I7146" s="30">
        <f t="shared" si="255"/>
        <v>0.14285714285714285</v>
      </c>
    </row>
    <row r="7147" spans="1:9" x14ac:dyDescent="0.25">
      <c r="A7147" t="s">
        <v>6794</v>
      </c>
      <c r="B7147" s="30">
        <f t="shared" si="256"/>
        <v>0.14285714285714285</v>
      </c>
      <c r="C7147" t="s">
        <v>101</v>
      </c>
      <c r="D7147" t="s">
        <v>7312</v>
      </c>
      <c r="E7147" s="29">
        <v>46244</v>
      </c>
      <c r="F7147">
        <v>1</v>
      </c>
      <c r="G7147">
        <v>1</v>
      </c>
      <c r="H7147">
        <v>1</v>
      </c>
      <c r="I7147" s="30">
        <f t="shared" si="255"/>
        <v>0.14285714285714285</v>
      </c>
    </row>
    <row r="7148" spans="1:9" x14ac:dyDescent="0.25">
      <c r="A7148" t="s">
        <v>6794</v>
      </c>
      <c r="B7148" s="30">
        <f t="shared" si="256"/>
        <v>0.14285714285714285</v>
      </c>
      <c r="C7148" t="s">
        <v>101</v>
      </c>
      <c r="D7148" t="s">
        <v>7313</v>
      </c>
      <c r="E7148" s="29">
        <v>46244</v>
      </c>
      <c r="F7148">
        <v>1</v>
      </c>
      <c r="G7148">
        <v>1</v>
      </c>
      <c r="H7148">
        <v>1</v>
      </c>
      <c r="I7148" s="30">
        <f t="shared" si="255"/>
        <v>0.14285714285714285</v>
      </c>
    </row>
    <row r="7149" spans="1:9" x14ac:dyDescent="0.25">
      <c r="A7149" t="s">
        <v>6794</v>
      </c>
      <c r="B7149" s="30">
        <f t="shared" si="256"/>
        <v>0.14285714285714285</v>
      </c>
      <c r="C7149" t="s">
        <v>101</v>
      </c>
      <c r="D7149" t="s">
        <v>7314</v>
      </c>
      <c r="E7149" s="29">
        <v>46244</v>
      </c>
      <c r="F7149">
        <v>1</v>
      </c>
      <c r="G7149">
        <v>1</v>
      </c>
      <c r="H7149">
        <v>1</v>
      </c>
      <c r="I7149" s="30">
        <f t="shared" si="255"/>
        <v>0.14285714285714285</v>
      </c>
    </row>
    <row r="7150" spans="1:9" x14ac:dyDescent="0.25">
      <c r="A7150" t="s">
        <v>6794</v>
      </c>
      <c r="B7150" s="30">
        <f t="shared" si="256"/>
        <v>0.14285714285714285</v>
      </c>
      <c r="C7150" t="s">
        <v>101</v>
      </c>
      <c r="D7150" t="s">
        <v>7315</v>
      </c>
      <c r="E7150" s="29">
        <v>46244</v>
      </c>
      <c r="F7150">
        <v>1</v>
      </c>
      <c r="G7150">
        <v>1</v>
      </c>
      <c r="H7150">
        <v>1</v>
      </c>
      <c r="I7150" s="30">
        <f t="shared" si="255"/>
        <v>0.14285714285714285</v>
      </c>
    </row>
    <row r="7151" spans="1:9" x14ac:dyDescent="0.25">
      <c r="A7151" t="s">
        <v>6794</v>
      </c>
      <c r="B7151" s="30">
        <f t="shared" si="256"/>
        <v>0.14285714285714285</v>
      </c>
      <c r="C7151" t="s">
        <v>101</v>
      </c>
      <c r="D7151" t="s">
        <v>7316</v>
      </c>
      <c r="E7151" s="29">
        <v>46244</v>
      </c>
      <c r="F7151">
        <v>1</v>
      </c>
      <c r="G7151">
        <v>1</v>
      </c>
      <c r="H7151">
        <v>1</v>
      </c>
      <c r="I7151" s="30">
        <f t="shared" si="255"/>
        <v>0.14285714285714285</v>
      </c>
    </row>
    <row r="7152" spans="1:9" x14ac:dyDescent="0.25">
      <c r="A7152" t="s">
        <v>6794</v>
      </c>
      <c r="B7152" s="30">
        <f t="shared" si="256"/>
        <v>0.14285714285714285</v>
      </c>
      <c r="C7152" t="s">
        <v>101</v>
      </c>
      <c r="D7152" t="s">
        <v>7317</v>
      </c>
      <c r="E7152" s="29">
        <v>46245</v>
      </c>
      <c r="F7152">
        <v>1</v>
      </c>
      <c r="G7152">
        <v>1</v>
      </c>
      <c r="H7152">
        <v>1</v>
      </c>
      <c r="I7152" s="30">
        <f t="shared" si="255"/>
        <v>0.14285714285714285</v>
      </c>
    </row>
    <row r="7153" spans="1:9" x14ac:dyDescent="0.25">
      <c r="A7153" t="s">
        <v>6794</v>
      </c>
      <c r="B7153" s="30">
        <f t="shared" si="256"/>
        <v>0.14285714285714285</v>
      </c>
      <c r="C7153" t="s">
        <v>101</v>
      </c>
      <c r="D7153" t="s">
        <v>7318</v>
      </c>
      <c r="E7153" s="29">
        <v>46246</v>
      </c>
      <c r="F7153">
        <v>1</v>
      </c>
      <c r="G7153">
        <v>1</v>
      </c>
      <c r="H7153">
        <v>1</v>
      </c>
      <c r="I7153" s="30">
        <f t="shared" si="255"/>
        <v>0.14285714285714285</v>
      </c>
    </row>
    <row r="7154" spans="1:9" x14ac:dyDescent="0.25">
      <c r="A7154" t="s">
        <v>6794</v>
      </c>
      <c r="B7154" s="30">
        <f t="shared" si="256"/>
        <v>0.14285714285714285</v>
      </c>
      <c r="C7154" t="s">
        <v>101</v>
      </c>
      <c r="D7154" t="s">
        <v>7319</v>
      </c>
      <c r="E7154" s="29">
        <v>46247</v>
      </c>
      <c r="F7154">
        <v>1</v>
      </c>
      <c r="G7154">
        <v>1</v>
      </c>
      <c r="H7154">
        <v>1</v>
      </c>
      <c r="I7154" s="30">
        <f t="shared" si="255"/>
        <v>0.14285714285714285</v>
      </c>
    </row>
    <row r="7155" spans="1:9" x14ac:dyDescent="0.25">
      <c r="A7155" t="s">
        <v>6794</v>
      </c>
      <c r="B7155" s="30">
        <f t="shared" si="256"/>
        <v>0.14285714285714285</v>
      </c>
      <c r="C7155" t="s">
        <v>101</v>
      </c>
      <c r="D7155" t="s">
        <v>7320</v>
      </c>
      <c r="E7155" s="29">
        <v>46247</v>
      </c>
      <c r="F7155">
        <v>1</v>
      </c>
      <c r="G7155">
        <v>1</v>
      </c>
      <c r="H7155">
        <v>1</v>
      </c>
      <c r="I7155" s="30">
        <f t="shared" si="255"/>
        <v>0.14285714285714285</v>
      </c>
    </row>
    <row r="7156" spans="1:9" x14ac:dyDescent="0.25">
      <c r="A7156" t="s">
        <v>6794</v>
      </c>
      <c r="B7156" s="30">
        <f t="shared" si="256"/>
        <v>0.14285714285714285</v>
      </c>
      <c r="C7156" t="s">
        <v>101</v>
      </c>
      <c r="D7156" t="s">
        <v>7321</v>
      </c>
      <c r="E7156" s="29">
        <v>46248</v>
      </c>
      <c r="F7156">
        <v>1</v>
      </c>
      <c r="G7156">
        <v>1</v>
      </c>
      <c r="H7156">
        <v>1</v>
      </c>
      <c r="I7156" s="30">
        <f t="shared" si="255"/>
        <v>0.14285714285714285</v>
      </c>
    </row>
    <row r="7157" spans="1:9" x14ac:dyDescent="0.25">
      <c r="A7157" t="s">
        <v>6794</v>
      </c>
      <c r="B7157" s="30">
        <f t="shared" si="256"/>
        <v>0.14285714285714285</v>
      </c>
      <c r="C7157" t="s">
        <v>101</v>
      </c>
      <c r="D7157" t="s">
        <v>7322</v>
      </c>
      <c r="E7157" s="29">
        <v>46248</v>
      </c>
      <c r="F7157">
        <v>1</v>
      </c>
      <c r="G7157">
        <v>1</v>
      </c>
      <c r="H7157">
        <v>1</v>
      </c>
      <c r="I7157" s="30">
        <f t="shared" si="255"/>
        <v>0.14285714285714285</v>
      </c>
    </row>
    <row r="7158" spans="1:9" x14ac:dyDescent="0.25">
      <c r="A7158" t="s">
        <v>6794</v>
      </c>
      <c r="B7158" s="30">
        <f t="shared" si="256"/>
        <v>0.14285714285714285</v>
      </c>
      <c r="C7158" t="s">
        <v>101</v>
      </c>
      <c r="D7158" t="s">
        <v>7323</v>
      </c>
      <c r="E7158" s="29">
        <v>46251</v>
      </c>
      <c r="F7158">
        <v>1</v>
      </c>
      <c r="G7158">
        <v>1</v>
      </c>
      <c r="H7158">
        <v>1</v>
      </c>
      <c r="I7158" s="30">
        <f t="shared" si="255"/>
        <v>0.14285714285714285</v>
      </c>
    </row>
    <row r="7159" spans="1:9" x14ac:dyDescent="0.25">
      <c r="A7159" t="s">
        <v>6794</v>
      </c>
      <c r="B7159" s="30">
        <f t="shared" si="256"/>
        <v>0.14285714285714285</v>
      </c>
      <c r="C7159" t="s">
        <v>101</v>
      </c>
      <c r="D7159" t="s">
        <v>7324</v>
      </c>
      <c r="E7159" s="29">
        <v>46251</v>
      </c>
      <c r="F7159">
        <v>1</v>
      </c>
      <c r="G7159">
        <v>1</v>
      </c>
      <c r="H7159">
        <v>1</v>
      </c>
      <c r="I7159" s="30">
        <f t="shared" si="255"/>
        <v>0.14285714285714285</v>
      </c>
    </row>
    <row r="7160" spans="1:9" x14ac:dyDescent="0.25">
      <c r="A7160" t="s">
        <v>6794</v>
      </c>
      <c r="B7160" s="30">
        <f t="shared" si="256"/>
        <v>0.14285714285714285</v>
      </c>
      <c r="C7160" t="s">
        <v>101</v>
      </c>
      <c r="D7160" t="s">
        <v>7325</v>
      </c>
      <c r="E7160" s="29">
        <v>46251</v>
      </c>
      <c r="F7160">
        <v>1</v>
      </c>
      <c r="G7160">
        <v>1</v>
      </c>
      <c r="H7160">
        <v>1</v>
      </c>
      <c r="I7160" s="30">
        <f t="shared" si="255"/>
        <v>0.14285714285714285</v>
      </c>
    </row>
    <row r="7161" spans="1:9" x14ac:dyDescent="0.25">
      <c r="A7161" t="s">
        <v>6794</v>
      </c>
      <c r="B7161" s="30">
        <f t="shared" si="256"/>
        <v>0.14285714285714285</v>
      </c>
      <c r="C7161" t="s">
        <v>101</v>
      </c>
      <c r="D7161" t="s">
        <v>7326</v>
      </c>
      <c r="E7161" s="29">
        <v>46251</v>
      </c>
      <c r="F7161">
        <v>1</v>
      </c>
      <c r="G7161">
        <v>1</v>
      </c>
      <c r="H7161">
        <v>1</v>
      </c>
      <c r="I7161" s="30">
        <f t="shared" si="255"/>
        <v>0.14285714285714285</v>
      </c>
    </row>
    <row r="7162" spans="1:9" x14ac:dyDescent="0.25">
      <c r="A7162" t="s">
        <v>6794</v>
      </c>
      <c r="B7162" s="30">
        <f t="shared" si="256"/>
        <v>0.14285714285714285</v>
      </c>
      <c r="C7162" t="s">
        <v>101</v>
      </c>
      <c r="D7162" t="s">
        <v>7327</v>
      </c>
      <c r="E7162" s="29">
        <v>46252</v>
      </c>
      <c r="F7162">
        <v>1</v>
      </c>
      <c r="G7162">
        <v>1</v>
      </c>
      <c r="H7162">
        <v>1</v>
      </c>
      <c r="I7162" s="30">
        <f t="shared" si="255"/>
        <v>0.14285714285714285</v>
      </c>
    </row>
    <row r="7163" spans="1:9" x14ac:dyDescent="0.25">
      <c r="A7163" t="s">
        <v>6794</v>
      </c>
      <c r="B7163" s="30">
        <f t="shared" si="256"/>
        <v>0.14285714285714285</v>
      </c>
      <c r="C7163" t="s">
        <v>101</v>
      </c>
      <c r="D7163" t="s">
        <v>7328</v>
      </c>
      <c r="E7163" s="29">
        <v>46252</v>
      </c>
      <c r="F7163">
        <v>1</v>
      </c>
      <c r="G7163">
        <v>1</v>
      </c>
      <c r="H7163">
        <v>1</v>
      </c>
      <c r="I7163" s="30">
        <f t="shared" si="255"/>
        <v>0.14285714285714285</v>
      </c>
    </row>
    <row r="7164" spans="1:9" x14ac:dyDescent="0.25">
      <c r="A7164" t="s">
        <v>6794</v>
      </c>
      <c r="B7164" s="30">
        <f t="shared" si="256"/>
        <v>0.14285714285714285</v>
      </c>
      <c r="C7164" t="s">
        <v>101</v>
      </c>
      <c r="D7164" t="s">
        <v>7329</v>
      </c>
      <c r="E7164" s="29">
        <v>46252</v>
      </c>
      <c r="F7164">
        <v>1</v>
      </c>
      <c r="G7164">
        <v>1</v>
      </c>
      <c r="H7164">
        <v>1</v>
      </c>
      <c r="I7164" s="30">
        <f t="shared" si="255"/>
        <v>0.14285714285714285</v>
      </c>
    </row>
    <row r="7165" spans="1:9" x14ac:dyDescent="0.25">
      <c r="A7165" t="s">
        <v>6794</v>
      </c>
      <c r="B7165" s="30">
        <f t="shared" si="256"/>
        <v>0.14285714285714285</v>
      </c>
      <c r="C7165" t="s">
        <v>101</v>
      </c>
      <c r="D7165" t="s">
        <v>7330</v>
      </c>
      <c r="E7165" s="29">
        <v>46253</v>
      </c>
      <c r="F7165">
        <v>1</v>
      </c>
      <c r="G7165">
        <v>1</v>
      </c>
      <c r="H7165">
        <v>1</v>
      </c>
      <c r="I7165" s="30">
        <f t="shared" si="255"/>
        <v>0.14285714285714285</v>
      </c>
    </row>
    <row r="7166" spans="1:9" x14ac:dyDescent="0.25">
      <c r="A7166" t="s">
        <v>6794</v>
      </c>
      <c r="B7166" s="30">
        <f t="shared" si="256"/>
        <v>0.14285714285714285</v>
      </c>
      <c r="C7166" t="s">
        <v>101</v>
      </c>
      <c r="D7166" t="s">
        <v>7331</v>
      </c>
      <c r="E7166" s="29">
        <v>46253</v>
      </c>
      <c r="F7166">
        <v>1</v>
      </c>
      <c r="G7166">
        <v>1</v>
      </c>
      <c r="H7166">
        <v>1</v>
      </c>
      <c r="I7166" s="30">
        <f t="shared" si="255"/>
        <v>0.14285714285714285</v>
      </c>
    </row>
    <row r="7167" spans="1:9" x14ac:dyDescent="0.25">
      <c r="A7167" t="s">
        <v>6794</v>
      </c>
      <c r="B7167" s="30">
        <f t="shared" si="256"/>
        <v>0.14285714285714285</v>
      </c>
      <c r="C7167" t="s">
        <v>101</v>
      </c>
      <c r="D7167" t="s">
        <v>7332</v>
      </c>
      <c r="E7167" s="29">
        <v>46253</v>
      </c>
      <c r="F7167">
        <v>1</v>
      </c>
      <c r="G7167">
        <v>1</v>
      </c>
      <c r="H7167">
        <v>1</v>
      </c>
      <c r="I7167" s="30">
        <f t="shared" si="255"/>
        <v>0.14285714285714285</v>
      </c>
    </row>
    <row r="7168" spans="1:9" x14ac:dyDescent="0.25">
      <c r="A7168" t="s">
        <v>6794</v>
      </c>
      <c r="B7168" s="30">
        <f t="shared" si="256"/>
        <v>0.14285714285714285</v>
      </c>
      <c r="C7168" t="s">
        <v>101</v>
      </c>
      <c r="D7168" t="s">
        <v>7333</v>
      </c>
      <c r="E7168" s="29">
        <v>46238</v>
      </c>
      <c r="F7168">
        <v>1</v>
      </c>
      <c r="G7168">
        <v>1</v>
      </c>
      <c r="H7168">
        <v>1</v>
      </c>
      <c r="I7168" s="30">
        <f t="shared" si="255"/>
        <v>0.14285714285714285</v>
      </c>
    </row>
    <row r="7169" spans="1:9" x14ac:dyDescent="0.25">
      <c r="A7169" t="s">
        <v>6794</v>
      </c>
      <c r="B7169" s="30">
        <f t="shared" si="256"/>
        <v>0.14285714285714285</v>
      </c>
      <c r="C7169" t="s">
        <v>101</v>
      </c>
      <c r="D7169" t="s">
        <v>7334</v>
      </c>
      <c r="E7169" s="29">
        <v>46238</v>
      </c>
      <c r="F7169">
        <v>1</v>
      </c>
      <c r="G7169">
        <v>1</v>
      </c>
      <c r="H7169">
        <v>1</v>
      </c>
      <c r="I7169" s="30">
        <f t="shared" si="255"/>
        <v>0.14285714285714285</v>
      </c>
    </row>
    <row r="7170" spans="1:9" x14ac:dyDescent="0.25">
      <c r="A7170" t="s">
        <v>6794</v>
      </c>
      <c r="B7170" s="30">
        <f t="shared" si="256"/>
        <v>0.14285714285714285</v>
      </c>
      <c r="C7170" t="s">
        <v>101</v>
      </c>
      <c r="D7170" t="s">
        <v>7335</v>
      </c>
      <c r="E7170" s="29">
        <v>46238</v>
      </c>
      <c r="F7170">
        <v>1</v>
      </c>
      <c r="G7170">
        <v>1</v>
      </c>
      <c r="H7170">
        <v>1</v>
      </c>
      <c r="I7170" s="30">
        <f t="shared" ref="I7170:I7233" si="257">B7170*H7170</f>
        <v>0.14285714285714285</v>
      </c>
    </row>
    <row r="7171" spans="1:9" x14ac:dyDescent="0.25">
      <c r="A7171" t="s">
        <v>6794</v>
      </c>
      <c r="B7171" s="30">
        <f t="shared" si="256"/>
        <v>0.14285714285714285</v>
      </c>
      <c r="C7171" t="s">
        <v>101</v>
      </c>
      <c r="D7171" t="s">
        <v>7336</v>
      </c>
      <c r="E7171" s="29">
        <v>46241</v>
      </c>
      <c r="F7171">
        <v>1</v>
      </c>
      <c r="G7171">
        <v>1</v>
      </c>
      <c r="H7171">
        <v>1</v>
      </c>
      <c r="I7171" s="30">
        <f t="shared" si="257"/>
        <v>0.14285714285714285</v>
      </c>
    </row>
    <row r="7172" spans="1:9" x14ac:dyDescent="0.25">
      <c r="A7172" t="s">
        <v>6794</v>
      </c>
      <c r="B7172" s="30">
        <f t="shared" si="256"/>
        <v>0.14285714285714285</v>
      </c>
      <c r="C7172" t="s">
        <v>101</v>
      </c>
      <c r="D7172" t="s">
        <v>7337</v>
      </c>
      <c r="E7172" s="29">
        <v>46215</v>
      </c>
      <c r="F7172">
        <v>1</v>
      </c>
      <c r="G7172">
        <v>1</v>
      </c>
      <c r="H7172">
        <v>1</v>
      </c>
      <c r="I7172" s="30">
        <f t="shared" si="257"/>
        <v>0.14285714285714285</v>
      </c>
    </row>
    <row r="7173" spans="1:9" x14ac:dyDescent="0.25">
      <c r="A7173" t="s">
        <v>6794</v>
      </c>
      <c r="B7173" s="30">
        <f t="shared" si="256"/>
        <v>0.14285714285714285</v>
      </c>
      <c r="C7173" t="s">
        <v>101</v>
      </c>
      <c r="D7173" t="s">
        <v>7338</v>
      </c>
      <c r="E7173" s="29">
        <v>46216</v>
      </c>
      <c r="F7173">
        <v>1</v>
      </c>
      <c r="G7173">
        <v>1</v>
      </c>
      <c r="H7173">
        <v>1</v>
      </c>
      <c r="I7173" s="30">
        <f t="shared" si="257"/>
        <v>0.14285714285714285</v>
      </c>
    </row>
    <row r="7174" spans="1:9" x14ac:dyDescent="0.25">
      <c r="A7174" t="s">
        <v>6794</v>
      </c>
      <c r="B7174" s="30">
        <f t="shared" si="256"/>
        <v>0.14285714285714285</v>
      </c>
      <c r="C7174" t="s">
        <v>101</v>
      </c>
      <c r="D7174" t="s">
        <v>7339</v>
      </c>
      <c r="E7174" s="29">
        <v>46216</v>
      </c>
      <c r="F7174">
        <v>1</v>
      </c>
      <c r="G7174">
        <v>1</v>
      </c>
      <c r="H7174">
        <v>1</v>
      </c>
      <c r="I7174" s="30">
        <f t="shared" si="257"/>
        <v>0.14285714285714285</v>
      </c>
    </row>
    <row r="7175" spans="1:9" x14ac:dyDescent="0.25">
      <c r="A7175" t="s">
        <v>6794</v>
      </c>
      <c r="B7175" s="30">
        <f t="shared" si="256"/>
        <v>0.14285714285714285</v>
      </c>
      <c r="C7175" t="s">
        <v>101</v>
      </c>
      <c r="D7175" t="s">
        <v>7340</v>
      </c>
      <c r="E7175" s="29">
        <v>46217</v>
      </c>
      <c r="F7175">
        <v>1</v>
      </c>
      <c r="G7175">
        <v>1</v>
      </c>
      <c r="H7175">
        <v>1</v>
      </c>
      <c r="I7175" s="30">
        <f t="shared" si="257"/>
        <v>0.14285714285714285</v>
      </c>
    </row>
    <row r="7176" spans="1:9" x14ac:dyDescent="0.25">
      <c r="A7176" t="s">
        <v>6794</v>
      </c>
      <c r="B7176" s="30">
        <f t="shared" si="256"/>
        <v>0.14285714285714285</v>
      </c>
      <c r="C7176" t="s">
        <v>101</v>
      </c>
      <c r="D7176" t="s">
        <v>7341</v>
      </c>
      <c r="E7176" s="29">
        <v>46217</v>
      </c>
      <c r="F7176">
        <v>1</v>
      </c>
      <c r="G7176">
        <v>1</v>
      </c>
      <c r="H7176">
        <v>1</v>
      </c>
      <c r="I7176" s="30">
        <f t="shared" si="257"/>
        <v>0.14285714285714285</v>
      </c>
    </row>
    <row r="7177" spans="1:9" x14ac:dyDescent="0.25">
      <c r="A7177" t="s">
        <v>6794</v>
      </c>
      <c r="B7177" s="30">
        <f t="shared" si="256"/>
        <v>0.14285714285714285</v>
      </c>
      <c r="C7177" t="s">
        <v>101</v>
      </c>
      <c r="D7177" t="s">
        <v>7342</v>
      </c>
      <c r="E7177" s="29">
        <v>46217</v>
      </c>
      <c r="F7177">
        <v>1</v>
      </c>
      <c r="G7177">
        <v>1</v>
      </c>
      <c r="H7177">
        <v>1</v>
      </c>
      <c r="I7177" s="30">
        <f t="shared" si="257"/>
        <v>0.14285714285714285</v>
      </c>
    </row>
    <row r="7178" spans="1:9" x14ac:dyDescent="0.25">
      <c r="A7178" t="s">
        <v>6794</v>
      </c>
      <c r="B7178" s="30">
        <f t="shared" si="256"/>
        <v>0.14285714285714285</v>
      </c>
      <c r="C7178" t="s">
        <v>101</v>
      </c>
      <c r="D7178" t="s">
        <v>7343</v>
      </c>
      <c r="E7178" s="29">
        <v>46217</v>
      </c>
      <c r="F7178">
        <v>1</v>
      </c>
      <c r="G7178">
        <v>1</v>
      </c>
      <c r="H7178">
        <v>1</v>
      </c>
      <c r="I7178" s="30">
        <f t="shared" si="257"/>
        <v>0.14285714285714285</v>
      </c>
    </row>
    <row r="7179" spans="1:9" x14ac:dyDescent="0.25">
      <c r="A7179" t="s">
        <v>6794</v>
      </c>
      <c r="B7179" s="30">
        <f t="shared" si="256"/>
        <v>0.14285714285714285</v>
      </c>
      <c r="C7179" t="s">
        <v>101</v>
      </c>
      <c r="D7179" t="s">
        <v>7344</v>
      </c>
      <c r="E7179" s="29">
        <v>46218</v>
      </c>
      <c r="F7179">
        <v>1</v>
      </c>
      <c r="G7179">
        <v>1</v>
      </c>
      <c r="H7179">
        <v>1</v>
      </c>
      <c r="I7179" s="30">
        <f t="shared" si="257"/>
        <v>0.14285714285714285</v>
      </c>
    </row>
    <row r="7180" spans="1:9" x14ac:dyDescent="0.25">
      <c r="A7180" t="s">
        <v>6794</v>
      </c>
      <c r="B7180" s="30">
        <f t="shared" si="256"/>
        <v>0.14285714285714285</v>
      </c>
      <c r="C7180" t="s">
        <v>101</v>
      </c>
      <c r="D7180" t="s">
        <v>7345</v>
      </c>
      <c r="E7180" s="29">
        <v>46218</v>
      </c>
      <c r="F7180">
        <v>1</v>
      </c>
      <c r="G7180">
        <v>1</v>
      </c>
      <c r="H7180">
        <v>1</v>
      </c>
      <c r="I7180" s="30">
        <f t="shared" si="257"/>
        <v>0.14285714285714285</v>
      </c>
    </row>
    <row r="7181" spans="1:9" x14ac:dyDescent="0.25">
      <c r="A7181" t="s">
        <v>6794</v>
      </c>
      <c r="B7181" s="30">
        <f t="shared" si="256"/>
        <v>0.14285714285714285</v>
      </c>
      <c r="C7181" t="s">
        <v>101</v>
      </c>
      <c r="D7181" t="s">
        <v>7346</v>
      </c>
      <c r="E7181" s="29">
        <v>46219</v>
      </c>
      <c r="F7181">
        <v>1</v>
      </c>
      <c r="G7181">
        <v>1</v>
      </c>
      <c r="H7181">
        <v>1</v>
      </c>
      <c r="I7181" s="30">
        <f t="shared" si="257"/>
        <v>0.14285714285714285</v>
      </c>
    </row>
    <row r="7182" spans="1:9" x14ac:dyDescent="0.25">
      <c r="A7182" t="s">
        <v>6794</v>
      </c>
      <c r="B7182" s="30">
        <f t="shared" si="256"/>
        <v>0.14285714285714285</v>
      </c>
      <c r="C7182" t="s">
        <v>101</v>
      </c>
      <c r="D7182" t="s">
        <v>7347</v>
      </c>
      <c r="E7182" s="29">
        <v>46219</v>
      </c>
      <c r="F7182">
        <v>1</v>
      </c>
      <c r="G7182">
        <v>1</v>
      </c>
      <c r="H7182">
        <v>1</v>
      </c>
      <c r="I7182" s="30">
        <f t="shared" si="257"/>
        <v>0.14285714285714285</v>
      </c>
    </row>
    <row r="7183" spans="1:9" x14ac:dyDescent="0.25">
      <c r="A7183" t="s">
        <v>6794</v>
      </c>
      <c r="B7183" s="30">
        <f t="shared" si="256"/>
        <v>0.14285714285714285</v>
      </c>
      <c r="C7183" t="s">
        <v>101</v>
      </c>
      <c r="D7183" t="s">
        <v>7348</v>
      </c>
      <c r="E7183" s="29">
        <v>46205</v>
      </c>
      <c r="F7183">
        <v>1</v>
      </c>
      <c r="G7183">
        <v>1</v>
      </c>
      <c r="H7183">
        <v>1</v>
      </c>
      <c r="I7183" s="30">
        <f t="shared" si="257"/>
        <v>0.14285714285714285</v>
      </c>
    </row>
    <row r="7184" spans="1:9" x14ac:dyDescent="0.25">
      <c r="A7184" t="s">
        <v>6794</v>
      </c>
      <c r="B7184" s="30">
        <f t="shared" si="256"/>
        <v>0.14285714285714285</v>
      </c>
      <c r="C7184" t="s">
        <v>101</v>
      </c>
      <c r="D7184" t="s">
        <v>7349</v>
      </c>
      <c r="E7184" s="29">
        <v>46205</v>
      </c>
      <c r="F7184">
        <v>1</v>
      </c>
      <c r="G7184">
        <v>1</v>
      </c>
      <c r="H7184">
        <v>1</v>
      </c>
      <c r="I7184" s="30">
        <f t="shared" si="257"/>
        <v>0.14285714285714285</v>
      </c>
    </row>
    <row r="7185" spans="1:9" x14ac:dyDescent="0.25">
      <c r="A7185" t="s">
        <v>6794</v>
      </c>
      <c r="B7185" s="30">
        <f t="shared" si="256"/>
        <v>0.14285714285714285</v>
      </c>
      <c r="C7185" t="s">
        <v>101</v>
      </c>
      <c r="D7185" t="s">
        <v>7350</v>
      </c>
      <c r="E7185" s="29">
        <v>46205</v>
      </c>
      <c r="F7185">
        <v>1</v>
      </c>
      <c r="G7185">
        <v>1</v>
      </c>
      <c r="H7185">
        <v>1</v>
      </c>
      <c r="I7185" s="30">
        <f t="shared" si="257"/>
        <v>0.14285714285714285</v>
      </c>
    </row>
    <row r="7186" spans="1:9" x14ac:dyDescent="0.25">
      <c r="A7186" t="s">
        <v>6794</v>
      </c>
      <c r="B7186" s="30">
        <f t="shared" si="256"/>
        <v>0.14285714285714285</v>
      </c>
      <c r="C7186" t="s">
        <v>101</v>
      </c>
      <c r="D7186" t="s">
        <v>7351</v>
      </c>
      <c r="E7186" s="29">
        <v>46206</v>
      </c>
      <c r="F7186">
        <v>1</v>
      </c>
      <c r="G7186">
        <v>1</v>
      </c>
      <c r="H7186">
        <v>1</v>
      </c>
      <c r="I7186" s="30">
        <f t="shared" si="257"/>
        <v>0.14285714285714285</v>
      </c>
    </row>
    <row r="7187" spans="1:9" x14ac:dyDescent="0.25">
      <c r="A7187" t="s">
        <v>6794</v>
      </c>
      <c r="B7187" s="30">
        <f t="shared" si="256"/>
        <v>0.14285714285714285</v>
      </c>
      <c r="C7187" t="s">
        <v>101</v>
      </c>
      <c r="D7187" t="s">
        <v>7352</v>
      </c>
      <c r="E7187" s="29">
        <v>46206</v>
      </c>
      <c r="F7187">
        <v>1</v>
      </c>
      <c r="G7187">
        <v>1</v>
      </c>
      <c r="H7187">
        <v>1</v>
      </c>
      <c r="I7187" s="30">
        <f t="shared" si="257"/>
        <v>0.14285714285714285</v>
      </c>
    </row>
    <row r="7188" spans="1:9" x14ac:dyDescent="0.25">
      <c r="A7188" t="s">
        <v>6794</v>
      </c>
      <c r="B7188" s="30">
        <f t="shared" si="256"/>
        <v>0.14285714285714285</v>
      </c>
      <c r="C7188" t="s">
        <v>101</v>
      </c>
      <c r="D7188" t="s">
        <v>7353</v>
      </c>
      <c r="E7188" s="29">
        <v>46209</v>
      </c>
      <c r="F7188">
        <v>1</v>
      </c>
      <c r="G7188">
        <v>1</v>
      </c>
      <c r="H7188">
        <v>1</v>
      </c>
      <c r="I7188" s="30">
        <f t="shared" si="257"/>
        <v>0.14285714285714285</v>
      </c>
    </row>
    <row r="7189" spans="1:9" x14ac:dyDescent="0.25">
      <c r="A7189" t="s">
        <v>6794</v>
      </c>
      <c r="B7189" s="30">
        <f t="shared" si="256"/>
        <v>0.14285714285714285</v>
      </c>
      <c r="C7189" t="s">
        <v>101</v>
      </c>
      <c r="D7189" t="s">
        <v>7354</v>
      </c>
      <c r="E7189" s="29">
        <v>46211</v>
      </c>
      <c r="F7189">
        <v>1</v>
      </c>
      <c r="G7189">
        <v>1</v>
      </c>
      <c r="H7189">
        <v>1</v>
      </c>
      <c r="I7189" s="30">
        <f t="shared" si="257"/>
        <v>0.14285714285714285</v>
      </c>
    </row>
    <row r="7190" spans="1:9" x14ac:dyDescent="0.25">
      <c r="A7190" t="s">
        <v>6794</v>
      </c>
      <c r="B7190" s="30">
        <f t="shared" si="256"/>
        <v>0.14285714285714285</v>
      </c>
      <c r="C7190" t="s">
        <v>101</v>
      </c>
      <c r="D7190" t="s">
        <v>7355</v>
      </c>
      <c r="E7190" s="29">
        <v>46212</v>
      </c>
      <c r="F7190">
        <v>1</v>
      </c>
      <c r="G7190">
        <v>1</v>
      </c>
      <c r="H7190">
        <v>1</v>
      </c>
      <c r="I7190" s="30">
        <f t="shared" si="257"/>
        <v>0.14285714285714285</v>
      </c>
    </row>
    <row r="7191" spans="1:9" x14ac:dyDescent="0.25">
      <c r="A7191" t="s">
        <v>6794</v>
      </c>
      <c r="B7191" s="30">
        <f t="shared" si="256"/>
        <v>0.14285714285714285</v>
      </c>
      <c r="C7191" t="s">
        <v>101</v>
      </c>
      <c r="D7191" t="s">
        <v>7356</v>
      </c>
      <c r="E7191" s="29">
        <v>46212</v>
      </c>
      <c r="F7191">
        <v>1</v>
      </c>
      <c r="G7191">
        <v>1</v>
      </c>
      <c r="H7191">
        <v>1</v>
      </c>
      <c r="I7191" s="30">
        <f t="shared" si="257"/>
        <v>0.14285714285714285</v>
      </c>
    </row>
    <row r="7192" spans="1:9" x14ac:dyDescent="0.25">
      <c r="A7192" t="s">
        <v>6794</v>
      </c>
      <c r="B7192" s="30">
        <f t="shared" si="256"/>
        <v>0.14285714285714285</v>
      </c>
      <c r="C7192" t="s">
        <v>101</v>
      </c>
      <c r="D7192" t="s">
        <v>7357</v>
      </c>
      <c r="E7192" s="29">
        <v>46192</v>
      </c>
      <c r="F7192">
        <v>1</v>
      </c>
      <c r="G7192">
        <v>1</v>
      </c>
      <c r="H7192">
        <v>1</v>
      </c>
      <c r="I7192" s="30">
        <f t="shared" si="257"/>
        <v>0.14285714285714285</v>
      </c>
    </row>
    <row r="7193" spans="1:9" x14ac:dyDescent="0.25">
      <c r="A7193" t="s">
        <v>6794</v>
      </c>
      <c r="B7193" s="30">
        <f t="shared" si="256"/>
        <v>0.14285714285714285</v>
      </c>
      <c r="C7193" t="s">
        <v>101</v>
      </c>
      <c r="D7193" t="s">
        <v>7358</v>
      </c>
      <c r="E7193" s="29">
        <v>46202</v>
      </c>
      <c r="F7193">
        <v>1</v>
      </c>
      <c r="G7193">
        <v>1</v>
      </c>
      <c r="H7193">
        <v>1</v>
      </c>
      <c r="I7193" s="30">
        <f t="shared" si="257"/>
        <v>0.14285714285714285</v>
      </c>
    </row>
    <row r="7194" spans="1:9" x14ac:dyDescent="0.25">
      <c r="A7194" t="s">
        <v>6794</v>
      </c>
      <c r="B7194" s="30">
        <f t="shared" si="256"/>
        <v>0.14285714285714285</v>
      </c>
      <c r="C7194" t="s">
        <v>101</v>
      </c>
      <c r="D7194" t="s">
        <v>7359</v>
      </c>
      <c r="E7194" s="29">
        <v>46203</v>
      </c>
      <c r="F7194">
        <v>1</v>
      </c>
      <c r="G7194">
        <v>1</v>
      </c>
      <c r="H7194">
        <v>1</v>
      </c>
      <c r="I7194" s="30">
        <f t="shared" si="257"/>
        <v>0.14285714285714285</v>
      </c>
    </row>
    <row r="7195" spans="1:9" x14ac:dyDescent="0.25">
      <c r="A7195" t="s">
        <v>6794</v>
      </c>
      <c r="B7195" s="30">
        <f t="shared" si="256"/>
        <v>0.14285714285714285</v>
      </c>
      <c r="C7195" t="s">
        <v>101</v>
      </c>
      <c r="D7195" t="s">
        <v>7360</v>
      </c>
      <c r="E7195" s="29">
        <v>46203</v>
      </c>
      <c r="F7195">
        <v>1</v>
      </c>
      <c r="G7195">
        <v>1</v>
      </c>
      <c r="H7195">
        <v>1</v>
      </c>
      <c r="I7195" s="30">
        <f t="shared" si="257"/>
        <v>0.14285714285714285</v>
      </c>
    </row>
    <row r="7196" spans="1:9" x14ac:dyDescent="0.25">
      <c r="A7196" t="s">
        <v>6794</v>
      </c>
      <c r="B7196" s="30">
        <f t="shared" si="256"/>
        <v>0.14285714285714285</v>
      </c>
      <c r="C7196" t="s">
        <v>101</v>
      </c>
      <c r="D7196" t="s">
        <v>7361</v>
      </c>
      <c r="E7196" s="29">
        <v>46182</v>
      </c>
      <c r="F7196">
        <v>1</v>
      </c>
      <c r="G7196">
        <v>1</v>
      </c>
      <c r="H7196">
        <v>1</v>
      </c>
      <c r="I7196" s="30">
        <f t="shared" si="257"/>
        <v>0.14285714285714285</v>
      </c>
    </row>
    <row r="7197" spans="1:9" x14ac:dyDescent="0.25">
      <c r="A7197" t="s">
        <v>6794</v>
      </c>
      <c r="B7197" s="30">
        <f t="shared" si="256"/>
        <v>0.14285714285714285</v>
      </c>
      <c r="C7197" t="s">
        <v>101</v>
      </c>
      <c r="D7197" t="s">
        <v>7362</v>
      </c>
      <c r="E7197" s="29">
        <v>46183</v>
      </c>
      <c r="F7197">
        <v>1</v>
      </c>
      <c r="G7197">
        <v>1</v>
      </c>
      <c r="H7197">
        <v>1</v>
      </c>
      <c r="I7197" s="30">
        <f t="shared" si="257"/>
        <v>0.14285714285714285</v>
      </c>
    </row>
    <row r="7198" spans="1:9" x14ac:dyDescent="0.25">
      <c r="A7198" t="s">
        <v>6794</v>
      </c>
      <c r="B7198" s="30">
        <f t="shared" si="256"/>
        <v>0.14285714285714285</v>
      </c>
      <c r="C7198" t="s">
        <v>101</v>
      </c>
      <c r="D7198" t="s">
        <v>7363</v>
      </c>
      <c r="E7198" s="29">
        <v>46184</v>
      </c>
      <c r="F7198">
        <v>1</v>
      </c>
      <c r="G7198">
        <v>1</v>
      </c>
      <c r="H7198">
        <v>1</v>
      </c>
      <c r="I7198" s="30">
        <f t="shared" si="257"/>
        <v>0.14285714285714285</v>
      </c>
    </row>
    <row r="7199" spans="1:9" x14ac:dyDescent="0.25">
      <c r="A7199" t="s">
        <v>6794</v>
      </c>
      <c r="B7199" s="30">
        <f t="shared" si="256"/>
        <v>0.14285714285714285</v>
      </c>
      <c r="C7199" t="s">
        <v>101</v>
      </c>
      <c r="D7199" t="s">
        <v>7364</v>
      </c>
      <c r="E7199" s="29">
        <v>46184</v>
      </c>
      <c r="F7199">
        <v>1</v>
      </c>
      <c r="G7199">
        <v>1</v>
      </c>
      <c r="H7199">
        <v>1</v>
      </c>
      <c r="I7199" s="30">
        <f t="shared" si="257"/>
        <v>0.14285714285714285</v>
      </c>
    </row>
    <row r="7200" spans="1:9" x14ac:dyDescent="0.25">
      <c r="A7200" t="s">
        <v>6794</v>
      </c>
      <c r="B7200" s="30">
        <f t="shared" si="256"/>
        <v>0.14285714285714285</v>
      </c>
      <c r="C7200" t="s">
        <v>101</v>
      </c>
      <c r="D7200" t="s">
        <v>7365</v>
      </c>
      <c r="E7200" s="29">
        <v>46185</v>
      </c>
      <c r="F7200">
        <v>1</v>
      </c>
      <c r="G7200">
        <v>1</v>
      </c>
      <c r="H7200">
        <v>1</v>
      </c>
      <c r="I7200" s="30">
        <f t="shared" si="257"/>
        <v>0.14285714285714285</v>
      </c>
    </row>
    <row r="7201" spans="1:9" x14ac:dyDescent="0.25">
      <c r="A7201" t="s">
        <v>6794</v>
      </c>
      <c r="B7201" s="30">
        <f t="shared" si="256"/>
        <v>0.14285714285714285</v>
      </c>
      <c r="C7201" t="s">
        <v>101</v>
      </c>
      <c r="D7201" t="s">
        <v>7366</v>
      </c>
      <c r="E7201" s="29">
        <v>46188</v>
      </c>
      <c r="F7201">
        <v>1</v>
      </c>
      <c r="G7201">
        <v>1</v>
      </c>
      <c r="H7201">
        <v>1</v>
      </c>
      <c r="I7201" s="30">
        <f t="shared" si="257"/>
        <v>0.14285714285714285</v>
      </c>
    </row>
    <row r="7202" spans="1:9" x14ac:dyDescent="0.25">
      <c r="A7202" t="s">
        <v>6794</v>
      </c>
      <c r="B7202" s="30">
        <f t="shared" si="256"/>
        <v>0.14285714285714285</v>
      </c>
      <c r="C7202" t="s">
        <v>101</v>
      </c>
      <c r="D7202" t="s">
        <v>7367</v>
      </c>
      <c r="E7202" s="29">
        <v>46189</v>
      </c>
      <c r="F7202">
        <v>1</v>
      </c>
      <c r="G7202">
        <v>1</v>
      </c>
      <c r="H7202">
        <v>1</v>
      </c>
      <c r="I7202" s="30">
        <f t="shared" si="257"/>
        <v>0.14285714285714285</v>
      </c>
    </row>
    <row r="7203" spans="1:9" x14ac:dyDescent="0.25">
      <c r="A7203" t="s">
        <v>6794</v>
      </c>
      <c r="B7203" s="30">
        <f t="shared" si="256"/>
        <v>0.14285714285714285</v>
      </c>
      <c r="C7203" t="s">
        <v>101</v>
      </c>
      <c r="D7203" t="s">
        <v>7368</v>
      </c>
      <c r="E7203" s="29">
        <v>46189</v>
      </c>
      <c r="F7203">
        <v>1</v>
      </c>
      <c r="G7203">
        <v>1</v>
      </c>
      <c r="H7203">
        <v>1</v>
      </c>
      <c r="I7203" s="30">
        <f t="shared" si="257"/>
        <v>0.14285714285714285</v>
      </c>
    </row>
    <row r="7204" spans="1:9" x14ac:dyDescent="0.25">
      <c r="A7204" t="s">
        <v>6794</v>
      </c>
      <c r="B7204" s="30">
        <f t="shared" si="256"/>
        <v>0.14285714285714285</v>
      </c>
      <c r="C7204" t="s">
        <v>101</v>
      </c>
      <c r="D7204" t="s">
        <v>7369</v>
      </c>
      <c r="E7204" s="29">
        <v>46189</v>
      </c>
      <c r="F7204">
        <v>1</v>
      </c>
      <c r="G7204">
        <v>1</v>
      </c>
      <c r="H7204">
        <v>1</v>
      </c>
      <c r="I7204" s="30">
        <f t="shared" si="257"/>
        <v>0.14285714285714285</v>
      </c>
    </row>
    <row r="7205" spans="1:9" x14ac:dyDescent="0.25">
      <c r="A7205" t="s">
        <v>6794</v>
      </c>
      <c r="B7205" s="30">
        <f t="shared" si="256"/>
        <v>0.14285714285714285</v>
      </c>
      <c r="C7205" t="s">
        <v>101</v>
      </c>
      <c r="D7205" t="s">
        <v>7370</v>
      </c>
      <c r="E7205" s="29">
        <v>46190</v>
      </c>
      <c r="F7205">
        <v>1</v>
      </c>
      <c r="G7205">
        <v>1</v>
      </c>
      <c r="H7205">
        <v>1</v>
      </c>
      <c r="I7205" s="30">
        <f t="shared" si="257"/>
        <v>0.14285714285714285</v>
      </c>
    </row>
    <row r="7206" spans="1:9" x14ac:dyDescent="0.25">
      <c r="A7206" t="s">
        <v>6794</v>
      </c>
      <c r="B7206" s="30">
        <f t="shared" ref="B7206:B7269" si="258">(1/700)*100</f>
        <v>0.14285714285714285</v>
      </c>
      <c r="C7206" t="s">
        <v>101</v>
      </c>
      <c r="D7206" t="s">
        <v>7371</v>
      </c>
      <c r="E7206" s="29">
        <v>46190</v>
      </c>
      <c r="F7206">
        <v>1</v>
      </c>
      <c r="G7206">
        <v>1</v>
      </c>
      <c r="H7206">
        <v>1</v>
      </c>
      <c r="I7206" s="30">
        <f t="shared" si="257"/>
        <v>0.14285714285714285</v>
      </c>
    </row>
    <row r="7207" spans="1:9" x14ac:dyDescent="0.25">
      <c r="A7207" t="s">
        <v>6794</v>
      </c>
      <c r="B7207" s="30">
        <f t="shared" si="258"/>
        <v>0.14285714285714285</v>
      </c>
      <c r="C7207" t="s">
        <v>101</v>
      </c>
      <c r="D7207" t="s">
        <v>7372</v>
      </c>
      <c r="E7207" s="29">
        <v>46190</v>
      </c>
      <c r="F7207">
        <v>1</v>
      </c>
      <c r="G7207">
        <v>1</v>
      </c>
      <c r="H7207">
        <v>1</v>
      </c>
      <c r="I7207" s="30">
        <f t="shared" si="257"/>
        <v>0.14285714285714285</v>
      </c>
    </row>
    <row r="7208" spans="1:9" x14ac:dyDescent="0.25">
      <c r="A7208" t="s">
        <v>6794</v>
      </c>
      <c r="B7208" s="30">
        <f t="shared" si="258"/>
        <v>0.14285714285714285</v>
      </c>
      <c r="C7208" t="s">
        <v>101</v>
      </c>
      <c r="D7208" t="s">
        <v>7373</v>
      </c>
      <c r="E7208" s="29">
        <v>46190</v>
      </c>
      <c r="F7208">
        <v>1</v>
      </c>
      <c r="G7208">
        <v>1</v>
      </c>
      <c r="H7208">
        <v>1</v>
      </c>
      <c r="I7208" s="30">
        <f t="shared" si="257"/>
        <v>0.14285714285714285</v>
      </c>
    </row>
    <row r="7209" spans="1:9" x14ac:dyDescent="0.25">
      <c r="A7209" t="s">
        <v>6794</v>
      </c>
      <c r="B7209" s="30">
        <f t="shared" si="258"/>
        <v>0.14285714285714285</v>
      </c>
      <c r="C7209" t="s">
        <v>101</v>
      </c>
      <c r="D7209" t="s">
        <v>7374</v>
      </c>
      <c r="E7209" s="29">
        <v>46190</v>
      </c>
      <c r="F7209">
        <v>1</v>
      </c>
      <c r="G7209">
        <v>1</v>
      </c>
      <c r="H7209">
        <v>1</v>
      </c>
      <c r="I7209" s="30">
        <f t="shared" si="257"/>
        <v>0.14285714285714285</v>
      </c>
    </row>
    <row r="7210" spans="1:9" x14ac:dyDescent="0.25">
      <c r="A7210" t="s">
        <v>6794</v>
      </c>
      <c r="B7210" s="30">
        <f t="shared" si="258"/>
        <v>0.14285714285714285</v>
      </c>
      <c r="C7210" t="s">
        <v>101</v>
      </c>
      <c r="D7210" t="s">
        <v>7375</v>
      </c>
      <c r="E7210" s="29">
        <v>46191</v>
      </c>
      <c r="F7210">
        <v>1</v>
      </c>
      <c r="G7210">
        <v>1</v>
      </c>
      <c r="H7210">
        <v>1</v>
      </c>
      <c r="I7210" s="30">
        <f t="shared" si="257"/>
        <v>0.14285714285714285</v>
      </c>
    </row>
    <row r="7211" spans="1:9" x14ac:dyDescent="0.25">
      <c r="A7211" t="s">
        <v>6794</v>
      </c>
      <c r="B7211" s="30">
        <f t="shared" si="258"/>
        <v>0.14285714285714285</v>
      </c>
      <c r="C7211" t="s">
        <v>101</v>
      </c>
      <c r="D7211" t="s">
        <v>7376</v>
      </c>
      <c r="E7211" s="29">
        <v>46171</v>
      </c>
      <c r="F7211">
        <v>1</v>
      </c>
      <c r="G7211">
        <v>1</v>
      </c>
      <c r="H7211">
        <v>1</v>
      </c>
      <c r="I7211" s="30">
        <f t="shared" si="257"/>
        <v>0.14285714285714285</v>
      </c>
    </row>
    <row r="7212" spans="1:9" x14ac:dyDescent="0.25">
      <c r="A7212" t="s">
        <v>6794</v>
      </c>
      <c r="B7212" s="30">
        <f t="shared" si="258"/>
        <v>0.14285714285714285</v>
      </c>
      <c r="C7212" t="s">
        <v>101</v>
      </c>
      <c r="D7212" t="s">
        <v>7377</v>
      </c>
      <c r="E7212" s="29">
        <v>46174</v>
      </c>
      <c r="F7212">
        <v>1</v>
      </c>
      <c r="G7212">
        <v>1</v>
      </c>
      <c r="H7212">
        <v>1</v>
      </c>
      <c r="I7212" s="30">
        <f t="shared" si="257"/>
        <v>0.14285714285714285</v>
      </c>
    </row>
    <row r="7213" spans="1:9" x14ac:dyDescent="0.25">
      <c r="A7213" t="s">
        <v>6794</v>
      </c>
      <c r="B7213" s="30">
        <f t="shared" si="258"/>
        <v>0.14285714285714285</v>
      </c>
      <c r="C7213" t="s">
        <v>101</v>
      </c>
      <c r="D7213" t="s">
        <v>7378</v>
      </c>
      <c r="E7213" s="29">
        <v>46175</v>
      </c>
      <c r="F7213">
        <v>1</v>
      </c>
      <c r="G7213">
        <v>1</v>
      </c>
      <c r="H7213">
        <v>1</v>
      </c>
      <c r="I7213" s="30">
        <f t="shared" si="257"/>
        <v>0.14285714285714285</v>
      </c>
    </row>
    <row r="7214" spans="1:9" x14ac:dyDescent="0.25">
      <c r="A7214" t="s">
        <v>6794</v>
      </c>
      <c r="B7214" s="30">
        <f t="shared" si="258"/>
        <v>0.14285714285714285</v>
      </c>
      <c r="C7214" t="s">
        <v>101</v>
      </c>
      <c r="D7214" t="s">
        <v>7379</v>
      </c>
      <c r="E7214" s="29">
        <v>46175</v>
      </c>
      <c r="F7214">
        <v>1</v>
      </c>
      <c r="G7214">
        <v>1</v>
      </c>
      <c r="H7214">
        <v>1</v>
      </c>
      <c r="I7214" s="30">
        <f t="shared" si="257"/>
        <v>0.14285714285714285</v>
      </c>
    </row>
    <row r="7215" spans="1:9" x14ac:dyDescent="0.25">
      <c r="A7215" t="s">
        <v>6794</v>
      </c>
      <c r="B7215" s="30">
        <f t="shared" si="258"/>
        <v>0.14285714285714285</v>
      </c>
      <c r="C7215" t="s">
        <v>101</v>
      </c>
      <c r="D7215" t="s">
        <v>7380</v>
      </c>
      <c r="E7215" s="29">
        <v>46178</v>
      </c>
      <c r="F7215">
        <v>1</v>
      </c>
      <c r="G7215">
        <v>1</v>
      </c>
      <c r="H7215">
        <v>1</v>
      </c>
      <c r="I7215" s="30">
        <f t="shared" si="257"/>
        <v>0.14285714285714285</v>
      </c>
    </row>
    <row r="7216" spans="1:9" x14ac:dyDescent="0.25">
      <c r="A7216" t="s">
        <v>6794</v>
      </c>
      <c r="B7216" s="30">
        <f t="shared" si="258"/>
        <v>0.14285714285714285</v>
      </c>
      <c r="C7216" t="s">
        <v>101</v>
      </c>
      <c r="D7216" t="s">
        <v>7381</v>
      </c>
      <c r="E7216" s="29">
        <v>46178</v>
      </c>
      <c r="F7216">
        <v>1</v>
      </c>
      <c r="G7216">
        <v>1</v>
      </c>
      <c r="H7216">
        <v>1</v>
      </c>
      <c r="I7216" s="30">
        <f t="shared" si="257"/>
        <v>0.14285714285714285</v>
      </c>
    </row>
    <row r="7217" spans="1:9" x14ac:dyDescent="0.25">
      <c r="A7217" t="s">
        <v>6794</v>
      </c>
      <c r="B7217" s="30">
        <f t="shared" si="258"/>
        <v>0.14285714285714285</v>
      </c>
      <c r="C7217" t="s">
        <v>101</v>
      </c>
      <c r="D7217" t="s">
        <v>7382</v>
      </c>
      <c r="E7217" s="29">
        <v>46178</v>
      </c>
      <c r="F7217">
        <v>1</v>
      </c>
      <c r="G7217">
        <v>1</v>
      </c>
      <c r="H7217">
        <v>1</v>
      </c>
      <c r="I7217" s="30">
        <f t="shared" si="257"/>
        <v>0.14285714285714285</v>
      </c>
    </row>
    <row r="7218" spans="1:9" x14ac:dyDescent="0.25">
      <c r="A7218" t="s">
        <v>6794</v>
      </c>
      <c r="B7218" s="30">
        <f t="shared" si="258"/>
        <v>0.14285714285714285</v>
      </c>
      <c r="C7218" t="s">
        <v>101</v>
      </c>
      <c r="D7218" t="s">
        <v>7383</v>
      </c>
      <c r="E7218" s="29">
        <v>46181</v>
      </c>
      <c r="F7218">
        <v>1</v>
      </c>
      <c r="G7218">
        <v>1</v>
      </c>
      <c r="H7218">
        <v>1</v>
      </c>
      <c r="I7218" s="30">
        <f t="shared" si="257"/>
        <v>0.14285714285714285</v>
      </c>
    </row>
    <row r="7219" spans="1:9" x14ac:dyDescent="0.25">
      <c r="A7219" t="s">
        <v>6794</v>
      </c>
      <c r="B7219" s="30">
        <f t="shared" si="258"/>
        <v>0.14285714285714285</v>
      </c>
      <c r="C7219" t="s">
        <v>101</v>
      </c>
      <c r="D7219" t="s">
        <v>7384</v>
      </c>
      <c r="E7219" s="29">
        <v>46182</v>
      </c>
      <c r="F7219">
        <v>1</v>
      </c>
      <c r="G7219">
        <v>1</v>
      </c>
      <c r="H7219">
        <v>1</v>
      </c>
      <c r="I7219" s="30">
        <f t="shared" si="257"/>
        <v>0.14285714285714285</v>
      </c>
    </row>
    <row r="7220" spans="1:9" x14ac:dyDescent="0.25">
      <c r="A7220" t="s">
        <v>6794</v>
      </c>
      <c r="B7220" s="30">
        <f t="shared" si="258"/>
        <v>0.14285714285714285</v>
      </c>
      <c r="C7220" t="s">
        <v>101</v>
      </c>
      <c r="D7220" t="s">
        <v>7385</v>
      </c>
      <c r="E7220" s="29">
        <v>46182</v>
      </c>
      <c r="F7220">
        <v>1</v>
      </c>
      <c r="G7220">
        <v>1</v>
      </c>
      <c r="H7220">
        <v>1</v>
      </c>
      <c r="I7220" s="30">
        <f t="shared" si="257"/>
        <v>0.14285714285714285</v>
      </c>
    </row>
    <row r="7221" spans="1:9" x14ac:dyDescent="0.25">
      <c r="A7221" t="s">
        <v>6794</v>
      </c>
      <c r="B7221" s="30">
        <f t="shared" si="258"/>
        <v>0.14285714285714285</v>
      </c>
      <c r="C7221" t="s">
        <v>101</v>
      </c>
      <c r="D7221" t="s">
        <v>7386</v>
      </c>
      <c r="E7221" s="29">
        <v>46162</v>
      </c>
      <c r="F7221">
        <v>1</v>
      </c>
      <c r="G7221">
        <v>1</v>
      </c>
      <c r="H7221">
        <v>1</v>
      </c>
      <c r="I7221" s="30">
        <f t="shared" si="257"/>
        <v>0.14285714285714285</v>
      </c>
    </row>
    <row r="7222" spans="1:9" x14ac:dyDescent="0.25">
      <c r="A7222" t="s">
        <v>6794</v>
      </c>
      <c r="B7222" s="30">
        <f t="shared" si="258"/>
        <v>0.14285714285714285</v>
      </c>
      <c r="C7222" t="s">
        <v>101</v>
      </c>
      <c r="D7222" t="s">
        <v>7387</v>
      </c>
      <c r="E7222" s="29">
        <v>46162</v>
      </c>
      <c r="F7222">
        <v>1</v>
      </c>
      <c r="G7222">
        <v>1</v>
      </c>
      <c r="H7222">
        <v>1</v>
      </c>
      <c r="I7222" s="30">
        <f t="shared" si="257"/>
        <v>0.14285714285714285</v>
      </c>
    </row>
    <row r="7223" spans="1:9" x14ac:dyDescent="0.25">
      <c r="A7223" t="s">
        <v>6794</v>
      </c>
      <c r="B7223" s="30">
        <f t="shared" si="258"/>
        <v>0.14285714285714285</v>
      </c>
      <c r="C7223" t="s">
        <v>101</v>
      </c>
      <c r="D7223" t="s">
        <v>7388</v>
      </c>
      <c r="E7223" s="29">
        <v>46169</v>
      </c>
      <c r="F7223">
        <v>1</v>
      </c>
      <c r="G7223">
        <v>1</v>
      </c>
      <c r="H7223">
        <v>1</v>
      </c>
      <c r="I7223" s="30">
        <f t="shared" si="257"/>
        <v>0.14285714285714285</v>
      </c>
    </row>
    <row r="7224" spans="1:9" x14ac:dyDescent="0.25">
      <c r="A7224" t="s">
        <v>6794</v>
      </c>
      <c r="B7224" s="30">
        <f t="shared" si="258"/>
        <v>0.14285714285714285</v>
      </c>
      <c r="C7224" t="s">
        <v>101</v>
      </c>
      <c r="D7224" t="s">
        <v>7389</v>
      </c>
      <c r="E7224" s="29">
        <v>46170</v>
      </c>
      <c r="F7224">
        <v>1</v>
      </c>
      <c r="G7224">
        <v>1</v>
      </c>
      <c r="H7224">
        <v>1</v>
      </c>
      <c r="I7224" s="30">
        <f t="shared" si="257"/>
        <v>0.14285714285714285</v>
      </c>
    </row>
    <row r="7225" spans="1:9" x14ac:dyDescent="0.25">
      <c r="A7225" t="s">
        <v>6794</v>
      </c>
      <c r="B7225" s="30">
        <f t="shared" si="258"/>
        <v>0.14285714285714285</v>
      </c>
      <c r="C7225" t="s">
        <v>101</v>
      </c>
      <c r="D7225" t="s">
        <v>7390</v>
      </c>
      <c r="E7225" s="29">
        <v>46170</v>
      </c>
      <c r="F7225">
        <v>1</v>
      </c>
      <c r="G7225">
        <v>1</v>
      </c>
      <c r="H7225">
        <v>1</v>
      </c>
      <c r="I7225" s="30">
        <f t="shared" si="257"/>
        <v>0.14285714285714285</v>
      </c>
    </row>
    <row r="7226" spans="1:9" x14ac:dyDescent="0.25">
      <c r="A7226" t="s">
        <v>6794</v>
      </c>
      <c r="B7226" s="30">
        <f t="shared" si="258"/>
        <v>0.14285714285714285</v>
      </c>
      <c r="C7226" t="s">
        <v>101</v>
      </c>
      <c r="D7226" t="s">
        <v>7391</v>
      </c>
      <c r="E7226" s="29">
        <v>46171</v>
      </c>
      <c r="F7226">
        <v>1</v>
      </c>
      <c r="G7226">
        <v>1</v>
      </c>
      <c r="H7226">
        <v>1</v>
      </c>
      <c r="I7226" s="30">
        <f t="shared" si="257"/>
        <v>0.14285714285714285</v>
      </c>
    </row>
    <row r="7227" spans="1:9" x14ac:dyDescent="0.25">
      <c r="A7227" t="s">
        <v>6794</v>
      </c>
      <c r="B7227" s="30">
        <f t="shared" si="258"/>
        <v>0.14285714285714285</v>
      </c>
      <c r="C7227" t="s">
        <v>101</v>
      </c>
      <c r="D7227" t="s">
        <v>7392</v>
      </c>
      <c r="E7227" s="29">
        <v>46156</v>
      </c>
      <c r="F7227">
        <v>1</v>
      </c>
      <c r="G7227">
        <v>1</v>
      </c>
      <c r="H7227">
        <v>1</v>
      </c>
      <c r="I7227" s="30">
        <f t="shared" si="257"/>
        <v>0.14285714285714285</v>
      </c>
    </row>
    <row r="7228" spans="1:9" x14ac:dyDescent="0.25">
      <c r="A7228" t="s">
        <v>6794</v>
      </c>
      <c r="B7228" s="30">
        <f t="shared" si="258"/>
        <v>0.14285714285714285</v>
      </c>
      <c r="C7228" t="s">
        <v>101</v>
      </c>
      <c r="D7228" t="s">
        <v>7393</v>
      </c>
      <c r="E7228" s="29">
        <v>46156</v>
      </c>
      <c r="F7228">
        <v>1</v>
      </c>
      <c r="G7228">
        <v>1</v>
      </c>
      <c r="H7228">
        <v>1</v>
      </c>
      <c r="I7228" s="30">
        <f t="shared" si="257"/>
        <v>0.14285714285714285</v>
      </c>
    </row>
    <row r="7229" spans="1:9" x14ac:dyDescent="0.25">
      <c r="A7229" t="s">
        <v>6794</v>
      </c>
      <c r="B7229" s="30">
        <f t="shared" si="258"/>
        <v>0.14285714285714285</v>
      </c>
      <c r="C7229" t="s">
        <v>101</v>
      </c>
      <c r="D7229" t="s">
        <v>7394</v>
      </c>
      <c r="E7229" s="29">
        <v>46157</v>
      </c>
      <c r="F7229">
        <v>1</v>
      </c>
      <c r="G7229">
        <v>1</v>
      </c>
      <c r="H7229">
        <v>1</v>
      </c>
      <c r="I7229" s="30">
        <f t="shared" si="257"/>
        <v>0.14285714285714285</v>
      </c>
    </row>
    <row r="7230" spans="1:9" x14ac:dyDescent="0.25">
      <c r="A7230" t="s">
        <v>6794</v>
      </c>
      <c r="B7230" s="30">
        <f t="shared" si="258"/>
        <v>0.14285714285714285</v>
      </c>
      <c r="C7230" t="s">
        <v>101</v>
      </c>
      <c r="D7230" t="s">
        <v>7395</v>
      </c>
      <c r="E7230" s="29">
        <v>46160</v>
      </c>
      <c r="F7230">
        <v>1</v>
      </c>
      <c r="G7230">
        <v>1</v>
      </c>
      <c r="H7230">
        <v>1</v>
      </c>
      <c r="I7230" s="30">
        <f t="shared" si="257"/>
        <v>0.14285714285714285</v>
      </c>
    </row>
    <row r="7231" spans="1:9" x14ac:dyDescent="0.25">
      <c r="A7231" t="s">
        <v>6794</v>
      </c>
      <c r="B7231" s="30">
        <f t="shared" si="258"/>
        <v>0.14285714285714285</v>
      </c>
      <c r="C7231" t="s">
        <v>101</v>
      </c>
      <c r="D7231" t="s">
        <v>7396</v>
      </c>
      <c r="E7231" s="29">
        <v>46160</v>
      </c>
      <c r="F7231">
        <v>1</v>
      </c>
      <c r="G7231">
        <v>1</v>
      </c>
      <c r="H7231">
        <v>1</v>
      </c>
      <c r="I7231" s="30">
        <f t="shared" si="257"/>
        <v>0.14285714285714285</v>
      </c>
    </row>
    <row r="7232" spans="1:9" x14ac:dyDescent="0.25">
      <c r="A7232" t="s">
        <v>6794</v>
      </c>
      <c r="B7232" s="30">
        <f t="shared" si="258"/>
        <v>0.14285714285714285</v>
      </c>
      <c r="C7232" t="s">
        <v>101</v>
      </c>
      <c r="D7232" t="s">
        <v>7397</v>
      </c>
      <c r="E7232" s="29">
        <v>46160</v>
      </c>
      <c r="F7232">
        <v>1</v>
      </c>
      <c r="G7232">
        <v>1</v>
      </c>
      <c r="H7232">
        <v>1</v>
      </c>
      <c r="I7232" s="30">
        <f t="shared" si="257"/>
        <v>0.14285714285714285</v>
      </c>
    </row>
    <row r="7233" spans="1:9" x14ac:dyDescent="0.25">
      <c r="A7233" t="s">
        <v>6794</v>
      </c>
      <c r="B7233" s="30">
        <f t="shared" si="258"/>
        <v>0.14285714285714285</v>
      </c>
      <c r="C7233" t="s">
        <v>101</v>
      </c>
      <c r="D7233" t="s">
        <v>7398</v>
      </c>
      <c r="E7233" s="29">
        <v>46149</v>
      </c>
      <c r="F7233">
        <v>1</v>
      </c>
      <c r="G7233">
        <v>1</v>
      </c>
      <c r="H7233">
        <v>1</v>
      </c>
      <c r="I7233" s="30">
        <f t="shared" si="257"/>
        <v>0.14285714285714285</v>
      </c>
    </row>
    <row r="7234" spans="1:9" x14ac:dyDescent="0.25">
      <c r="A7234" t="s">
        <v>6794</v>
      </c>
      <c r="B7234" s="30">
        <f t="shared" si="258"/>
        <v>0.14285714285714285</v>
      </c>
      <c r="C7234" t="s">
        <v>101</v>
      </c>
      <c r="D7234" t="s">
        <v>7399</v>
      </c>
      <c r="E7234" s="29">
        <v>46149</v>
      </c>
      <c r="F7234">
        <v>1</v>
      </c>
      <c r="G7234">
        <v>1</v>
      </c>
      <c r="H7234">
        <v>1</v>
      </c>
      <c r="I7234" s="30">
        <f t="shared" ref="I7234:I7297" si="259">B7234*H7234</f>
        <v>0.14285714285714285</v>
      </c>
    </row>
    <row r="7235" spans="1:9" x14ac:dyDescent="0.25">
      <c r="A7235" t="s">
        <v>6794</v>
      </c>
      <c r="B7235" s="30">
        <f t="shared" si="258"/>
        <v>0.14285714285714285</v>
      </c>
      <c r="C7235" t="s">
        <v>101</v>
      </c>
      <c r="D7235" t="s">
        <v>7400</v>
      </c>
      <c r="E7235" s="29">
        <v>46149</v>
      </c>
      <c r="F7235">
        <v>1</v>
      </c>
      <c r="G7235">
        <v>1</v>
      </c>
      <c r="H7235">
        <v>1</v>
      </c>
      <c r="I7235" s="30">
        <f t="shared" si="259"/>
        <v>0.14285714285714285</v>
      </c>
    </row>
    <row r="7236" spans="1:9" x14ac:dyDescent="0.25">
      <c r="A7236" t="s">
        <v>6794</v>
      </c>
      <c r="B7236" s="30">
        <f t="shared" si="258"/>
        <v>0.14285714285714285</v>
      </c>
      <c r="C7236" t="s">
        <v>101</v>
      </c>
      <c r="D7236" t="s">
        <v>7401</v>
      </c>
      <c r="E7236" s="29">
        <v>46149</v>
      </c>
      <c r="F7236">
        <v>1</v>
      </c>
      <c r="G7236">
        <v>1</v>
      </c>
      <c r="H7236">
        <v>1</v>
      </c>
      <c r="I7236" s="30">
        <f t="shared" si="259"/>
        <v>0.14285714285714285</v>
      </c>
    </row>
    <row r="7237" spans="1:9" x14ac:dyDescent="0.25">
      <c r="A7237" t="s">
        <v>6794</v>
      </c>
      <c r="B7237" s="30">
        <f t="shared" si="258"/>
        <v>0.14285714285714285</v>
      </c>
      <c r="C7237" t="s">
        <v>101</v>
      </c>
      <c r="D7237" t="s">
        <v>7402</v>
      </c>
      <c r="E7237" s="29">
        <v>46150</v>
      </c>
      <c r="F7237">
        <v>1</v>
      </c>
      <c r="G7237">
        <v>1</v>
      </c>
      <c r="H7237">
        <v>1</v>
      </c>
      <c r="I7237" s="30">
        <f t="shared" si="259"/>
        <v>0.14285714285714285</v>
      </c>
    </row>
    <row r="7238" spans="1:9" x14ac:dyDescent="0.25">
      <c r="A7238" t="s">
        <v>6794</v>
      </c>
      <c r="B7238" s="30">
        <f t="shared" si="258"/>
        <v>0.14285714285714285</v>
      </c>
      <c r="C7238" t="s">
        <v>101</v>
      </c>
      <c r="D7238" t="s">
        <v>7403</v>
      </c>
      <c r="E7238" s="29">
        <v>46150</v>
      </c>
      <c r="F7238">
        <v>1</v>
      </c>
      <c r="G7238">
        <v>1</v>
      </c>
      <c r="H7238">
        <v>1</v>
      </c>
      <c r="I7238" s="30">
        <f t="shared" si="259"/>
        <v>0.14285714285714285</v>
      </c>
    </row>
    <row r="7239" spans="1:9" x14ac:dyDescent="0.25">
      <c r="A7239" t="s">
        <v>6794</v>
      </c>
      <c r="B7239" s="30">
        <f t="shared" si="258"/>
        <v>0.14285714285714285</v>
      </c>
      <c r="C7239" t="s">
        <v>101</v>
      </c>
      <c r="D7239" t="s">
        <v>7404</v>
      </c>
      <c r="E7239" s="29">
        <v>46153</v>
      </c>
      <c r="F7239">
        <v>1</v>
      </c>
      <c r="G7239">
        <v>1</v>
      </c>
      <c r="H7239">
        <v>1</v>
      </c>
      <c r="I7239" s="30">
        <f t="shared" si="259"/>
        <v>0.14285714285714285</v>
      </c>
    </row>
    <row r="7240" spans="1:9" x14ac:dyDescent="0.25">
      <c r="A7240" t="s">
        <v>6794</v>
      </c>
      <c r="B7240" s="30">
        <f t="shared" si="258"/>
        <v>0.14285714285714285</v>
      </c>
      <c r="C7240" t="s">
        <v>101</v>
      </c>
      <c r="D7240" t="s">
        <v>7405</v>
      </c>
      <c r="E7240" s="29">
        <v>46153</v>
      </c>
      <c r="F7240">
        <v>1</v>
      </c>
      <c r="G7240">
        <v>1</v>
      </c>
      <c r="H7240">
        <v>1</v>
      </c>
      <c r="I7240" s="30">
        <f t="shared" si="259"/>
        <v>0.14285714285714285</v>
      </c>
    </row>
    <row r="7241" spans="1:9" x14ac:dyDescent="0.25">
      <c r="A7241" t="s">
        <v>6794</v>
      </c>
      <c r="B7241" s="30">
        <f t="shared" si="258"/>
        <v>0.14285714285714285</v>
      </c>
      <c r="C7241" t="s">
        <v>101</v>
      </c>
      <c r="D7241" t="s">
        <v>7406</v>
      </c>
      <c r="E7241" s="29">
        <v>46155</v>
      </c>
      <c r="F7241">
        <v>1</v>
      </c>
      <c r="G7241">
        <v>1</v>
      </c>
      <c r="H7241">
        <v>1</v>
      </c>
      <c r="I7241" s="30">
        <f t="shared" si="259"/>
        <v>0.14285714285714285</v>
      </c>
    </row>
    <row r="7242" spans="1:9" x14ac:dyDescent="0.25">
      <c r="A7242" t="s">
        <v>6794</v>
      </c>
      <c r="B7242" s="30">
        <f t="shared" si="258"/>
        <v>0.14285714285714285</v>
      </c>
      <c r="C7242" t="s">
        <v>101</v>
      </c>
      <c r="D7242" t="s">
        <v>7407</v>
      </c>
      <c r="E7242" s="29">
        <v>46140</v>
      </c>
      <c r="F7242">
        <v>1</v>
      </c>
      <c r="G7242">
        <v>1</v>
      </c>
      <c r="H7242">
        <v>1</v>
      </c>
      <c r="I7242" s="30">
        <f t="shared" si="259"/>
        <v>0.14285714285714285</v>
      </c>
    </row>
    <row r="7243" spans="1:9" x14ac:dyDescent="0.25">
      <c r="A7243" t="s">
        <v>6794</v>
      </c>
      <c r="B7243" s="30">
        <f t="shared" si="258"/>
        <v>0.14285714285714285</v>
      </c>
      <c r="C7243" t="s">
        <v>101</v>
      </c>
      <c r="D7243" t="s">
        <v>7408</v>
      </c>
      <c r="E7243" s="29">
        <v>46140</v>
      </c>
      <c r="F7243">
        <v>1</v>
      </c>
      <c r="G7243">
        <v>1</v>
      </c>
      <c r="H7243">
        <v>1</v>
      </c>
      <c r="I7243" s="30">
        <f t="shared" si="259"/>
        <v>0.14285714285714285</v>
      </c>
    </row>
    <row r="7244" spans="1:9" x14ac:dyDescent="0.25">
      <c r="A7244" t="s">
        <v>6794</v>
      </c>
      <c r="B7244" s="30">
        <f t="shared" si="258"/>
        <v>0.14285714285714285</v>
      </c>
      <c r="C7244" t="s">
        <v>101</v>
      </c>
      <c r="D7244" t="s">
        <v>7409</v>
      </c>
      <c r="E7244" s="29">
        <v>46140</v>
      </c>
      <c r="F7244">
        <v>1</v>
      </c>
      <c r="G7244">
        <v>1</v>
      </c>
      <c r="H7244">
        <v>1</v>
      </c>
      <c r="I7244" s="30">
        <f t="shared" si="259"/>
        <v>0.14285714285714285</v>
      </c>
    </row>
    <row r="7245" spans="1:9" x14ac:dyDescent="0.25">
      <c r="A7245" t="s">
        <v>6794</v>
      </c>
      <c r="B7245" s="30">
        <f t="shared" si="258"/>
        <v>0.14285714285714285</v>
      </c>
      <c r="C7245" t="s">
        <v>101</v>
      </c>
      <c r="D7245" t="s">
        <v>7410</v>
      </c>
      <c r="E7245" s="29">
        <v>46141</v>
      </c>
      <c r="F7245">
        <v>1</v>
      </c>
      <c r="G7245">
        <v>1</v>
      </c>
      <c r="H7245">
        <v>1</v>
      </c>
      <c r="I7245" s="30">
        <f t="shared" si="259"/>
        <v>0.14285714285714285</v>
      </c>
    </row>
    <row r="7246" spans="1:9" x14ac:dyDescent="0.25">
      <c r="A7246" t="s">
        <v>6794</v>
      </c>
      <c r="B7246" s="30">
        <f t="shared" si="258"/>
        <v>0.14285714285714285</v>
      </c>
      <c r="C7246" t="s">
        <v>101</v>
      </c>
      <c r="D7246" t="s">
        <v>7411</v>
      </c>
      <c r="E7246" s="29">
        <v>46141</v>
      </c>
      <c r="F7246">
        <v>1</v>
      </c>
      <c r="G7246">
        <v>1</v>
      </c>
      <c r="H7246">
        <v>1</v>
      </c>
      <c r="I7246" s="30">
        <f t="shared" si="259"/>
        <v>0.14285714285714285</v>
      </c>
    </row>
    <row r="7247" spans="1:9" x14ac:dyDescent="0.25">
      <c r="A7247" t="s">
        <v>6794</v>
      </c>
      <c r="B7247" s="30">
        <f t="shared" si="258"/>
        <v>0.14285714285714285</v>
      </c>
      <c r="C7247" t="s">
        <v>101</v>
      </c>
      <c r="D7247" t="s">
        <v>7412</v>
      </c>
      <c r="E7247" s="29">
        <v>46141</v>
      </c>
      <c r="F7247">
        <v>1</v>
      </c>
      <c r="G7247">
        <v>1</v>
      </c>
      <c r="H7247">
        <v>1</v>
      </c>
      <c r="I7247" s="30">
        <f t="shared" si="259"/>
        <v>0.14285714285714285</v>
      </c>
    </row>
    <row r="7248" spans="1:9" x14ac:dyDescent="0.25">
      <c r="A7248" t="s">
        <v>6794</v>
      </c>
      <c r="B7248" s="30">
        <f t="shared" si="258"/>
        <v>0.14285714285714285</v>
      </c>
      <c r="C7248" t="s">
        <v>101</v>
      </c>
      <c r="D7248" t="s">
        <v>7413</v>
      </c>
      <c r="E7248" s="29">
        <v>46147</v>
      </c>
      <c r="F7248">
        <v>1</v>
      </c>
      <c r="G7248">
        <v>1</v>
      </c>
      <c r="H7248">
        <v>1</v>
      </c>
      <c r="I7248" s="30">
        <f t="shared" si="259"/>
        <v>0.14285714285714285</v>
      </c>
    </row>
    <row r="7249" spans="1:9" x14ac:dyDescent="0.25">
      <c r="A7249" t="s">
        <v>6794</v>
      </c>
      <c r="B7249" s="30">
        <f t="shared" si="258"/>
        <v>0.14285714285714285</v>
      </c>
      <c r="C7249" t="s">
        <v>101</v>
      </c>
      <c r="D7249" t="s">
        <v>7414</v>
      </c>
      <c r="E7249" s="29">
        <v>46147</v>
      </c>
      <c r="F7249">
        <v>1</v>
      </c>
      <c r="G7249">
        <v>1</v>
      </c>
      <c r="H7249">
        <v>1</v>
      </c>
      <c r="I7249" s="30">
        <f t="shared" si="259"/>
        <v>0.14285714285714285</v>
      </c>
    </row>
    <row r="7250" spans="1:9" x14ac:dyDescent="0.25">
      <c r="A7250" t="s">
        <v>6794</v>
      </c>
      <c r="B7250" s="30">
        <f t="shared" si="258"/>
        <v>0.14285714285714285</v>
      </c>
      <c r="C7250" t="s">
        <v>101</v>
      </c>
      <c r="D7250" t="s">
        <v>7415</v>
      </c>
      <c r="E7250" s="29">
        <v>46147</v>
      </c>
      <c r="F7250">
        <v>1</v>
      </c>
      <c r="G7250">
        <v>1</v>
      </c>
      <c r="H7250">
        <v>1</v>
      </c>
      <c r="I7250" s="30">
        <f t="shared" si="259"/>
        <v>0.14285714285714285</v>
      </c>
    </row>
    <row r="7251" spans="1:9" x14ac:dyDescent="0.25">
      <c r="A7251" t="s">
        <v>6794</v>
      </c>
      <c r="B7251" s="30">
        <f t="shared" si="258"/>
        <v>0.14285714285714285</v>
      </c>
      <c r="C7251" t="s">
        <v>101</v>
      </c>
      <c r="D7251" t="s">
        <v>7416</v>
      </c>
      <c r="E7251" s="29">
        <v>46139</v>
      </c>
      <c r="F7251">
        <v>1</v>
      </c>
      <c r="G7251">
        <v>1</v>
      </c>
      <c r="H7251">
        <v>1</v>
      </c>
      <c r="I7251" s="30">
        <f t="shared" si="259"/>
        <v>0.14285714285714285</v>
      </c>
    </row>
    <row r="7252" spans="1:9" x14ac:dyDescent="0.25">
      <c r="A7252" t="s">
        <v>6794</v>
      </c>
      <c r="B7252" s="30">
        <f t="shared" si="258"/>
        <v>0.14285714285714285</v>
      </c>
      <c r="C7252" t="s">
        <v>101</v>
      </c>
      <c r="D7252" t="s">
        <v>7417</v>
      </c>
      <c r="E7252" s="29">
        <v>46121</v>
      </c>
      <c r="F7252">
        <v>1</v>
      </c>
      <c r="G7252">
        <v>1</v>
      </c>
      <c r="H7252">
        <v>1</v>
      </c>
      <c r="I7252" s="30">
        <f t="shared" si="259"/>
        <v>0.14285714285714285</v>
      </c>
    </row>
    <row r="7253" spans="1:9" x14ac:dyDescent="0.25">
      <c r="A7253" t="s">
        <v>6794</v>
      </c>
      <c r="B7253" s="30">
        <f t="shared" si="258"/>
        <v>0.14285714285714285</v>
      </c>
      <c r="C7253" t="s">
        <v>101</v>
      </c>
      <c r="D7253" t="s">
        <v>7418</v>
      </c>
      <c r="E7253" s="29">
        <v>46122</v>
      </c>
      <c r="F7253">
        <v>1</v>
      </c>
      <c r="G7253">
        <v>1</v>
      </c>
      <c r="H7253">
        <v>1</v>
      </c>
      <c r="I7253" s="30">
        <f t="shared" si="259"/>
        <v>0.14285714285714285</v>
      </c>
    </row>
    <row r="7254" spans="1:9" x14ac:dyDescent="0.25">
      <c r="A7254" t="s">
        <v>6794</v>
      </c>
      <c r="B7254" s="30">
        <f t="shared" si="258"/>
        <v>0.14285714285714285</v>
      </c>
      <c r="C7254" t="s">
        <v>101</v>
      </c>
      <c r="D7254" t="s">
        <v>7419</v>
      </c>
      <c r="E7254" s="29">
        <v>46122</v>
      </c>
      <c r="F7254">
        <v>1</v>
      </c>
      <c r="G7254">
        <v>1</v>
      </c>
      <c r="H7254">
        <v>1</v>
      </c>
      <c r="I7254" s="30">
        <f t="shared" si="259"/>
        <v>0.14285714285714285</v>
      </c>
    </row>
    <row r="7255" spans="1:9" x14ac:dyDescent="0.25">
      <c r="A7255" t="s">
        <v>6794</v>
      </c>
      <c r="B7255" s="30">
        <f t="shared" si="258"/>
        <v>0.14285714285714285</v>
      </c>
      <c r="C7255" t="s">
        <v>101</v>
      </c>
      <c r="D7255" t="s">
        <v>7420</v>
      </c>
      <c r="E7255" s="29">
        <v>46124</v>
      </c>
      <c r="F7255">
        <v>1</v>
      </c>
      <c r="G7255">
        <v>1</v>
      </c>
      <c r="H7255">
        <v>1</v>
      </c>
      <c r="I7255" s="30">
        <f t="shared" si="259"/>
        <v>0.14285714285714285</v>
      </c>
    </row>
    <row r="7256" spans="1:9" x14ac:dyDescent="0.25">
      <c r="A7256" t="s">
        <v>6794</v>
      </c>
      <c r="B7256" s="30">
        <f t="shared" si="258"/>
        <v>0.14285714285714285</v>
      </c>
      <c r="C7256" t="s">
        <v>101</v>
      </c>
      <c r="D7256" t="s">
        <v>7421</v>
      </c>
      <c r="E7256" s="29">
        <v>46125</v>
      </c>
      <c r="F7256">
        <v>1</v>
      </c>
      <c r="G7256">
        <v>1</v>
      </c>
      <c r="H7256">
        <v>1</v>
      </c>
      <c r="I7256" s="30">
        <f t="shared" si="259"/>
        <v>0.14285714285714285</v>
      </c>
    </row>
    <row r="7257" spans="1:9" x14ac:dyDescent="0.25">
      <c r="A7257" t="s">
        <v>6794</v>
      </c>
      <c r="B7257" s="30">
        <f t="shared" si="258"/>
        <v>0.14285714285714285</v>
      </c>
      <c r="C7257" t="s">
        <v>101</v>
      </c>
      <c r="D7257" t="s">
        <v>7422</v>
      </c>
      <c r="E7257" s="29">
        <v>46125</v>
      </c>
      <c r="F7257">
        <v>1</v>
      </c>
      <c r="G7257">
        <v>1</v>
      </c>
      <c r="H7257">
        <v>1</v>
      </c>
      <c r="I7257" s="30">
        <f t="shared" si="259"/>
        <v>0.14285714285714285</v>
      </c>
    </row>
    <row r="7258" spans="1:9" x14ac:dyDescent="0.25">
      <c r="A7258" t="s">
        <v>6794</v>
      </c>
      <c r="B7258" s="30">
        <f t="shared" si="258"/>
        <v>0.14285714285714285</v>
      </c>
      <c r="C7258" t="s">
        <v>101</v>
      </c>
      <c r="D7258" t="s">
        <v>7423</v>
      </c>
      <c r="E7258" s="29">
        <v>46125</v>
      </c>
      <c r="F7258">
        <v>1</v>
      </c>
      <c r="G7258">
        <v>1</v>
      </c>
      <c r="H7258">
        <v>1</v>
      </c>
      <c r="I7258" s="30">
        <f t="shared" si="259"/>
        <v>0.14285714285714285</v>
      </c>
    </row>
    <row r="7259" spans="1:9" x14ac:dyDescent="0.25">
      <c r="A7259" t="s">
        <v>6794</v>
      </c>
      <c r="B7259" s="30">
        <f t="shared" si="258"/>
        <v>0.14285714285714285</v>
      </c>
      <c r="C7259" t="s">
        <v>101</v>
      </c>
      <c r="D7259" t="s">
        <v>7424</v>
      </c>
      <c r="E7259" s="29">
        <v>46125</v>
      </c>
      <c r="F7259">
        <v>1</v>
      </c>
      <c r="G7259">
        <v>1</v>
      </c>
      <c r="H7259">
        <v>1</v>
      </c>
      <c r="I7259" s="30">
        <f t="shared" si="259"/>
        <v>0.14285714285714285</v>
      </c>
    </row>
    <row r="7260" spans="1:9" x14ac:dyDescent="0.25">
      <c r="A7260" t="s">
        <v>6794</v>
      </c>
      <c r="B7260" s="30">
        <f t="shared" si="258"/>
        <v>0.14285714285714285</v>
      </c>
      <c r="C7260" t="s">
        <v>101</v>
      </c>
      <c r="D7260" t="s">
        <v>7425</v>
      </c>
      <c r="E7260" s="29">
        <v>46125</v>
      </c>
      <c r="F7260">
        <v>1</v>
      </c>
      <c r="G7260">
        <v>1</v>
      </c>
      <c r="H7260">
        <v>1</v>
      </c>
      <c r="I7260" s="30">
        <f t="shared" si="259"/>
        <v>0.14285714285714285</v>
      </c>
    </row>
    <row r="7261" spans="1:9" x14ac:dyDescent="0.25">
      <c r="A7261" t="s">
        <v>6794</v>
      </c>
      <c r="B7261" s="30">
        <f t="shared" si="258"/>
        <v>0.14285714285714285</v>
      </c>
      <c r="C7261" t="s">
        <v>101</v>
      </c>
      <c r="D7261" t="s">
        <v>7426</v>
      </c>
      <c r="E7261" s="29">
        <v>46125</v>
      </c>
      <c r="F7261">
        <v>1</v>
      </c>
      <c r="G7261">
        <v>1</v>
      </c>
      <c r="H7261">
        <v>1</v>
      </c>
      <c r="I7261" s="30">
        <f t="shared" si="259"/>
        <v>0.14285714285714285</v>
      </c>
    </row>
    <row r="7262" spans="1:9" x14ac:dyDescent="0.25">
      <c r="A7262" t="s">
        <v>6794</v>
      </c>
      <c r="B7262" s="30">
        <f t="shared" si="258"/>
        <v>0.14285714285714285</v>
      </c>
      <c r="C7262" t="s">
        <v>101</v>
      </c>
      <c r="D7262" t="s">
        <v>7427</v>
      </c>
      <c r="E7262" s="29">
        <v>46125</v>
      </c>
      <c r="F7262">
        <v>1</v>
      </c>
      <c r="G7262">
        <v>1</v>
      </c>
      <c r="H7262">
        <v>1</v>
      </c>
      <c r="I7262" s="30">
        <f t="shared" si="259"/>
        <v>0.14285714285714285</v>
      </c>
    </row>
    <row r="7263" spans="1:9" x14ac:dyDescent="0.25">
      <c r="A7263" t="s">
        <v>6794</v>
      </c>
      <c r="B7263" s="30">
        <f t="shared" si="258"/>
        <v>0.14285714285714285</v>
      </c>
      <c r="C7263" t="s">
        <v>101</v>
      </c>
      <c r="D7263" t="s">
        <v>7428</v>
      </c>
      <c r="E7263" s="29">
        <v>46126</v>
      </c>
      <c r="F7263">
        <v>1</v>
      </c>
      <c r="G7263">
        <v>1</v>
      </c>
      <c r="H7263">
        <v>1</v>
      </c>
      <c r="I7263" s="30">
        <f t="shared" si="259"/>
        <v>0.14285714285714285</v>
      </c>
    </row>
    <row r="7264" spans="1:9" x14ac:dyDescent="0.25">
      <c r="A7264" t="s">
        <v>6794</v>
      </c>
      <c r="B7264" s="30">
        <f t="shared" si="258"/>
        <v>0.14285714285714285</v>
      </c>
      <c r="C7264" t="s">
        <v>101</v>
      </c>
      <c r="D7264" t="s">
        <v>7429</v>
      </c>
      <c r="E7264" s="29">
        <v>46127</v>
      </c>
      <c r="F7264">
        <v>1</v>
      </c>
      <c r="G7264">
        <v>1</v>
      </c>
      <c r="H7264">
        <v>1</v>
      </c>
      <c r="I7264" s="30">
        <f t="shared" si="259"/>
        <v>0.14285714285714285</v>
      </c>
    </row>
    <row r="7265" spans="1:9" x14ac:dyDescent="0.25">
      <c r="A7265" t="s">
        <v>6794</v>
      </c>
      <c r="B7265" s="30">
        <f t="shared" si="258"/>
        <v>0.14285714285714285</v>
      </c>
      <c r="C7265" t="s">
        <v>101</v>
      </c>
      <c r="D7265" t="s">
        <v>7430</v>
      </c>
      <c r="E7265" s="29">
        <v>46127</v>
      </c>
      <c r="F7265">
        <v>1</v>
      </c>
      <c r="G7265">
        <v>1</v>
      </c>
      <c r="H7265">
        <v>1</v>
      </c>
      <c r="I7265" s="30">
        <f t="shared" si="259"/>
        <v>0.14285714285714285</v>
      </c>
    </row>
    <row r="7266" spans="1:9" x14ac:dyDescent="0.25">
      <c r="A7266" t="s">
        <v>6794</v>
      </c>
      <c r="B7266" s="30">
        <f t="shared" si="258"/>
        <v>0.14285714285714285</v>
      </c>
      <c r="C7266" t="s">
        <v>101</v>
      </c>
      <c r="D7266" t="s">
        <v>7431</v>
      </c>
      <c r="E7266" s="29">
        <v>46127</v>
      </c>
      <c r="F7266">
        <v>1</v>
      </c>
      <c r="G7266">
        <v>1</v>
      </c>
      <c r="H7266">
        <v>1</v>
      </c>
      <c r="I7266" s="30">
        <f t="shared" si="259"/>
        <v>0.14285714285714285</v>
      </c>
    </row>
    <row r="7267" spans="1:9" x14ac:dyDescent="0.25">
      <c r="A7267" t="s">
        <v>6794</v>
      </c>
      <c r="B7267" s="30">
        <f t="shared" si="258"/>
        <v>0.14285714285714285</v>
      </c>
      <c r="C7267" t="s">
        <v>101</v>
      </c>
      <c r="D7267" t="s">
        <v>7432</v>
      </c>
      <c r="E7267" s="29">
        <v>46128</v>
      </c>
      <c r="F7267">
        <v>1</v>
      </c>
      <c r="G7267">
        <v>1</v>
      </c>
      <c r="H7267">
        <v>1</v>
      </c>
      <c r="I7267" s="30">
        <f t="shared" si="259"/>
        <v>0.14285714285714285</v>
      </c>
    </row>
    <row r="7268" spans="1:9" x14ac:dyDescent="0.25">
      <c r="A7268" t="s">
        <v>6794</v>
      </c>
      <c r="B7268" s="30">
        <f t="shared" si="258"/>
        <v>0.14285714285714285</v>
      </c>
      <c r="C7268" t="s">
        <v>101</v>
      </c>
      <c r="D7268" t="s">
        <v>7433</v>
      </c>
      <c r="E7268" s="29">
        <v>46129</v>
      </c>
      <c r="F7268">
        <v>1</v>
      </c>
      <c r="G7268">
        <v>1</v>
      </c>
      <c r="H7268">
        <v>1</v>
      </c>
      <c r="I7268" s="30">
        <f t="shared" si="259"/>
        <v>0.14285714285714285</v>
      </c>
    </row>
    <row r="7269" spans="1:9" x14ac:dyDescent="0.25">
      <c r="A7269" t="s">
        <v>6794</v>
      </c>
      <c r="B7269" s="30">
        <f t="shared" si="258"/>
        <v>0.14285714285714285</v>
      </c>
      <c r="C7269" t="s">
        <v>101</v>
      </c>
      <c r="D7269" t="s">
        <v>7434</v>
      </c>
      <c r="E7269" s="29">
        <v>46112</v>
      </c>
      <c r="F7269">
        <v>1</v>
      </c>
      <c r="G7269">
        <v>1</v>
      </c>
      <c r="H7269">
        <v>1</v>
      </c>
      <c r="I7269" s="30">
        <f t="shared" si="259"/>
        <v>0.14285714285714285</v>
      </c>
    </row>
    <row r="7270" spans="1:9" x14ac:dyDescent="0.25">
      <c r="A7270" t="s">
        <v>6794</v>
      </c>
      <c r="B7270" s="30">
        <f t="shared" ref="B7270:B7333" si="260">(1/700)*100</f>
        <v>0.14285714285714285</v>
      </c>
      <c r="C7270" t="s">
        <v>101</v>
      </c>
      <c r="D7270" t="s">
        <v>7435</v>
      </c>
      <c r="E7270" s="29">
        <v>46112</v>
      </c>
      <c r="F7270">
        <v>1</v>
      </c>
      <c r="G7270">
        <v>1</v>
      </c>
      <c r="H7270">
        <v>1</v>
      </c>
      <c r="I7270" s="30">
        <f t="shared" si="259"/>
        <v>0.14285714285714285</v>
      </c>
    </row>
    <row r="7271" spans="1:9" x14ac:dyDescent="0.25">
      <c r="A7271" t="s">
        <v>6794</v>
      </c>
      <c r="B7271" s="30">
        <f t="shared" si="260"/>
        <v>0.14285714285714285</v>
      </c>
      <c r="C7271" t="s">
        <v>101</v>
      </c>
      <c r="D7271" t="s">
        <v>7436</v>
      </c>
      <c r="E7271" s="29">
        <v>46112</v>
      </c>
      <c r="F7271">
        <v>1</v>
      </c>
      <c r="G7271">
        <v>1</v>
      </c>
      <c r="H7271">
        <v>1</v>
      </c>
      <c r="I7271" s="30">
        <f t="shared" si="259"/>
        <v>0.14285714285714285</v>
      </c>
    </row>
    <row r="7272" spans="1:9" x14ac:dyDescent="0.25">
      <c r="A7272" t="s">
        <v>6794</v>
      </c>
      <c r="B7272" s="30">
        <f t="shared" si="260"/>
        <v>0.14285714285714285</v>
      </c>
      <c r="C7272" t="s">
        <v>101</v>
      </c>
      <c r="D7272" t="s">
        <v>7437</v>
      </c>
      <c r="E7272" s="29">
        <v>46113</v>
      </c>
      <c r="F7272">
        <v>1</v>
      </c>
      <c r="G7272">
        <v>1</v>
      </c>
      <c r="H7272">
        <v>1</v>
      </c>
      <c r="I7272" s="30">
        <f t="shared" si="259"/>
        <v>0.14285714285714285</v>
      </c>
    </row>
    <row r="7273" spans="1:9" x14ac:dyDescent="0.25">
      <c r="A7273" t="s">
        <v>6794</v>
      </c>
      <c r="B7273" s="30">
        <f t="shared" si="260"/>
        <v>0.14285714285714285</v>
      </c>
      <c r="C7273" t="s">
        <v>101</v>
      </c>
      <c r="D7273" t="s">
        <v>7438</v>
      </c>
      <c r="E7273" s="29">
        <v>46113</v>
      </c>
      <c r="F7273">
        <v>1</v>
      </c>
      <c r="G7273">
        <v>1</v>
      </c>
      <c r="H7273">
        <v>1</v>
      </c>
      <c r="I7273" s="30">
        <f t="shared" si="259"/>
        <v>0.14285714285714285</v>
      </c>
    </row>
    <row r="7274" spans="1:9" x14ac:dyDescent="0.25">
      <c r="A7274" t="s">
        <v>6794</v>
      </c>
      <c r="B7274" s="30">
        <f t="shared" si="260"/>
        <v>0.14285714285714285</v>
      </c>
      <c r="C7274" t="s">
        <v>101</v>
      </c>
      <c r="D7274" t="s">
        <v>7439</v>
      </c>
      <c r="E7274" s="29">
        <v>46114</v>
      </c>
      <c r="F7274">
        <v>1</v>
      </c>
      <c r="G7274">
        <v>1</v>
      </c>
      <c r="H7274">
        <v>1</v>
      </c>
      <c r="I7274" s="30">
        <f t="shared" si="259"/>
        <v>0.14285714285714285</v>
      </c>
    </row>
    <row r="7275" spans="1:9" x14ac:dyDescent="0.25">
      <c r="A7275" t="s">
        <v>6794</v>
      </c>
      <c r="B7275" s="30">
        <f t="shared" si="260"/>
        <v>0.14285714285714285</v>
      </c>
      <c r="C7275" t="s">
        <v>101</v>
      </c>
      <c r="D7275" t="s">
        <v>7440</v>
      </c>
      <c r="E7275" s="29">
        <v>46114</v>
      </c>
      <c r="F7275">
        <v>1</v>
      </c>
      <c r="G7275">
        <v>1</v>
      </c>
      <c r="H7275">
        <v>1</v>
      </c>
      <c r="I7275" s="30">
        <f t="shared" si="259"/>
        <v>0.14285714285714285</v>
      </c>
    </row>
    <row r="7276" spans="1:9" x14ac:dyDescent="0.25">
      <c r="A7276" t="s">
        <v>6794</v>
      </c>
      <c r="B7276" s="30">
        <f t="shared" si="260"/>
        <v>0.14285714285714285</v>
      </c>
      <c r="C7276" t="s">
        <v>101</v>
      </c>
      <c r="D7276" t="s">
        <v>7441</v>
      </c>
      <c r="E7276" s="29">
        <v>46114</v>
      </c>
      <c r="F7276">
        <v>1</v>
      </c>
      <c r="G7276">
        <v>1</v>
      </c>
      <c r="H7276">
        <v>1</v>
      </c>
      <c r="I7276" s="30">
        <f t="shared" si="259"/>
        <v>0.14285714285714285</v>
      </c>
    </row>
    <row r="7277" spans="1:9" x14ac:dyDescent="0.25">
      <c r="A7277" t="s">
        <v>6794</v>
      </c>
      <c r="B7277" s="30">
        <f t="shared" si="260"/>
        <v>0.14285714285714285</v>
      </c>
      <c r="C7277" t="s">
        <v>101</v>
      </c>
      <c r="D7277" t="s">
        <v>7442</v>
      </c>
      <c r="E7277" s="29">
        <v>46114</v>
      </c>
      <c r="F7277">
        <v>1</v>
      </c>
      <c r="G7277">
        <v>1</v>
      </c>
      <c r="H7277">
        <v>1</v>
      </c>
      <c r="I7277" s="30">
        <f t="shared" si="259"/>
        <v>0.14285714285714285</v>
      </c>
    </row>
    <row r="7278" spans="1:9" x14ac:dyDescent="0.25">
      <c r="A7278" t="s">
        <v>6794</v>
      </c>
      <c r="B7278" s="30">
        <f t="shared" si="260"/>
        <v>0.14285714285714285</v>
      </c>
      <c r="C7278" t="s">
        <v>101</v>
      </c>
      <c r="D7278" t="s">
        <v>7443</v>
      </c>
      <c r="E7278" s="29">
        <v>46114</v>
      </c>
      <c r="F7278">
        <v>1</v>
      </c>
      <c r="G7278">
        <v>1</v>
      </c>
      <c r="H7278">
        <v>1</v>
      </c>
      <c r="I7278" s="30">
        <f t="shared" si="259"/>
        <v>0.14285714285714285</v>
      </c>
    </row>
    <row r="7279" spans="1:9" x14ac:dyDescent="0.25">
      <c r="A7279" t="s">
        <v>6794</v>
      </c>
      <c r="B7279" s="30">
        <f t="shared" si="260"/>
        <v>0.14285714285714285</v>
      </c>
      <c r="C7279" t="s">
        <v>101</v>
      </c>
      <c r="D7279" t="s">
        <v>7444</v>
      </c>
      <c r="E7279" s="29">
        <v>46114</v>
      </c>
      <c r="F7279">
        <v>1</v>
      </c>
      <c r="G7279">
        <v>1</v>
      </c>
      <c r="H7279">
        <v>1</v>
      </c>
      <c r="I7279" s="30">
        <f t="shared" si="259"/>
        <v>0.14285714285714285</v>
      </c>
    </row>
    <row r="7280" spans="1:9" x14ac:dyDescent="0.25">
      <c r="A7280" t="s">
        <v>6794</v>
      </c>
      <c r="B7280" s="30">
        <f t="shared" si="260"/>
        <v>0.14285714285714285</v>
      </c>
      <c r="C7280" t="s">
        <v>101</v>
      </c>
      <c r="D7280" t="s">
        <v>7445</v>
      </c>
      <c r="E7280" s="29">
        <v>46119</v>
      </c>
      <c r="F7280">
        <v>1</v>
      </c>
      <c r="G7280">
        <v>1</v>
      </c>
      <c r="H7280">
        <v>1</v>
      </c>
      <c r="I7280" s="30">
        <f t="shared" si="259"/>
        <v>0.14285714285714285</v>
      </c>
    </row>
    <row r="7281" spans="1:9" x14ac:dyDescent="0.25">
      <c r="A7281" t="s">
        <v>6794</v>
      </c>
      <c r="B7281" s="30">
        <f t="shared" si="260"/>
        <v>0.14285714285714285</v>
      </c>
      <c r="C7281" t="s">
        <v>101</v>
      </c>
      <c r="D7281" t="s">
        <v>7446</v>
      </c>
      <c r="E7281" s="29">
        <v>46119</v>
      </c>
      <c r="F7281">
        <v>1</v>
      </c>
      <c r="G7281">
        <v>1</v>
      </c>
      <c r="H7281">
        <v>1</v>
      </c>
      <c r="I7281" s="30">
        <f t="shared" si="259"/>
        <v>0.14285714285714285</v>
      </c>
    </row>
    <row r="7282" spans="1:9" x14ac:dyDescent="0.25">
      <c r="A7282" t="s">
        <v>6794</v>
      </c>
      <c r="B7282" s="30">
        <f t="shared" si="260"/>
        <v>0.14285714285714285</v>
      </c>
      <c r="C7282" t="s">
        <v>101</v>
      </c>
      <c r="D7282" t="s">
        <v>7447</v>
      </c>
      <c r="E7282" s="29">
        <v>46119</v>
      </c>
      <c r="F7282">
        <v>1</v>
      </c>
      <c r="G7282">
        <v>1</v>
      </c>
      <c r="H7282">
        <v>1</v>
      </c>
      <c r="I7282" s="30">
        <f t="shared" si="259"/>
        <v>0.14285714285714285</v>
      </c>
    </row>
    <row r="7283" spans="1:9" x14ac:dyDescent="0.25">
      <c r="A7283" t="s">
        <v>6794</v>
      </c>
      <c r="B7283" s="30">
        <f t="shared" si="260"/>
        <v>0.14285714285714285</v>
      </c>
      <c r="C7283" t="s">
        <v>101</v>
      </c>
      <c r="D7283" t="s">
        <v>7448</v>
      </c>
      <c r="E7283" s="29">
        <v>46120</v>
      </c>
      <c r="F7283">
        <v>1</v>
      </c>
      <c r="G7283">
        <v>1</v>
      </c>
      <c r="H7283">
        <v>1</v>
      </c>
      <c r="I7283" s="30">
        <f t="shared" si="259"/>
        <v>0.14285714285714285</v>
      </c>
    </row>
    <row r="7284" spans="1:9" x14ac:dyDescent="0.25">
      <c r="A7284" t="s">
        <v>6794</v>
      </c>
      <c r="B7284" s="30">
        <f t="shared" si="260"/>
        <v>0.14285714285714285</v>
      </c>
      <c r="C7284" t="s">
        <v>101</v>
      </c>
      <c r="D7284" t="s">
        <v>7449</v>
      </c>
      <c r="E7284" s="29">
        <v>46120</v>
      </c>
      <c r="F7284">
        <v>1</v>
      </c>
      <c r="G7284">
        <v>1</v>
      </c>
      <c r="H7284">
        <v>1</v>
      </c>
      <c r="I7284" s="30">
        <f t="shared" si="259"/>
        <v>0.14285714285714285</v>
      </c>
    </row>
    <row r="7285" spans="1:9" x14ac:dyDescent="0.25">
      <c r="A7285" t="s">
        <v>6794</v>
      </c>
      <c r="B7285" s="30">
        <f t="shared" si="260"/>
        <v>0.14285714285714285</v>
      </c>
      <c r="C7285" t="s">
        <v>101</v>
      </c>
      <c r="D7285" t="s">
        <v>7450</v>
      </c>
      <c r="E7285" s="29">
        <v>46120</v>
      </c>
      <c r="F7285">
        <v>1</v>
      </c>
      <c r="G7285">
        <v>1</v>
      </c>
      <c r="H7285">
        <v>1</v>
      </c>
      <c r="I7285" s="30">
        <f t="shared" si="259"/>
        <v>0.14285714285714285</v>
      </c>
    </row>
    <row r="7286" spans="1:9" x14ac:dyDescent="0.25">
      <c r="A7286" t="s">
        <v>6794</v>
      </c>
      <c r="B7286" s="30">
        <f t="shared" si="260"/>
        <v>0.14285714285714285</v>
      </c>
      <c r="C7286" t="s">
        <v>101</v>
      </c>
      <c r="D7286" t="s">
        <v>7451</v>
      </c>
      <c r="E7286" s="29">
        <v>46121</v>
      </c>
      <c r="F7286">
        <v>1</v>
      </c>
      <c r="G7286">
        <v>1</v>
      </c>
      <c r="H7286">
        <v>1</v>
      </c>
      <c r="I7286" s="30">
        <f t="shared" si="259"/>
        <v>0.14285714285714285</v>
      </c>
    </row>
    <row r="7287" spans="1:9" x14ac:dyDescent="0.25">
      <c r="A7287" t="s">
        <v>6794</v>
      </c>
      <c r="B7287" s="30">
        <f t="shared" si="260"/>
        <v>0.14285714285714285</v>
      </c>
      <c r="C7287" t="s">
        <v>101</v>
      </c>
      <c r="D7287" t="s">
        <v>7452</v>
      </c>
      <c r="E7287" s="29">
        <v>46121</v>
      </c>
      <c r="F7287">
        <v>1</v>
      </c>
      <c r="G7287">
        <v>1</v>
      </c>
      <c r="H7287">
        <v>1</v>
      </c>
      <c r="I7287" s="30">
        <f t="shared" si="259"/>
        <v>0.14285714285714285</v>
      </c>
    </row>
    <row r="7288" spans="1:9" x14ac:dyDescent="0.25">
      <c r="A7288" t="s">
        <v>6794</v>
      </c>
      <c r="B7288" s="30">
        <f t="shared" si="260"/>
        <v>0.14285714285714285</v>
      </c>
      <c r="C7288" t="s">
        <v>101</v>
      </c>
      <c r="D7288" t="s">
        <v>7453</v>
      </c>
      <c r="E7288" s="29">
        <v>46105</v>
      </c>
      <c r="F7288">
        <v>1</v>
      </c>
      <c r="G7288">
        <v>1</v>
      </c>
      <c r="H7288">
        <v>1</v>
      </c>
      <c r="I7288" s="30">
        <f t="shared" si="259"/>
        <v>0.14285714285714285</v>
      </c>
    </row>
    <row r="7289" spans="1:9" x14ac:dyDescent="0.25">
      <c r="A7289" t="s">
        <v>6794</v>
      </c>
      <c r="B7289" s="30">
        <f t="shared" si="260"/>
        <v>0.14285714285714285</v>
      </c>
      <c r="C7289" t="s">
        <v>101</v>
      </c>
      <c r="D7289" t="s">
        <v>7454</v>
      </c>
      <c r="E7289" s="29">
        <v>46105</v>
      </c>
      <c r="F7289">
        <v>1</v>
      </c>
      <c r="G7289">
        <v>1</v>
      </c>
      <c r="H7289">
        <v>1</v>
      </c>
      <c r="I7289" s="30">
        <f t="shared" si="259"/>
        <v>0.14285714285714285</v>
      </c>
    </row>
    <row r="7290" spans="1:9" x14ac:dyDescent="0.25">
      <c r="A7290" t="s">
        <v>6794</v>
      </c>
      <c r="B7290" s="30">
        <f t="shared" si="260"/>
        <v>0.14285714285714285</v>
      </c>
      <c r="C7290" t="s">
        <v>101</v>
      </c>
      <c r="D7290" t="s">
        <v>7455</v>
      </c>
      <c r="E7290" s="29">
        <v>46105</v>
      </c>
      <c r="F7290">
        <v>1</v>
      </c>
      <c r="G7290">
        <v>1</v>
      </c>
      <c r="H7290">
        <v>1</v>
      </c>
      <c r="I7290" s="30">
        <f t="shared" si="259"/>
        <v>0.14285714285714285</v>
      </c>
    </row>
    <row r="7291" spans="1:9" x14ac:dyDescent="0.25">
      <c r="A7291" t="s">
        <v>6794</v>
      </c>
      <c r="B7291" s="30">
        <f t="shared" si="260"/>
        <v>0.14285714285714285</v>
      </c>
      <c r="C7291" t="s">
        <v>101</v>
      </c>
      <c r="D7291" t="s">
        <v>7456</v>
      </c>
      <c r="E7291" s="29">
        <v>46106</v>
      </c>
      <c r="F7291">
        <v>1</v>
      </c>
      <c r="G7291">
        <v>1</v>
      </c>
      <c r="H7291">
        <v>1</v>
      </c>
      <c r="I7291" s="30">
        <f t="shared" si="259"/>
        <v>0.14285714285714285</v>
      </c>
    </row>
    <row r="7292" spans="1:9" x14ac:dyDescent="0.25">
      <c r="A7292" t="s">
        <v>6794</v>
      </c>
      <c r="B7292" s="30">
        <f t="shared" si="260"/>
        <v>0.14285714285714285</v>
      </c>
      <c r="C7292" t="s">
        <v>101</v>
      </c>
      <c r="D7292" t="s">
        <v>7457</v>
      </c>
      <c r="E7292" s="29">
        <v>46106</v>
      </c>
      <c r="F7292">
        <v>1</v>
      </c>
      <c r="G7292">
        <v>1</v>
      </c>
      <c r="H7292">
        <v>1</v>
      </c>
      <c r="I7292" s="30">
        <f t="shared" si="259"/>
        <v>0.14285714285714285</v>
      </c>
    </row>
    <row r="7293" spans="1:9" x14ac:dyDescent="0.25">
      <c r="A7293" t="s">
        <v>6794</v>
      </c>
      <c r="B7293" s="30">
        <f t="shared" si="260"/>
        <v>0.14285714285714285</v>
      </c>
      <c r="C7293" t="s">
        <v>101</v>
      </c>
      <c r="D7293" t="s">
        <v>7458</v>
      </c>
      <c r="E7293" s="29">
        <v>46106</v>
      </c>
      <c r="F7293">
        <v>1</v>
      </c>
      <c r="G7293">
        <v>1</v>
      </c>
      <c r="H7293">
        <v>1</v>
      </c>
      <c r="I7293" s="30">
        <f t="shared" si="259"/>
        <v>0.14285714285714285</v>
      </c>
    </row>
    <row r="7294" spans="1:9" x14ac:dyDescent="0.25">
      <c r="A7294" t="s">
        <v>6794</v>
      </c>
      <c r="B7294" s="30">
        <f t="shared" si="260"/>
        <v>0.14285714285714285</v>
      </c>
      <c r="C7294" t="s">
        <v>101</v>
      </c>
      <c r="D7294" t="s">
        <v>7459</v>
      </c>
      <c r="E7294" s="29">
        <v>46107</v>
      </c>
      <c r="F7294">
        <v>1</v>
      </c>
      <c r="G7294">
        <v>1</v>
      </c>
      <c r="H7294">
        <v>1</v>
      </c>
      <c r="I7294" s="30">
        <f t="shared" si="259"/>
        <v>0.14285714285714285</v>
      </c>
    </row>
    <row r="7295" spans="1:9" x14ac:dyDescent="0.25">
      <c r="A7295" t="s">
        <v>6794</v>
      </c>
      <c r="B7295" s="30">
        <f t="shared" si="260"/>
        <v>0.14285714285714285</v>
      </c>
      <c r="C7295" t="s">
        <v>101</v>
      </c>
      <c r="D7295" t="s">
        <v>7460</v>
      </c>
      <c r="E7295" s="29">
        <v>46107</v>
      </c>
      <c r="F7295">
        <v>1</v>
      </c>
      <c r="G7295">
        <v>1</v>
      </c>
      <c r="H7295">
        <v>1</v>
      </c>
      <c r="I7295" s="30">
        <f t="shared" si="259"/>
        <v>0.14285714285714285</v>
      </c>
    </row>
    <row r="7296" spans="1:9" x14ac:dyDescent="0.25">
      <c r="A7296" t="s">
        <v>6794</v>
      </c>
      <c r="B7296" s="30">
        <f t="shared" si="260"/>
        <v>0.14285714285714285</v>
      </c>
      <c r="C7296" t="s">
        <v>101</v>
      </c>
      <c r="D7296" t="s">
        <v>7461</v>
      </c>
      <c r="E7296" s="29">
        <v>46112</v>
      </c>
      <c r="F7296">
        <v>1</v>
      </c>
      <c r="G7296">
        <v>1</v>
      </c>
      <c r="H7296">
        <v>1</v>
      </c>
      <c r="I7296" s="30">
        <f t="shared" si="259"/>
        <v>0.14285714285714285</v>
      </c>
    </row>
    <row r="7297" spans="1:9" x14ac:dyDescent="0.25">
      <c r="A7297" t="s">
        <v>6794</v>
      </c>
      <c r="B7297" s="30">
        <f t="shared" si="260"/>
        <v>0.14285714285714285</v>
      </c>
      <c r="C7297" t="s">
        <v>101</v>
      </c>
      <c r="D7297" t="s">
        <v>7462</v>
      </c>
      <c r="E7297" s="29">
        <v>46097</v>
      </c>
      <c r="F7297">
        <v>1</v>
      </c>
      <c r="G7297">
        <v>1</v>
      </c>
      <c r="H7297">
        <v>1</v>
      </c>
      <c r="I7297" s="30">
        <f t="shared" si="259"/>
        <v>0.14285714285714285</v>
      </c>
    </row>
    <row r="7298" spans="1:9" x14ac:dyDescent="0.25">
      <c r="A7298" t="s">
        <v>6794</v>
      </c>
      <c r="B7298" s="30">
        <f t="shared" si="260"/>
        <v>0.14285714285714285</v>
      </c>
      <c r="C7298" t="s">
        <v>101</v>
      </c>
      <c r="D7298" t="s">
        <v>7463</v>
      </c>
      <c r="E7298" s="29">
        <v>46098</v>
      </c>
      <c r="F7298">
        <v>1</v>
      </c>
      <c r="G7298">
        <v>1</v>
      </c>
      <c r="H7298">
        <v>1</v>
      </c>
      <c r="I7298" s="30">
        <f t="shared" ref="I7298:I7361" si="261">B7298*H7298</f>
        <v>0.14285714285714285</v>
      </c>
    </row>
    <row r="7299" spans="1:9" x14ac:dyDescent="0.25">
      <c r="A7299" t="s">
        <v>6794</v>
      </c>
      <c r="B7299" s="30">
        <f t="shared" si="260"/>
        <v>0.14285714285714285</v>
      </c>
      <c r="C7299" t="s">
        <v>101</v>
      </c>
      <c r="D7299" t="s">
        <v>7464</v>
      </c>
      <c r="E7299" s="29">
        <v>46098</v>
      </c>
      <c r="F7299">
        <v>1</v>
      </c>
      <c r="G7299">
        <v>1</v>
      </c>
      <c r="H7299">
        <v>1</v>
      </c>
      <c r="I7299" s="30">
        <f t="shared" si="261"/>
        <v>0.14285714285714285</v>
      </c>
    </row>
    <row r="7300" spans="1:9" x14ac:dyDescent="0.25">
      <c r="A7300" t="s">
        <v>6794</v>
      </c>
      <c r="B7300" s="30">
        <f t="shared" si="260"/>
        <v>0.14285714285714285</v>
      </c>
      <c r="C7300" t="s">
        <v>101</v>
      </c>
      <c r="D7300" t="s">
        <v>7465</v>
      </c>
      <c r="E7300" s="29">
        <v>46099</v>
      </c>
      <c r="F7300">
        <v>1</v>
      </c>
      <c r="G7300">
        <v>1</v>
      </c>
      <c r="H7300">
        <v>1</v>
      </c>
      <c r="I7300" s="30">
        <f t="shared" si="261"/>
        <v>0.14285714285714285</v>
      </c>
    </row>
    <row r="7301" spans="1:9" x14ac:dyDescent="0.25">
      <c r="A7301" t="s">
        <v>6794</v>
      </c>
      <c r="B7301" s="30">
        <f t="shared" si="260"/>
        <v>0.14285714285714285</v>
      </c>
      <c r="C7301" t="s">
        <v>101</v>
      </c>
      <c r="D7301" t="s">
        <v>7466</v>
      </c>
      <c r="E7301" s="29">
        <v>46099</v>
      </c>
      <c r="F7301">
        <v>1</v>
      </c>
      <c r="G7301">
        <v>1</v>
      </c>
      <c r="H7301">
        <v>1</v>
      </c>
      <c r="I7301" s="30">
        <f t="shared" si="261"/>
        <v>0.14285714285714285</v>
      </c>
    </row>
    <row r="7302" spans="1:9" x14ac:dyDescent="0.25">
      <c r="A7302" t="s">
        <v>6794</v>
      </c>
      <c r="B7302" s="30">
        <f t="shared" si="260"/>
        <v>0.14285714285714285</v>
      </c>
      <c r="C7302" t="s">
        <v>101</v>
      </c>
      <c r="D7302" t="s">
        <v>7467</v>
      </c>
      <c r="E7302" s="29">
        <v>46100</v>
      </c>
      <c r="F7302">
        <v>1</v>
      </c>
      <c r="G7302">
        <v>1</v>
      </c>
      <c r="H7302">
        <v>1</v>
      </c>
      <c r="I7302" s="30">
        <f t="shared" si="261"/>
        <v>0.14285714285714285</v>
      </c>
    </row>
    <row r="7303" spans="1:9" x14ac:dyDescent="0.25">
      <c r="A7303" t="s">
        <v>6794</v>
      </c>
      <c r="B7303" s="30">
        <f t="shared" si="260"/>
        <v>0.14285714285714285</v>
      </c>
      <c r="C7303" t="s">
        <v>101</v>
      </c>
      <c r="D7303" t="s">
        <v>7468</v>
      </c>
      <c r="E7303" s="29">
        <v>46101</v>
      </c>
      <c r="F7303">
        <v>1</v>
      </c>
      <c r="G7303">
        <v>1</v>
      </c>
      <c r="H7303">
        <v>1</v>
      </c>
      <c r="I7303" s="30">
        <f t="shared" si="261"/>
        <v>0.14285714285714285</v>
      </c>
    </row>
    <row r="7304" spans="1:9" x14ac:dyDescent="0.25">
      <c r="A7304" t="s">
        <v>6794</v>
      </c>
      <c r="B7304" s="30">
        <f t="shared" si="260"/>
        <v>0.14285714285714285</v>
      </c>
      <c r="C7304" t="s">
        <v>101</v>
      </c>
      <c r="D7304" t="s">
        <v>7469</v>
      </c>
      <c r="E7304" s="29">
        <v>46101</v>
      </c>
      <c r="F7304">
        <v>1</v>
      </c>
      <c r="G7304">
        <v>1</v>
      </c>
      <c r="H7304">
        <v>1</v>
      </c>
      <c r="I7304" s="30">
        <f t="shared" si="261"/>
        <v>0.14285714285714285</v>
      </c>
    </row>
    <row r="7305" spans="1:9" x14ac:dyDescent="0.25">
      <c r="A7305" t="s">
        <v>6794</v>
      </c>
      <c r="B7305" s="30">
        <f t="shared" si="260"/>
        <v>0.14285714285714285</v>
      </c>
      <c r="C7305" t="s">
        <v>101</v>
      </c>
      <c r="D7305" t="s">
        <v>7470</v>
      </c>
      <c r="E7305" s="29">
        <v>46101</v>
      </c>
      <c r="F7305">
        <v>1</v>
      </c>
      <c r="G7305">
        <v>1</v>
      </c>
      <c r="H7305">
        <v>1</v>
      </c>
      <c r="I7305" s="30">
        <f t="shared" si="261"/>
        <v>0.14285714285714285</v>
      </c>
    </row>
    <row r="7306" spans="1:9" x14ac:dyDescent="0.25">
      <c r="A7306" t="s">
        <v>6794</v>
      </c>
      <c r="B7306" s="30">
        <f t="shared" si="260"/>
        <v>0.14285714285714285</v>
      </c>
      <c r="C7306" t="s">
        <v>101</v>
      </c>
      <c r="D7306" t="s">
        <v>7471</v>
      </c>
      <c r="E7306" s="29">
        <v>46103</v>
      </c>
      <c r="F7306">
        <v>1</v>
      </c>
      <c r="G7306">
        <v>1</v>
      </c>
      <c r="H7306">
        <v>1</v>
      </c>
      <c r="I7306" s="30">
        <f t="shared" si="261"/>
        <v>0.14285714285714285</v>
      </c>
    </row>
    <row r="7307" spans="1:9" x14ac:dyDescent="0.25">
      <c r="A7307" t="s">
        <v>6794</v>
      </c>
      <c r="B7307" s="30">
        <f t="shared" si="260"/>
        <v>0.14285714285714285</v>
      </c>
      <c r="C7307" t="s">
        <v>101</v>
      </c>
      <c r="D7307" t="s">
        <v>7472</v>
      </c>
      <c r="E7307" s="29">
        <v>46103</v>
      </c>
      <c r="F7307">
        <v>1</v>
      </c>
      <c r="G7307">
        <v>1</v>
      </c>
      <c r="H7307">
        <v>1</v>
      </c>
      <c r="I7307" s="30">
        <f t="shared" si="261"/>
        <v>0.14285714285714285</v>
      </c>
    </row>
    <row r="7308" spans="1:9" x14ac:dyDescent="0.25">
      <c r="A7308" t="s">
        <v>6794</v>
      </c>
      <c r="B7308" s="30">
        <f t="shared" si="260"/>
        <v>0.14285714285714285</v>
      </c>
      <c r="C7308" t="s">
        <v>101</v>
      </c>
      <c r="D7308" t="s">
        <v>7473</v>
      </c>
      <c r="E7308" s="29">
        <v>46104</v>
      </c>
      <c r="F7308">
        <v>1</v>
      </c>
      <c r="G7308">
        <v>1</v>
      </c>
      <c r="H7308">
        <v>1</v>
      </c>
      <c r="I7308" s="30">
        <f t="shared" si="261"/>
        <v>0.14285714285714285</v>
      </c>
    </row>
    <row r="7309" spans="1:9" x14ac:dyDescent="0.25">
      <c r="A7309" t="s">
        <v>6794</v>
      </c>
      <c r="B7309" s="30">
        <f t="shared" si="260"/>
        <v>0.14285714285714285</v>
      </c>
      <c r="C7309" t="s">
        <v>101</v>
      </c>
      <c r="D7309" t="s">
        <v>7474</v>
      </c>
      <c r="E7309" s="29">
        <v>46104</v>
      </c>
      <c r="F7309">
        <v>1</v>
      </c>
      <c r="G7309">
        <v>1</v>
      </c>
      <c r="H7309">
        <v>1</v>
      </c>
      <c r="I7309" s="30">
        <f t="shared" si="261"/>
        <v>0.14285714285714285</v>
      </c>
    </row>
    <row r="7310" spans="1:9" x14ac:dyDescent="0.25">
      <c r="A7310" t="s">
        <v>6794</v>
      </c>
      <c r="B7310" s="30">
        <f t="shared" si="260"/>
        <v>0.14285714285714285</v>
      </c>
      <c r="C7310" t="s">
        <v>101</v>
      </c>
      <c r="D7310" t="s">
        <v>7475</v>
      </c>
      <c r="E7310" s="29">
        <v>46105</v>
      </c>
      <c r="F7310">
        <v>1</v>
      </c>
      <c r="G7310">
        <v>1</v>
      </c>
      <c r="H7310">
        <v>1</v>
      </c>
      <c r="I7310" s="30">
        <f t="shared" si="261"/>
        <v>0.14285714285714285</v>
      </c>
    </row>
    <row r="7311" spans="1:9" x14ac:dyDescent="0.25">
      <c r="A7311" t="s">
        <v>6794</v>
      </c>
      <c r="B7311" s="30">
        <f t="shared" si="260"/>
        <v>0.14285714285714285</v>
      </c>
      <c r="C7311" t="s">
        <v>101</v>
      </c>
      <c r="D7311" t="s">
        <v>7476</v>
      </c>
      <c r="E7311" s="29">
        <v>46091</v>
      </c>
      <c r="F7311">
        <v>1</v>
      </c>
      <c r="G7311">
        <v>1</v>
      </c>
      <c r="H7311">
        <v>1</v>
      </c>
      <c r="I7311" s="30">
        <f t="shared" si="261"/>
        <v>0.14285714285714285</v>
      </c>
    </row>
    <row r="7312" spans="1:9" x14ac:dyDescent="0.25">
      <c r="A7312" t="s">
        <v>6794</v>
      </c>
      <c r="B7312" s="30">
        <f t="shared" si="260"/>
        <v>0.14285714285714285</v>
      </c>
      <c r="C7312" t="s">
        <v>101</v>
      </c>
      <c r="D7312" t="s">
        <v>7477</v>
      </c>
      <c r="E7312" s="29">
        <v>46092</v>
      </c>
      <c r="F7312">
        <v>1</v>
      </c>
      <c r="G7312">
        <v>1</v>
      </c>
      <c r="H7312">
        <v>1</v>
      </c>
      <c r="I7312" s="30">
        <f t="shared" si="261"/>
        <v>0.14285714285714285</v>
      </c>
    </row>
    <row r="7313" spans="1:9" x14ac:dyDescent="0.25">
      <c r="A7313" t="s">
        <v>6794</v>
      </c>
      <c r="B7313" s="30">
        <f t="shared" si="260"/>
        <v>0.14285714285714285</v>
      </c>
      <c r="C7313" t="s">
        <v>101</v>
      </c>
      <c r="D7313" t="s">
        <v>7478</v>
      </c>
      <c r="E7313" s="29">
        <v>46093</v>
      </c>
      <c r="F7313">
        <v>1</v>
      </c>
      <c r="G7313">
        <v>1</v>
      </c>
      <c r="H7313">
        <v>1</v>
      </c>
      <c r="I7313" s="30">
        <f t="shared" si="261"/>
        <v>0.14285714285714285</v>
      </c>
    </row>
    <row r="7314" spans="1:9" x14ac:dyDescent="0.25">
      <c r="A7314" t="s">
        <v>6794</v>
      </c>
      <c r="B7314" s="30">
        <f t="shared" si="260"/>
        <v>0.14285714285714285</v>
      </c>
      <c r="C7314" t="s">
        <v>101</v>
      </c>
      <c r="D7314" t="s">
        <v>7479</v>
      </c>
      <c r="E7314" s="29">
        <v>46093</v>
      </c>
      <c r="F7314">
        <v>1</v>
      </c>
      <c r="G7314">
        <v>1</v>
      </c>
      <c r="H7314">
        <v>1</v>
      </c>
      <c r="I7314" s="30">
        <f t="shared" si="261"/>
        <v>0.14285714285714285</v>
      </c>
    </row>
    <row r="7315" spans="1:9" x14ac:dyDescent="0.25">
      <c r="A7315" t="s">
        <v>6794</v>
      </c>
      <c r="B7315" s="30">
        <f t="shared" si="260"/>
        <v>0.14285714285714285</v>
      </c>
      <c r="C7315" t="s">
        <v>101</v>
      </c>
      <c r="D7315" t="s">
        <v>7480</v>
      </c>
      <c r="E7315" s="29">
        <v>46093</v>
      </c>
      <c r="F7315">
        <v>1</v>
      </c>
      <c r="G7315">
        <v>1</v>
      </c>
      <c r="H7315">
        <v>1</v>
      </c>
      <c r="I7315" s="30">
        <f t="shared" si="261"/>
        <v>0.14285714285714285</v>
      </c>
    </row>
    <row r="7316" spans="1:9" x14ac:dyDescent="0.25">
      <c r="A7316" t="s">
        <v>6794</v>
      </c>
      <c r="B7316" s="30">
        <f t="shared" si="260"/>
        <v>0.14285714285714285</v>
      </c>
      <c r="C7316" t="s">
        <v>101</v>
      </c>
      <c r="D7316" t="s">
        <v>7481</v>
      </c>
      <c r="E7316" s="29">
        <v>46093</v>
      </c>
      <c r="F7316">
        <v>1</v>
      </c>
      <c r="G7316">
        <v>1</v>
      </c>
      <c r="H7316">
        <v>1</v>
      </c>
      <c r="I7316" s="30">
        <f t="shared" si="261"/>
        <v>0.14285714285714285</v>
      </c>
    </row>
    <row r="7317" spans="1:9" x14ac:dyDescent="0.25">
      <c r="A7317" t="s">
        <v>6794</v>
      </c>
      <c r="B7317" s="30">
        <f t="shared" si="260"/>
        <v>0.14285714285714285</v>
      </c>
      <c r="C7317" t="s">
        <v>101</v>
      </c>
      <c r="D7317" t="s">
        <v>7482</v>
      </c>
      <c r="E7317" s="29">
        <v>46094</v>
      </c>
      <c r="F7317">
        <v>1</v>
      </c>
      <c r="G7317">
        <v>1</v>
      </c>
      <c r="H7317">
        <v>1</v>
      </c>
      <c r="I7317" s="30">
        <f t="shared" si="261"/>
        <v>0.14285714285714285</v>
      </c>
    </row>
    <row r="7318" spans="1:9" x14ac:dyDescent="0.25">
      <c r="A7318" t="s">
        <v>6794</v>
      </c>
      <c r="B7318" s="30">
        <f t="shared" si="260"/>
        <v>0.14285714285714285</v>
      </c>
      <c r="C7318" t="s">
        <v>101</v>
      </c>
      <c r="D7318" t="s">
        <v>7483</v>
      </c>
      <c r="E7318" s="29">
        <v>46094</v>
      </c>
      <c r="F7318">
        <v>1</v>
      </c>
      <c r="G7318">
        <v>1</v>
      </c>
      <c r="H7318">
        <v>1</v>
      </c>
      <c r="I7318" s="30">
        <f t="shared" si="261"/>
        <v>0.14285714285714285</v>
      </c>
    </row>
    <row r="7319" spans="1:9" x14ac:dyDescent="0.25">
      <c r="A7319" t="s">
        <v>6794</v>
      </c>
      <c r="B7319" s="30">
        <f t="shared" si="260"/>
        <v>0.14285714285714285</v>
      </c>
      <c r="C7319" t="s">
        <v>101</v>
      </c>
      <c r="D7319" t="s">
        <v>7484</v>
      </c>
      <c r="E7319" s="29">
        <v>46094</v>
      </c>
      <c r="F7319">
        <v>1</v>
      </c>
      <c r="G7319">
        <v>1</v>
      </c>
      <c r="H7319">
        <v>1</v>
      </c>
      <c r="I7319" s="30">
        <f t="shared" si="261"/>
        <v>0.14285714285714285</v>
      </c>
    </row>
    <row r="7320" spans="1:9" x14ac:dyDescent="0.25">
      <c r="A7320" t="s">
        <v>6794</v>
      </c>
      <c r="B7320" s="30">
        <f t="shared" si="260"/>
        <v>0.14285714285714285</v>
      </c>
      <c r="C7320" t="s">
        <v>101</v>
      </c>
      <c r="D7320" t="s">
        <v>7485</v>
      </c>
      <c r="E7320" s="29">
        <v>46094</v>
      </c>
      <c r="F7320">
        <v>1</v>
      </c>
      <c r="G7320">
        <v>1</v>
      </c>
      <c r="H7320">
        <v>1</v>
      </c>
      <c r="I7320" s="30">
        <f t="shared" si="261"/>
        <v>0.14285714285714285</v>
      </c>
    </row>
    <row r="7321" spans="1:9" x14ac:dyDescent="0.25">
      <c r="A7321" t="s">
        <v>6794</v>
      </c>
      <c r="B7321" s="30">
        <f t="shared" si="260"/>
        <v>0.14285714285714285</v>
      </c>
      <c r="C7321" t="s">
        <v>101</v>
      </c>
      <c r="D7321" t="s">
        <v>7486</v>
      </c>
      <c r="E7321" s="29">
        <v>46094</v>
      </c>
      <c r="F7321">
        <v>1</v>
      </c>
      <c r="G7321">
        <v>1</v>
      </c>
      <c r="H7321">
        <v>1</v>
      </c>
      <c r="I7321" s="30">
        <f t="shared" si="261"/>
        <v>0.14285714285714285</v>
      </c>
    </row>
    <row r="7322" spans="1:9" x14ac:dyDescent="0.25">
      <c r="A7322" t="s">
        <v>6794</v>
      </c>
      <c r="B7322" s="30">
        <f t="shared" si="260"/>
        <v>0.14285714285714285</v>
      </c>
      <c r="C7322" t="s">
        <v>101</v>
      </c>
      <c r="D7322" t="s">
        <v>7487</v>
      </c>
      <c r="E7322" s="29">
        <v>46080</v>
      </c>
      <c r="F7322">
        <v>1</v>
      </c>
      <c r="G7322">
        <v>1</v>
      </c>
      <c r="H7322">
        <v>1</v>
      </c>
      <c r="I7322" s="30">
        <f t="shared" si="261"/>
        <v>0.14285714285714285</v>
      </c>
    </row>
    <row r="7323" spans="1:9" x14ac:dyDescent="0.25">
      <c r="A7323" t="s">
        <v>6794</v>
      </c>
      <c r="B7323" s="30">
        <f t="shared" si="260"/>
        <v>0.14285714285714285</v>
      </c>
      <c r="C7323" t="s">
        <v>101</v>
      </c>
      <c r="D7323" t="s">
        <v>7488</v>
      </c>
      <c r="E7323" s="29">
        <v>46080</v>
      </c>
      <c r="F7323">
        <v>1</v>
      </c>
      <c r="G7323">
        <v>1</v>
      </c>
      <c r="H7323">
        <v>1</v>
      </c>
      <c r="I7323" s="30">
        <f t="shared" si="261"/>
        <v>0.14285714285714285</v>
      </c>
    </row>
    <row r="7324" spans="1:9" x14ac:dyDescent="0.25">
      <c r="A7324" t="s">
        <v>6794</v>
      </c>
      <c r="B7324" s="30">
        <f t="shared" si="260"/>
        <v>0.14285714285714285</v>
      </c>
      <c r="C7324" t="s">
        <v>101</v>
      </c>
      <c r="D7324" t="s">
        <v>7489</v>
      </c>
      <c r="E7324" s="29">
        <v>46084</v>
      </c>
      <c r="F7324">
        <v>1</v>
      </c>
      <c r="G7324">
        <v>1</v>
      </c>
      <c r="H7324">
        <v>1</v>
      </c>
      <c r="I7324" s="30">
        <f t="shared" si="261"/>
        <v>0.14285714285714285</v>
      </c>
    </row>
    <row r="7325" spans="1:9" x14ac:dyDescent="0.25">
      <c r="A7325" t="s">
        <v>6794</v>
      </c>
      <c r="B7325" s="30">
        <f t="shared" si="260"/>
        <v>0.14285714285714285</v>
      </c>
      <c r="C7325" t="s">
        <v>101</v>
      </c>
      <c r="D7325" t="s">
        <v>7490</v>
      </c>
      <c r="E7325" s="29">
        <v>46084</v>
      </c>
      <c r="F7325">
        <v>1</v>
      </c>
      <c r="G7325">
        <v>1</v>
      </c>
      <c r="H7325">
        <v>1</v>
      </c>
      <c r="I7325" s="30">
        <f t="shared" si="261"/>
        <v>0.14285714285714285</v>
      </c>
    </row>
    <row r="7326" spans="1:9" x14ac:dyDescent="0.25">
      <c r="A7326" t="s">
        <v>6794</v>
      </c>
      <c r="B7326" s="30">
        <f t="shared" si="260"/>
        <v>0.14285714285714285</v>
      </c>
      <c r="C7326" t="s">
        <v>101</v>
      </c>
      <c r="D7326" t="s">
        <v>7491</v>
      </c>
      <c r="E7326" s="29">
        <v>46084</v>
      </c>
      <c r="F7326">
        <v>1</v>
      </c>
      <c r="G7326">
        <v>1</v>
      </c>
      <c r="H7326">
        <v>1</v>
      </c>
      <c r="I7326" s="30">
        <f t="shared" si="261"/>
        <v>0.14285714285714285</v>
      </c>
    </row>
    <row r="7327" spans="1:9" x14ac:dyDescent="0.25">
      <c r="A7327" t="s">
        <v>6794</v>
      </c>
      <c r="B7327" s="30">
        <f t="shared" si="260"/>
        <v>0.14285714285714285</v>
      </c>
      <c r="C7327" t="s">
        <v>101</v>
      </c>
      <c r="D7327" t="s">
        <v>7492</v>
      </c>
      <c r="E7327" s="29">
        <v>46084</v>
      </c>
      <c r="F7327">
        <v>1</v>
      </c>
      <c r="G7327">
        <v>1</v>
      </c>
      <c r="H7327">
        <v>1</v>
      </c>
      <c r="I7327" s="30">
        <f t="shared" si="261"/>
        <v>0.14285714285714285</v>
      </c>
    </row>
    <row r="7328" spans="1:9" x14ac:dyDescent="0.25">
      <c r="A7328" t="s">
        <v>6794</v>
      </c>
      <c r="B7328" s="30">
        <f t="shared" si="260"/>
        <v>0.14285714285714285</v>
      </c>
      <c r="C7328" t="s">
        <v>101</v>
      </c>
      <c r="D7328" t="s">
        <v>7493</v>
      </c>
      <c r="E7328" s="29">
        <v>46085</v>
      </c>
      <c r="F7328">
        <v>1</v>
      </c>
      <c r="G7328">
        <v>1</v>
      </c>
      <c r="H7328">
        <v>1</v>
      </c>
      <c r="I7328" s="30">
        <f t="shared" si="261"/>
        <v>0.14285714285714285</v>
      </c>
    </row>
    <row r="7329" spans="1:9" x14ac:dyDescent="0.25">
      <c r="A7329" t="s">
        <v>6794</v>
      </c>
      <c r="B7329" s="30">
        <f t="shared" si="260"/>
        <v>0.14285714285714285</v>
      </c>
      <c r="C7329" t="s">
        <v>101</v>
      </c>
      <c r="D7329" t="s">
        <v>7494</v>
      </c>
      <c r="E7329" s="29">
        <v>46087</v>
      </c>
      <c r="F7329">
        <v>1</v>
      </c>
      <c r="G7329">
        <v>1</v>
      </c>
      <c r="H7329">
        <v>1</v>
      </c>
      <c r="I7329" s="30">
        <f t="shared" si="261"/>
        <v>0.14285714285714285</v>
      </c>
    </row>
    <row r="7330" spans="1:9" x14ac:dyDescent="0.25">
      <c r="A7330" t="s">
        <v>6794</v>
      </c>
      <c r="B7330" s="30">
        <f t="shared" si="260"/>
        <v>0.14285714285714285</v>
      </c>
      <c r="C7330" t="s">
        <v>101</v>
      </c>
      <c r="D7330" t="s">
        <v>7495</v>
      </c>
      <c r="E7330" s="29">
        <v>46087</v>
      </c>
      <c r="F7330">
        <v>1</v>
      </c>
      <c r="G7330">
        <v>1</v>
      </c>
      <c r="H7330">
        <v>1</v>
      </c>
      <c r="I7330" s="30">
        <f t="shared" si="261"/>
        <v>0.14285714285714285</v>
      </c>
    </row>
    <row r="7331" spans="1:9" x14ac:dyDescent="0.25">
      <c r="A7331" t="s">
        <v>6794</v>
      </c>
      <c r="B7331" s="30">
        <f t="shared" si="260"/>
        <v>0.14285714285714285</v>
      </c>
      <c r="C7331" t="s">
        <v>101</v>
      </c>
      <c r="D7331" t="s">
        <v>7496</v>
      </c>
      <c r="E7331" s="29">
        <v>46073</v>
      </c>
      <c r="F7331">
        <v>1</v>
      </c>
      <c r="G7331">
        <v>1</v>
      </c>
      <c r="H7331">
        <v>1</v>
      </c>
      <c r="I7331" s="30">
        <f t="shared" si="261"/>
        <v>0.14285714285714285</v>
      </c>
    </row>
    <row r="7332" spans="1:9" x14ac:dyDescent="0.25">
      <c r="A7332" t="s">
        <v>6794</v>
      </c>
      <c r="B7332" s="30">
        <f t="shared" si="260"/>
        <v>0.14285714285714285</v>
      </c>
      <c r="C7332" t="s">
        <v>101</v>
      </c>
      <c r="D7332" t="s">
        <v>7497</v>
      </c>
      <c r="E7332" s="29">
        <v>46076</v>
      </c>
      <c r="F7332">
        <v>1</v>
      </c>
      <c r="G7332">
        <v>1</v>
      </c>
      <c r="H7332">
        <v>1</v>
      </c>
      <c r="I7332" s="30">
        <f t="shared" si="261"/>
        <v>0.14285714285714285</v>
      </c>
    </row>
    <row r="7333" spans="1:9" x14ac:dyDescent="0.25">
      <c r="A7333" t="s">
        <v>6794</v>
      </c>
      <c r="B7333" s="30">
        <f t="shared" si="260"/>
        <v>0.14285714285714285</v>
      </c>
      <c r="C7333" t="s">
        <v>101</v>
      </c>
      <c r="D7333" t="s">
        <v>7498</v>
      </c>
      <c r="E7333" s="29">
        <v>46077</v>
      </c>
      <c r="F7333">
        <v>1</v>
      </c>
      <c r="G7333">
        <v>1</v>
      </c>
      <c r="H7333">
        <v>1</v>
      </c>
      <c r="I7333" s="30">
        <f t="shared" si="261"/>
        <v>0.14285714285714285</v>
      </c>
    </row>
    <row r="7334" spans="1:9" x14ac:dyDescent="0.25">
      <c r="A7334" t="s">
        <v>6794</v>
      </c>
      <c r="B7334" s="30">
        <f t="shared" ref="B7334:B7397" si="262">(1/700)*100</f>
        <v>0.14285714285714285</v>
      </c>
      <c r="C7334" t="s">
        <v>101</v>
      </c>
      <c r="D7334" t="s">
        <v>7499</v>
      </c>
      <c r="E7334" s="29">
        <v>46078</v>
      </c>
      <c r="F7334">
        <v>1</v>
      </c>
      <c r="G7334">
        <v>1</v>
      </c>
      <c r="H7334">
        <v>1</v>
      </c>
      <c r="I7334" s="30">
        <f t="shared" si="261"/>
        <v>0.14285714285714285</v>
      </c>
    </row>
    <row r="7335" spans="1:9" x14ac:dyDescent="0.25">
      <c r="A7335" t="s">
        <v>6794</v>
      </c>
      <c r="B7335" s="30">
        <f t="shared" si="262"/>
        <v>0.14285714285714285</v>
      </c>
      <c r="C7335" t="s">
        <v>101</v>
      </c>
      <c r="D7335" t="s">
        <v>7500</v>
      </c>
      <c r="E7335" s="29">
        <v>46078</v>
      </c>
      <c r="F7335">
        <v>1</v>
      </c>
      <c r="G7335">
        <v>1</v>
      </c>
      <c r="H7335">
        <v>1</v>
      </c>
      <c r="I7335" s="30">
        <f t="shared" si="261"/>
        <v>0.14285714285714285</v>
      </c>
    </row>
    <row r="7336" spans="1:9" x14ac:dyDescent="0.25">
      <c r="A7336" t="s">
        <v>6794</v>
      </c>
      <c r="B7336" s="30">
        <f t="shared" si="262"/>
        <v>0.14285714285714285</v>
      </c>
      <c r="C7336" t="s">
        <v>101</v>
      </c>
      <c r="D7336" t="s">
        <v>7501</v>
      </c>
      <c r="E7336" s="29">
        <v>46078</v>
      </c>
      <c r="F7336">
        <v>1</v>
      </c>
      <c r="G7336">
        <v>1</v>
      </c>
      <c r="H7336">
        <v>1</v>
      </c>
      <c r="I7336" s="30">
        <f t="shared" si="261"/>
        <v>0.14285714285714285</v>
      </c>
    </row>
    <row r="7337" spans="1:9" x14ac:dyDescent="0.25">
      <c r="A7337" t="s">
        <v>6794</v>
      </c>
      <c r="B7337" s="30">
        <f t="shared" si="262"/>
        <v>0.14285714285714285</v>
      </c>
      <c r="C7337" t="s">
        <v>101</v>
      </c>
      <c r="D7337" t="s">
        <v>7502</v>
      </c>
      <c r="E7337" s="29">
        <v>46078</v>
      </c>
      <c r="F7337">
        <v>1</v>
      </c>
      <c r="G7337">
        <v>1</v>
      </c>
      <c r="H7337">
        <v>1</v>
      </c>
      <c r="I7337" s="30">
        <f t="shared" si="261"/>
        <v>0.14285714285714285</v>
      </c>
    </row>
    <row r="7338" spans="1:9" x14ac:dyDescent="0.25">
      <c r="A7338" t="s">
        <v>6794</v>
      </c>
      <c r="B7338" s="30">
        <f t="shared" si="262"/>
        <v>0.14285714285714285</v>
      </c>
      <c r="C7338" t="s">
        <v>101</v>
      </c>
      <c r="D7338" t="s">
        <v>7503</v>
      </c>
      <c r="E7338" s="29">
        <v>46079</v>
      </c>
      <c r="F7338">
        <v>1</v>
      </c>
      <c r="G7338">
        <v>1</v>
      </c>
      <c r="H7338">
        <v>1</v>
      </c>
      <c r="I7338" s="30">
        <f t="shared" si="261"/>
        <v>0.14285714285714285</v>
      </c>
    </row>
    <row r="7339" spans="1:9" x14ac:dyDescent="0.25">
      <c r="A7339" t="s">
        <v>6794</v>
      </c>
      <c r="B7339" s="30">
        <f t="shared" si="262"/>
        <v>0.14285714285714285</v>
      </c>
      <c r="C7339" t="s">
        <v>101</v>
      </c>
      <c r="D7339" t="s">
        <v>7504</v>
      </c>
      <c r="E7339" s="29">
        <v>46079</v>
      </c>
      <c r="F7339">
        <v>1</v>
      </c>
      <c r="G7339">
        <v>1</v>
      </c>
      <c r="H7339">
        <v>1</v>
      </c>
      <c r="I7339" s="30">
        <f t="shared" si="261"/>
        <v>0.14285714285714285</v>
      </c>
    </row>
    <row r="7340" spans="1:9" x14ac:dyDescent="0.25">
      <c r="A7340" t="s">
        <v>6794</v>
      </c>
      <c r="B7340" s="30">
        <f t="shared" si="262"/>
        <v>0.14285714285714285</v>
      </c>
      <c r="C7340" t="s">
        <v>101</v>
      </c>
      <c r="D7340" t="s">
        <v>7505</v>
      </c>
      <c r="E7340" s="29">
        <v>46079</v>
      </c>
      <c r="F7340">
        <v>1</v>
      </c>
      <c r="G7340">
        <v>1</v>
      </c>
      <c r="H7340">
        <v>1</v>
      </c>
      <c r="I7340" s="30">
        <f t="shared" si="261"/>
        <v>0.14285714285714285</v>
      </c>
    </row>
    <row r="7341" spans="1:9" x14ac:dyDescent="0.25">
      <c r="A7341" t="s">
        <v>6794</v>
      </c>
      <c r="B7341" s="30">
        <f t="shared" si="262"/>
        <v>0.14285714285714285</v>
      </c>
      <c r="C7341" t="s">
        <v>101</v>
      </c>
      <c r="D7341" t="s">
        <v>7506</v>
      </c>
      <c r="E7341" s="29">
        <v>46069</v>
      </c>
      <c r="F7341">
        <v>1</v>
      </c>
      <c r="G7341">
        <v>1</v>
      </c>
      <c r="H7341">
        <v>1</v>
      </c>
      <c r="I7341" s="30">
        <f t="shared" si="261"/>
        <v>0.14285714285714285</v>
      </c>
    </row>
    <row r="7342" spans="1:9" x14ac:dyDescent="0.25">
      <c r="A7342" t="s">
        <v>6794</v>
      </c>
      <c r="B7342" s="30">
        <f t="shared" si="262"/>
        <v>0.14285714285714285</v>
      </c>
      <c r="C7342" t="s">
        <v>101</v>
      </c>
      <c r="D7342" t="s">
        <v>7507</v>
      </c>
      <c r="E7342" s="29">
        <v>46069</v>
      </c>
      <c r="F7342">
        <v>1</v>
      </c>
      <c r="G7342">
        <v>1</v>
      </c>
      <c r="H7342">
        <v>1</v>
      </c>
      <c r="I7342" s="30">
        <f t="shared" si="261"/>
        <v>0.14285714285714285</v>
      </c>
    </row>
    <row r="7343" spans="1:9" x14ac:dyDescent="0.25">
      <c r="A7343" t="s">
        <v>6794</v>
      </c>
      <c r="B7343" s="30">
        <f t="shared" si="262"/>
        <v>0.14285714285714285</v>
      </c>
      <c r="C7343" t="s">
        <v>101</v>
      </c>
      <c r="D7343" t="s">
        <v>7508</v>
      </c>
      <c r="E7343" s="29">
        <v>46069</v>
      </c>
      <c r="F7343">
        <v>1</v>
      </c>
      <c r="G7343">
        <v>1</v>
      </c>
      <c r="H7343">
        <v>1</v>
      </c>
      <c r="I7343" s="30">
        <f t="shared" si="261"/>
        <v>0.14285714285714285</v>
      </c>
    </row>
    <row r="7344" spans="1:9" x14ac:dyDescent="0.25">
      <c r="A7344" t="s">
        <v>6794</v>
      </c>
      <c r="B7344" s="30">
        <f t="shared" si="262"/>
        <v>0.14285714285714285</v>
      </c>
      <c r="C7344" t="s">
        <v>101</v>
      </c>
      <c r="D7344" t="s">
        <v>7509</v>
      </c>
      <c r="E7344" s="29">
        <v>46069</v>
      </c>
      <c r="F7344">
        <v>1</v>
      </c>
      <c r="G7344">
        <v>1</v>
      </c>
      <c r="H7344">
        <v>1</v>
      </c>
      <c r="I7344" s="30">
        <f t="shared" si="261"/>
        <v>0.14285714285714285</v>
      </c>
    </row>
    <row r="7345" spans="1:9" x14ac:dyDescent="0.25">
      <c r="A7345" t="s">
        <v>6794</v>
      </c>
      <c r="B7345" s="30">
        <f t="shared" si="262"/>
        <v>0.14285714285714285</v>
      </c>
      <c r="C7345" t="s">
        <v>101</v>
      </c>
      <c r="D7345" t="s">
        <v>7510</v>
      </c>
      <c r="E7345" s="29">
        <v>46069</v>
      </c>
      <c r="F7345">
        <v>1</v>
      </c>
      <c r="G7345">
        <v>1</v>
      </c>
      <c r="H7345">
        <v>1</v>
      </c>
      <c r="I7345" s="30">
        <f t="shared" si="261"/>
        <v>0.14285714285714285</v>
      </c>
    </row>
    <row r="7346" spans="1:9" x14ac:dyDescent="0.25">
      <c r="A7346" t="s">
        <v>6794</v>
      </c>
      <c r="B7346" s="30">
        <f t="shared" si="262"/>
        <v>0.14285714285714285</v>
      </c>
      <c r="C7346" t="s">
        <v>101</v>
      </c>
      <c r="D7346" t="s">
        <v>7511</v>
      </c>
      <c r="E7346" s="29">
        <v>46069</v>
      </c>
      <c r="F7346">
        <v>1</v>
      </c>
      <c r="G7346">
        <v>1</v>
      </c>
      <c r="H7346">
        <v>1</v>
      </c>
      <c r="I7346" s="30">
        <f t="shared" si="261"/>
        <v>0.14285714285714285</v>
      </c>
    </row>
    <row r="7347" spans="1:9" x14ac:dyDescent="0.25">
      <c r="A7347" t="s">
        <v>6794</v>
      </c>
      <c r="B7347" s="30">
        <f t="shared" si="262"/>
        <v>0.14285714285714285</v>
      </c>
      <c r="C7347" t="s">
        <v>101</v>
      </c>
      <c r="D7347" t="s">
        <v>7512</v>
      </c>
      <c r="E7347" s="29">
        <v>46069</v>
      </c>
      <c r="F7347">
        <v>1</v>
      </c>
      <c r="G7347">
        <v>1</v>
      </c>
      <c r="H7347">
        <v>1</v>
      </c>
      <c r="I7347" s="30">
        <f t="shared" si="261"/>
        <v>0.14285714285714285</v>
      </c>
    </row>
    <row r="7348" spans="1:9" x14ac:dyDescent="0.25">
      <c r="A7348" t="s">
        <v>6794</v>
      </c>
      <c r="B7348" s="30">
        <f t="shared" si="262"/>
        <v>0.14285714285714285</v>
      </c>
      <c r="C7348" t="s">
        <v>101</v>
      </c>
      <c r="D7348" t="s">
        <v>7513</v>
      </c>
      <c r="E7348" s="29">
        <v>46069</v>
      </c>
      <c r="F7348">
        <v>1</v>
      </c>
      <c r="G7348">
        <v>1</v>
      </c>
      <c r="H7348">
        <v>1</v>
      </c>
      <c r="I7348" s="30">
        <f t="shared" si="261"/>
        <v>0.14285714285714285</v>
      </c>
    </row>
    <row r="7349" spans="1:9" x14ac:dyDescent="0.25">
      <c r="A7349" t="s">
        <v>6794</v>
      </c>
      <c r="B7349" s="30">
        <f t="shared" si="262"/>
        <v>0.14285714285714285</v>
      </c>
      <c r="C7349" t="s">
        <v>101</v>
      </c>
      <c r="D7349" t="s">
        <v>7514</v>
      </c>
      <c r="E7349" s="29">
        <v>46069</v>
      </c>
      <c r="F7349">
        <v>1</v>
      </c>
      <c r="G7349">
        <v>1</v>
      </c>
      <c r="H7349">
        <v>1</v>
      </c>
      <c r="I7349" s="30">
        <f t="shared" si="261"/>
        <v>0.14285714285714285</v>
      </c>
    </row>
    <row r="7350" spans="1:9" x14ac:dyDescent="0.25">
      <c r="A7350" t="s">
        <v>6794</v>
      </c>
      <c r="B7350" s="30">
        <f t="shared" si="262"/>
        <v>0.14285714285714285</v>
      </c>
      <c r="C7350" t="s">
        <v>101</v>
      </c>
      <c r="D7350" t="s">
        <v>7515</v>
      </c>
      <c r="E7350" s="29">
        <v>46069</v>
      </c>
      <c r="F7350">
        <v>1</v>
      </c>
      <c r="G7350">
        <v>1</v>
      </c>
      <c r="H7350">
        <v>1</v>
      </c>
      <c r="I7350" s="30">
        <f t="shared" si="261"/>
        <v>0.14285714285714285</v>
      </c>
    </row>
    <row r="7351" spans="1:9" x14ac:dyDescent="0.25">
      <c r="A7351" t="s">
        <v>6794</v>
      </c>
      <c r="B7351" s="30">
        <f t="shared" si="262"/>
        <v>0.14285714285714285</v>
      </c>
      <c r="C7351" t="s">
        <v>101</v>
      </c>
      <c r="D7351" t="s">
        <v>7516</v>
      </c>
      <c r="E7351" s="29">
        <v>46069</v>
      </c>
      <c r="F7351">
        <v>1</v>
      </c>
      <c r="G7351">
        <v>1</v>
      </c>
      <c r="H7351">
        <v>1</v>
      </c>
      <c r="I7351" s="30">
        <f t="shared" si="261"/>
        <v>0.14285714285714285</v>
      </c>
    </row>
    <row r="7352" spans="1:9" x14ac:dyDescent="0.25">
      <c r="A7352" t="s">
        <v>6794</v>
      </c>
      <c r="B7352" s="30">
        <f t="shared" si="262"/>
        <v>0.14285714285714285</v>
      </c>
      <c r="C7352" t="s">
        <v>101</v>
      </c>
      <c r="D7352" t="s">
        <v>7517</v>
      </c>
      <c r="E7352" s="29">
        <v>46069</v>
      </c>
      <c r="F7352">
        <v>1</v>
      </c>
      <c r="G7352">
        <v>1</v>
      </c>
      <c r="H7352">
        <v>1</v>
      </c>
      <c r="I7352" s="30">
        <f t="shared" si="261"/>
        <v>0.14285714285714285</v>
      </c>
    </row>
    <row r="7353" spans="1:9" x14ac:dyDescent="0.25">
      <c r="A7353" t="s">
        <v>6794</v>
      </c>
      <c r="B7353" s="30">
        <f t="shared" si="262"/>
        <v>0.14285714285714285</v>
      </c>
      <c r="C7353" t="s">
        <v>101</v>
      </c>
      <c r="D7353" t="s">
        <v>7518</v>
      </c>
      <c r="E7353" s="29">
        <v>46070</v>
      </c>
      <c r="F7353">
        <v>1</v>
      </c>
      <c r="G7353">
        <v>1</v>
      </c>
      <c r="H7353">
        <v>1</v>
      </c>
      <c r="I7353" s="30">
        <f t="shared" si="261"/>
        <v>0.14285714285714285</v>
      </c>
    </row>
    <row r="7354" spans="1:9" x14ac:dyDescent="0.25">
      <c r="A7354" t="s">
        <v>6794</v>
      </c>
      <c r="B7354" s="30">
        <f t="shared" si="262"/>
        <v>0.14285714285714285</v>
      </c>
      <c r="C7354" t="s">
        <v>101</v>
      </c>
      <c r="D7354" t="s">
        <v>7519</v>
      </c>
      <c r="E7354" s="29">
        <v>46070</v>
      </c>
      <c r="F7354">
        <v>1</v>
      </c>
      <c r="G7354">
        <v>1</v>
      </c>
      <c r="H7354">
        <v>1</v>
      </c>
      <c r="I7354" s="30">
        <f t="shared" si="261"/>
        <v>0.14285714285714285</v>
      </c>
    </row>
    <row r="7355" spans="1:9" x14ac:dyDescent="0.25">
      <c r="A7355" t="s">
        <v>6794</v>
      </c>
      <c r="B7355" s="30">
        <f t="shared" si="262"/>
        <v>0.14285714285714285</v>
      </c>
      <c r="C7355" t="s">
        <v>101</v>
      </c>
      <c r="D7355" t="s">
        <v>7520</v>
      </c>
      <c r="E7355" s="29">
        <v>46071</v>
      </c>
      <c r="F7355">
        <v>1</v>
      </c>
      <c r="G7355">
        <v>1</v>
      </c>
      <c r="H7355">
        <v>1</v>
      </c>
      <c r="I7355" s="30">
        <f t="shared" si="261"/>
        <v>0.14285714285714285</v>
      </c>
    </row>
    <row r="7356" spans="1:9" x14ac:dyDescent="0.25">
      <c r="A7356" t="s">
        <v>6794</v>
      </c>
      <c r="B7356" s="30">
        <f t="shared" si="262"/>
        <v>0.14285714285714285</v>
      </c>
      <c r="C7356" t="s">
        <v>101</v>
      </c>
      <c r="D7356" t="s">
        <v>7521</v>
      </c>
      <c r="E7356" s="29">
        <v>46071</v>
      </c>
      <c r="F7356">
        <v>1</v>
      </c>
      <c r="G7356">
        <v>1</v>
      </c>
      <c r="H7356">
        <v>1</v>
      </c>
      <c r="I7356" s="30">
        <f t="shared" si="261"/>
        <v>0.14285714285714285</v>
      </c>
    </row>
    <row r="7357" spans="1:9" x14ac:dyDescent="0.25">
      <c r="A7357" t="s">
        <v>6794</v>
      </c>
      <c r="B7357" s="30">
        <f t="shared" si="262"/>
        <v>0.14285714285714285</v>
      </c>
      <c r="C7357" t="s">
        <v>101</v>
      </c>
      <c r="D7357" t="s">
        <v>7522</v>
      </c>
      <c r="E7357" s="29">
        <v>46071</v>
      </c>
      <c r="F7357">
        <v>1</v>
      </c>
      <c r="G7357">
        <v>1</v>
      </c>
      <c r="H7357">
        <v>1</v>
      </c>
      <c r="I7357" s="30">
        <f t="shared" si="261"/>
        <v>0.14285714285714285</v>
      </c>
    </row>
    <row r="7358" spans="1:9" x14ac:dyDescent="0.25">
      <c r="A7358" t="s">
        <v>6794</v>
      </c>
      <c r="B7358" s="30">
        <f t="shared" si="262"/>
        <v>0.14285714285714285</v>
      </c>
      <c r="C7358" t="s">
        <v>101</v>
      </c>
      <c r="D7358" t="s">
        <v>7523</v>
      </c>
      <c r="E7358" s="29">
        <v>46071</v>
      </c>
      <c r="F7358">
        <v>1</v>
      </c>
      <c r="G7358">
        <v>1</v>
      </c>
      <c r="H7358">
        <v>1</v>
      </c>
      <c r="I7358" s="30">
        <f t="shared" si="261"/>
        <v>0.14285714285714285</v>
      </c>
    </row>
    <row r="7359" spans="1:9" x14ac:dyDescent="0.25">
      <c r="A7359" t="s">
        <v>6794</v>
      </c>
      <c r="B7359" s="30">
        <f t="shared" si="262"/>
        <v>0.14285714285714285</v>
      </c>
      <c r="C7359" t="s">
        <v>101</v>
      </c>
      <c r="D7359" t="s">
        <v>7524</v>
      </c>
      <c r="E7359" s="29">
        <v>46071</v>
      </c>
      <c r="F7359">
        <v>1</v>
      </c>
      <c r="G7359">
        <v>1</v>
      </c>
      <c r="H7359">
        <v>1</v>
      </c>
      <c r="I7359" s="30">
        <f t="shared" si="261"/>
        <v>0.14285714285714285</v>
      </c>
    </row>
    <row r="7360" spans="1:9" x14ac:dyDescent="0.25">
      <c r="A7360" t="s">
        <v>6794</v>
      </c>
      <c r="B7360" s="30">
        <f t="shared" si="262"/>
        <v>0.14285714285714285</v>
      </c>
      <c r="C7360" t="s">
        <v>101</v>
      </c>
      <c r="D7360" t="s">
        <v>7525</v>
      </c>
      <c r="E7360" s="29">
        <v>46072</v>
      </c>
      <c r="F7360">
        <v>1</v>
      </c>
      <c r="G7360">
        <v>1</v>
      </c>
      <c r="H7360">
        <v>1</v>
      </c>
      <c r="I7360" s="30">
        <f t="shared" si="261"/>
        <v>0.14285714285714285</v>
      </c>
    </row>
    <row r="7361" spans="1:9" x14ac:dyDescent="0.25">
      <c r="A7361" t="s">
        <v>6794</v>
      </c>
      <c r="B7361" s="30">
        <f t="shared" si="262"/>
        <v>0.14285714285714285</v>
      </c>
      <c r="C7361" t="s">
        <v>101</v>
      </c>
      <c r="D7361" t="s">
        <v>7526</v>
      </c>
      <c r="E7361" s="29">
        <v>46072</v>
      </c>
      <c r="F7361">
        <v>1</v>
      </c>
      <c r="G7361">
        <v>1</v>
      </c>
      <c r="H7361">
        <v>1</v>
      </c>
      <c r="I7361" s="30">
        <f t="shared" si="261"/>
        <v>0.14285714285714285</v>
      </c>
    </row>
    <row r="7362" spans="1:9" x14ac:dyDescent="0.25">
      <c r="A7362" t="s">
        <v>6794</v>
      </c>
      <c r="B7362" s="30">
        <f t="shared" si="262"/>
        <v>0.14285714285714285</v>
      </c>
      <c r="C7362" t="s">
        <v>101</v>
      </c>
      <c r="D7362" t="s">
        <v>7527</v>
      </c>
      <c r="E7362" s="29">
        <v>46072</v>
      </c>
      <c r="F7362">
        <v>1</v>
      </c>
      <c r="G7362">
        <v>1</v>
      </c>
      <c r="H7362">
        <v>1</v>
      </c>
      <c r="I7362" s="30">
        <f t="shared" ref="I7362:I7425" si="263">B7362*H7362</f>
        <v>0.14285714285714285</v>
      </c>
    </row>
    <row r="7363" spans="1:9" x14ac:dyDescent="0.25">
      <c r="A7363" t="s">
        <v>6794</v>
      </c>
      <c r="B7363" s="30">
        <f t="shared" si="262"/>
        <v>0.14285714285714285</v>
      </c>
      <c r="C7363" t="s">
        <v>101</v>
      </c>
      <c r="D7363" t="s">
        <v>7528</v>
      </c>
      <c r="E7363" s="29">
        <v>46072</v>
      </c>
      <c r="F7363">
        <v>1</v>
      </c>
      <c r="G7363">
        <v>1</v>
      </c>
      <c r="H7363">
        <v>1</v>
      </c>
      <c r="I7363" s="30">
        <f t="shared" si="263"/>
        <v>0.14285714285714285</v>
      </c>
    </row>
    <row r="7364" spans="1:9" x14ac:dyDescent="0.25">
      <c r="A7364" t="s">
        <v>6794</v>
      </c>
      <c r="B7364" s="30">
        <f t="shared" si="262"/>
        <v>0.14285714285714285</v>
      </c>
      <c r="C7364" t="s">
        <v>101</v>
      </c>
      <c r="D7364" t="s">
        <v>7529</v>
      </c>
      <c r="E7364" s="29">
        <v>46057</v>
      </c>
      <c r="F7364">
        <v>1</v>
      </c>
      <c r="G7364">
        <v>1</v>
      </c>
      <c r="H7364">
        <v>1</v>
      </c>
      <c r="I7364" s="30">
        <f t="shared" si="263"/>
        <v>0.14285714285714285</v>
      </c>
    </row>
    <row r="7365" spans="1:9" x14ac:dyDescent="0.25">
      <c r="A7365" t="s">
        <v>6794</v>
      </c>
      <c r="B7365" s="30">
        <f t="shared" si="262"/>
        <v>0.14285714285714285</v>
      </c>
      <c r="C7365" t="s">
        <v>101</v>
      </c>
      <c r="D7365" t="s">
        <v>7530</v>
      </c>
      <c r="E7365" s="29">
        <v>46065</v>
      </c>
      <c r="F7365">
        <v>1</v>
      </c>
      <c r="G7365">
        <v>1</v>
      </c>
      <c r="H7365">
        <v>1</v>
      </c>
      <c r="I7365" s="30">
        <f t="shared" si="263"/>
        <v>0.14285714285714285</v>
      </c>
    </row>
    <row r="7366" spans="1:9" x14ac:dyDescent="0.25">
      <c r="A7366" t="s">
        <v>6794</v>
      </c>
      <c r="B7366" s="30">
        <f t="shared" si="262"/>
        <v>0.14285714285714285</v>
      </c>
      <c r="C7366" t="s">
        <v>101</v>
      </c>
      <c r="D7366" t="s">
        <v>7531</v>
      </c>
      <c r="E7366" s="29">
        <v>46056</v>
      </c>
      <c r="F7366">
        <v>1</v>
      </c>
      <c r="G7366">
        <v>1</v>
      </c>
      <c r="H7366">
        <v>1</v>
      </c>
      <c r="I7366" s="30">
        <f t="shared" si="263"/>
        <v>0.14285714285714285</v>
      </c>
    </row>
    <row r="7367" spans="1:9" x14ac:dyDescent="0.25">
      <c r="A7367" t="s">
        <v>6794</v>
      </c>
      <c r="B7367" s="30">
        <f t="shared" si="262"/>
        <v>0.14285714285714285</v>
      </c>
      <c r="C7367" t="s">
        <v>101</v>
      </c>
      <c r="D7367" t="s">
        <v>7532</v>
      </c>
      <c r="E7367" s="29">
        <v>46056</v>
      </c>
      <c r="F7367">
        <v>1</v>
      </c>
      <c r="G7367">
        <v>1</v>
      </c>
      <c r="H7367">
        <v>1</v>
      </c>
      <c r="I7367" s="30">
        <f t="shared" si="263"/>
        <v>0.14285714285714285</v>
      </c>
    </row>
    <row r="7368" spans="1:9" x14ac:dyDescent="0.25">
      <c r="A7368" t="s">
        <v>6794</v>
      </c>
      <c r="B7368" s="30">
        <f t="shared" si="262"/>
        <v>0.14285714285714285</v>
      </c>
      <c r="C7368" t="s">
        <v>101</v>
      </c>
      <c r="D7368" t="s">
        <v>7533</v>
      </c>
      <c r="E7368" s="29">
        <v>46056</v>
      </c>
      <c r="F7368">
        <v>1</v>
      </c>
      <c r="G7368">
        <v>1</v>
      </c>
      <c r="H7368">
        <v>1</v>
      </c>
      <c r="I7368" s="30">
        <f t="shared" si="263"/>
        <v>0.14285714285714285</v>
      </c>
    </row>
    <row r="7369" spans="1:9" x14ac:dyDescent="0.25">
      <c r="A7369" t="s">
        <v>6794</v>
      </c>
      <c r="B7369" s="30">
        <f t="shared" si="262"/>
        <v>0.14285714285714285</v>
      </c>
      <c r="C7369" t="s">
        <v>101</v>
      </c>
      <c r="D7369" t="s">
        <v>7534</v>
      </c>
      <c r="E7369" s="29">
        <v>46056</v>
      </c>
      <c r="F7369">
        <v>1</v>
      </c>
      <c r="G7369">
        <v>1</v>
      </c>
      <c r="H7369">
        <v>1</v>
      </c>
      <c r="I7369" s="30">
        <f t="shared" si="263"/>
        <v>0.14285714285714285</v>
      </c>
    </row>
    <row r="7370" spans="1:9" x14ac:dyDescent="0.25">
      <c r="A7370" t="s">
        <v>6794</v>
      </c>
      <c r="B7370" s="30">
        <f t="shared" si="262"/>
        <v>0.14285714285714285</v>
      </c>
      <c r="C7370" t="s">
        <v>101</v>
      </c>
      <c r="D7370" t="s">
        <v>7535</v>
      </c>
      <c r="E7370" s="29">
        <v>46057</v>
      </c>
      <c r="F7370">
        <v>1</v>
      </c>
      <c r="G7370">
        <v>1</v>
      </c>
      <c r="H7370">
        <v>1</v>
      </c>
      <c r="I7370" s="30">
        <f t="shared" si="263"/>
        <v>0.14285714285714285</v>
      </c>
    </row>
    <row r="7371" spans="1:9" x14ac:dyDescent="0.25">
      <c r="A7371" t="s">
        <v>6794</v>
      </c>
      <c r="B7371" s="30">
        <f t="shared" si="262"/>
        <v>0.14285714285714285</v>
      </c>
      <c r="C7371" t="s">
        <v>101</v>
      </c>
      <c r="D7371" t="s">
        <v>7536</v>
      </c>
      <c r="E7371" s="29">
        <v>46057</v>
      </c>
      <c r="F7371">
        <v>1</v>
      </c>
      <c r="G7371">
        <v>1</v>
      </c>
      <c r="H7371">
        <v>1</v>
      </c>
      <c r="I7371" s="30">
        <f t="shared" si="263"/>
        <v>0.14285714285714285</v>
      </c>
    </row>
    <row r="7372" spans="1:9" x14ac:dyDescent="0.25">
      <c r="A7372" t="s">
        <v>6794</v>
      </c>
      <c r="B7372" s="30">
        <f t="shared" si="262"/>
        <v>0.14285714285714285</v>
      </c>
      <c r="C7372" t="s">
        <v>101</v>
      </c>
      <c r="D7372" t="s">
        <v>7537</v>
      </c>
      <c r="E7372" s="29">
        <v>46057</v>
      </c>
      <c r="F7372">
        <v>1</v>
      </c>
      <c r="G7372">
        <v>1</v>
      </c>
      <c r="H7372">
        <v>1</v>
      </c>
      <c r="I7372" s="30">
        <f t="shared" si="263"/>
        <v>0.14285714285714285</v>
      </c>
    </row>
    <row r="7373" spans="1:9" x14ac:dyDescent="0.25">
      <c r="A7373" t="s">
        <v>6794</v>
      </c>
      <c r="B7373" s="30">
        <f t="shared" si="262"/>
        <v>0.14285714285714285</v>
      </c>
      <c r="C7373" t="s">
        <v>101</v>
      </c>
      <c r="D7373" t="s">
        <v>7538</v>
      </c>
      <c r="E7373" s="29">
        <v>46057</v>
      </c>
      <c r="F7373">
        <v>1</v>
      </c>
      <c r="G7373">
        <v>1</v>
      </c>
      <c r="H7373">
        <v>1</v>
      </c>
      <c r="I7373" s="30">
        <f t="shared" si="263"/>
        <v>0.14285714285714285</v>
      </c>
    </row>
    <row r="7374" spans="1:9" x14ac:dyDescent="0.25">
      <c r="A7374" t="s">
        <v>6794</v>
      </c>
      <c r="B7374" s="30">
        <f t="shared" si="262"/>
        <v>0.14285714285714285</v>
      </c>
      <c r="C7374" t="s">
        <v>101</v>
      </c>
      <c r="D7374" t="s">
        <v>7539</v>
      </c>
      <c r="E7374" s="29">
        <v>46057</v>
      </c>
      <c r="F7374">
        <v>1</v>
      </c>
      <c r="G7374">
        <v>1</v>
      </c>
      <c r="H7374">
        <v>1</v>
      </c>
      <c r="I7374" s="30">
        <f t="shared" si="263"/>
        <v>0.14285714285714285</v>
      </c>
    </row>
    <row r="7375" spans="1:9" x14ac:dyDescent="0.25">
      <c r="A7375" t="s">
        <v>6794</v>
      </c>
      <c r="B7375" s="30">
        <f t="shared" si="262"/>
        <v>0.14285714285714285</v>
      </c>
      <c r="C7375" t="s">
        <v>101</v>
      </c>
      <c r="D7375" t="s">
        <v>7540</v>
      </c>
      <c r="E7375" s="29">
        <v>46043</v>
      </c>
      <c r="F7375">
        <v>1</v>
      </c>
      <c r="G7375">
        <v>1</v>
      </c>
      <c r="H7375">
        <v>1</v>
      </c>
      <c r="I7375" s="30">
        <f t="shared" si="263"/>
        <v>0.14285714285714285</v>
      </c>
    </row>
    <row r="7376" spans="1:9" x14ac:dyDescent="0.25">
      <c r="A7376" t="s">
        <v>6794</v>
      </c>
      <c r="B7376" s="30">
        <f t="shared" si="262"/>
        <v>0.14285714285714285</v>
      </c>
      <c r="C7376" t="s">
        <v>101</v>
      </c>
      <c r="D7376" t="s">
        <v>7541</v>
      </c>
      <c r="E7376" s="29">
        <v>46044</v>
      </c>
      <c r="F7376">
        <v>1</v>
      </c>
      <c r="G7376">
        <v>1</v>
      </c>
      <c r="H7376">
        <v>1</v>
      </c>
      <c r="I7376" s="30">
        <f t="shared" si="263"/>
        <v>0.14285714285714285</v>
      </c>
    </row>
    <row r="7377" spans="1:9" x14ac:dyDescent="0.25">
      <c r="A7377" t="s">
        <v>6794</v>
      </c>
      <c r="B7377" s="30">
        <f t="shared" si="262"/>
        <v>0.14285714285714285</v>
      </c>
      <c r="C7377" t="s">
        <v>101</v>
      </c>
      <c r="D7377" t="s">
        <v>7542</v>
      </c>
      <c r="E7377" s="29">
        <v>46045</v>
      </c>
      <c r="F7377">
        <v>1</v>
      </c>
      <c r="G7377">
        <v>1</v>
      </c>
      <c r="H7377">
        <v>1</v>
      </c>
      <c r="I7377" s="30">
        <f t="shared" si="263"/>
        <v>0.14285714285714285</v>
      </c>
    </row>
    <row r="7378" spans="1:9" x14ac:dyDescent="0.25">
      <c r="A7378" t="s">
        <v>6794</v>
      </c>
      <c r="B7378" s="30">
        <f t="shared" si="262"/>
        <v>0.14285714285714285</v>
      </c>
      <c r="C7378" t="s">
        <v>101</v>
      </c>
      <c r="D7378" t="s">
        <v>7543</v>
      </c>
      <c r="E7378" s="29">
        <v>46045</v>
      </c>
      <c r="F7378">
        <v>1</v>
      </c>
      <c r="G7378">
        <v>1</v>
      </c>
      <c r="H7378">
        <v>1</v>
      </c>
      <c r="I7378" s="30">
        <f t="shared" si="263"/>
        <v>0.14285714285714285</v>
      </c>
    </row>
    <row r="7379" spans="1:9" x14ac:dyDescent="0.25">
      <c r="A7379" t="s">
        <v>6794</v>
      </c>
      <c r="B7379" s="30">
        <f t="shared" si="262"/>
        <v>0.14285714285714285</v>
      </c>
      <c r="C7379" t="s">
        <v>101</v>
      </c>
      <c r="D7379" t="s">
        <v>7544</v>
      </c>
      <c r="E7379" s="29">
        <v>46046</v>
      </c>
      <c r="F7379">
        <v>1</v>
      </c>
      <c r="G7379">
        <v>1</v>
      </c>
      <c r="H7379">
        <v>1</v>
      </c>
      <c r="I7379" s="30">
        <f t="shared" si="263"/>
        <v>0.14285714285714285</v>
      </c>
    </row>
    <row r="7380" spans="1:9" x14ac:dyDescent="0.25">
      <c r="A7380" t="s">
        <v>6794</v>
      </c>
      <c r="B7380" s="30">
        <f t="shared" si="262"/>
        <v>0.14285714285714285</v>
      </c>
      <c r="C7380" t="s">
        <v>101</v>
      </c>
      <c r="D7380" t="s">
        <v>7545</v>
      </c>
      <c r="E7380" s="29">
        <v>46046</v>
      </c>
      <c r="F7380">
        <v>1</v>
      </c>
      <c r="G7380">
        <v>1</v>
      </c>
      <c r="H7380">
        <v>1</v>
      </c>
      <c r="I7380" s="30">
        <f t="shared" si="263"/>
        <v>0.14285714285714285</v>
      </c>
    </row>
    <row r="7381" spans="1:9" x14ac:dyDescent="0.25">
      <c r="A7381" t="s">
        <v>6794</v>
      </c>
      <c r="B7381" s="30">
        <f t="shared" si="262"/>
        <v>0.14285714285714285</v>
      </c>
      <c r="C7381" t="s">
        <v>101</v>
      </c>
      <c r="D7381" t="s">
        <v>7546</v>
      </c>
      <c r="E7381" s="29">
        <v>46046</v>
      </c>
      <c r="F7381">
        <v>1</v>
      </c>
      <c r="G7381">
        <v>1</v>
      </c>
      <c r="H7381">
        <v>1</v>
      </c>
      <c r="I7381" s="30">
        <f t="shared" si="263"/>
        <v>0.14285714285714285</v>
      </c>
    </row>
    <row r="7382" spans="1:9" x14ac:dyDescent="0.25">
      <c r="A7382" t="s">
        <v>6794</v>
      </c>
      <c r="B7382" s="30">
        <f t="shared" si="262"/>
        <v>0.14285714285714285</v>
      </c>
      <c r="C7382" t="s">
        <v>101</v>
      </c>
      <c r="D7382" t="s">
        <v>7547</v>
      </c>
      <c r="E7382" s="29">
        <v>46046</v>
      </c>
      <c r="F7382">
        <v>1</v>
      </c>
      <c r="G7382">
        <v>1</v>
      </c>
      <c r="H7382">
        <v>1</v>
      </c>
      <c r="I7382" s="30">
        <f t="shared" si="263"/>
        <v>0.14285714285714285</v>
      </c>
    </row>
    <row r="7383" spans="1:9" x14ac:dyDescent="0.25">
      <c r="A7383" t="s">
        <v>6794</v>
      </c>
      <c r="B7383" s="30">
        <f t="shared" si="262"/>
        <v>0.14285714285714285</v>
      </c>
      <c r="C7383" t="s">
        <v>101</v>
      </c>
      <c r="D7383" t="s">
        <v>7548</v>
      </c>
      <c r="E7383" s="29">
        <v>46046</v>
      </c>
      <c r="F7383">
        <v>1</v>
      </c>
      <c r="G7383">
        <v>1</v>
      </c>
      <c r="H7383">
        <v>1</v>
      </c>
      <c r="I7383" s="30">
        <f t="shared" si="263"/>
        <v>0.14285714285714285</v>
      </c>
    </row>
    <row r="7384" spans="1:9" x14ac:dyDescent="0.25">
      <c r="A7384" t="s">
        <v>6794</v>
      </c>
      <c r="B7384" s="30">
        <f t="shared" si="262"/>
        <v>0.14285714285714285</v>
      </c>
      <c r="C7384" t="s">
        <v>101</v>
      </c>
      <c r="D7384" t="s">
        <v>7549</v>
      </c>
      <c r="E7384" s="29">
        <v>46046</v>
      </c>
      <c r="F7384">
        <v>1</v>
      </c>
      <c r="G7384">
        <v>1</v>
      </c>
      <c r="H7384">
        <v>1</v>
      </c>
      <c r="I7384" s="30">
        <f t="shared" si="263"/>
        <v>0.14285714285714285</v>
      </c>
    </row>
    <row r="7385" spans="1:9" x14ac:dyDescent="0.25">
      <c r="A7385" t="s">
        <v>6794</v>
      </c>
      <c r="B7385" s="30">
        <f t="shared" si="262"/>
        <v>0.14285714285714285</v>
      </c>
      <c r="C7385" t="s">
        <v>101</v>
      </c>
      <c r="D7385" t="s">
        <v>7550</v>
      </c>
      <c r="E7385" s="29">
        <v>46046</v>
      </c>
      <c r="F7385">
        <v>1</v>
      </c>
      <c r="G7385">
        <v>1</v>
      </c>
      <c r="H7385">
        <v>1</v>
      </c>
      <c r="I7385" s="30">
        <f t="shared" si="263"/>
        <v>0.14285714285714285</v>
      </c>
    </row>
    <row r="7386" spans="1:9" x14ac:dyDescent="0.25">
      <c r="A7386" t="s">
        <v>6794</v>
      </c>
      <c r="B7386" s="30">
        <f t="shared" si="262"/>
        <v>0.14285714285714285</v>
      </c>
      <c r="C7386" t="s">
        <v>101</v>
      </c>
      <c r="D7386" t="s">
        <v>7551</v>
      </c>
      <c r="E7386" s="29">
        <v>46046</v>
      </c>
      <c r="F7386">
        <v>1</v>
      </c>
      <c r="G7386">
        <v>1</v>
      </c>
      <c r="H7386">
        <v>1</v>
      </c>
      <c r="I7386" s="30">
        <f t="shared" si="263"/>
        <v>0.14285714285714285</v>
      </c>
    </row>
    <row r="7387" spans="1:9" x14ac:dyDescent="0.25">
      <c r="A7387" t="s">
        <v>6794</v>
      </c>
      <c r="B7387" s="30">
        <f t="shared" si="262"/>
        <v>0.14285714285714285</v>
      </c>
      <c r="C7387" t="s">
        <v>101</v>
      </c>
      <c r="D7387" t="s">
        <v>7552</v>
      </c>
      <c r="E7387" s="29">
        <v>46047</v>
      </c>
      <c r="F7387">
        <v>1</v>
      </c>
      <c r="G7387">
        <v>1</v>
      </c>
      <c r="H7387">
        <v>1</v>
      </c>
      <c r="I7387" s="30">
        <f t="shared" si="263"/>
        <v>0.14285714285714285</v>
      </c>
    </row>
    <row r="7388" spans="1:9" x14ac:dyDescent="0.25">
      <c r="A7388" t="s">
        <v>6794</v>
      </c>
      <c r="B7388" s="30">
        <f t="shared" si="262"/>
        <v>0.14285714285714285</v>
      </c>
      <c r="C7388" t="s">
        <v>101</v>
      </c>
      <c r="D7388" t="s">
        <v>7553</v>
      </c>
      <c r="E7388" s="29">
        <v>46047</v>
      </c>
      <c r="F7388">
        <v>1</v>
      </c>
      <c r="G7388">
        <v>1</v>
      </c>
      <c r="H7388">
        <v>1</v>
      </c>
      <c r="I7388" s="30">
        <f t="shared" si="263"/>
        <v>0.14285714285714285</v>
      </c>
    </row>
    <row r="7389" spans="1:9" x14ac:dyDescent="0.25">
      <c r="A7389" t="s">
        <v>6794</v>
      </c>
      <c r="B7389" s="30">
        <f t="shared" si="262"/>
        <v>0.14285714285714285</v>
      </c>
      <c r="C7389" t="s">
        <v>101</v>
      </c>
      <c r="D7389" t="s">
        <v>7554</v>
      </c>
      <c r="E7389" s="29">
        <v>46031</v>
      </c>
      <c r="F7389">
        <v>1</v>
      </c>
      <c r="G7389">
        <v>1</v>
      </c>
      <c r="H7389">
        <v>1</v>
      </c>
      <c r="I7389" s="30">
        <f t="shared" si="263"/>
        <v>0.14285714285714285</v>
      </c>
    </row>
    <row r="7390" spans="1:9" x14ac:dyDescent="0.25">
      <c r="A7390" t="s">
        <v>6794</v>
      </c>
      <c r="B7390" s="30">
        <f t="shared" si="262"/>
        <v>0.14285714285714285</v>
      </c>
      <c r="C7390" t="s">
        <v>101</v>
      </c>
      <c r="D7390" t="s">
        <v>7555</v>
      </c>
      <c r="E7390" s="29">
        <v>46031</v>
      </c>
      <c r="F7390">
        <v>1</v>
      </c>
      <c r="G7390">
        <v>1</v>
      </c>
      <c r="H7390">
        <v>1</v>
      </c>
      <c r="I7390" s="30">
        <f t="shared" si="263"/>
        <v>0.14285714285714285</v>
      </c>
    </row>
    <row r="7391" spans="1:9" x14ac:dyDescent="0.25">
      <c r="A7391" t="s">
        <v>6794</v>
      </c>
      <c r="B7391" s="30">
        <f t="shared" si="262"/>
        <v>0.14285714285714285</v>
      </c>
      <c r="C7391" t="s">
        <v>101</v>
      </c>
      <c r="D7391" t="s">
        <v>7556</v>
      </c>
      <c r="E7391" s="29">
        <v>46037</v>
      </c>
      <c r="F7391">
        <v>1</v>
      </c>
      <c r="G7391">
        <v>1</v>
      </c>
      <c r="H7391">
        <v>1</v>
      </c>
      <c r="I7391" s="30">
        <f t="shared" si="263"/>
        <v>0.14285714285714285</v>
      </c>
    </row>
    <row r="7392" spans="1:9" x14ac:dyDescent="0.25">
      <c r="A7392" t="s">
        <v>6794</v>
      </c>
      <c r="B7392" s="30">
        <f t="shared" si="262"/>
        <v>0.14285714285714285</v>
      </c>
      <c r="C7392" t="s">
        <v>101</v>
      </c>
      <c r="D7392" t="s">
        <v>7557</v>
      </c>
      <c r="E7392" s="29">
        <v>46037</v>
      </c>
      <c r="F7392">
        <v>1</v>
      </c>
      <c r="G7392">
        <v>1</v>
      </c>
      <c r="H7392">
        <v>1</v>
      </c>
      <c r="I7392" s="30">
        <f t="shared" si="263"/>
        <v>0.14285714285714285</v>
      </c>
    </row>
    <row r="7393" spans="1:9" x14ac:dyDescent="0.25">
      <c r="A7393" t="s">
        <v>6794</v>
      </c>
      <c r="B7393" s="30">
        <f t="shared" si="262"/>
        <v>0.14285714285714285</v>
      </c>
      <c r="C7393" t="s">
        <v>101</v>
      </c>
      <c r="D7393" t="s">
        <v>7558</v>
      </c>
      <c r="E7393" s="29">
        <v>46042</v>
      </c>
      <c r="F7393">
        <v>1</v>
      </c>
      <c r="G7393">
        <v>1</v>
      </c>
      <c r="H7393">
        <v>1</v>
      </c>
      <c r="I7393" s="30">
        <f t="shared" si="263"/>
        <v>0.14285714285714285</v>
      </c>
    </row>
    <row r="7394" spans="1:9" x14ac:dyDescent="0.25">
      <c r="A7394" t="s">
        <v>6794</v>
      </c>
      <c r="B7394" s="30">
        <f t="shared" si="262"/>
        <v>0.14285714285714285</v>
      </c>
      <c r="C7394" t="s">
        <v>101</v>
      </c>
      <c r="D7394" t="s">
        <v>7559</v>
      </c>
      <c r="E7394" s="29">
        <v>46024</v>
      </c>
      <c r="F7394">
        <v>1</v>
      </c>
      <c r="G7394">
        <v>1</v>
      </c>
      <c r="H7394">
        <v>1</v>
      </c>
      <c r="I7394" s="30">
        <f t="shared" si="263"/>
        <v>0.14285714285714285</v>
      </c>
    </row>
    <row r="7395" spans="1:9" x14ac:dyDescent="0.25">
      <c r="A7395" t="s">
        <v>6794</v>
      </c>
      <c r="B7395" s="30">
        <f t="shared" si="262"/>
        <v>0.14285714285714285</v>
      </c>
      <c r="C7395" t="s">
        <v>101</v>
      </c>
      <c r="D7395" t="s">
        <v>7560</v>
      </c>
      <c r="E7395" s="29">
        <v>46024</v>
      </c>
      <c r="F7395">
        <v>1</v>
      </c>
      <c r="G7395">
        <v>1</v>
      </c>
      <c r="H7395">
        <v>1</v>
      </c>
      <c r="I7395" s="30">
        <f t="shared" si="263"/>
        <v>0.14285714285714285</v>
      </c>
    </row>
    <row r="7396" spans="1:9" x14ac:dyDescent="0.25">
      <c r="A7396" t="s">
        <v>6794</v>
      </c>
      <c r="B7396" s="30">
        <f t="shared" si="262"/>
        <v>0.14285714285714285</v>
      </c>
      <c r="C7396" t="s">
        <v>101</v>
      </c>
      <c r="D7396" t="s">
        <v>7561</v>
      </c>
      <c r="E7396" s="29">
        <v>46024</v>
      </c>
      <c r="F7396">
        <v>1</v>
      </c>
      <c r="G7396">
        <v>1</v>
      </c>
      <c r="H7396">
        <v>1</v>
      </c>
      <c r="I7396" s="30">
        <f t="shared" si="263"/>
        <v>0.14285714285714285</v>
      </c>
    </row>
    <row r="7397" spans="1:9" x14ac:dyDescent="0.25">
      <c r="A7397" t="s">
        <v>6794</v>
      </c>
      <c r="B7397" s="30">
        <f t="shared" si="262"/>
        <v>0.14285714285714285</v>
      </c>
      <c r="C7397" t="s">
        <v>101</v>
      </c>
      <c r="D7397" t="s">
        <v>7562</v>
      </c>
      <c r="E7397" s="29">
        <v>46024</v>
      </c>
      <c r="F7397">
        <v>1</v>
      </c>
      <c r="G7397">
        <v>1</v>
      </c>
      <c r="H7397">
        <v>1</v>
      </c>
      <c r="I7397" s="30">
        <f t="shared" si="263"/>
        <v>0.14285714285714285</v>
      </c>
    </row>
    <row r="7398" spans="1:9" x14ac:dyDescent="0.25">
      <c r="A7398" t="s">
        <v>6794</v>
      </c>
      <c r="B7398" s="30">
        <f t="shared" ref="B7398:B7461" si="264">(1/700)*100</f>
        <v>0.14285714285714285</v>
      </c>
      <c r="C7398" t="s">
        <v>101</v>
      </c>
      <c r="D7398" t="s">
        <v>7563</v>
      </c>
      <c r="E7398" s="29">
        <v>46024</v>
      </c>
      <c r="F7398">
        <v>1</v>
      </c>
      <c r="G7398">
        <v>1</v>
      </c>
      <c r="H7398">
        <v>1</v>
      </c>
      <c r="I7398" s="30">
        <f t="shared" si="263"/>
        <v>0.14285714285714285</v>
      </c>
    </row>
    <row r="7399" spans="1:9" x14ac:dyDescent="0.25">
      <c r="A7399" t="s">
        <v>6794</v>
      </c>
      <c r="B7399" s="30">
        <f t="shared" si="264"/>
        <v>0.14285714285714285</v>
      </c>
      <c r="C7399" t="s">
        <v>101</v>
      </c>
      <c r="D7399" t="s">
        <v>7564</v>
      </c>
      <c r="E7399" s="29">
        <v>46024</v>
      </c>
      <c r="F7399">
        <v>1</v>
      </c>
      <c r="G7399">
        <v>1</v>
      </c>
      <c r="H7399">
        <v>1</v>
      </c>
      <c r="I7399" s="30">
        <f t="shared" si="263"/>
        <v>0.14285714285714285</v>
      </c>
    </row>
    <row r="7400" spans="1:9" x14ac:dyDescent="0.25">
      <c r="A7400" t="s">
        <v>6794</v>
      </c>
      <c r="B7400" s="30">
        <f t="shared" si="264"/>
        <v>0.14285714285714285</v>
      </c>
      <c r="C7400" t="s">
        <v>101</v>
      </c>
      <c r="D7400" t="s">
        <v>7565</v>
      </c>
      <c r="E7400" s="29">
        <v>46024</v>
      </c>
      <c r="F7400">
        <v>1</v>
      </c>
      <c r="G7400">
        <v>1</v>
      </c>
      <c r="H7400">
        <v>1</v>
      </c>
      <c r="I7400" s="30">
        <f t="shared" si="263"/>
        <v>0.14285714285714285</v>
      </c>
    </row>
    <row r="7401" spans="1:9" x14ac:dyDescent="0.25">
      <c r="A7401" t="s">
        <v>6794</v>
      </c>
      <c r="B7401" s="30">
        <f t="shared" si="264"/>
        <v>0.14285714285714285</v>
      </c>
      <c r="C7401" t="s">
        <v>101</v>
      </c>
      <c r="D7401" t="s">
        <v>7566</v>
      </c>
      <c r="E7401" s="29">
        <v>46024</v>
      </c>
      <c r="F7401">
        <v>1</v>
      </c>
      <c r="G7401">
        <v>1</v>
      </c>
      <c r="H7401">
        <v>1</v>
      </c>
      <c r="I7401" s="30">
        <f t="shared" si="263"/>
        <v>0.14285714285714285</v>
      </c>
    </row>
    <row r="7402" spans="1:9" x14ac:dyDescent="0.25">
      <c r="A7402" t="s">
        <v>6794</v>
      </c>
      <c r="B7402" s="30">
        <f t="shared" si="264"/>
        <v>0.14285714285714285</v>
      </c>
      <c r="C7402" t="s">
        <v>101</v>
      </c>
      <c r="D7402" t="s">
        <v>7567</v>
      </c>
      <c r="E7402" s="29">
        <v>46024</v>
      </c>
      <c r="F7402">
        <v>1</v>
      </c>
      <c r="G7402">
        <v>1</v>
      </c>
      <c r="H7402">
        <v>1</v>
      </c>
      <c r="I7402" s="30">
        <f t="shared" si="263"/>
        <v>0.14285714285714285</v>
      </c>
    </row>
    <row r="7403" spans="1:9" x14ac:dyDescent="0.25">
      <c r="A7403" t="s">
        <v>6794</v>
      </c>
      <c r="B7403" s="30">
        <f t="shared" si="264"/>
        <v>0.14285714285714285</v>
      </c>
      <c r="C7403" t="s">
        <v>101</v>
      </c>
      <c r="D7403" t="s">
        <v>7568</v>
      </c>
      <c r="E7403" s="29">
        <v>46024</v>
      </c>
      <c r="F7403">
        <v>1</v>
      </c>
      <c r="G7403">
        <v>1</v>
      </c>
      <c r="H7403">
        <v>1</v>
      </c>
      <c r="I7403" s="30">
        <f t="shared" si="263"/>
        <v>0.14285714285714285</v>
      </c>
    </row>
    <row r="7404" spans="1:9" x14ac:dyDescent="0.25">
      <c r="A7404" t="s">
        <v>6794</v>
      </c>
      <c r="B7404" s="30">
        <f t="shared" si="264"/>
        <v>0.14285714285714285</v>
      </c>
      <c r="C7404" t="s">
        <v>101</v>
      </c>
      <c r="D7404" t="s">
        <v>7569</v>
      </c>
      <c r="E7404" s="29">
        <v>46024</v>
      </c>
      <c r="F7404">
        <v>1</v>
      </c>
      <c r="G7404">
        <v>1</v>
      </c>
      <c r="H7404">
        <v>1</v>
      </c>
      <c r="I7404" s="30">
        <f t="shared" si="263"/>
        <v>0.14285714285714285</v>
      </c>
    </row>
    <row r="7405" spans="1:9" x14ac:dyDescent="0.25">
      <c r="A7405" t="s">
        <v>6794</v>
      </c>
      <c r="B7405" s="30">
        <f t="shared" si="264"/>
        <v>0.14285714285714285</v>
      </c>
      <c r="C7405" t="s">
        <v>101</v>
      </c>
      <c r="D7405" t="s">
        <v>7570</v>
      </c>
      <c r="E7405" s="29">
        <v>46024</v>
      </c>
      <c r="F7405">
        <v>1</v>
      </c>
      <c r="G7405">
        <v>1</v>
      </c>
      <c r="H7405">
        <v>1</v>
      </c>
      <c r="I7405" s="30">
        <f t="shared" si="263"/>
        <v>0.14285714285714285</v>
      </c>
    </row>
    <row r="7406" spans="1:9" x14ac:dyDescent="0.25">
      <c r="A7406" t="s">
        <v>6794</v>
      </c>
      <c r="B7406" s="30">
        <f t="shared" si="264"/>
        <v>0.14285714285714285</v>
      </c>
      <c r="C7406" t="s">
        <v>101</v>
      </c>
      <c r="D7406" t="s">
        <v>7571</v>
      </c>
      <c r="E7406" s="29">
        <v>46024</v>
      </c>
      <c r="F7406">
        <v>1</v>
      </c>
      <c r="G7406">
        <v>1</v>
      </c>
      <c r="H7406">
        <v>1</v>
      </c>
      <c r="I7406" s="30">
        <f t="shared" si="263"/>
        <v>0.14285714285714285</v>
      </c>
    </row>
    <row r="7407" spans="1:9" x14ac:dyDescent="0.25">
      <c r="A7407" t="s">
        <v>6794</v>
      </c>
      <c r="B7407" s="30">
        <f t="shared" si="264"/>
        <v>0.14285714285714285</v>
      </c>
      <c r="C7407" t="s">
        <v>101</v>
      </c>
      <c r="D7407" t="s">
        <v>7572</v>
      </c>
      <c r="E7407" s="29">
        <v>46024</v>
      </c>
      <c r="F7407">
        <v>1</v>
      </c>
      <c r="G7407">
        <v>1</v>
      </c>
      <c r="H7407">
        <v>1</v>
      </c>
      <c r="I7407" s="30">
        <f t="shared" si="263"/>
        <v>0.14285714285714285</v>
      </c>
    </row>
    <row r="7408" spans="1:9" x14ac:dyDescent="0.25">
      <c r="A7408" t="s">
        <v>6794</v>
      </c>
      <c r="B7408" s="30">
        <f t="shared" si="264"/>
        <v>0.14285714285714285</v>
      </c>
      <c r="C7408" t="s">
        <v>101</v>
      </c>
      <c r="D7408" t="s">
        <v>7573</v>
      </c>
      <c r="E7408" s="29">
        <v>46024</v>
      </c>
      <c r="F7408">
        <v>1</v>
      </c>
      <c r="G7408">
        <v>1</v>
      </c>
      <c r="H7408">
        <v>1</v>
      </c>
      <c r="I7408" s="30">
        <f t="shared" si="263"/>
        <v>0.14285714285714285</v>
      </c>
    </row>
    <row r="7409" spans="1:9" x14ac:dyDescent="0.25">
      <c r="A7409" t="s">
        <v>6794</v>
      </c>
      <c r="B7409" s="30">
        <f t="shared" si="264"/>
        <v>0.14285714285714285</v>
      </c>
      <c r="C7409" t="s">
        <v>101</v>
      </c>
      <c r="D7409" t="s">
        <v>7574</v>
      </c>
      <c r="E7409" s="29">
        <v>46027</v>
      </c>
      <c r="F7409">
        <v>1</v>
      </c>
      <c r="G7409">
        <v>1</v>
      </c>
      <c r="H7409">
        <v>1</v>
      </c>
      <c r="I7409" s="30">
        <f t="shared" si="263"/>
        <v>0.14285714285714285</v>
      </c>
    </row>
    <row r="7410" spans="1:9" x14ac:dyDescent="0.25">
      <c r="A7410" t="s">
        <v>6794</v>
      </c>
      <c r="B7410" s="30">
        <f t="shared" si="264"/>
        <v>0.14285714285714285</v>
      </c>
      <c r="C7410" t="s">
        <v>101</v>
      </c>
      <c r="D7410" t="s">
        <v>7575</v>
      </c>
      <c r="E7410" s="29">
        <v>46027</v>
      </c>
      <c r="F7410">
        <v>1</v>
      </c>
      <c r="G7410">
        <v>1</v>
      </c>
      <c r="H7410">
        <v>1</v>
      </c>
      <c r="I7410" s="30">
        <f t="shared" si="263"/>
        <v>0.14285714285714285</v>
      </c>
    </row>
    <row r="7411" spans="1:9" x14ac:dyDescent="0.25">
      <c r="A7411" t="s">
        <v>6794</v>
      </c>
      <c r="B7411" s="30">
        <f t="shared" si="264"/>
        <v>0.14285714285714285</v>
      </c>
      <c r="C7411" t="s">
        <v>101</v>
      </c>
      <c r="D7411" t="s">
        <v>7576</v>
      </c>
      <c r="E7411" s="29">
        <v>46027</v>
      </c>
      <c r="F7411">
        <v>1</v>
      </c>
      <c r="G7411">
        <v>1</v>
      </c>
      <c r="H7411">
        <v>1</v>
      </c>
      <c r="I7411" s="30">
        <f t="shared" si="263"/>
        <v>0.14285714285714285</v>
      </c>
    </row>
    <row r="7412" spans="1:9" x14ac:dyDescent="0.25">
      <c r="A7412" t="s">
        <v>6794</v>
      </c>
      <c r="B7412" s="30">
        <f t="shared" si="264"/>
        <v>0.14285714285714285</v>
      </c>
      <c r="C7412" t="s">
        <v>101</v>
      </c>
      <c r="D7412" t="s">
        <v>7577</v>
      </c>
      <c r="E7412" s="29">
        <v>46030</v>
      </c>
      <c r="F7412">
        <v>1</v>
      </c>
      <c r="G7412">
        <v>1</v>
      </c>
      <c r="H7412">
        <v>1</v>
      </c>
      <c r="I7412" s="30">
        <f t="shared" si="263"/>
        <v>0.14285714285714285</v>
      </c>
    </row>
    <row r="7413" spans="1:9" x14ac:dyDescent="0.25">
      <c r="A7413" t="s">
        <v>6794</v>
      </c>
      <c r="B7413" s="30">
        <f t="shared" si="264"/>
        <v>0.14285714285714285</v>
      </c>
      <c r="C7413" t="s">
        <v>101</v>
      </c>
      <c r="D7413" t="s">
        <v>7578</v>
      </c>
      <c r="E7413" s="29">
        <v>46030</v>
      </c>
      <c r="F7413">
        <v>1</v>
      </c>
      <c r="G7413">
        <v>1</v>
      </c>
      <c r="H7413">
        <v>1</v>
      </c>
      <c r="I7413" s="30">
        <f t="shared" si="263"/>
        <v>0.14285714285714285</v>
      </c>
    </row>
    <row r="7414" spans="1:9" x14ac:dyDescent="0.25">
      <c r="A7414" t="s">
        <v>6794</v>
      </c>
      <c r="B7414" s="30">
        <f t="shared" si="264"/>
        <v>0.14285714285714285</v>
      </c>
      <c r="C7414" t="s">
        <v>101</v>
      </c>
      <c r="D7414" t="s">
        <v>7579</v>
      </c>
      <c r="E7414" s="29">
        <v>46030</v>
      </c>
      <c r="F7414">
        <v>1</v>
      </c>
      <c r="G7414">
        <v>1</v>
      </c>
      <c r="H7414">
        <v>1</v>
      </c>
      <c r="I7414" s="30">
        <f t="shared" si="263"/>
        <v>0.14285714285714285</v>
      </c>
    </row>
    <row r="7415" spans="1:9" x14ac:dyDescent="0.25">
      <c r="A7415" t="s">
        <v>6794</v>
      </c>
      <c r="B7415" s="30">
        <f t="shared" si="264"/>
        <v>0.14285714285714285</v>
      </c>
      <c r="C7415" t="s">
        <v>101</v>
      </c>
      <c r="D7415" t="s">
        <v>7580</v>
      </c>
      <c r="E7415" s="29">
        <v>46030</v>
      </c>
      <c r="F7415">
        <v>1</v>
      </c>
      <c r="G7415">
        <v>1</v>
      </c>
      <c r="H7415">
        <v>1</v>
      </c>
      <c r="I7415" s="30">
        <f t="shared" si="263"/>
        <v>0.14285714285714285</v>
      </c>
    </row>
    <row r="7416" spans="1:9" x14ac:dyDescent="0.25">
      <c r="A7416" t="s">
        <v>6794</v>
      </c>
      <c r="B7416" s="30">
        <f t="shared" si="264"/>
        <v>0.14285714285714285</v>
      </c>
      <c r="C7416" t="s">
        <v>101</v>
      </c>
      <c r="D7416" t="s">
        <v>7581</v>
      </c>
      <c r="E7416" s="29">
        <v>46030</v>
      </c>
      <c r="F7416">
        <v>1</v>
      </c>
      <c r="G7416">
        <v>1</v>
      </c>
      <c r="H7416">
        <v>1</v>
      </c>
      <c r="I7416" s="30">
        <f t="shared" si="263"/>
        <v>0.14285714285714285</v>
      </c>
    </row>
    <row r="7417" spans="1:9" x14ac:dyDescent="0.25">
      <c r="A7417" t="s">
        <v>6794</v>
      </c>
      <c r="B7417" s="30">
        <f t="shared" si="264"/>
        <v>0.14285714285714285</v>
      </c>
      <c r="C7417" t="s">
        <v>101</v>
      </c>
      <c r="D7417" t="s">
        <v>7582</v>
      </c>
      <c r="E7417" s="29">
        <v>46030</v>
      </c>
      <c r="F7417">
        <v>1</v>
      </c>
      <c r="G7417">
        <v>1</v>
      </c>
      <c r="H7417">
        <v>1</v>
      </c>
      <c r="I7417" s="30">
        <f t="shared" si="263"/>
        <v>0.14285714285714285</v>
      </c>
    </row>
    <row r="7418" spans="1:9" x14ac:dyDescent="0.25">
      <c r="A7418" t="s">
        <v>6794</v>
      </c>
      <c r="B7418" s="30">
        <f t="shared" si="264"/>
        <v>0.14285714285714285</v>
      </c>
      <c r="C7418" t="s">
        <v>101</v>
      </c>
      <c r="D7418" t="s">
        <v>7583</v>
      </c>
      <c r="E7418" s="29">
        <v>46030</v>
      </c>
      <c r="F7418">
        <v>1</v>
      </c>
      <c r="G7418">
        <v>1</v>
      </c>
      <c r="H7418">
        <v>1</v>
      </c>
      <c r="I7418" s="30">
        <f t="shared" si="263"/>
        <v>0.14285714285714285</v>
      </c>
    </row>
    <row r="7419" spans="1:9" x14ac:dyDescent="0.25">
      <c r="A7419" t="s">
        <v>6794</v>
      </c>
      <c r="B7419" s="30">
        <f t="shared" si="264"/>
        <v>0.14285714285714285</v>
      </c>
      <c r="C7419" t="s">
        <v>101</v>
      </c>
      <c r="D7419" t="s">
        <v>7584</v>
      </c>
      <c r="E7419" s="29">
        <v>46031</v>
      </c>
      <c r="F7419">
        <v>1</v>
      </c>
      <c r="G7419">
        <v>1</v>
      </c>
      <c r="H7419">
        <v>1</v>
      </c>
      <c r="I7419" s="30">
        <f t="shared" si="263"/>
        <v>0.14285714285714285</v>
      </c>
    </row>
    <row r="7420" spans="1:9" x14ac:dyDescent="0.25">
      <c r="A7420" t="s">
        <v>6794</v>
      </c>
      <c r="B7420" s="30">
        <f t="shared" si="264"/>
        <v>0.14285714285714285</v>
      </c>
      <c r="C7420" t="s">
        <v>101</v>
      </c>
      <c r="D7420" t="s">
        <v>7585</v>
      </c>
      <c r="E7420" s="29">
        <v>46031</v>
      </c>
      <c r="F7420">
        <v>1</v>
      </c>
      <c r="G7420">
        <v>1</v>
      </c>
      <c r="H7420">
        <v>1</v>
      </c>
      <c r="I7420" s="30">
        <f t="shared" si="263"/>
        <v>0.14285714285714285</v>
      </c>
    </row>
    <row r="7421" spans="1:9" x14ac:dyDescent="0.25">
      <c r="A7421" t="s">
        <v>6794</v>
      </c>
      <c r="B7421" s="30">
        <f t="shared" si="264"/>
        <v>0.14285714285714285</v>
      </c>
      <c r="C7421" t="s">
        <v>106</v>
      </c>
      <c r="D7421" t="s">
        <v>7586</v>
      </c>
      <c r="E7421" s="29">
        <v>46027</v>
      </c>
      <c r="F7421">
        <v>1</v>
      </c>
      <c r="G7421">
        <v>1</v>
      </c>
      <c r="H7421">
        <v>1</v>
      </c>
      <c r="I7421" s="30">
        <f t="shared" si="263"/>
        <v>0.14285714285714285</v>
      </c>
    </row>
    <row r="7422" spans="1:9" x14ac:dyDescent="0.25">
      <c r="A7422" t="s">
        <v>6794</v>
      </c>
      <c r="B7422" s="30">
        <f t="shared" si="264"/>
        <v>0.14285714285714285</v>
      </c>
      <c r="C7422" t="s">
        <v>106</v>
      </c>
      <c r="D7422" t="s">
        <v>7587</v>
      </c>
      <c r="E7422" s="29">
        <v>46031</v>
      </c>
      <c r="F7422">
        <v>1</v>
      </c>
      <c r="G7422">
        <v>1</v>
      </c>
      <c r="H7422">
        <v>1</v>
      </c>
      <c r="I7422" s="30">
        <f t="shared" si="263"/>
        <v>0.14285714285714285</v>
      </c>
    </row>
    <row r="7423" spans="1:9" x14ac:dyDescent="0.25">
      <c r="A7423" t="s">
        <v>6794</v>
      </c>
      <c r="B7423" s="30">
        <f t="shared" si="264"/>
        <v>0.14285714285714285</v>
      </c>
      <c r="C7423" t="s">
        <v>106</v>
      </c>
      <c r="D7423" t="s">
        <v>7588</v>
      </c>
      <c r="E7423" s="29">
        <v>46031</v>
      </c>
      <c r="F7423">
        <v>1</v>
      </c>
      <c r="G7423">
        <v>1</v>
      </c>
      <c r="H7423">
        <v>1</v>
      </c>
      <c r="I7423" s="30">
        <f t="shared" si="263"/>
        <v>0.14285714285714285</v>
      </c>
    </row>
    <row r="7424" spans="1:9" x14ac:dyDescent="0.25">
      <c r="A7424" t="s">
        <v>6794</v>
      </c>
      <c r="B7424" s="30">
        <f t="shared" si="264"/>
        <v>0.14285714285714285</v>
      </c>
      <c r="C7424" t="s">
        <v>106</v>
      </c>
      <c r="D7424" t="s">
        <v>7589</v>
      </c>
      <c r="E7424" s="29">
        <v>46030</v>
      </c>
      <c r="F7424">
        <v>1</v>
      </c>
      <c r="G7424">
        <v>1</v>
      </c>
      <c r="H7424">
        <v>1</v>
      </c>
      <c r="I7424" s="30">
        <f t="shared" si="263"/>
        <v>0.14285714285714285</v>
      </c>
    </row>
    <row r="7425" spans="1:9" x14ac:dyDescent="0.25">
      <c r="A7425" t="s">
        <v>6794</v>
      </c>
      <c r="B7425" s="30">
        <f t="shared" si="264"/>
        <v>0.14285714285714285</v>
      </c>
      <c r="C7425" t="s">
        <v>110</v>
      </c>
      <c r="D7425" t="s">
        <v>7590</v>
      </c>
      <c r="E7425" s="29">
        <v>46043</v>
      </c>
      <c r="F7425">
        <v>1</v>
      </c>
      <c r="G7425">
        <v>1</v>
      </c>
      <c r="H7425">
        <v>1</v>
      </c>
      <c r="I7425" s="30">
        <f t="shared" si="263"/>
        <v>0.14285714285714285</v>
      </c>
    </row>
    <row r="7426" spans="1:9" x14ac:dyDescent="0.25">
      <c r="A7426" t="s">
        <v>6794</v>
      </c>
      <c r="B7426" s="30">
        <f t="shared" si="264"/>
        <v>0.14285714285714285</v>
      </c>
      <c r="C7426" t="s">
        <v>110</v>
      </c>
      <c r="D7426" t="s">
        <v>7591</v>
      </c>
      <c r="E7426" s="29">
        <v>46043</v>
      </c>
      <c r="F7426">
        <v>1</v>
      </c>
      <c r="G7426">
        <v>1</v>
      </c>
      <c r="H7426">
        <v>1</v>
      </c>
      <c r="I7426" s="30">
        <f t="shared" ref="I7426:I7489" si="265">B7426*H7426</f>
        <v>0.14285714285714285</v>
      </c>
    </row>
    <row r="7427" spans="1:9" x14ac:dyDescent="0.25">
      <c r="A7427" t="s">
        <v>6794</v>
      </c>
      <c r="B7427" s="30">
        <f t="shared" si="264"/>
        <v>0.14285714285714285</v>
      </c>
      <c r="C7427" t="s">
        <v>110</v>
      </c>
      <c r="D7427" t="s">
        <v>7592</v>
      </c>
      <c r="E7427" s="29">
        <v>46043</v>
      </c>
      <c r="F7427">
        <v>1</v>
      </c>
      <c r="G7427">
        <v>1</v>
      </c>
      <c r="H7427">
        <v>1</v>
      </c>
      <c r="I7427" s="30">
        <f t="shared" si="265"/>
        <v>0.14285714285714285</v>
      </c>
    </row>
    <row r="7428" spans="1:9" x14ac:dyDescent="0.25">
      <c r="A7428" t="s">
        <v>6794</v>
      </c>
      <c r="B7428" s="30">
        <f t="shared" si="264"/>
        <v>0.14285714285714285</v>
      </c>
      <c r="C7428" t="s">
        <v>110</v>
      </c>
      <c r="D7428" t="s">
        <v>7593</v>
      </c>
      <c r="E7428" s="29">
        <v>46043</v>
      </c>
      <c r="F7428">
        <v>1</v>
      </c>
      <c r="G7428">
        <v>1</v>
      </c>
      <c r="H7428">
        <v>1</v>
      </c>
      <c r="I7428" s="30">
        <f t="shared" si="265"/>
        <v>0.14285714285714285</v>
      </c>
    </row>
    <row r="7429" spans="1:9" x14ac:dyDescent="0.25">
      <c r="A7429" t="s">
        <v>6794</v>
      </c>
      <c r="B7429" s="30">
        <f t="shared" si="264"/>
        <v>0.14285714285714285</v>
      </c>
      <c r="C7429" t="s">
        <v>110</v>
      </c>
      <c r="D7429" t="s">
        <v>7594</v>
      </c>
      <c r="E7429" s="29">
        <v>46043</v>
      </c>
      <c r="F7429">
        <v>1</v>
      </c>
      <c r="G7429">
        <v>1</v>
      </c>
      <c r="H7429">
        <v>1</v>
      </c>
      <c r="I7429" s="30">
        <f t="shared" si="265"/>
        <v>0.14285714285714285</v>
      </c>
    </row>
    <row r="7430" spans="1:9" x14ac:dyDescent="0.25">
      <c r="A7430" t="s">
        <v>6794</v>
      </c>
      <c r="B7430" s="30">
        <f t="shared" si="264"/>
        <v>0.14285714285714285</v>
      </c>
      <c r="C7430" t="s">
        <v>110</v>
      </c>
      <c r="D7430" t="s">
        <v>7595</v>
      </c>
      <c r="E7430" s="29">
        <v>46043</v>
      </c>
      <c r="F7430">
        <v>1</v>
      </c>
      <c r="G7430">
        <v>1</v>
      </c>
      <c r="H7430">
        <v>1</v>
      </c>
      <c r="I7430" s="30">
        <f t="shared" si="265"/>
        <v>0.14285714285714285</v>
      </c>
    </row>
    <row r="7431" spans="1:9" x14ac:dyDescent="0.25">
      <c r="A7431" t="s">
        <v>6794</v>
      </c>
      <c r="B7431" s="30">
        <f t="shared" si="264"/>
        <v>0.14285714285714285</v>
      </c>
      <c r="C7431" t="s">
        <v>110</v>
      </c>
      <c r="D7431" t="s">
        <v>7596</v>
      </c>
      <c r="E7431" s="29">
        <v>46035</v>
      </c>
      <c r="F7431">
        <v>1</v>
      </c>
      <c r="G7431">
        <v>1</v>
      </c>
      <c r="H7431">
        <v>1</v>
      </c>
      <c r="I7431" s="30">
        <f t="shared" si="265"/>
        <v>0.14285714285714285</v>
      </c>
    </row>
    <row r="7432" spans="1:9" x14ac:dyDescent="0.25">
      <c r="A7432" t="s">
        <v>6794</v>
      </c>
      <c r="B7432" s="30">
        <f t="shared" si="264"/>
        <v>0.14285714285714285</v>
      </c>
      <c r="C7432" t="s">
        <v>110</v>
      </c>
      <c r="D7432" t="s">
        <v>7597</v>
      </c>
      <c r="E7432" s="29">
        <v>46035</v>
      </c>
      <c r="F7432">
        <v>1</v>
      </c>
      <c r="G7432">
        <v>1</v>
      </c>
      <c r="H7432">
        <v>1</v>
      </c>
      <c r="I7432" s="30">
        <f t="shared" si="265"/>
        <v>0.14285714285714285</v>
      </c>
    </row>
    <row r="7433" spans="1:9" x14ac:dyDescent="0.25">
      <c r="A7433" t="s">
        <v>6794</v>
      </c>
      <c r="B7433" s="30">
        <f t="shared" si="264"/>
        <v>0.14285714285714285</v>
      </c>
      <c r="C7433" t="s">
        <v>110</v>
      </c>
      <c r="D7433" t="s">
        <v>7598</v>
      </c>
      <c r="E7433" s="29">
        <v>46035</v>
      </c>
      <c r="F7433">
        <v>1</v>
      </c>
      <c r="G7433">
        <v>1</v>
      </c>
      <c r="H7433">
        <v>1</v>
      </c>
      <c r="I7433" s="30">
        <f t="shared" si="265"/>
        <v>0.14285714285714285</v>
      </c>
    </row>
    <row r="7434" spans="1:9" x14ac:dyDescent="0.25">
      <c r="A7434" t="s">
        <v>6794</v>
      </c>
      <c r="B7434" s="30">
        <f t="shared" si="264"/>
        <v>0.14285714285714285</v>
      </c>
      <c r="C7434" t="s">
        <v>110</v>
      </c>
      <c r="D7434" t="s">
        <v>7599</v>
      </c>
      <c r="E7434" s="29">
        <v>46035</v>
      </c>
      <c r="F7434">
        <v>1</v>
      </c>
      <c r="G7434">
        <v>1</v>
      </c>
      <c r="H7434">
        <v>1</v>
      </c>
      <c r="I7434" s="30">
        <f t="shared" si="265"/>
        <v>0.14285714285714285</v>
      </c>
    </row>
    <row r="7435" spans="1:9" x14ac:dyDescent="0.25">
      <c r="A7435" t="s">
        <v>6794</v>
      </c>
      <c r="B7435" s="30">
        <f t="shared" si="264"/>
        <v>0.14285714285714285</v>
      </c>
      <c r="C7435" t="s">
        <v>110</v>
      </c>
      <c r="D7435" t="s">
        <v>7600</v>
      </c>
      <c r="E7435" s="29">
        <v>46035</v>
      </c>
      <c r="F7435">
        <v>1</v>
      </c>
      <c r="G7435">
        <v>1</v>
      </c>
      <c r="H7435">
        <v>1</v>
      </c>
      <c r="I7435" s="30">
        <f t="shared" si="265"/>
        <v>0.14285714285714285</v>
      </c>
    </row>
    <row r="7436" spans="1:9" x14ac:dyDescent="0.25">
      <c r="A7436" t="s">
        <v>6794</v>
      </c>
      <c r="B7436" s="30">
        <f t="shared" si="264"/>
        <v>0.14285714285714285</v>
      </c>
      <c r="C7436" t="s">
        <v>110</v>
      </c>
      <c r="D7436" t="s">
        <v>7601</v>
      </c>
      <c r="E7436" s="29">
        <v>46036</v>
      </c>
      <c r="F7436">
        <v>1</v>
      </c>
      <c r="G7436">
        <v>1</v>
      </c>
      <c r="H7436">
        <v>1</v>
      </c>
      <c r="I7436" s="30">
        <f t="shared" si="265"/>
        <v>0.14285714285714285</v>
      </c>
    </row>
    <row r="7437" spans="1:9" x14ac:dyDescent="0.25">
      <c r="A7437" t="s">
        <v>6794</v>
      </c>
      <c r="B7437" s="30">
        <f t="shared" si="264"/>
        <v>0.14285714285714285</v>
      </c>
      <c r="C7437" t="s">
        <v>110</v>
      </c>
      <c r="D7437" t="s">
        <v>7602</v>
      </c>
      <c r="E7437" s="29">
        <v>46037</v>
      </c>
      <c r="F7437">
        <v>1</v>
      </c>
      <c r="G7437">
        <v>1</v>
      </c>
      <c r="H7437">
        <v>1</v>
      </c>
      <c r="I7437" s="30">
        <f t="shared" si="265"/>
        <v>0.14285714285714285</v>
      </c>
    </row>
    <row r="7438" spans="1:9" x14ac:dyDescent="0.25">
      <c r="A7438" t="s">
        <v>6794</v>
      </c>
      <c r="B7438" s="30">
        <f t="shared" si="264"/>
        <v>0.14285714285714285</v>
      </c>
      <c r="C7438" t="s">
        <v>110</v>
      </c>
      <c r="D7438" t="s">
        <v>7603</v>
      </c>
      <c r="E7438" s="29">
        <v>46037</v>
      </c>
      <c r="F7438">
        <v>1</v>
      </c>
      <c r="G7438">
        <v>1</v>
      </c>
      <c r="H7438">
        <v>1</v>
      </c>
      <c r="I7438" s="30">
        <f t="shared" si="265"/>
        <v>0.14285714285714285</v>
      </c>
    </row>
    <row r="7439" spans="1:9" x14ac:dyDescent="0.25">
      <c r="A7439" t="s">
        <v>6794</v>
      </c>
      <c r="B7439" s="30">
        <f t="shared" si="264"/>
        <v>0.14285714285714285</v>
      </c>
      <c r="C7439" t="s">
        <v>110</v>
      </c>
      <c r="D7439" t="s">
        <v>7604</v>
      </c>
      <c r="E7439" s="29">
        <v>46037</v>
      </c>
      <c r="F7439">
        <v>1</v>
      </c>
      <c r="G7439">
        <v>1</v>
      </c>
      <c r="H7439">
        <v>1</v>
      </c>
      <c r="I7439" s="30">
        <f t="shared" si="265"/>
        <v>0.14285714285714285</v>
      </c>
    </row>
    <row r="7440" spans="1:9" x14ac:dyDescent="0.25">
      <c r="A7440" t="s">
        <v>6794</v>
      </c>
      <c r="B7440" s="30">
        <f t="shared" si="264"/>
        <v>0.14285714285714285</v>
      </c>
      <c r="C7440" t="s">
        <v>110</v>
      </c>
      <c r="D7440" t="s">
        <v>7605</v>
      </c>
      <c r="E7440" s="29">
        <v>46038</v>
      </c>
      <c r="F7440">
        <v>1</v>
      </c>
      <c r="G7440">
        <v>1</v>
      </c>
      <c r="H7440">
        <v>1</v>
      </c>
      <c r="I7440" s="30">
        <f t="shared" si="265"/>
        <v>0.14285714285714285</v>
      </c>
    </row>
    <row r="7441" spans="1:9" x14ac:dyDescent="0.25">
      <c r="A7441" t="s">
        <v>6794</v>
      </c>
      <c r="B7441" s="30">
        <f t="shared" si="264"/>
        <v>0.14285714285714285</v>
      </c>
      <c r="C7441" t="s">
        <v>110</v>
      </c>
      <c r="D7441" t="s">
        <v>7606</v>
      </c>
      <c r="E7441" s="29">
        <v>46105</v>
      </c>
      <c r="F7441">
        <v>1</v>
      </c>
      <c r="G7441">
        <v>1</v>
      </c>
      <c r="H7441">
        <v>1</v>
      </c>
      <c r="I7441" s="30">
        <f t="shared" si="265"/>
        <v>0.14285714285714285</v>
      </c>
    </row>
    <row r="7442" spans="1:9" x14ac:dyDescent="0.25">
      <c r="A7442" t="s">
        <v>6794</v>
      </c>
      <c r="B7442" s="30">
        <f t="shared" si="264"/>
        <v>0.14285714285714285</v>
      </c>
      <c r="C7442" t="s">
        <v>110</v>
      </c>
      <c r="D7442" t="s">
        <v>7607</v>
      </c>
      <c r="E7442" s="29">
        <v>46106</v>
      </c>
      <c r="F7442">
        <v>1</v>
      </c>
      <c r="G7442">
        <v>1</v>
      </c>
      <c r="H7442">
        <v>1</v>
      </c>
      <c r="I7442" s="30">
        <f t="shared" si="265"/>
        <v>0.14285714285714285</v>
      </c>
    </row>
    <row r="7443" spans="1:9" x14ac:dyDescent="0.25">
      <c r="A7443" t="s">
        <v>6794</v>
      </c>
      <c r="B7443" s="30">
        <f t="shared" si="264"/>
        <v>0.14285714285714285</v>
      </c>
      <c r="C7443" t="s">
        <v>110</v>
      </c>
      <c r="D7443" t="s">
        <v>7608</v>
      </c>
      <c r="E7443" s="29">
        <v>46106</v>
      </c>
      <c r="F7443">
        <v>1</v>
      </c>
      <c r="G7443">
        <v>1</v>
      </c>
      <c r="H7443">
        <v>1</v>
      </c>
      <c r="I7443" s="30">
        <f t="shared" si="265"/>
        <v>0.14285714285714285</v>
      </c>
    </row>
    <row r="7444" spans="1:9" x14ac:dyDescent="0.25">
      <c r="A7444" t="s">
        <v>6794</v>
      </c>
      <c r="B7444" s="30">
        <f t="shared" si="264"/>
        <v>0.14285714285714285</v>
      </c>
      <c r="C7444" t="s">
        <v>110</v>
      </c>
      <c r="D7444" t="s">
        <v>7609</v>
      </c>
      <c r="E7444" s="29">
        <v>46107</v>
      </c>
      <c r="F7444">
        <v>1</v>
      </c>
      <c r="G7444">
        <v>1</v>
      </c>
      <c r="H7444">
        <v>1</v>
      </c>
      <c r="I7444" s="30">
        <f t="shared" si="265"/>
        <v>0.14285714285714285</v>
      </c>
    </row>
    <row r="7445" spans="1:9" x14ac:dyDescent="0.25">
      <c r="A7445" t="s">
        <v>6794</v>
      </c>
      <c r="B7445" s="30">
        <f t="shared" si="264"/>
        <v>0.14285714285714285</v>
      </c>
      <c r="C7445" t="s">
        <v>110</v>
      </c>
      <c r="D7445" t="s">
        <v>7610</v>
      </c>
      <c r="E7445" s="29">
        <v>46107</v>
      </c>
      <c r="F7445">
        <v>1</v>
      </c>
      <c r="G7445">
        <v>1</v>
      </c>
      <c r="H7445">
        <v>1</v>
      </c>
      <c r="I7445" s="30">
        <f t="shared" si="265"/>
        <v>0.14285714285714285</v>
      </c>
    </row>
    <row r="7446" spans="1:9" x14ac:dyDescent="0.25">
      <c r="A7446" t="s">
        <v>6794</v>
      </c>
      <c r="B7446" s="30">
        <f t="shared" si="264"/>
        <v>0.14285714285714285</v>
      </c>
      <c r="C7446" t="s">
        <v>110</v>
      </c>
      <c r="D7446" t="s">
        <v>7611</v>
      </c>
      <c r="E7446" s="29">
        <v>46107</v>
      </c>
      <c r="F7446">
        <v>1</v>
      </c>
      <c r="G7446">
        <v>1</v>
      </c>
      <c r="H7446">
        <v>1</v>
      </c>
      <c r="I7446" s="30">
        <f t="shared" si="265"/>
        <v>0.14285714285714285</v>
      </c>
    </row>
    <row r="7447" spans="1:9" x14ac:dyDescent="0.25">
      <c r="A7447" t="s">
        <v>6794</v>
      </c>
      <c r="B7447" s="30">
        <f t="shared" si="264"/>
        <v>0.14285714285714285</v>
      </c>
      <c r="C7447" t="s">
        <v>110</v>
      </c>
      <c r="D7447" t="s">
        <v>7612</v>
      </c>
      <c r="E7447" s="29">
        <v>46107</v>
      </c>
      <c r="F7447">
        <v>1</v>
      </c>
      <c r="G7447">
        <v>1</v>
      </c>
      <c r="H7447">
        <v>1</v>
      </c>
      <c r="I7447" s="30">
        <f t="shared" si="265"/>
        <v>0.14285714285714285</v>
      </c>
    </row>
    <row r="7448" spans="1:9" x14ac:dyDescent="0.25">
      <c r="A7448" t="s">
        <v>6794</v>
      </c>
      <c r="B7448" s="30">
        <f t="shared" si="264"/>
        <v>0.14285714285714285</v>
      </c>
      <c r="C7448" t="s">
        <v>110</v>
      </c>
      <c r="D7448" t="s">
        <v>7613</v>
      </c>
      <c r="E7448" s="29">
        <v>46108</v>
      </c>
      <c r="F7448">
        <v>1</v>
      </c>
      <c r="G7448">
        <v>1</v>
      </c>
      <c r="H7448">
        <v>1</v>
      </c>
      <c r="I7448" s="30">
        <f t="shared" si="265"/>
        <v>0.14285714285714285</v>
      </c>
    </row>
    <row r="7449" spans="1:9" x14ac:dyDescent="0.25">
      <c r="A7449" t="s">
        <v>6794</v>
      </c>
      <c r="B7449" s="30">
        <f t="shared" si="264"/>
        <v>0.14285714285714285</v>
      </c>
      <c r="C7449" t="s">
        <v>110</v>
      </c>
      <c r="D7449" t="s">
        <v>7614</v>
      </c>
      <c r="E7449" s="29">
        <v>46108</v>
      </c>
      <c r="F7449">
        <v>1</v>
      </c>
      <c r="G7449">
        <v>1</v>
      </c>
      <c r="H7449">
        <v>1</v>
      </c>
      <c r="I7449" s="30">
        <f t="shared" si="265"/>
        <v>0.14285714285714285</v>
      </c>
    </row>
    <row r="7450" spans="1:9" x14ac:dyDescent="0.25">
      <c r="A7450" t="s">
        <v>6794</v>
      </c>
      <c r="B7450" s="30">
        <f t="shared" si="264"/>
        <v>0.14285714285714285</v>
      </c>
      <c r="C7450" t="s">
        <v>110</v>
      </c>
      <c r="D7450" t="s">
        <v>7615</v>
      </c>
      <c r="E7450" s="29">
        <v>46108</v>
      </c>
      <c r="F7450">
        <v>1</v>
      </c>
      <c r="G7450">
        <v>1</v>
      </c>
      <c r="H7450">
        <v>1</v>
      </c>
      <c r="I7450" s="30">
        <f t="shared" si="265"/>
        <v>0.14285714285714285</v>
      </c>
    </row>
    <row r="7451" spans="1:9" x14ac:dyDescent="0.25">
      <c r="A7451" t="s">
        <v>6794</v>
      </c>
      <c r="B7451" s="30">
        <f t="shared" si="264"/>
        <v>0.14285714285714285</v>
      </c>
      <c r="C7451" t="s">
        <v>110</v>
      </c>
      <c r="D7451" t="s">
        <v>7616</v>
      </c>
      <c r="E7451" s="29">
        <v>46111</v>
      </c>
      <c r="F7451">
        <v>1</v>
      </c>
      <c r="G7451">
        <v>1</v>
      </c>
      <c r="H7451">
        <v>1</v>
      </c>
      <c r="I7451" s="30">
        <f t="shared" si="265"/>
        <v>0.14285714285714285</v>
      </c>
    </row>
    <row r="7452" spans="1:9" x14ac:dyDescent="0.25">
      <c r="A7452" t="s">
        <v>6794</v>
      </c>
      <c r="B7452" s="30">
        <f t="shared" si="264"/>
        <v>0.14285714285714285</v>
      </c>
      <c r="C7452" t="s">
        <v>110</v>
      </c>
      <c r="D7452" t="s">
        <v>7617</v>
      </c>
      <c r="E7452" s="29">
        <v>46111</v>
      </c>
      <c r="F7452">
        <v>1</v>
      </c>
      <c r="G7452">
        <v>1</v>
      </c>
      <c r="H7452">
        <v>1</v>
      </c>
      <c r="I7452" s="30">
        <f t="shared" si="265"/>
        <v>0.14285714285714285</v>
      </c>
    </row>
    <row r="7453" spans="1:9" x14ac:dyDescent="0.25">
      <c r="A7453" t="s">
        <v>6794</v>
      </c>
      <c r="B7453" s="30">
        <f t="shared" si="264"/>
        <v>0.14285714285714285</v>
      </c>
      <c r="C7453" t="s">
        <v>110</v>
      </c>
      <c r="D7453" t="s">
        <v>7618</v>
      </c>
      <c r="E7453" s="29">
        <v>46112</v>
      </c>
      <c r="F7453">
        <v>1</v>
      </c>
      <c r="G7453">
        <v>1</v>
      </c>
      <c r="H7453">
        <v>1</v>
      </c>
      <c r="I7453" s="30">
        <f t="shared" si="265"/>
        <v>0.14285714285714285</v>
      </c>
    </row>
    <row r="7454" spans="1:9" x14ac:dyDescent="0.25">
      <c r="A7454" t="s">
        <v>6794</v>
      </c>
      <c r="B7454" s="30">
        <f t="shared" si="264"/>
        <v>0.14285714285714285</v>
      </c>
      <c r="C7454" t="s">
        <v>110</v>
      </c>
      <c r="D7454" t="s">
        <v>7619</v>
      </c>
      <c r="E7454" s="29">
        <v>46112</v>
      </c>
      <c r="F7454">
        <v>1</v>
      </c>
      <c r="G7454">
        <v>1</v>
      </c>
      <c r="H7454">
        <v>1</v>
      </c>
      <c r="I7454" s="30">
        <f t="shared" si="265"/>
        <v>0.14285714285714285</v>
      </c>
    </row>
    <row r="7455" spans="1:9" x14ac:dyDescent="0.25">
      <c r="A7455" t="s">
        <v>6794</v>
      </c>
      <c r="B7455" s="30">
        <f t="shared" si="264"/>
        <v>0.14285714285714285</v>
      </c>
      <c r="C7455" t="s">
        <v>110</v>
      </c>
      <c r="D7455" t="s">
        <v>7620</v>
      </c>
      <c r="E7455" s="29">
        <v>46097</v>
      </c>
      <c r="F7455">
        <v>1</v>
      </c>
      <c r="G7455">
        <v>1</v>
      </c>
      <c r="H7455">
        <v>1</v>
      </c>
      <c r="I7455" s="30">
        <f t="shared" si="265"/>
        <v>0.14285714285714285</v>
      </c>
    </row>
    <row r="7456" spans="1:9" x14ac:dyDescent="0.25">
      <c r="A7456" t="s">
        <v>6794</v>
      </c>
      <c r="B7456" s="30">
        <f t="shared" si="264"/>
        <v>0.14285714285714285</v>
      </c>
      <c r="C7456" t="s">
        <v>110</v>
      </c>
      <c r="D7456" t="s">
        <v>7621</v>
      </c>
      <c r="E7456" s="29">
        <v>46098</v>
      </c>
      <c r="F7456">
        <v>1</v>
      </c>
      <c r="G7456">
        <v>1</v>
      </c>
      <c r="H7456">
        <v>1</v>
      </c>
      <c r="I7456" s="30">
        <f t="shared" si="265"/>
        <v>0.14285714285714285</v>
      </c>
    </row>
    <row r="7457" spans="1:9" x14ac:dyDescent="0.25">
      <c r="A7457" t="s">
        <v>6794</v>
      </c>
      <c r="B7457" s="30">
        <f t="shared" si="264"/>
        <v>0.14285714285714285</v>
      </c>
      <c r="C7457" t="s">
        <v>110</v>
      </c>
      <c r="D7457" t="s">
        <v>7622</v>
      </c>
      <c r="E7457" s="29">
        <v>46098</v>
      </c>
      <c r="F7457">
        <v>1</v>
      </c>
      <c r="G7457">
        <v>1</v>
      </c>
      <c r="H7457">
        <v>1</v>
      </c>
      <c r="I7457" s="30">
        <f t="shared" si="265"/>
        <v>0.14285714285714285</v>
      </c>
    </row>
    <row r="7458" spans="1:9" x14ac:dyDescent="0.25">
      <c r="A7458" t="s">
        <v>6794</v>
      </c>
      <c r="B7458" s="30">
        <f t="shared" si="264"/>
        <v>0.14285714285714285</v>
      </c>
      <c r="C7458" t="s">
        <v>110</v>
      </c>
      <c r="D7458" t="s">
        <v>7623</v>
      </c>
      <c r="E7458" s="29">
        <v>46098</v>
      </c>
      <c r="F7458">
        <v>1</v>
      </c>
      <c r="G7458">
        <v>1</v>
      </c>
      <c r="H7458">
        <v>1</v>
      </c>
      <c r="I7458" s="30">
        <f t="shared" si="265"/>
        <v>0.14285714285714285</v>
      </c>
    </row>
    <row r="7459" spans="1:9" x14ac:dyDescent="0.25">
      <c r="A7459" t="s">
        <v>6794</v>
      </c>
      <c r="B7459" s="30">
        <f t="shared" si="264"/>
        <v>0.14285714285714285</v>
      </c>
      <c r="C7459" t="s">
        <v>110</v>
      </c>
      <c r="D7459" t="s">
        <v>7624</v>
      </c>
      <c r="E7459" s="29">
        <v>46098</v>
      </c>
      <c r="F7459">
        <v>1</v>
      </c>
      <c r="G7459">
        <v>1</v>
      </c>
      <c r="H7459">
        <v>1</v>
      </c>
      <c r="I7459" s="30">
        <f t="shared" si="265"/>
        <v>0.14285714285714285</v>
      </c>
    </row>
    <row r="7460" spans="1:9" x14ac:dyDescent="0.25">
      <c r="A7460" t="s">
        <v>6794</v>
      </c>
      <c r="B7460" s="30">
        <f t="shared" si="264"/>
        <v>0.14285714285714285</v>
      </c>
      <c r="C7460" t="s">
        <v>110</v>
      </c>
      <c r="D7460" t="s">
        <v>7625</v>
      </c>
      <c r="E7460" s="29">
        <v>46098</v>
      </c>
      <c r="F7460">
        <v>1</v>
      </c>
      <c r="G7460">
        <v>1</v>
      </c>
      <c r="H7460">
        <v>1</v>
      </c>
      <c r="I7460" s="30">
        <f t="shared" si="265"/>
        <v>0.14285714285714285</v>
      </c>
    </row>
    <row r="7461" spans="1:9" x14ac:dyDescent="0.25">
      <c r="A7461" t="s">
        <v>6794</v>
      </c>
      <c r="B7461" s="30">
        <f t="shared" si="264"/>
        <v>0.14285714285714285</v>
      </c>
      <c r="C7461" t="s">
        <v>110</v>
      </c>
      <c r="D7461" t="s">
        <v>7626</v>
      </c>
      <c r="E7461" s="29">
        <v>46099</v>
      </c>
      <c r="F7461">
        <v>1</v>
      </c>
      <c r="G7461">
        <v>1</v>
      </c>
      <c r="H7461">
        <v>1</v>
      </c>
      <c r="I7461" s="30">
        <f t="shared" si="265"/>
        <v>0.14285714285714285</v>
      </c>
    </row>
    <row r="7462" spans="1:9" x14ac:dyDescent="0.25">
      <c r="A7462" t="s">
        <v>6794</v>
      </c>
      <c r="B7462" s="30">
        <f t="shared" ref="B7462:B7525" si="266">(1/700)*100</f>
        <v>0.14285714285714285</v>
      </c>
      <c r="C7462" t="s">
        <v>110</v>
      </c>
      <c r="D7462" t="s">
        <v>7627</v>
      </c>
      <c r="E7462" s="29">
        <v>46091</v>
      </c>
      <c r="F7462">
        <v>1</v>
      </c>
      <c r="G7462">
        <v>1</v>
      </c>
      <c r="H7462">
        <v>1</v>
      </c>
      <c r="I7462" s="30">
        <f t="shared" si="265"/>
        <v>0.14285714285714285</v>
      </c>
    </row>
    <row r="7463" spans="1:9" x14ac:dyDescent="0.25">
      <c r="A7463" t="s">
        <v>6794</v>
      </c>
      <c r="B7463" s="30">
        <f t="shared" si="266"/>
        <v>0.14285714285714285</v>
      </c>
      <c r="C7463" t="s">
        <v>110</v>
      </c>
      <c r="D7463" t="s">
        <v>7628</v>
      </c>
      <c r="E7463" s="29">
        <v>46091</v>
      </c>
      <c r="F7463">
        <v>1</v>
      </c>
      <c r="G7463">
        <v>1</v>
      </c>
      <c r="H7463">
        <v>1</v>
      </c>
      <c r="I7463" s="30">
        <f t="shared" si="265"/>
        <v>0.14285714285714285</v>
      </c>
    </row>
    <row r="7464" spans="1:9" x14ac:dyDescent="0.25">
      <c r="A7464" t="s">
        <v>6794</v>
      </c>
      <c r="B7464" s="30">
        <f t="shared" si="266"/>
        <v>0.14285714285714285</v>
      </c>
      <c r="C7464" t="s">
        <v>110</v>
      </c>
      <c r="D7464" t="s">
        <v>7629</v>
      </c>
      <c r="E7464" s="29">
        <v>46091</v>
      </c>
      <c r="F7464">
        <v>1</v>
      </c>
      <c r="G7464">
        <v>1</v>
      </c>
      <c r="H7464">
        <v>1</v>
      </c>
      <c r="I7464" s="30">
        <f t="shared" si="265"/>
        <v>0.14285714285714285</v>
      </c>
    </row>
    <row r="7465" spans="1:9" x14ac:dyDescent="0.25">
      <c r="A7465" t="s">
        <v>6794</v>
      </c>
      <c r="B7465" s="30">
        <f t="shared" si="266"/>
        <v>0.14285714285714285</v>
      </c>
      <c r="C7465" t="s">
        <v>110</v>
      </c>
      <c r="D7465" t="s">
        <v>7630</v>
      </c>
      <c r="E7465" s="29">
        <v>46091</v>
      </c>
      <c r="F7465">
        <v>1</v>
      </c>
      <c r="G7465">
        <v>1</v>
      </c>
      <c r="H7465">
        <v>1</v>
      </c>
      <c r="I7465" s="30">
        <f t="shared" si="265"/>
        <v>0.14285714285714285</v>
      </c>
    </row>
    <row r="7466" spans="1:9" x14ac:dyDescent="0.25">
      <c r="A7466" t="s">
        <v>6794</v>
      </c>
      <c r="B7466" s="30">
        <f t="shared" si="266"/>
        <v>0.14285714285714285</v>
      </c>
      <c r="C7466" t="s">
        <v>110</v>
      </c>
      <c r="D7466" t="s">
        <v>7631</v>
      </c>
      <c r="E7466" s="29">
        <v>46091</v>
      </c>
      <c r="F7466">
        <v>1</v>
      </c>
      <c r="G7466">
        <v>1</v>
      </c>
      <c r="H7466">
        <v>1</v>
      </c>
      <c r="I7466" s="30">
        <f t="shared" si="265"/>
        <v>0.14285714285714285</v>
      </c>
    </row>
    <row r="7467" spans="1:9" x14ac:dyDescent="0.25">
      <c r="A7467" t="s">
        <v>6794</v>
      </c>
      <c r="B7467" s="30">
        <f t="shared" si="266"/>
        <v>0.14285714285714285</v>
      </c>
      <c r="C7467" t="s">
        <v>110</v>
      </c>
      <c r="D7467" t="s">
        <v>7632</v>
      </c>
      <c r="E7467" s="29">
        <v>46093</v>
      </c>
      <c r="F7467">
        <v>1</v>
      </c>
      <c r="G7467">
        <v>1</v>
      </c>
      <c r="H7467">
        <v>1</v>
      </c>
      <c r="I7467" s="30">
        <f t="shared" si="265"/>
        <v>0.14285714285714285</v>
      </c>
    </row>
    <row r="7468" spans="1:9" x14ac:dyDescent="0.25">
      <c r="A7468" t="s">
        <v>6794</v>
      </c>
      <c r="B7468" s="30">
        <f t="shared" si="266"/>
        <v>0.14285714285714285</v>
      </c>
      <c r="C7468" t="s">
        <v>110</v>
      </c>
      <c r="D7468" t="s">
        <v>7633</v>
      </c>
      <c r="E7468" s="29">
        <v>46094</v>
      </c>
      <c r="F7468">
        <v>1</v>
      </c>
      <c r="G7468">
        <v>1</v>
      </c>
      <c r="H7468">
        <v>1</v>
      </c>
      <c r="I7468" s="30">
        <f t="shared" si="265"/>
        <v>0.14285714285714285</v>
      </c>
    </row>
    <row r="7469" spans="1:9" x14ac:dyDescent="0.25">
      <c r="A7469" t="s">
        <v>6794</v>
      </c>
      <c r="B7469" s="30">
        <f t="shared" si="266"/>
        <v>0.14285714285714285</v>
      </c>
      <c r="C7469" t="s">
        <v>110</v>
      </c>
      <c r="D7469" t="s">
        <v>7634</v>
      </c>
      <c r="E7469" s="29">
        <v>46094</v>
      </c>
      <c r="F7469">
        <v>1</v>
      </c>
      <c r="G7469">
        <v>1</v>
      </c>
      <c r="H7469">
        <v>1</v>
      </c>
      <c r="I7469" s="30">
        <f t="shared" si="265"/>
        <v>0.14285714285714285</v>
      </c>
    </row>
    <row r="7470" spans="1:9" x14ac:dyDescent="0.25">
      <c r="A7470" t="s">
        <v>6794</v>
      </c>
      <c r="B7470" s="30">
        <f t="shared" si="266"/>
        <v>0.14285714285714285</v>
      </c>
      <c r="C7470" t="s">
        <v>110</v>
      </c>
      <c r="D7470" t="s">
        <v>7635</v>
      </c>
      <c r="E7470" s="29">
        <v>46094</v>
      </c>
      <c r="F7470">
        <v>1</v>
      </c>
      <c r="G7470">
        <v>1</v>
      </c>
      <c r="H7470">
        <v>1</v>
      </c>
      <c r="I7470" s="30">
        <f t="shared" si="265"/>
        <v>0.14285714285714285</v>
      </c>
    </row>
    <row r="7471" spans="1:9" x14ac:dyDescent="0.25">
      <c r="A7471" t="s">
        <v>6794</v>
      </c>
      <c r="B7471" s="30">
        <f t="shared" si="266"/>
        <v>0.14285714285714285</v>
      </c>
      <c r="C7471" t="s">
        <v>110</v>
      </c>
      <c r="D7471" t="s">
        <v>7636</v>
      </c>
      <c r="E7471" s="29">
        <v>46083</v>
      </c>
      <c r="F7471">
        <v>1</v>
      </c>
      <c r="G7471">
        <v>1</v>
      </c>
      <c r="H7471">
        <v>1</v>
      </c>
      <c r="I7471" s="30">
        <f t="shared" si="265"/>
        <v>0.14285714285714285</v>
      </c>
    </row>
    <row r="7472" spans="1:9" x14ac:dyDescent="0.25">
      <c r="A7472" t="s">
        <v>6794</v>
      </c>
      <c r="B7472" s="30">
        <f t="shared" si="266"/>
        <v>0.14285714285714285</v>
      </c>
      <c r="C7472" t="s">
        <v>110</v>
      </c>
      <c r="D7472" t="s">
        <v>7637</v>
      </c>
      <c r="E7472" s="29">
        <v>46083</v>
      </c>
      <c r="F7472">
        <v>1</v>
      </c>
      <c r="G7472">
        <v>1</v>
      </c>
      <c r="H7472">
        <v>1</v>
      </c>
      <c r="I7472" s="30">
        <f t="shared" si="265"/>
        <v>0.14285714285714285</v>
      </c>
    </row>
    <row r="7473" spans="1:9" x14ac:dyDescent="0.25">
      <c r="A7473" t="s">
        <v>6794</v>
      </c>
      <c r="B7473" s="30">
        <f t="shared" si="266"/>
        <v>0.14285714285714285</v>
      </c>
      <c r="C7473" t="s">
        <v>110</v>
      </c>
      <c r="D7473" t="s">
        <v>7638</v>
      </c>
      <c r="E7473" s="29">
        <v>46083</v>
      </c>
      <c r="F7473">
        <v>1</v>
      </c>
      <c r="G7473">
        <v>1</v>
      </c>
      <c r="H7473">
        <v>1</v>
      </c>
      <c r="I7473" s="30">
        <f t="shared" si="265"/>
        <v>0.14285714285714285</v>
      </c>
    </row>
    <row r="7474" spans="1:9" x14ac:dyDescent="0.25">
      <c r="A7474" t="s">
        <v>6794</v>
      </c>
      <c r="B7474" s="30">
        <f t="shared" si="266"/>
        <v>0.14285714285714285</v>
      </c>
      <c r="C7474" t="s">
        <v>110</v>
      </c>
      <c r="D7474" t="s">
        <v>7639</v>
      </c>
      <c r="E7474" s="29">
        <v>46083</v>
      </c>
      <c r="F7474">
        <v>1</v>
      </c>
      <c r="G7474">
        <v>1</v>
      </c>
      <c r="H7474">
        <v>1</v>
      </c>
      <c r="I7474" s="30">
        <f t="shared" si="265"/>
        <v>0.14285714285714285</v>
      </c>
    </row>
    <row r="7475" spans="1:9" x14ac:dyDescent="0.25">
      <c r="A7475" t="s">
        <v>6794</v>
      </c>
      <c r="B7475" s="30">
        <f t="shared" si="266"/>
        <v>0.14285714285714285</v>
      </c>
      <c r="C7475" t="s">
        <v>110</v>
      </c>
      <c r="D7475" t="s">
        <v>7640</v>
      </c>
      <c r="E7475" s="29">
        <v>46084</v>
      </c>
      <c r="F7475">
        <v>1</v>
      </c>
      <c r="G7475">
        <v>1</v>
      </c>
      <c r="H7475">
        <v>1</v>
      </c>
      <c r="I7475" s="30">
        <f t="shared" si="265"/>
        <v>0.14285714285714285</v>
      </c>
    </row>
    <row r="7476" spans="1:9" x14ac:dyDescent="0.25">
      <c r="A7476" t="s">
        <v>6794</v>
      </c>
      <c r="B7476" s="30">
        <f t="shared" si="266"/>
        <v>0.14285714285714285</v>
      </c>
      <c r="C7476" t="s">
        <v>110</v>
      </c>
      <c r="D7476" t="s">
        <v>7641</v>
      </c>
      <c r="E7476" s="29">
        <v>46086</v>
      </c>
      <c r="F7476">
        <v>1</v>
      </c>
      <c r="G7476">
        <v>1</v>
      </c>
      <c r="H7476">
        <v>1</v>
      </c>
      <c r="I7476" s="30">
        <f t="shared" si="265"/>
        <v>0.14285714285714285</v>
      </c>
    </row>
    <row r="7477" spans="1:9" x14ac:dyDescent="0.25">
      <c r="A7477" t="s">
        <v>6794</v>
      </c>
      <c r="B7477" s="30">
        <f t="shared" si="266"/>
        <v>0.14285714285714285</v>
      </c>
      <c r="C7477" t="s">
        <v>110</v>
      </c>
      <c r="D7477" t="s">
        <v>7642</v>
      </c>
      <c r="E7477" s="29">
        <v>46073</v>
      </c>
      <c r="F7477">
        <v>1</v>
      </c>
      <c r="G7477">
        <v>1</v>
      </c>
      <c r="H7477">
        <v>1</v>
      </c>
      <c r="I7477" s="30">
        <f t="shared" si="265"/>
        <v>0.14285714285714285</v>
      </c>
    </row>
    <row r="7478" spans="1:9" x14ac:dyDescent="0.25">
      <c r="A7478" t="s">
        <v>6794</v>
      </c>
      <c r="B7478" s="30">
        <f t="shared" si="266"/>
        <v>0.14285714285714285</v>
      </c>
      <c r="C7478" t="s">
        <v>110</v>
      </c>
      <c r="D7478" t="s">
        <v>7643</v>
      </c>
      <c r="E7478" s="29">
        <v>46073</v>
      </c>
      <c r="F7478">
        <v>1</v>
      </c>
      <c r="G7478">
        <v>1</v>
      </c>
      <c r="H7478">
        <v>1</v>
      </c>
      <c r="I7478" s="30">
        <f t="shared" si="265"/>
        <v>0.14285714285714285</v>
      </c>
    </row>
    <row r="7479" spans="1:9" x14ac:dyDescent="0.25">
      <c r="A7479" t="s">
        <v>6794</v>
      </c>
      <c r="B7479" s="30">
        <f t="shared" si="266"/>
        <v>0.14285714285714285</v>
      </c>
      <c r="C7479" t="s">
        <v>110</v>
      </c>
      <c r="D7479" t="s">
        <v>7644</v>
      </c>
      <c r="E7479" s="29">
        <v>46073</v>
      </c>
      <c r="F7479">
        <v>1</v>
      </c>
      <c r="G7479">
        <v>1</v>
      </c>
      <c r="H7479">
        <v>1</v>
      </c>
      <c r="I7479" s="30">
        <f t="shared" si="265"/>
        <v>0.14285714285714285</v>
      </c>
    </row>
    <row r="7480" spans="1:9" x14ac:dyDescent="0.25">
      <c r="A7480" t="s">
        <v>6794</v>
      </c>
      <c r="B7480" s="30">
        <f t="shared" si="266"/>
        <v>0.14285714285714285</v>
      </c>
      <c r="C7480" t="s">
        <v>110</v>
      </c>
      <c r="D7480" t="s">
        <v>7645</v>
      </c>
      <c r="E7480" s="29">
        <v>46073</v>
      </c>
      <c r="F7480">
        <v>1</v>
      </c>
      <c r="G7480">
        <v>1</v>
      </c>
      <c r="H7480">
        <v>1</v>
      </c>
      <c r="I7480" s="30">
        <f t="shared" si="265"/>
        <v>0.14285714285714285</v>
      </c>
    </row>
    <row r="7481" spans="1:9" x14ac:dyDescent="0.25">
      <c r="A7481" t="s">
        <v>6794</v>
      </c>
      <c r="B7481" s="30">
        <f t="shared" si="266"/>
        <v>0.14285714285714285</v>
      </c>
      <c r="C7481" t="s">
        <v>110</v>
      </c>
      <c r="D7481" t="s">
        <v>7646</v>
      </c>
      <c r="E7481" s="29">
        <v>46076</v>
      </c>
      <c r="F7481">
        <v>1</v>
      </c>
      <c r="G7481">
        <v>1</v>
      </c>
      <c r="H7481">
        <v>1</v>
      </c>
      <c r="I7481" s="30">
        <f t="shared" si="265"/>
        <v>0.14285714285714285</v>
      </c>
    </row>
    <row r="7482" spans="1:9" x14ac:dyDescent="0.25">
      <c r="A7482" t="s">
        <v>6794</v>
      </c>
      <c r="B7482" s="30">
        <f t="shared" si="266"/>
        <v>0.14285714285714285</v>
      </c>
      <c r="C7482" t="s">
        <v>110</v>
      </c>
      <c r="D7482" t="s">
        <v>7647</v>
      </c>
      <c r="E7482" s="29">
        <v>46070</v>
      </c>
      <c r="F7482">
        <v>1</v>
      </c>
      <c r="G7482">
        <v>1</v>
      </c>
      <c r="H7482">
        <v>1</v>
      </c>
      <c r="I7482" s="30">
        <f t="shared" si="265"/>
        <v>0.14285714285714285</v>
      </c>
    </row>
    <row r="7483" spans="1:9" x14ac:dyDescent="0.25">
      <c r="A7483" t="s">
        <v>6794</v>
      </c>
      <c r="B7483" s="30">
        <f t="shared" si="266"/>
        <v>0.14285714285714285</v>
      </c>
      <c r="C7483" t="s">
        <v>110</v>
      </c>
      <c r="D7483" t="s">
        <v>7648</v>
      </c>
      <c r="E7483" s="29">
        <v>46070</v>
      </c>
      <c r="F7483">
        <v>1</v>
      </c>
      <c r="G7483">
        <v>1</v>
      </c>
      <c r="H7483">
        <v>1</v>
      </c>
      <c r="I7483" s="30">
        <f t="shared" si="265"/>
        <v>0.14285714285714285</v>
      </c>
    </row>
    <row r="7484" spans="1:9" x14ac:dyDescent="0.25">
      <c r="A7484" t="s">
        <v>6794</v>
      </c>
      <c r="B7484" s="30">
        <f t="shared" si="266"/>
        <v>0.14285714285714285</v>
      </c>
      <c r="C7484" t="s">
        <v>110</v>
      </c>
      <c r="D7484" t="s">
        <v>7649</v>
      </c>
      <c r="E7484" s="29">
        <v>46057</v>
      </c>
      <c r="F7484">
        <v>1</v>
      </c>
      <c r="G7484">
        <v>1</v>
      </c>
      <c r="H7484">
        <v>1</v>
      </c>
      <c r="I7484" s="30">
        <f t="shared" si="265"/>
        <v>0.14285714285714285</v>
      </c>
    </row>
    <row r="7485" spans="1:9" x14ac:dyDescent="0.25">
      <c r="A7485" t="s">
        <v>6794</v>
      </c>
      <c r="B7485" s="30">
        <f t="shared" si="266"/>
        <v>0.14285714285714285</v>
      </c>
      <c r="C7485" t="s">
        <v>110</v>
      </c>
      <c r="D7485" t="s">
        <v>7650</v>
      </c>
      <c r="E7485" s="29">
        <v>46057</v>
      </c>
      <c r="F7485">
        <v>1</v>
      </c>
      <c r="G7485">
        <v>1</v>
      </c>
      <c r="H7485">
        <v>1</v>
      </c>
      <c r="I7485" s="30">
        <f t="shared" si="265"/>
        <v>0.14285714285714285</v>
      </c>
    </row>
    <row r="7486" spans="1:9" x14ac:dyDescent="0.25">
      <c r="A7486" t="s">
        <v>6794</v>
      </c>
      <c r="B7486" s="30">
        <f t="shared" si="266"/>
        <v>0.14285714285714285</v>
      </c>
      <c r="C7486" t="s">
        <v>110</v>
      </c>
      <c r="D7486" t="s">
        <v>7651</v>
      </c>
      <c r="E7486" s="29">
        <v>46057</v>
      </c>
      <c r="F7486">
        <v>1</v>
      </c>
      <c r="G7486">
        <v>1</v>
      </c>
      <c r="H7486">
        <v>1</v>
      </c>
      <c r="I7486" s="30">
        <f t="shared" si="265"/>
        <v>0.14285714285714285</v>
      </c>
    </row>
    <row r="7487" spans="1:9" x14ac:dyDescent="0.25">
      <c r="A7487" t="s">
        <v>6794</v>
      </c>
      <c r="B7487" s="30">
        <f t="shared" si="266"/>
        <v>0.14285714285714285</v>
      </c>
      <c r="C7487" t="s">
        <v>110</v>
      </c>
      <c r="D7487" t="s">
        <v>7652</v>
      </c>
      <c r="E7487" s="29">
        <v>46058</v>
      </c>
      <c r="F7487">
        <v>1</v>
      </c>
      <c r="G7487">
        <v>1</v>
      </c>
      <c r="H7487">
        <v>1</v>
      </c>
      <c r="I7487" s="30">
        <f t="shared" si="265"/>
        <v>0.14285714285714285</v>
      </c>
    </row>
    <row r="7488" spans="1:9" x14ac:dyDescent="0.25">
      <c r="A7488" t="s">
        <v>6794</v>
      </c>
      <c r="B7488" s="30">
        <f t="shared" si="266"/>
        <v>0.14285714285714285</v>
      </c>
      <c r="C7488" t="s">
        <v>110</v>
      </c>
      <c r="D7488" t="s">
        <v>7653</v>
      </c>
      <c r="E7488" s="29">
        <v>46059</v>
      </c>
      <c r="F7488">
        <v>1</v>
      </c>
      <c r="G7488">
        <v>1</v>
      </c>
      <c r="H7488">
        <v>1</v>
      </c>
      <c r="I7488" s="30">
        <f t="shared" si="265"/>
        <v>0.14285714285714285</v>
      </c>
    </row>
    <row r="7489" spans="1:9" x14ac:dyDescent="0.25">
      <c r="A7489" t="s">
        <v>6794</v>
      </c>
      <c r="B7489" s="30">
        <f t="shared" si="266"/>
        <v>0.14285714285714285</v>
      </c>
      <c r="C7489" t="s">
        <v>110</v>
      </c>
      <c r="D7489" t="s">
        <v>7654</v>
      </c>
      <c r="E7489" s="29">
        <v>46059</v>
      </c>
      <c r="F7489">
        <v>1</v>
      </c>
      <c r="G7489">
        <v>1</v>
      </c>
      <c r="H7489">
        <v>1</v>
      </c>
      <c r="I7489" s="30">
        <f t="shared" si="265"/>
        <v>0.14285714285714285</v>
      </c>
    </row>
    <row r="7490" spans="1:9" x14ac:dyDescent="0.25">
      <c r="A7490" t="s">
        <v>6794</v>
      </c>
      <c r="B7490" s="30">
        <f t="shared" si="266"/>
        <v>0.14285714285714285</v>
      </c>
      <c r="C7490" t="s">
        <v>110</v>
      </c>
      <c r="D7490" t="s">
        <v>7655</v>
      </c>
      <c r="E7490" s="29">
        <v>46062</v>
      </c>
      <c r="F7490">
        <v>1</v>
      </c>
      <c r="G7490">
        <v>1</v>
      </c>
      <c r="H7490">
        <v>1</v>
      </c>
      <c r="I7490" s="30">
        <f t="shared" ref="I7490:I7553" si="267">B7490*H7490</f>
        <v>0.14285714285714285</v>
      </c>
    </row>
    <row r="7491" spans="1:9" x14ac:dyDescent="0.25">
      <c r="A7491" t="s">
        <v>6794</v>
      </c>
      <c r="B7491" s="30">
        <f t="shared" si="266"/>
        <v>0.14285714285714285</v>
      </c>
      <c r="C7491" t="s">
        <v>110</v>
      </c>
      <c r="D7491" t="s">
        <v>7656</v>
      </c>
      <c r="E7491" s="29">
        <v>46063</v>
      </c>
      <c r="F7491">
        <v>1</v>
      </c>
      <c r="G7491">
        <v>1</v>
      </c>
      <c r="H7491">
        <v>1</v>
      </c>
      <c r="I7491" s="30">
        <f t="shared" si="267"/>
        <v>0.14285714285714285</v>
      </c>
    </row>
    <row r="7492" spans="1:9" x14ac:dyDescent="0.25">
      <c r="A7492" t="s">
        <v>6794</v>
      </c>
      <c r="B7492" s="30">
        <f t="shared" si="266"/>
        <v>0.14285714285714285</v>
      </c>
      <c r="C7492" t="s">
        <v>110</v>
      </c>
      <c r="D7492" t="s">
        <v>7657</v>
      </c>
      <c r="E7492" s="29">
        <v>46064</v>
      </c>
      <c r="F7492">
        <v>1</v>
      </c>
      <c r="G7492">
        <v>1</v>
      </c>
      <c r="H7492">
        <v>1</v>
      </c>
      <c r="I7492" s="30">
        <f t="shared" si="267"/>
        <v>0.14285714285714285</v>
      </c>
    </row>
    <row r="7493" spans="1:9" x14ac:dyDescent="0.25">
      <c r="A7493" t="s">
        <v>6794</v>
      </c>
      <c r="B7493" s="30">
        <f t="shared" si="266"/>
        <v>0.14285714285714285</v>
      </c>
      <c r="C7493" t="s">
        <v>110</v>
      </c>
      <c r="D7493" t="s">
        <v>7658</v>
      </c>
      <c r="E7493" s="29">
        <v>46064</v>
      </c>
      <c r="F7493">
        <v>1</v>
      </c>
      <c r="G7493">
        <v>1</v>
      </c>
      <c r="H7493">
        <v>1</v>
      </c>
      <c r="I7493" s="30">
        <f t="shared" si="267"/>
        <v>0.14285714285714285</v>
      </c>
    </row>
    <row r="7494" spans="1:9" x14ac:dyDescent="0.25">
      <c r="A7494" t="s">
        <v>6794</v>
      </c>
      <c r="B7494" s="30">
        <f t="shared" si="266"/>
        <v>0.14285714285714285</v>
      </c>
      <c r="C7494" t="s">
        <v>110</v>
      </c>
      <c r="D7494" t="s">
        <v>7659</v>
      </c>
      <c r="E7494" s="29">
        <v>46065</v>
      </c>
      <c r="F7494">
        <v>1</v>
      </c>
      <c r="G7494">
        <v>1</v>
      </c>
      <c r="H7494">
        <v>1</v>
      </c>
      <c r="I7494" s="30">
        <f t="shared" si="267"/>
        <v>0.14285714285714285</v>
      </c>
    </row>
    <row r="7495" spans="1:9" x14ac:dyDescent="0.25">
      <c r="A7495" t="s">
        <v>6794</v>
      </c>
      <c r="B7495" s="30">
        <f t="shared" si="266"/>
        <v>0.14285714285714285</v>
      </c>
      <c r="C7495" t="s">
        <v>110</v>
      </c>
      <c r="D7495" t="s">
        <v>7660</v>
      </c>
      <c r="E7495" s="29">
        <v>46051</v>
      </c>
      <c r="F7495">
        <v>1</v>
      </c>
      <c r="G7495">
        <v>1</v>
      </c>
      <c r="H7495">
        <v>1</v>
      </c>
      <c r="I7495" s="30">
        <f t="shared" si="267"/>
        <v>0.14285714285714285</v>
      </c>
    </row>
    <row r="7496" spans="1:9" x14ac:dyDescent="0.25">
      <c r="A7496" t="s">
        <v>6794</v>
      </c>
      <c r="B7496" s="30">
        <f t="shared" si="266"/>
        <v>0.14285714285714285</v>
      </c>
      <c r="C7496" t="s">
        <v>110</v>
      </c>
      <c r="D7496" t="s">
        <v>7661</v>
      </c>
      <c r="E7496" s="29">
        <v>46051</v>
      </c>
      <c r="F7496">
        <v>1</v>
      </c>
      <c r="G7496">
        <v>1</v>
      </c>
      <c r="H7496">
        <v>1</v>
      </c>
      <c r="I7496" s="30">
        <f t="shared" si="267"/>
        <v>0.14285714285714285</v>
      </c>
    </row>
    <row r="7497" spans="1:9" x14ac:dyDescent="0.25">
      <c r="A7497" t="s">
        <v>6794</v>
      </c>
      <c r="B7497" s="30">
        <f t="shared" si="266"/>
        <v>0.14285714285714285</v>
      </c>
      <c r="C7497" t="s">
        <v>110</v>
      </c>
      <c r="D7497" t="s">
        <v>7662</v>
      </c>
      <c r="E7497" s="29">
        <v>46051</v>
      </c>
      <c r="F7497">
        <v>1</v>
      </c>
      <c r="G7497">
        <v>1</v>
      </c>
      <c r="H7497">
        <v>1</v>
      </c>
      <c r="I7497" s="30">
        <f t="shared" si="267"/>
        <v>0.14285714285714285</v>
      </c>
    </row>
    <row r="7498" spans="1:9" x14ac:dyDescent="0.25">
      <c r="A7498" t="s">
        <v>6794</v>
      </c>
      <c r="B7498" s="30">
        <f t="shared" si="266"/>
        <v>0.14285714285714285</v>
      </c>
      <c r="C7498" t="s">
        <v>110</v>
      </c>
      <c r="D7498" t="s">
        <v>7663</v>
      </c>
      <c r="E7498" s="29">
        <v>46051</v>
      </c>
      <c r="F7498">
        <v>1</v>
      </c>
      <c r="G7498">
        <v>1</v>
      </c>
      <c r="H7498">
        <v>1</v>
      </c>
      <c r="I7498" s="30">
        <f t="shared" si="267"/>
        <v>0.14285714285714285</v>
      </c>
    </row>
    <row r="7499" spans="1:9" x14ac:dyDescent="0.25">
      <c r="A7499" t="s">
        <v>6794</v>
      </c>
      <c r="B7499" s="30">
        <f t="shared" si="266"/>
        <v>0.14285714285714285</v>
      </c>
      <c r="C7499" t="s">
        <v>110</v>
      </c>
      <c r="D7499" t="s">
        <v>7664</v>
      </c>
      <c r="E7499" s="29">
        <v>46052</v>
      </c>
      <c r="F7499">
        <v>1</v>
      </c>
      <c r="G7499">
        <v>1</v>
      </c>
      <c r="H7499">
        <v>1</v>
      </c>
      <c r="I7499" s="30">
        <f t="shared" si="267"/>
        <v>0.14285714285714285</v>
      </c>
    </row>
    <row r="7500" spans="1:9" x14ac:dyDescent="0.25">
      <c r="A7500" t="s">
        <v>6794</v>
      </c>
      <c r="B7500" s="30">
        <f t="shared" si="266"/>
        <v>0.14285714285714285</v>
      </c>
      <c r="C7500" t="s">
        <v>110</v>
      </c>
      <c r="D7500" t="s">
        <v>7665</v>
      </c>
      <c r="E7500" s="29">
        <v>46052</v>
      </c>
      <c r="F7500">
        <v>1</v>
      </c>
      <c r="G7500">
        <v>1</v>
      </c>
      <c r="H7500">
        <v>1</v>
      </c>
      <c r="I7500" s="30">
        <f t="shared" si="267"/>
        <v>0.14285714285714285</v>
      </c>
    </row>
    <row r="7501" spans="1:9" x14ac:dyDescent="0.25">
      <c r="A7501" t="s">
        <v>6794</v>
      </c>
      <c r="B7501" s="30">
        <f t="shared" si="266"/>
        <v>0.14285714285714285</v>
      </c>
      <c r="C7501" t="s">
        <v>110</v>
      </c>
      <c r="D7501" t="s">
        <v>7666</v>
      </c>
      <c r="E7501" s="29">
        <v>46052</v>
      </c>
      <c r="F7501">
        <v>1</v>
      </c>
      <c r="G7501">
        <v>1</v>
      </c>
      <c r="H7501">
        <v>1</v>
      </c>
      <c r="I7501" s="30">
        <f t="shared" si="267"/>
        <v>0.14285714285714285</v>
      </c>
    </row>
    <row r="7502" spans="1:9" x14ac:dyDescent="0.25">
      <c r="A7502" t="s">
        <v>6794</v>
      </c>
      <c r="B7502" s="30">
        <f t="shared" si="266"/>
        <v>0.14285714285714285</v>
      </c>
      <c r="C7502" t="s">
        <v>110</v>
      </c>
      <c r="D7502" t="s">
        <v>7667</v>
      </c>
      <c r="E7502" s="29">
        <v>46057</v>
      </c>
      <c r="F7502">
        <v>1</v>
      </c>
      <c r="G7502">
        <v>1</v>
      </c>
      <c r="H7502">
        <v>1</v>
      </c>
      <c r="I7502" s="30">
        <f t="shared" si="267"/>
        <v>0.14285714285714285</v>
      </c>
    </row>
    <row r="7503" spans="1:9" x14ac:dyDescent="0.25">
      <c r="A7503" t="s">
        <v>6794</v>
      </c>
      <c r="B7503" s="30">
        <f t="shared" si="266"/>
        <v>0.14285714285714285</v>
      </c>
      <c r="C7503" t="s">
        <v>110</v>
      </c>
      <c r="D7503" t="s">
        <v>7668</v>
      </c>
      <c r="E7503" s="29">
        <v>46057</v>
      </c>
      <c r="F7503">
        <v>1</v>
      </c>
      <c r="G7503">
        <v>1</v>
      </c>
      <c r="H7503">
        <v>1</v>
      </c>
      <c r="I7503" s="30">
        <f t="shared" si="267"/>
        <v>0.14285714285714285</v>
      </c>
    </row>
    <row r="7504" spans="1:9" x14ac:dyDescent="0.25">
      <c r="A7504" t="s">
        <v>6794</v>
      </c>
      <c r="B7504" s="30">
        <f t="shared" si="266"/>
        <v>0.14285714285714285</v>
      </c>
      <c r="C7504" t="s">
        <v>110</v>
      </c>
      <c r="D7504" t="s">
        <v>7669</v>
      </c>
      <c r="E7504" s="29">
        <v>46043</v>
      </c>
      <c r="F7504">
        <v>1</v>
      </c>
      <c r="G7504">
        <v>1</v>
      </c>
      <c r="H7504">
        <v>1</v>
      </c>
      <c r="I7504" s="30">
        <f t="shared" si="267"/>
        <v>0.14285714285714285</v>
      </c>
    </row>
    <row r="7505" spans="1:9" x14ac:dyDescent="0.25">
      <c r="A7505" t="s">
        <v>6794</v>
      </c>
      <c r="B7505" s="30">
        <f t="shared" si="266"/>
        <v>0.14285714285714285</v>
      </c>
      <c r="C7505" t="s">
        <v>110</v>
      </c>
      <c r="D7505" t="s">
        <v>7670</v>
      </c>
      <c r="E7505" s="29">
        <v>46170</v>
      </c>
      <c r="F7505">
        <v>1</v>
      </c>
      <c r="G7505">
        <v>1</v>
      </c>
      <c r="H7505">
        <v>1</v>
      </c>
      <c r="I7505" s="30">
        <f t="shared" si="267"/>
        <v>0.14285714285714285</v>
      </c>
    </row>
    <row r="7506" spans="1:9" x14ac:dyDescent="0.25">
      <c r="A7506" t="s">
        <v>6794</v>
      </c>
      <c r="B7506" s="30">
        <f t="shared" si="266"/>
        <v>0.14285714285714285</v>
      </c>
      <c r="C7506" t="s">
        <v>110</v>
      </c>
      <c r="D7506" t="s">
        <v>7671</v>
      </c>
      <c r="E7506" s="29">
        <v>46170</v>
      </c>
      <c r="F7506">
        <v>1</v>
      </c>
      <c r="G7506">
        <v>1</v>
      </c>
      <c r="H7506">
        <v>1</v>
      </c>
      <c r="I7506" s="30">
        <f t="shared" si="267"/>
        <v>0.14285714285714285</v>
      </c>
    </row>
    <row r="7507" spans="1:9" x14ac:dyDescent="0.25">
      <c r="A7507" t="s">
        <v>6794</v>
      </c>
      <c r="B7507" s="30">
        <f t="shared" si="266"/>
        <v>0.14285714285714285</v>
      </c>
      <c r="C7507" t="s">
        <v>110</v>
      </c>
      <c r="D7507" t="s">
        <v>7672</v>
      </c>
      <c r="E7507" s="29">
        <v>46156</v>
      </c>
      <c r="F7507">
        <v>1</v>
      </c>
      <c r="G7507">
        <v>1</v>
      </c>
      <c r="H7507">
        <v>1</v>
      </c>
      <c r="I7507" s="30">
        <f t="shared" si="267"/>
        <v>0.14285714285714285</v>
      </c>
    </row>
    <row r="7508" spans="1:9" x14ac:dyDescent="0.25">
      <c r="A7508" t="s">
        <v>6794</v>
      </c>
      <c r="B7508" s="30">
        <f t="shared" si="266"/>
        <v>0.14285714285714285</v>
      </c>
      <c r="C7508" t="s">
        <v>110</v>
      </c>
      <c r="D7508" t="s">
        <v>7673</v>
      </c>
      <c r="E7508" s="29">
        <v>46156</v>
      </c>
      <c r="F7508">
        <v>1</v>
      </c>
      <c r="G7508">
        <v>1</v>
      </c>
      <c r="H7508">
        <v>1</v>
      </c>
      <c r="I7508" s="30">
        <f t="shared" si="267"/>
        <v>0.14285714285714285</v>
      </c>
    </row>
    <row r="7509" spans="1:9" x14ac:dyDescent="0.25">
      <c r="A7509" t="s">
        <v>6794</v>
      </c>
      <c r="B7509" s="30">
        <f t="shared" si="266"/>
        <v>0.14285714285714285</v>
      </c>
      <c r="C7509" t="s">
        <v>110</v>
      </c>
      <c r="D7509" t="s">
        <v>7674</v>
      </c>
      <c r="E7509" s="29">
        <v>46156</v>
      </c>
      <c r="F7509">
        <v>1</v>
      </c>
      <c r="G7509">
        <v>1</v>
      </c>
      <c r="H7509">
        <v>1</v>
      </c>
      <c r="I7509" s="30">
        <f t="shared" si="267"/>
        <v>0.14285714285714285</v>
      </c>
    </row>
    <row r="7510" spans="1:9" x14ac:dyDescent="0.25">
      <c r="A7510" t="s">
        <v>6794</v>
      </c>
      <c r="B7510" s="30">
        <f t="shared" si="266"/>
        <v>0.14285714285714285</v>
      </c>
      <c r="C7510" t="s">
        <v>110</v>
      </c>
      <c r="D7510" t="s">
        <v>7675</v>
      </c>
      <c r="E7510" s="29">
        <v>46156</v>
      </c>
      <c r="F7510">
        <v>1</v>
      </c>
      <c r="G7510">
        <v>1</v>
      </c>
      <c r="H7510">
        <v>1</v>
      </c>
      <c r="I7510" s="30">
        <f t="shared" si="267"/>
        <v>0.14285714285714285</v>
      </c>
    </row>
    <row r="7511" spans="1:9" x14ac:dyDescent="0.25">
      <c r="A7511" t="s">
        <v>6794</v>
      </c>
      <c r="B7511" s="30">
        <f t="shared" si="266"/>
        <v>0.14285714285714285</v>
      </c>
      <c r="C7511" t="s">
        <v>110</v>
      </c>
      <c r="D7511" t="s">
        <v>7676</v>
      </c>
      <c r="E7511" s="29">
        <v>46156</v>
      </c>
      <c r="F7511">
        <v>1</v>
      </c>
      <c r="G7511">
        <v>1</v>
      </c>
      <c r="H7511">
        <v>1</v>
      </c>
      <c r="I7511" s="30">
        <f t="shared" si="267"/>
        <v>0.14285714285714285</v>
      </c>
    </row>
    <row r="7512" spans="1:9" x14ac:dyDescent="0.25">
      <c r="A7512" t="s">
        <v>6794</v>
      </c>
      <c r="B7512" s="30">
        <f t="shared" si="266"/>
        <v>0.14285714285714285</v>
      </c>
      <c r="C7512" t="s">
        <v>110</v>
      </c>
      <c r="D7512" t="s">
        <v>7677</v>
      </c>
      <c r="E7512" s="29">
        <v>46157</v>
      </c>
      <c r="F7512">
        <v>1</v>
      </c>
      <c r="G7512">
        <v>1</v>
      </c>
      <c r="H7512">
        <v>1</v>
      </c>
      <c r="I7512" s="30">
        <f t="shared" si="267"/>
        <v>0.14285714285714285</v>
      </c>
    </row>
    <row r="7513" spans="1:9" x14ac:dyDescent="0.25">
      <c r="A7513" t="s">
        <v>6794</v>
      </c>
      <c r="B7513" s="30">
        <f t="shared" si="266"/>
        <v>0.14285714285714285</v>
      </c>
      <c r="C7513" t="s">
        <v>110</v>
      </c>
      <c r="D7513" t="s">
        <v>7678</v>
      </c>
      <c r="E7513" s="29">
        <v>46157</v>
      </c>
      <c r="F7513">
        <v>1</v>
      </c>
      <c r="G7513">
        <v>1</v>
      </c>
      <c r="H7513">
        <v>1</v>
      </c>
      <c r="I7513" s="30">
        <f t="shared" si="267"/>
        <v>0.14285714285714285</v>
      </c>
    </row>
    <row r="7514" spans="1:9" x14ac:dyDescent="0.25">
      <c r="A7514" t="s">
        <v>6794</v>
      </c>
      <c r="B7514" s="30">
        <f t="shared" si="266"/>
        <v>0.14285714285714285</v>
      </c>
      <c r="C7514" t="s">
        <v>110</v>
      </c>
      <c r="D7514" t="s">
        <v>7679</v>
      </c>
      <c r="E7514" s="29">
        <v>46161</v>
      </c>
      <c r="F7514">
        <v>1</v>
      </c>
      <c r="G7514">
        <v>1</v>
      </c>
      <c r="H7514">
        <v>1</v>
      </c>
      <c r="I7514" s="30">
        <f t="shared" si="267"/>
        <v>0.14285714285714285</v>
      </c>
    </row>
    <row r="7515" spans="1:9" x14ac:dyDescent="0.25">
      <c r="A7515" t="s">
        <v>6794</v>
      </c>
      <c r="B7515" s="30">
        <f t="shared" si="266"/>
        <v>0.14285714285714285</v>
      </c>
      <c r="C7515" t="s">
        <v>110</v>
      </c>
      <c r="D7515" t="s">
        <v>7680</v>
      </c>
      <c r="E7515" s="29">
        <v>46161</v>
      </c>
      <c r="F7515">
        <v>1</v>
      </c>
      <c r="G7515">
        <v>1</v>
      </c>
      <c r="H7515">
        <v>1</v>
      </c>
      <c r="I7515" s="30">
        <f t="shared" si="267"/>
        <v>0.14285714285714285</v>
      </c>
    </row>
    <row r="7516" spans="1:9" x14ac:dyDescent="0.25">
      <c r="A7516" t="s">
        <v>6794</v>
      </c>
      <c r="B7516" s="30">
        <f t="shared" si="266"/>
        <v>0.14285714285714285</v>
      </c>
      <c r="C7516" t="s">
        <v>110</v>
      </c>
      <c r="D7516" t="s">
        <v>7681</v>
      </c>
      <c r="E7516" s="29">
        <v>46161</v>
      </c>
      <c r="F7516">
        <v>1</v>
      </c>
      <c r="G7516">
        <v>1</v>
      </c>
      <c r="H7516">
        <v>1</v>
      </c>
      <c r="I7516" s="30">
        <f t="shared" si="267"/>
        <v>0.14285714285714285</v>
      </c>
    </row>
    <row r="7517" spans="1:9" x14ac:dyDescent="0.25">
      <c r="A7517" t="s">
        <v>6794</v>
      </c>
      <c r="B7517" s="30">
        <f t="shared" si="266"/>
        <v>0.14285714285714285</v>
      </c>
      <c r="C7517" t="s">
        <v>110</v>
      </c>
      <c r="D7517" t="s">
        <v>7682</v>
      </c>
      <c r="E7517" s="29">
        <v>46153</v>
      </c>
      <c r="F7517">
        <v>1</v>
      </c>
      <c r="G7517">
        <v>1</v>
      </c>
      <c r="H7517">
        <v>1</v>
      </c>
      <c r="I7517" s="30">
        <f t="shared" si="267"/>
        <v>0.14285714285714285</v>
      </c>
    </row>
    <row r="7518" spans="1:9" x14ac:dyDescent="0.25">
      <c r="A7518" t="s">
        <v>6794</v>
      </c>
      <c r="B7518" s="30">
        <f t="shared" si="266"/>
        <v>0.14285714285714285</v>
      </c>
      <c r="C7518" t="s">
        <v>110</v>
      </c>
      <c r="D7518" t="s">
        <v>7683</v>
      </c>
      <c r="E7518" s="29">
        <v>46153</v>
      </c>
      <c r="F7518">
        <v>1</v>
      </c>
      <c r="G7518">
        <v>1</v>
      </c>
      <c r="H7518">
        <v>1</v>
      </c>
      <c r="I7518" s="30">
        <f t="shared" si="267"/>
        <v>0.14285714285714285</v>
      </c>
    </row>
    <row r="7519" spans="1:9" x14ac:dyDescent="0.25">
      <c r="A7519" t="s">
        <v>6794</v>
      </c>
      <c r="B7519" s="30">
        <f t="shared" si="266"/>
        <v>0.14285714285714285</v>
      </c>
      <c r="C7519" t="s">
        <v>110</v>
      </c>
      <c r="D7519" t="s">
        <v>7684</v>
      </c>
      <c r="E7519" s="29">
        <v>46153</v>
      </c>
      <c r="F7519">
        <v>1</v>
      </c>
      <c r="G7519">
        <v>1</v>
      </c>
      <c r="H7519">
        <v>1</v>
      </c>
      <c r="I7519" s="30">
        <f t="shared" si="267"/>
        <v>0.14285714285714285</v>
      </c>
    </row>
    <row r="7520" spans="1:9" x14ac:dyDescent="0.25">
      <c r="A7520" t="s">
        <v>6794</v>
      </c>
      <c r="B7520" s="30">
        <f t="shared" si="266"/>
        <v>0.14285714285714285</v>
      </c>
      <c r="C7520" t="s">
        <v>110</v>
      </c>
      <c r="D7520" t="s">
        <v>7685</v>
      </c>
      <c r="E7520" s="29">
        <v>46153</v>
      </c>
      <c r="F7520">
        <v>1</v>
      </c>
      <c r="G7520">
        <v>1</v>
      </c>
      <c r="H7520">
        <v>1</v>
      </c>
      <c r="I7520" s="30">
        <f t="shared" si="267"/>
        <v>0.14285714285714285</v>
      </c>
    </row>
    <row r="7521" spans="1:9" x14ac:dyDescent="0.25">
      <c r="A7521" t="s">
        <v>6794</v>
      </c>
      <c r="B7521" s="30">
        <f t="shared" si="266"/>
        <v>0.14285714285714285</v>
      </c>
      <c r="C7521" t="s">
        <v>110</v>
      </c>
      <c r="D7521" t="s">
        <v>7686</v>
      </c>
      <c r="E7521" s="29">
        <v>46154</v>
      </c>
      <c r="F7521">
        <v>1</v>
      </c>
      <c r="G7521">
        <v>1</v>
      </c>
      <c r="H7521">
        <v>1</v>
      </c>
      <c r="I7521" s="30">
        <f t="shared" si="267"/>
        <v>0.14285714285714285</v>
      </c>
    </row>
    <row r="7522" spans="1:9" x14ac:dyDescent="0.25">
      <c r="A7522" t="s">
        <v>6794</v>
      </c>
      <c r="B7522" s="30">
        <f t="shared" si="266"/>
        <v>0.14285714285714285</v>
      </c>
      <c r="C7522" t="s">
        <v>110</v>
      </c>
      <c r="D7522" t="s">
        <v>7687</v>
      </c>
      <c r="E7522" s="29">
        <v>46154</v>
      </c>
      <c r="F7522">
        <v>1</v>
      </c>
      <c r="G7522">
        <v>1</v>
      </c>
      <c r="H7522">
        <v>1</v>
      </c>
      <c r="I7522" s="30">
        <f t="shared" si="267"/>
        <v>0.14285714285714285</v>
      </c>
    </row>
    <row r="7523" spans="1:9" x14ac:dyDescent="0.25">
      <c r="A7523" t="s">
        <v>6794</v>
      </c>
      <c r="B7523" s="30">
        <f t="shared" si="266"/>
        <v>0.14285714285714285</v>
      </c>
      <c r="C7523" t="s">
        <v>110</v>
      </c>
      <c r="D7523" t="s">
        <v>7688</v>
      </c>
      <c r="E7523" s="29">
        <v>46154</v>
      </c>
      <c r="F7523">
        <v>1</v>
      </c>
      <c r="G7523">
        <v>1</v>
      </c>
      <c r="H7523">
        <v>1</v>
      </c>
      <c r="I7523" s="30">
        <f t="shared" si="267"/>
        <v>0.14285714285714285</v>
      </c>
    </row>
    <row r="7524" spans="1:9" x14ac:dyDescent="0.25">
      <c r="A7524" t="s">
        <v>6794</v>
      </c>
      <c r="B7524" s="30">
        <f t="shared" si="266"/>
        <v>0.14285714285714285</v>
      </c>
      <c r="C7524" t="s">
        <v>110</v>
      </c>
      <c r="D7524" t="s">
        <v>7689</v>
      </c>
      <c r="E7524" s="29">
        <v>46154</v>
      </c>
      <c r="F7524">
        <v>1</v>
      </c>
      <c r="G7524">
        <v>1</v>
      </c>
      <c r="H7524">
        <v>1</v>
      </c>
      <c r="I7524" s="30">
        <f t="shared" si="267"/>
        <v>0.14285714285714285</v>
      </c>
    </row>
    <row r="7525" spans="1:9" x14ac:dyDescent="0.25">
      <c r="A7525" t="s">
        <v>6794</v>
      </c>
      <c r="B7525" s="30">
        <f t="shared" si="266"/>
        <v>0.14285714285714285</v>
      </c>
      <c r="C7525" t="s">
        <v>110</v>
      </c>
      <c r="D7525" t="s">
        <v>7690</v>
      </c>
      <c r="E7525" s="29">
        <v>46139</v>
      </c>
      <c r="F7525">
        <v>1</v>
      </c>
      <c r="G7525">
        <v>1</v>
      </c>
      <c r="H7525">
        <v>1</v>
      </c>
      <c r="I7525" s="30">
        <f t="shared" si="267"/>
        <v>0.14285714285714285</v>
      </c>
    </row>
    <row r="7526" spans="1:9" x14ac:dyDescent="0.25">
      <c r="A7526" t="s">
        <v>6794</v>
      </c>
      <c r="B7526" s="30">
        <f t="shared" ref="B7526:B7589" si="268">(1/700)*100</f>
        <v>0.14285714285714285</v>
      </c>
      <c r="C7526" t="s">
        <v>110</v>
      </c>
      <c r="D7526" t="s">
        <v>7691</v>
      </c>
      <c r="E7526" s="29">
        <v>46139</v>
      </c>
      <c r="F7526">
        <v>1</v>
      </c>
      <c r="G7526">
        <v>1</v>
      </c>
      <c r="H7526">
        <v>1</v>
      </c>
      <c r="I7526" s="30">
        <f t="shared" si="267"/>
        <v>0.14285714285714285</v>
      </c>
    </row>
    <row r="7527" spans="1:9" x14ac:dyDescent="0.25">
      <c r="A7527" t="s">
        <v>6794</v>
      </c>
      <c r="B7527" s="30">
        <f t="shared" si="268"/>
        <v>0.14285714285714285</v>
      </c>
      <c r="C7527" t="s">
        <v>110</v>
      </c>
      <c r="D7527" t="s">
        <v>7692</v>
      </c>
      <c r="E7527" s="29">
        <v>46140</v>
      </c>
      <c r="F7527">
        <v>1</v>
      </c>
      <c r="G7527">
        <v>1</v>
      </c>
      <c r="H7527">
        <v>1</v>
      </c>
      <c r="I7527" s="30">
        <f t="shared" si="267"/>
        <v>0.14285714285714285</v>
      </c>
    </row>
    <row r="7528" spans="1:9" x14ac:dyDescent="0.25">
      <c r="A7528" t="s">
        <v>6794</v>
      </c>
      <c r="B7528" s="30">
        <f t="shared" si="268"/>
        <v>0.14285714285714285</v>
      </c>
      <c r="C7528" t="s">
        <v>110</v>
      </c>
      <c r="D7528" t="s">
        <v>7693</v>
      </c>
      <c r="E7528" s="29">
        <v>46140</v>
      </c>
      <c r="F7528">
        <v>1</v>
      </c>
      <c r="G7528">
        <v>1</v>
      </c>
      <c r="H7528">
        <v>1</v>
      </c>
      <c r="I7528" s="30">
        <f t="shared" si="267"/>
        <v>0.14285714285714285</v>
      </c>
    </row>
    <row r="7529" spans="1:9" x14ac:dyDescent="0.25">
      <c r="A7529" t="s">
        <v>6794</v>
      </c>
      <c r="B7529" s="30">
        <f t="shared" si="268"/>
        <v>0.14285714285714285</v>
      </c>
      <c r="C7529" t="s">
        <v>110</v>
      </c>
      <c r="D7529" t="s">
        <v>7694</v>
      </c>
      <c r="E7529" s="29">
        <v>46141</v>
      </c>
      <c r="F7529">
        <v>1</v>
      </c>
      <c r="G7529">
        <v>1</v>
      </c>
      <c r="H7529">
        <v>1</v>
      </c>
      <c r="I7529" s="30">
        <f t="shared" si="267"/>
        <v>0.14285714285714285</v>
      </c>
    </row>
    <row r="7530" spans="1:9" x14ac:dyDescent="0.25">
      <c r="A7530" t="s">
        <v>6794</v>
      </c>
      <c r="B7530" s="30">
        <f t="shared" si="268"/>
        <v>0.14285714285714285</v>
      </c>
      <c r="C7530" t="s">
        <v>110</v>
      </c>
      <c r="D7530" t="s">
        <v>7695</v>
      </c>
      <c r="E7530" s="29">
        <v>46141</v>
      </c>
      <c r="F7530">
        <v>1</v>
      </c>
      <c r="G7530">
        <v>1</v>
      </c>
      <c r="H7530">
        <v>1</v>
      </c>
      <c r="I7530" s="30">
        <f t="shared" si="267"/>
        <v>0.14285714285714285</v>
      </c>
    </row>
    <row r="7531" spans="1:9" x14ac:dyDescent="0.25">
      <c r="A7531" t="s">
        <v>6794</v>
      </c>
      <c r="B7531" s="30">
        <f t="shared" si="268"/>
        <v>0.14285714285714285</v>
      </c>
      <c r="C7531" t="s">
        <v>110</v>
      </c>
      <c r="D7531" t="s">
        <v>7696</v>
      </c>
      <c r="E7531" s="29">
        <v>46144</v>
      </c>
      <c r="F7531">
        <v>1</v>
      </c>
      <c r="G7531">
        <v>1</v>
      </c>
      <c r="H7531">
        <v>1</v>
      </c>
      <c r="I7531" s="30">
        <f t="shared" si="267"/>
        <v>0.14285714285714285</v>
      </c>
    </row>
    <row r="7532" spans="1:9" x14ac:dyDescent="0.25">
      <c r="A7532" t="s">
        <v>6794</v>
      </c>
      <c r="B7532" s="30">
        <f t="shared" si="268"/>
        <v>0.14285714285714285</v>
      </c>
      <c r="C7532" t="s">
        <v>110</v>
      </c>
      <c r="D7532" t="s">
        <v>7697</v>
      </c>
      <c r="E7532" s="29">
        <v>46146</v>
      </c>
      <c r="F7532">
        <v>1</v>
      </c>
      <c r="G7532">
        <v>1</v>
      </c>
      <c r="H7532">
        <v>1</v>
      </c>
      <c r="I7532" s="30">
        <f t="shared" si="267"/>
        <v>0.14285714285714285</v>
      </c>
    </row>
    <row r="7533" spans="1:9" x14ac:dyDescent="0.25">
      <c r="A7533" t="s">
        <v>6794</v>
      </c>
      <c r="B7533" s="30">
        <f t="shared" si="268"/>
        <v>0.14285714285714285</v>
      </c>
      <c r="C7533" t="s">
        <v>110</v>
      </c>
      <c r="D7533" t="s">
        <v>7698</v>
      </c>
      <c r="E7533" s="29">
        <v>46129</v>
      </c>
      <c r="F7533">
        <v>1</v>
      </c>
      <c r="G7533">
        <v>1</v>
      </c>
      <c r="H7533">
        <v>1</v>
      </c>
      <c r="I7533" s="30">
        <f t="shared" si="267"/>
        <v>0.14285714285714285</v>
      </c>
    </row>
    <row r="7534" spans="1:9" x14ac:dyDescent="0.25">
      <c r="A7534" t="s">
        <v>6794</v>
      </c>
      <c r="B7534" s="30">
        <f t="shared" si="268"/>
        <v>0.14285714285714285</v>
      </c>
      <c r="C7534" t="s">
        <v>110</v>
      </c>
      <c r="D7534" t="s">
        <v>7699</v>
      </c>
      <c r="E7534" s="29">
        <v>46129</v>
      </c>
      <c r="F7534">
        <v>1</v>
      </c>
      <c r="G7534">
        <v>1</v>
      </c>
      <c r="H7534">
        <v>1</v>
      </c>
      <c r="I7534" s="30">
        <f t="shared" si="267"/>
        <v>0.14285714285714285</v>
      </c>
    </row>
    <row r="7535" spans="1:9" x14ac:dyDescent="0.25">
      <c r="A7535" t="s">
        <v>6794</v>
      </c>
      <c r="B7535" s="30">
        <f t="shared" si="268"/>
        <v>0.14285714285714285</v>
      </c>
      <c r="C7535" t="s">
        <v>110</v>
      </c>
      <c r="D7535" t="s">
        <v>7700</v>
      </c>
      <c r="E7535" s="29">
        <v>46132</v>
      </c>
      <c r="F7535">
        <v>1</v>
      </c>
      <c r="G7535">
        <v>1</v>
      </c>
      <c r="H7535">
        <v>1</v>
      </c>
      <c r="I7535" s="30">
        <f t="shared" si="267"/>
        <v>0.14285714285714285</v>
      </c>
    </row>
    <row r="7536" spans="1:9" x14ac:dyDescent="0.25">
      <c r="A7536" t="s">
        <v>6794</v>
      </c>
      <c r="B7536" s="30">
        <f t="shared" si="268"/>
        <v>0.14285714285714285</v>
      </c>
      <c r="C7536" t="s">
        <v>110</v>
      </c>
      <c r="D7536" t="s">
        <v>7701</v>
      </c>
      <c r="E7536" s="29">
        <v>46132</v>
      </c>
      <c r="F7536">
        <v>1</v>
      </c>
      <c r="G7536">
        <v>1</v>
      </c>
      <c r="H7536">
        <v>1</v>
      </c>
      <c r="I7536" s="30">
        <f t="shared" si="267"/>
        <v>0.14285714285714285</v>
      </c>
    </row>
    <row r="7537" spans="1:9" x14ac:dyDescent="0.25">
      <c r="A7537" t="s">
        <v>6794</v>
      </c>
      <c r="B7537" s="30">
        <f t="shared" si="268"/>
        <v>0.14285714285714285</v>
      </c>
      <c r="C7537" t="s">
        <v>110</v>
      </c>
      <c r="D7537" t="s">
        <v>7702</v>
      </c>
      <c r="E7537" s="29">
        <v>46132</v>
      </c>
      <c r="F7537">
        <v>1</v>
      </c>
      <c r="G7537">
        <v>1</v>
      </c>
      <c r="H7537">
        <v>1</v>
      </c>
      <c r="I7537" s="30">
        <f t="shared" si="267"/>
        <v>0.14285714285714285</v>
      </c>
    </row>
    <row r="7538" spans="1:9" x14ac:dyDescent="0.25">
      <c r="A7538" t="s">
        <v>6794</v>
      </c>
      <c r="B7538" s="30">
        <f t="shared" si="268"/>
        <v>0.14285714285714285</v>
      </c>
      <c r="C7538" t="s">
        <v>110</v>
      </c>
      <c r="D7538" t="s">
        <v>7703</v>
      </c>
      <c r="E7538" s="29">
        <v>46132</v>
      </c>
      <c r="F7538">
        <v>1</v>
      </c>
      <c r="G7538">
        <v>1</v>
      </c>
      <c r="H7538">
        <v>1</v>
      </c>
      <c r="I7538" s="30">
        <f t="shared" si="267"/>
        <v>0.14285714285714285</v>
      </c>
    </row>
    <row r="7539" spans="1:9" x14ac:dyDescent="0.25">
      <c r="A7539" t="s">
        <v>6794</v>
      </c>
      <c r="B7539" s="30">
        <f t="shared" si="268"/>
        <v>0.14285714285714285</v>
      </c>
      <c r="C7539" t="s">
        <v>110</v>
      </c>
      <c r="D7539" t="s">
        <v>7704</v>
      </c>
      <c r="E7539" s="29">
        <v>46134</v>
      </c>
      <c r="F7539">
        <v>1</v>
      </c>
      <c r="G7539">
        <v>1</v>
      </c>
      <c r="H7539">
        <v>1</v>
      </c>
      <c r="I7539" s="30">
        <f t="shared" si="267"/>
        <v>0.14285714285714285</v>
      </c>
    </row>
    <row r="7540" spans="1:9" x14ac:dyDescent="0.25">
      <c r="A7540" t="s">
        <v>6794</v>
      </c>
      <c r="B7540" s="30">
        <f t="shared" si="268"/>
        <v>0.14285714285714285</v>
      </c>
      <c r="C7540" t="s">
        <v>110</v>
      </c>
      <c r="D7540" t="s">
        <v>7705</v>
      </c>
      <c r="E7540" s="29">
        <v>46134</v>
      </c>
      <c r="F7540">
        <v>1</v>
      </c>
      <c r="G7540">
        <v>1</v>
      </c>
      <c r="H7540">
        <v>1</v>
      </c>
      <c r="I7540" s="30">
        <f t="shared" si="267"/>
        <v>0.14285714285714285</v>
      </c>
    </row>
    <row r="7541" spans="1:9" x14ac:dyDescent="0.25">
      <c r="A7541" t="s">
        <v>6794</v>
      </c>
      <c r="B7541" s="30">
        <f t="shared" si="268"/>
        <v>0.14285714285714285</v>
      </c>
      <c r="C7541" t="s">
        <v>110</v>
      </c>
      <c r="D7541" t="s">
        <v>7706</v>
      </c>
      <c r="E7541" s="29">
        <v>46135</v>
      </c>
      <c r="F7541">
        <v>1</v>
      </c>
      <c r="G7541">
        <v>1</v>
      </c>
      <c r="H7541">
        <v>1</v>
      </c>
      <c r="I7541" s="30">
        <f t="shared" si="267"/>
        <v>0.14285714285714285</v>
      </c>
    </row>
    <row r="7542" spans="1:9" x14ac:dyDescent="0.25">
      <c r="A7542" t="s">
        <v>6794</v>
      </c>
      <c r="B7542" s="30">
        <f t="shared" si="268"/>
        <v>0.14285714285714285</v>
      </c>
      <c r="C7542" t="s">
        <v>110</v>
      </c>
      <c r="D7542" t="s">
        <v>7707</v>
      </c>
      <c r="E7542" s="29">
        <v>46135</v>
      </c>
      <c r="F7542">
        <v>1</v>
      </c>
      <c r="G7542">
        <v>1</v>
      </c>
      <c r="H7542">
        <v>1</v>
      </c>
      <c r="I7542" s="30">
        <f t="shared" si="267"/>
        <v>0.14285714285714285</v>
      </c>
    </row>
    <row r="7543" spans="1:9" x14ac:dyDescent="0.25">
      <c r="A7543" t="s">
        <v>6794</v>
      </c>
      <c r="B7543" s="30">
        <f t="shared" si="268"/>
        <v>0.14285714285714285</v>
      </c>
      <c r="C7543" t="s">
        <v>110</v>
      </c>
      <c r="D7543" t="s">
        <v>7708</v>
      </c>
      <c r="E7543" s="29">
        <v>46135</v>
      </c>
      <c r="F7543">
        <v>1</v>
      </c>
      <c r="G7543">
        <v>1</v>
      </c>
      <c r="H7543">
        <v>1</v>
      </c>
      <c r="I7543" s="30">
        <f t="shared" si="267"/>
        <v>0.14285714285714285</v>
      </c>
    </row>
    <row r="7544" spans="1:9" x14ac:dyDescent="0.25">
      <c r="A7544" t="s">
        <v>6794</v>
      </c>
      <c r="B7544" s="30">
        <f t="shared" si="268"/>
        <v>0.14285714285714285</v>
      </c>
      <c r="C7544" t="s">
        <v>110</v>
      </c>
      <c r="D7544" t="s">
        <v>7709</v>
      </c>
      <c r="E7544" s="29">
        <v>46136</v>
      </c>
      <c r="F7544">
        <v>1</v>
      </c>
      <c r="G7544">
        <v>1</v>
      </c>
      <c r="H7544">
        <v>1</v>
      </c>
      <c r="I7544" s="30">
        <f t="shared" si="267"/>
        <v>0.14285714285714285</v>
      </c>
    </row>
    <row r="7545" spans="1:9" x14ac:dyDescent="0.25">
      <c r="A7545" t="s">
        <v>6794</v>
      </c>
      <c r="B7545" s="30">
        <f t="shared" si="268"/>
        <v>0.14285714285714285</v>
      </c>
      <c r="C7545" t="s">
        <v>110</v>
      </c>
      <c r="D7545" t="s">
        <v>7710</v>
      </c>
      <c r="E7545" s="29">
        <v>46139</v>
      </c>
      <c r="F7545">
        <v>1</v>
      </c>
      <c r="G7545">
        <v>1</v>
      </c>
      <c r="H7545">
        <v>1</v>
      </c>
      <c r="I7545" s="30">
        <f t="shared" si="267"/>
        <v>0.14285714285714285</v>
      </c>
    </row>
    <row r="7546" spans="1:9" x14ac:dyDescent="0.25">
      <c r="A7546" t="s">
        <v>6794</v>
      </c>
      <c r="B7546" s="30">
        <f t="shared" si="268"/>
        <v>0.14285714285714285</v>
      </c>
      <c r="C7546" t="s">
        <v>110</v>
      </c>
      <c r="D7546" t="s">
        <v>7711</v>
      </c>
      <c r="E7546" s="29">
        <v>46139</v>
      </c>
      <c r="F7546">
        <v>1</v>
      </c>
      <c r="G7546">
        <v>1</v>
      </c>
      <c r="H7546">
        <v>1</v>
      </c>
      <c r="I7546" s="30">
        <f t="shared" si="267"/>
        <v>0.14285714285714285</v>
      </c>
    </row>
    <row r="7547" spans="1:9" x14ac:dyDescent="0.25">
      <c r="A7547" t="s">
        <v>6794</v>
      </c>
      <c r="B7547" s="30">
        <f t="shared" si="268"/>
        <v>0.14285714285714285</v>
      </c>
      <c r="C7547" t="s">
        <v>110</v>
      </c>
      <c r="D7547" t="s">
        <v>7712</v>
      </c>
      <c r="E7547" s="29">
        <v>46139</v>
      </c>
      <c r="F7547">
        <v>1</v>
      </c>
      <c r="G7547">
        <v>1</v>
      </c>
      <c r="H7547">
        <v>1</v>
      </c>
      <c r="I7547" s="30">
        <f t="shared" si="267"/>
        <v>0.14285714285714285</v>
      </c>
    </row>
    <row r="7548" spans="1:9" x14ac:dyDescent="0.25">
      <c r="A7548" t="s">
        <v>6794</v>
      </c>
      <c r="B7548" s="30">
        <f t="shared" si="268"/>
        <v>0.14285714285714285</v>
      </c>
      <c r="C7548" t="s">
        <v>110</v>
      </c>
      <c r="D7548" t="s">
        <v>7713</v>
      </c>
      <c r="E7548" s="29">
        <v>46139</v>
      </c>
      <c r="F7548">
        <v>1</v>
      </c>
      <c r="G7548">
        <v>1</v>
      </c>
      <c r="H7548">
        <v>1</v>
      </c>
      <c r="I7548" s="30">
        <f t="shared" si="267"/>
        <v>0.14285714285714285</v>
      </c>
    </row>
    <row r="7549" spans="1:9" x14ac:dyDescent="0.25">
      <c r="A7549" t="s">
        <v>6794</v>
      </c>
      <c r="B7549" s="30">
        <f t="shared" si="268"/>
        <v>0.14285714285714285</v>
      </c>
      <c r="C7549" t="s">
        <v>110</v>
      </c>
      <c r="D7549" t="s">
        <v>7714</v>
      </c>
      <c r="E7549" s="29">
        <v>46139</v>
      </c>
      <c r="F7549">
        <v>1</v>
      </c>
      <c r="G7549">
        <v>1</v>
      </c>
      <c r="H7549">
        <v>1</v>
      </c>
      <c r="I7549" s="30">
        <f t="shared" si="267"/>
        <v>0.14285714285714285</v>
      </c>
    </row>
    <row r="7550" spans="1:9" x14ac:dyDescent="0.25">
      <c r="A7550" t="s">
        <v>6794</v>
      </c>
      <c r="B7550" s="30">
        <f t="shared" si="268"/>
        <v>0.14285714285714285</v>
      </c>
      <c r="C7550" t="s">
        <v>110</v>
      </c>
      <c r="D7550" t="s">
        <v>7715</v>
      </c>
      <c r="E7550" s="29">
        <v>46121</v>
      </c>
      <c r="F7550">
        <v>1</v>
      </c>
      <c r="G7550">
        <v>1</v>
      </c>
      <c r="H7550">
        <v>1</v>
      </c>
      <c r="I7550" s="30">
        <f t="shared" si="267"/>
        <v>0.14285714285714285</v>
      </c>
    </row>
    <row r="7551" spans="1:9" x14ac:dyDescent="0.25">
      <c r="A7551" t="s">
        <v>6794</v>
      </c>
      <c r="B7551" s="30">
        <f t="shared" si="268"/>
        <v>0.14285714285714285</v>
      </c>
      <c r="C7551" t="s">
        <v>110</v>
      </c>
      <c r="D7551" t="s">
        <v>7716</v>
      </c>
      <c r="E7551" s="29">
        <v>46126</v>
      </c>
      <c r="F7551">
        <v>1</v>
      </c>
      <c r="G7551">
        <v>1</v>
      </c>
      <c r="H7551">
        <v>1</v>
      </c>
      <c r="I7551" s="30">
        <f t="shared" si="267"/>
        <v>0.14285714285714285</v>
      </c>
    </row>
    <row r="7552" spans="1:9" x14ac:dyDescent="0.25">
      <c r="A7552" t="s">
        <v>6794</v>
      </c>
      <c r="B7552" s="30">
        <f t="shared" si="268"/>
        <v>0.14285714285714285</v>
      </c>
      <c r="C7552" t="s">
        <v>110</v>
      </c>
      <c r="D7552" t="s">
        <v>7717</v>
      </c>
      <c r="E7552" s="29">
        <v>46127</v>
      </c>
      <c r="F7552">
        <v>1</v>
      </c>
      <c r="G7552">
        <v>1</v>
      </c>
      <c r="H7552">
        <v>1</v>
      </c>
      <c r="I7552" s="30">
        <f t="shared" si="267"/>
        <v>0.14285714285714285</v>
      </c>
    </row>
    <row r="7553" spans="1:9" x14ac:dyDescent="0.25">
      <c r="A7553" t="s">
        <v>6794</v>
      </c>
      <c r="B7553" s="30">
        <f t="shared" si="268"/>
        <v>0.14285714285714285</v>
      </c>
      <c r="C7553" t="s">
        <v>110</v>
      </c>
      <c r="D7553" t="s">
        <v>7718</v>
      </c>
      <c r="E7553" s="29">
        <v>46128</v>
      </c>
      <c r="F7553">
        <v>1</v>
      </c>
      <c r="G7553">
        <v>1</v>
      </c>
      <c r="H7553">
        <v>1</v>
      </c>
      <c r="I7553" s="30">
        <f t="shared" si="267"/>
        <v>0.14285714285714285</v>
      </c>
    </row>
    <row r="7554" spans="1:9" x14ac:dyDescent="0.25">
      <c r="A7554" t="s">
        <v>6794</v>
      </c>
      <c r="B7554" s="30">
        <f t="shared" si="268"/>
        <v>0.14285714285714285</v>
      </c>
      <c r="C7554" t="s">
        <v>110</v>
      </c>
      <c r="D7554" t="s">
        <v>7719</v>
      </c>
      <c r="E7554" s="29">
        <v>46129</v>
      </c>
      <c r="F7554">
        <v>1</v>
      </c>
      <c r="G7554">
        <v>1</v>
      </c>
      <c r="H7554">
        <v>1</v>
      </c>
      <c r="I7554" s="30">
        <f t="shared" ref="I7554:I7617" si="269">B7554*H7554</f>
        <v>0.14285714285714285</v>
      </c>
    </row>
    <row r="7555" spans="1:9" x14ac:dyDescent="0.25">
      <c r="A7555" t="s">
        <v>6794</v>
      </c>
      <c r="B7555" s="30">
        <f t="shared" si="268"/>
        <v>0.14285714285714285</v>
      </c>
      <c r="C7555" t="s">
        <v>110</v>
      </c>
      <c r="D7555" t="s">
        <v>7720</v>
      </c>
      <c r="E7555" s="29">
        <v>46112</v>
      </c>
      <c r="F7555">
        <v>1</v>
      </c>
      <c r="G7555">
        <v>1</v>
      </c>
      <c r="H7555">
        <v>1</v>
      </c>
      <c r="I7555" s="30">
        <f t="shared" si="269"/>
        <v>0.14285714285714285</v>
      </c>
    </row>
    <row r="7556" spans="1:9" x14ac:dyDescent="0.25">
      <c r="A7556" t="s">
        <v>6794</v>
      </c>
      <c r="B7556" s="30">
        <f t="shared" si="268"/>
        <v>0.14285714285714285</v>
      </c>
      <c r="C7556" t="s">
        <v>110</v>
      </c>
      <c r="D7556" t="s">
        <v>7721</v>
      </c>
      <c r="E7556" s="29">
        <v>46112</v>
      </c>
      <c r="F7556">
        <v>1</v>
      </c>
      <c r="G7556">
        <v>1</v>
      </c>
      <c r="H7556">
        <v>1</v>
      </c>
      <c r="I7556" s="30">
        <f t="shared" si="269"/>
        <v>0.14285714285714285</v>
      </c>
    </row>
    <row r="7557" spans="1:9" x14ac:dyDescent="0.25">
      <c r="A7557" t="s">
        <v>6794</v>
      </c>
      <c r="B7557" s="30">
        <f t="shared" si="268"/>
        <v>0.14285714285714285</v>
      </c>
      <c r="C7557" t="s">
        <v>110</v>
      </c>
      <c r="D7557" t="s">
        <v>7722</v>
      </c>
      <c r="E7557" s="29">
        <v>46113</v>
      </c>
      <c r="F7557">
        <v>1</v>
      </c>
      <c r="G7557">
        <v>1</v>
      </c>
      <c r="H7557">
        <v>1</v>
      </c>
      <c r="I7557" s="30">
        <f t="shared" si="269"/>
        <v>0.14285714285714285</v>
      </c>
    </row>
    <row r="7558" spans="1:9" x14ac:dyDescent="0.25">
      <c r="A7558" t="s">
        <v>6794</v>
      </c>
      <c r="B7558" s="30">
        <f t="shared" si="268"/>
        <v>0.14285714285714285</v>
      </c>
      <c r="C7558" t="s">
        <v>110</v>
      </c>
      <c r="D7558" t="s">
        <v>7723</v>
      </c>
      <c r="E7558" s="29">
        <v>46114</v>
      </c>
      <c r="F7558">
        <v>1</v>
      </c>
      <c r="G7558">
        <v>1</v>
      </c>
      <c r="H7558">
        <v>1</v>
      </c>
      <c r="I7558" s="30">
        <f t="shared" si="269"/>
        <v>0.14285714285714285</v>
      </c>
    </row>
    <row r="7559" spans="1:9" x14ac:dyDescent="0.25">
      <c r="A7559" t="s">
        <v>6794</v>
      </c>
      <c r="B7559" s="30">
        <f t="shared" si="268"/>
        <v>0.14285714285714285</v>
      </c>
      <c r="C7559" t="s">
        <v>110</v>
      </c>
      <c r="D7559" t="s">
        <v>7724</v>
      </c>
      <c r="E7559" s="29">
        <v>46114</v>
      </c>
      <c r="F7559">
        <v>1</v>
      </c>
      <c r="G7559">
        <v>1</v>
      </c>
      <c r="H7559">
        <v>1</v>
      </c>
      <c r="I7559" s="30">
        <f t="shared" si="269"/>
        <v>0.14285714285714285</v>
      </c>
    </row>
    <row r="7560" spans="1:9" x14ac:dyDescent="0.25">
      <c r="A7560" t="s">
        <v>6794</v>
      </c>
      <c r="B7560" s="30">
        <f t="shared" si="268"/>
        <v>0.14285714285714285</v>
      </c>
      <c r="C7560" t="s">
        <v>110</v>
      </c>
      <c r="D7560" t="s">
        <v>7725</v>
      </c>
      <c r="E7560" s="29">
        <v>46114</v>
      </c>
      <c r="F7560">
        <v>1</v>
      </c>
      <c r="G7560">
        <v>1</v>
      </c>
      <c r="H7560">
        <v>1</v>
      </c>
      <c r="I7560" s="30">
        <f t="shared" si="269"/>
        <v>0.14285714285714285</v>
      </c>
    </row>
    <row r="7561" spans="1:9" x14ac:dyDescent="0.25">
      <c r="A7561" t="s">
        <v>6794</v>
      </c>
      <c r="B7561" s="30">
        <f t="shared" si="268"/>
        <v>0.14285714285714285</v>
      </c>
      <c r="C7561" t="s">
        <v>110</v>
      </c>
      <c r="D7561" t="s">
        <v>7726</v>
      </c>
      <c r="E7561" s="29">
        <v>46114</v>
      </c>
      <c r="F7561">
        <v>1</v>
      </c>
      <c r="G7561">
        <v>1</v>
      </c>
      <c r="H7561">
        <v>1</v>
      </c>
      <c r="I7561" s="30">
        <f t="shared" si="269"/>
        <v>0.14285714285714285</v>
      </c>
    </row>
    <row r="7562" spans="1:9" x14ac:dyDescent="0.25">
      <c r="A7562" t="s">
        <v>6794</v>
      </c>
      <c r="B7562" s="30">
        <f t="shared" si="268"/>
        <v>0.14285714285714285</v>
      </c>
      <c r="C7562" t="s">
        <v>110</v>
      </c>
      <c r="D7562" t="s">
        <v>7727</v>
      </c>
      <c r="E7562" s="29">
        <v>46114</v>
      </c>
      <c r="F7562">
        <v>1</v>
      </c>
      <c r="G7562">
        <v>1</v>
      </c>
      <c r="H7562">
        <v>1</v>
      </c>
      <c r="I7562" s="30">
        <f t="shared" si="269"/>
        <v>0.14285714285714285</v>
      </c>
    </row>
    <row r="7563" spans="1:9" x14ac:dyDescent="0.25">
      <c r="A7563" t="s">
        <v>6794</v>
      </c>
      <c r="B7563" s="30">
        <f t="shared" si="268"/>
        <v>0.14285714285714285</v>
      </c>
      <c r="C7563" t="s">
        <v>110</v>
      </c>
      <c r="D7563" t="s">
        <v>7728</v>
      </c>
      <c r="E7563" s="29">
        <v>46114</v>
      </c>
      <c r="F7563">
        <v>1</v>
      </c>
      <c r="G7563">
        <v>1</v>
      </c>
      <c r="H7563">
        <v>1</v>
      </c>
      <c r="I7563" s="30">
        <f t="shared" si="269"/>
        <v>0.14285714285714285</v>
      </c>
    </row>
    <row r="7564" spans="1:9" x14ac:dyDescent="0.25">
      <c r="A7564" t="s">
        <v>6794</v>
      </c>
      <c r="B7564" s="30">
        <f t="shared" si="268"/>
        <v>0.14285714285714285</v>
      </c>
      <c r="C7564" t="s">
        <v>110</v>
      </c>
      <c r="D7564" t="s">
        <v>7729</v>
      </c>
      <c r="E7564" s="29">
        <v>46115</v>
      </c>
      <c r="F7564">
        <v>1</v>
      </c>
      <c r="G7564">
        <v>1</v>
      </c>
      <c r="H7564">
        <v>1</v>
      </c>
      <c r="I7564" s="30">
        <f t="shared" si="269"/>
        <v>0.14285714285714285</v>
      </c>
    </row>
    <row r="7565" spans="1:9" x14ac:dyDescent="0.25">
      <c r="A7565" t="s">
        <v>6794</v>
      </c>
      <c r="B7565" s="30">
        <f t="shared" si="268"/>
        <v>0.14285714285714285</v>
      </c>
      <c r="C7565" t="s">
        <v>110</v>
      </c>
      <c r="D7565" t="s">
        <v>7730</v>
      </c>
      <c r="E7565" s="29">
        <v>46120</v>
      </c>
      <c r="F7565">
        <v>1</v>
      </c>
      <c r="G7565">
        <v>1</v>
      </c>
      <c r="H7565">
        <v>1</v>
      </c>
      <c r="I7565" s="30">
        <f t="shared" si="269"/>
        <v>0.14285714285714285</v>
      </c>
    </row>
    <row r="7566" spans="1:9" x14ac:dyDescent="0.25">
      <c r="A7566" t="s">
        <v>6794</v>
      </c>
      <c r="B7566" s="30">
        <f t="shared" si="268"/>
        <v>0.14285714285714285</v>
      </c>
      <c r="C7566" t="s">
        <v>110</v>
      </c>
      <c r="D7566" t="s">
        <v>7731</v>
      </c>
      <c r="E7566" s="29">
        <v>46120</v>
      </c>
      <c r="F7566">
        <v>1</v>
      </c>
      <c r="G7566">
        <v>1</v>
      </c>
      <c r="H7566">
        <v>1</v>
      </c>
      <c r="I7566" s="30">
        <f t="shared" si="269"/>
        <v>0.14285714285714285</v>
      </c>
    </row>
    <row r="7567" spans="1:9" x14ac:dyDescent="0.25">
      <c r="A7567" t="s">
        <v>6794</v>
      </c>
      <c r="B7567" s="30">
        <f t="shared" si="268"/>
        <v>0.14285714285714285</v>
      </c>
      <c r="C7567" t="s">
        <v>110</v>
      </c>
      <c r="D7567" t="s">
        <v>7732</v>
      </c>
      <c r="E7567" s="29">
        <v>46105</v>
      </c>
      <c r="F7567">
        <v>1</v>
      </c>
      <c r="G7567">
        <v>1</v>
      </c>
      <c r="H7567">
        <v>1</v>
      </c>
      <c r="I7567" s="30">
        <f t="shared" si="269"/>
        <v>0.14285714285714285</v>
      </c>
    </row>
    <row r="7568" spans="1:9" x14ac:dyDescent="0.25">
      <c r="A7568" t="s">
        <v>6794</v>
      </c>
      <c r="B7568" s="30">
        <f t="shared" si="268"/>
        <v>0.14285714285714285</v>
      </c>
      <c r="C7568" t="s">
        <v>110</v>
      </c>
      <c r="D7568" t="s">
        <v>7733</v>
      </c>
      <c r="E7568" s="29">
        <v>46105</v>
      </c>
      <c r="F7568">
        <v>1</v>
      </c>
      <c r="G7568">
        <v>1</v>
      </c>
      <c r="H7568">
        <v>1</v>
      </c>
      <c r="I7568" s="30">
        <f t="shared" si="269"/>
        <v>0.14285714285714285</v>
      </c>
    </row>
    <row r="7569" spans="1:9" x14ac:dyDescent="0.25">
      <c r="A7569" t="s">
        <v>6794</v>
      </c>
      <c r="B7569" s="30">
        <f t="shared" si="268"/>
        <v>0.14285714285714285</v>
      </c>
      <c r="C7569" t="s">
        <v>110</v>
      </c>
      <c r="D7569" t="s">
        <v>7734</v>
      </c>
      <c r="E7569" s="29">
        <v>46226</v>
      </c>
      <c r="F7569">
        <v>1</v>
      </c>
      <c r="G7569">
        <v>1</v>
      </c>
      <c r="H7569">
        <v>1</v>
      </c>
      <c r="I7569" s="30">
        <f t="shared" si="269"/>
        <v>0.14285714285714285</v>
      </c>
    </row>
    <row r="7570" spans="1:9" x14ac:dyDescent="0.25">
      <c r="A7570" t="s">
        <v>6794</v>
      </c>
      <c r="B7570" s="30">
        <f t="shared" si="268"/>
        <v>0.14285714285714285</v>
      </c>
      <c r="C7570" t="s">
        <v>110</v>
      </c>
      <c r="D7570" t="s">
        <v>7735</v>
      </c>
      <c r="E7570" s="29">
        <v>46226</v>
      </c>
      <c r="F7570">
        <v>1</v>
      </c>
      <c r="G7570">
        <v>1</v>
      </c>
      <c r="H7570">
        <v>1</v>
      </c>
      <c r="I7570" s="30">
        <f t="shared" si="269"/>
        <v>0.14285714285714285</v>
      </c>
    </row>
    <row r="7571" spans="1:9" x14ac:dyDescent="0.25">
      <c r="A7571" t="s">
        <v>6794</v>
      </c>
      <c r="B7571" s="30">
        <f t="shared" si="268"/>
        <v>0.14285714285714285</v>
      </c>
      <c r="C7571" t="s">
        <v>110</v>
      </c>
      <c r="D7571" t="s">
        <v>7736</v>
      </c>
      <c r="E7571" s="29">
        <v>46227</v>
      </c>
      <c r="F7571">
        <v>1</v>
      </c>
      <c r="G7571">
        <v>1</v>
      </c>
      <c r="H7571">
        <v>1</v>
      </c>
      <c r="I7571" s="30">
        <f t="shared" si="269"/>
        <v>0.14285714285714285</v>
      </c>
    </row>
    <row r="7572" spans="1:9" x14ac:dyDescent="0.25">
      <c r="A7572" t="s">
        <v>6794</v>
      </c>
      <c r="B7572" s="30">
        <f t="shared" si="268"/>
        <v>0.14285714285714285</v>
      </c>
      <c r="C7572" t="s">
        <v>110</v>
      </c>
      <c r="D7572" t="s">
        <v>7737</v>
      </c>
      <c r="E7572" s="29">
        <v>46227</v>
      </c>
      <c r="F7572">
        <v>1</v>
      </c>
      <c r="G7572">
        <v>1</v>
      </c>
      <c r="H7572">
        <v>1</v>
      </c>
      <c r="I7572" s="30">
        <f t="shared" si="269"/>
        <v>0.14285714285714285</v>
      </c>
    </row>
    <row r="7573" spans="1:9" x14ac:dyDescent="0.25">
      <c r="A7573" t="s">
        <v>6794</v>
      </c>
      <c r="B7573" s="30">
        <f t="shared" si="268"/>
        <v>0.14285714285714285</v>
      </c>
      <c r="C7573" t="s">
        <v>110</v>
      </c>
      <c r="D7573" t="s">
        <v>7738</v>
      </c>
      <c r="E7573" s="29">
        <v>46230</v>
      </c>
      <c r="F7573">
        <v>1</v>
      </c>
      <c r="G7573">
        <v>1</v>
      </c>
      <c r="H7573">
        <v>1</v>
      </c>
      <c r="I7573" s="30">
        <f t="shared" si="269"/>
        <v>0.14285714285714285</v>
      </c>
    </row>
    <row r="7574" spans="1:9" x14ac:dyDescent="0.25">
      <c r="A7574" t="s">
        <v>6794</v>
      </c>
      <c r="B7574" s="30">
        <f t="shared" si="268"/>
        <v>0.14285714285714285</v>
      </c>
      <c r="C7574" t="s">
        <v>110</v>
      </c>
      <c r="D7574" t="s">
        <v>7739</v>
      </c>
      <c r="E7574" s="29">
        <v>46232</v>
      </c>
      <c r="F7574">
        <v>1</v>
      </c>
      <c r="G7574">
        <v>1</v>
      </c>
      <c r="H7574">
        <v>1</v>
      </c>
      <c r="I7574" s="30">
        <f t="shared" si="269"/>
        <v>0.14285714285714285</v>
      </c>
    </row>
    <row r="7575" spans="1:9" x14ac:dyDescent="0.25">
      <c r="A7575" t="s">
        <v>6794</v>
      </c>
      <c r="B7575" s="30">
        <f t="shared" si="268"/>
        <v>0.14285714285714285</v>
      </c>
      <c r="C7575" t="s">
        <v>110</v>
      </c>
      <c r="D7575" t="s">
        <v>7740</v>
      </c>
      <c r="E7575" s="29">
        <v>46218</v>
      </c>
      <c r="F7575">
        <v>1</v>
      </c>
      <c r="G7575">
        <v>1</v>
      </c>
      <c r="H7575">
        <v>1</v>
      </c>
      <c r="I7575" s="30">
        <f t="shared" si="269"/>
        <v>0.14285714285714285</v>
      </c>
    </row>
    <row r="7576" spans="1:9" x14ac:dyDescent="0.25">
      <c r="A7576" t="s">
        <v>6794</v>
      </c>
      <c r="B7576" s="30">
        <f t="shared" si="268"/>
        <v>0.14285714285714285</v>
      </c>
      <c r="C7576" t="s">
        <v>110</v>
      </c>
      <c r="D7576" t="s">
        <v>7741</v>
      </c>
      <c r="E7576" s="29">
        <v>46203</v>
      </c>
      <c r="F7576">
        <v>1</v>
      </c>
      <c r="G7576">
        <v>1</v>
      </c>
      <c r="H7576">
        <v>1</v>
      </c>
      <c r="I7576" s="30">
        <f t="shared" si="269"/>
        <v>0.14285714285714285</v>
      </c>
    </row>
    <row r="7577" spans="1:9" x14ac:dyDescent="0.25">
      <c r="A7577" t="s">
        <v>6794</v>
      </c>
      <c r="B7577" s="30">
        <f t="shared" si="268"/>
        <v>0.14285714285714285</v>
      </c>
      <c r="C7577" t="s">
        <v>110</v>
      </c>
      <c r="D7577" t="s">
        <v>7742</v>
      </c>
      <c r="E7577" s="29">
        <v>46205</v>
      </c>
      <c r="F7577">
        <v>1</v>
      </c>
      <c r="G7577">
        <v>1</v>
      </c>
      <c r="H7577">
        <v>1</v>
      </c>
      <c r="I7577" s="30">
        <f t="shared" si="269"/>
        <v>0.14285714285714285</v>
      </c>
    </row>
    <row r="7578" spans="1:9" x14ac:dyDescent="0.25">
      <c r="A7578" t="s">
        <v>6794</v>
      </c>
      <c r="B7578" s="30">
        <f t="shared" si="268"/>
        <v>0.14285714285714285</v>
      </c>
      <c r="C7578" t="s">
        <v>110</v>
      </c>
      <c r="D7578" t="s">
        <v>7743</v>
      </c>
      <c r="E7578" s="29">
        <v>46205</v>
      </c>
      <c r="F7578">
        <v>1</v>
      </c>
      <c r="G7578">
        <v>1</v>
      </c>
      <c r="H7578">
        <v>1</v>
      </c>
      <c r="I7578" s="30">
        <f t="shared" si="269"/>
        <v>0.14285714285714285</v>
      </c>
    </row>
    <row r="7579" spans="1:9" x14ac:dyDescent="0.25">
      <c r="A7579" t="s">
        <v>6794</v>
      </c>
      <c r="B7579" s="30">
        <f t="shared" si="268"/>
        <v>0.14285714285714285</v>
      </c>
      <c r="C7579" t="s">
        <v>110</v>
      </c>
      <c r="D7579" t="s">
        <v>7744</v>
      </c>
      <c r="E7579" s="29">
        <v>46209</v>
      </c>
      <c r="F7579">
        <v>1</v>
      </c>
      <c r="G7579">
        <v>1</v>
      </c>
      <c r="H7579">
        <v>1</v>
      </c>
      <c r="I7579" s="30">
        <f t="shared" si="269"/>
        <v>0.14285714285714285</v>
      </c>
    </row>
    <row r="7580" spans="1:9" x14ac:dyDescent="0.25">
      <c r="A7580" t="s">
        <v>6794</v>
      </c>
      <c r="B7580" s="30">
        <f t="shared" si="268"/>
        <v>0.14285714285714285</v>
      </c>
      <c r="C7580" t="s">
        <v>110</v>
      </c>
      <c r="D7580" t="s">
        <v>7745</v>
      </c>
      <c r="E7580" s="29">
        <v>46210</v>
      </c>
      <c r="F7580">
        <v>1</v>
      </c>
      <c r="G7580">
        <v>1</v>
      </c>
      <c r="H7580">
        <v>1</v>
      </c>
      <c r="I7580" s="30">
        <f t="shared" si="269"/>
        <v>0.14285714285714285</v>
      </c>
    </row>
    <row r="7581" spans="1:9" x14ac:dyDescent="0.25">
      <c r="A7581" t="s">
        <v>6794</v>
      </c>
      <c r="B7581" s="30">
        <f t="shared" si="268"/>
        <v>0.14285714285714285</v>
      </c>
      <c r="C7581" t="s">
        <v>110</v>
      </c>
      <c r="D7581" t="s">
        <v>7746</v>
      </c>
      <c r="E7581" s="29">
        <v>46210</v>
      </c>
      <c r="F7581">
        <v>1</v>
      </c>
      <c r="G7581">
        <v>1</v>
      </c>
      <c r="H7581">
        <v>1</v>
      </c>
      <c r="I7581" s="30">
        <f t="shared" si="269"/>
        <v>0.14285714285714285</v>
      </c>
    </row>
    <row r="7582" spans="1:9" x14ac:dyDescent="0.25">
      <c r="A7582" t="s">
        <v>6794</v>
      </c>
      <c r="B7582" s="30">
        <f t="shared" si="268"/>
        <v>0.14285714285714285</v>
      </c>
      <c r="C7582" t="s">
        <v>110</v>
      </c>
      <c r="D7582" t="s">
        <v>7747</v>
      </c>
      <c r="E7582" s="29">
        <v>46210</v>
      </c>
      <c r="F7582">
        <v>1</v>
      </c>
      <c r="G7582">
        <v>1</v>
      </c>
      <c r="H7582">
        <v>1</v>
      </c>
      <c r="I7582" s="30">
        <f t="shared" si="269"/>
        <v>0.14285714285714285</v>
      </c>
    </row>
    <row r="7583" spans="1:9" x14ac:dyDescent="0.25">
      <c r="A7583" t="s">
        <v>6794</v>
      </c>
      <c r="B7583" s="30">
        <f t="shared" si="268"/>
        <v>0.14285714285714285</v>
      </c>
      <c r="C7583" t="s">
        <v>110</v>
      </c>
      <c r="D7583" t="s">
        <v>7748</v>
      </c>
      <c r="E7583" s="29">
        <v>46211</v>
      </c>
      <c r="F7583">
        <v>1</v>
      </c>
      <c r="G7583">
        <v>1</v>
      </c>
      <c r="H7583">
        <v>1</v>
      </c>
      <c r="I7583" s="30">
        <f t="shared" si="269"/>
        <v>0.14285714285714285</v>
      </c>
    </row>
    <row r="7584" spans="1:9" x14ac:dyDescent="0.25">
      <c r="A7584" t="s">
        <v>6794</v>
      </c>
      <c r="B7584" s="30">
        <f t="shared" si="268"/>
        <v>0.14285714285714285</v>
      </c>
      <c r="C7584" t="s">
        <v>110</v>
      </c>
      <c r="D7584" t="s">
        <v>7749</v>
      </c>
      <c r="E7584" s="29">
        <v>46211</v>
      </c>
      <c r="F7584">
        <v>1</v>
      </c>
      <c r="G7584">
        <v>1</v>
      </c>
      <c r="H7584">
        <v>1</v>
      </c>
      <c r="I7584" s="30">
        <f t="shared" si="269"/>
        <v>0.14285714285714285</v>
      </c>
    </row>
    <row r="7585" spans="1:9" x14ac:dyDescent="0.25">
      <c r="A7585" t="s">
        <v>6794</v>
      </c>
      <c r="B7585" s="30">
        <f t="shared" si="268"/>
        <v>0.14285714285714285</v>
      </c>
      <c r="C7585" t="s">
        <v>110</v>
      </c>
      <c r="D7585" t="s">
        <v>7750</v>
      </c>
      <c r="E7585" s="29">
        <v>46212</v>
      </c>
      <c r="F7585">
        <v>1</v>
      </c>
      <c r="G7585">
        <v>1</v>
      </c>
      <c r="H7585">
        <v>1</v>
      </c>
      <c r="I7585" s="30">
        <f t="shared" si="269"/>
        <v>0.14285714285714285</v>
      </c>
    </row>
    <row r="7586" spans="1:9" x14ac:dyDescent="0.25">
      <c r="A7586" t="s">
        <v>6794</v>
      </c>
      <c r="B7586" s="30">
        <f t="shared" si="268"/>
        <v>0.14285714285714285</v>
      </c>
      <c r="C7586" t="s">
        <v>110</v>
      </c>
      <c r="D7586" t="s">
        <v>7751</v>
      </c>
      <c r="E7586" s="29">
        <v>46212</v>
      </c>
      <c r="F7586">
        <v>1</v>
      </c>
      <c r="G7586">
        <v>1</v>
      </c>
      <c r="H7586">
        <v>1</v>
      </c>
      <c r="I7586" s="30">
        <f t="shared" si="269"/>
        <v>0.14285714285714285</v>
      </c>
    </row>
    <row r="7587" spans="1:9" x14ac:dyDescent="0.25">
      <c r="A7587" t="s">
        <v>6794</v>
      </c>
      <c r="B7587" s="30">
        <f t="shared" si="268"/>
        <v>0.14285714285714285</v>
      </c>
      <c r="C7587" t="s">
        <v>110</v>
      </c>
      <c r="D7587" t="s">
        <v>7752</v>
      </c>
      <c r="E7587" s="29">
        <v>46191</v>
      </c>
      <c r="F7587">
        <v>1</v>
      </c>
      <c r="G7587">
        <v>1</v>
      </c>
      <c r="H7587">
        <v>1</v>
      </c>
      <c r="I7587" s="30">
        <f t="shared" si="269"/>
        <v>0.14285714285714285</v>
      </c>
    </row>
    <row r="7588" spans="1:9" x14ac:dyDescent="0.25">
      <c r="A7588" t="s">
        <v>6794</v>
      </c>
      <c r="B7588" s="30">
        <f t="shared" si="268"/>
        <v>0.14285714285714285</v>
      </c>
      <c r="C7588" t="s">
        <v>110</v>
      </c>
      <c r="D7588" t="s">
        <v>7753</v>
      </c>
      <c r="E7588" s="29">
        <v>46192</v>
      </c>
      <c r="F7588">
        <v>1</v>
      </c>
      <c r="G7588">
        <v>1</v>
      </c>
      <c r="H7588">
        <v>1</v>
      </c>
      <c r="I7588" s="30">
        <f t="shared" si="269"/>
        <v>0.14285714285714285</v>
      </c>
    </row>
    <row r="7589" spans="1:9" x14ac:dyDescent="0.25">
      <c r="A7589" t="s">
        <v>6794</v>
      </c>
      <c r="B7589" s="30">
        <f t="shared" si="268"/>
        <v>0.14285714285714285</v>
      </c>
      <c r="C7589" t="s">
        <v>110</v>
      </c>
      <c r="D7589" t="s">
        <v>7754</v>
      </c>
      <c r="E7589" s="29">
        <v>46192</v>
      </c>
      <c r="F7589">
        <v>1</v>
      </c>
      <c r="G7589">
        <v>1</v>
      </c>
      <c r="H7589">
        <v>1</v>
      </c>
      <c r="I7589" s="30">
        <f t="shared" si="269"/>
        <v>0.14285714285714285</v>
      </c>
    </row>
    <row r="7590" spans="1:9" x14ac:dyDescent="0.25">
      <c r="A7590" t="s">
        <v>6794</v>
      </c>
      <c r="B7590" s="30">
        <f t="shared" ref="B7590:B7632" si="270">(1/700)*100</f>
        <v>0.14285714285714285</v>
      </c>
      <c r="C7590" t="s">
        <v>110</v>
      </c>
      <c r="D7590" t="s">
        <v>7755</v>
      </c>
      <c r="E7590" s="29">
        <v>46203</v>
      </c>
      <c r="F7590">
        <v>1</v>
      </c>
      <c r="G7590">
        <v>1</v>
      </c>
      <c r="H7590">
        <v>1</v>
      </c>
      <c r="I7590" s="30">
        <f t="shared" si="269"/>
        <v>0.14285714285714285</v>
      </c>
    </row>
    <row r="7591" spans="1:9" x14ac:dyDescent="0.25">
      <c r="A7591" t="s">
        <v>6794</v>
      </c>
      <c r="B7591" s="30">
        <f t="shared" si="270"/>
        <v>0.14285714285714285</v>
      </c>
      <c r="C7591" t="s">
        <v>110</v>
      </c>
      <c r="D7591" t="s">
        <v>7756</v>
      </c>
      <c r="E7591" s="29">
        <v>46203</v>
      </c>
      <c r="F7591">
        <v>1</v>
      </c>
      <c r="G7591">
        <v>1</v>
      </c>
      <c r="H7591">
        <v>1</v>
      </c>
      <c r="I7591" s="30">
        <f t="shared" si="269"/>
        <v>0.14285714285714285</v>
      </c>
    </row>
    <row r="7592" spans="1:9" x14ac:dyDescent="0.25">
      <c r="A7592" t="s">
        <v>6794</v>
      </c>
      <c r="B7592" s="30">
        <f t="shared" si="270"/>
        <v>0.14285714285714285</v>
      </c>
      <c r="C7592" t="s">
        <v>110</v>
      </c>
      <c r="D7592" t="s">
        <v>7757</v>
      </c>
      <c r="E7592" s="29">
        <v>46203</v>
      </c>
      <c r="F7592">
        <v>1</v>
      </c>
      <c r="G7592">
        <v>1</v>
      </c>
      <c r="H7592">
        <v>1</v>
      </c>
      <c r="I7592" s="30">
        <f t="shared" si="269"/>
        <v>0.14285714285714285</v>
      </c>
    </row>
    <row r="7593" spans="1:9" x14ac:dyDescent="0.25">
      <c r="A7593" t="s">
        <v>6794</v>
      </c>
      <c r="B7593" s="30">
        <f t="shared" si="270"/>
        <v>0.14285714285714285</v>
      </c>
      <c r="C7593" t="s">
        <v>110</v>
      </c>
      <c r="D7593" t="s">
        <v>7758</v>
      </c>
      <c r="E7593" s="29">
        <v>46203</v>
      </c>
      <c r="F7593">
        <v>1</v>
      </c>
      <c r="G7593">
        <v>1</v>
      </c>
      <c r="H7593">
        <v>1</v>
      </c>
      <c r="I7593" s="30">
        <f t="shared" si="269"/>
        <v>0.14285714285714285</v>
      </c>
    </row>
    <row r="7594" spans="1:9" x14ac:dyDescent="0.25">
      <c r="A7594" t="s">
        <v>6794</v>
      </c>
      <c r="B7594" s="30">
        <f t="shared" si="270"/>
        <v>0.14285714285714285</v>
      </c>
      <c r="C7594" t="s">
        <v>110</v>
      </c>
      <c r="D7594" t="s">
        <v>7759</v>
      </c>
      <c r="E7594" s="29">
        <v>46203</v>
      </c>
      <c r="F7594">
        <v>1</v>
      </c>
      <c r="G7594">
        <v>1</v>
      </c>
      <c r="H7594">
        <v>1</v>
      </c>
      <c r="I7594" s="30">
        <f t="shared" si="269"/>
        <v>0.14285714285714285</v>
      </c>
    </row>
    <row r="7595" spans="1:9" x14ac:dyDescent="0.25">
      <c r="A7595" t="s">
        <v>6794</v>
      </c>
      <c r="B7595" s="30">
        <f t="shared" si="270"/>
        <v>0.14285714285714285</v>
      </c>
      <c r="C7595" t="s">
        <v>110</v>
      </c>
      <c r="D7595" t="s">
        <v>7760</v>
      </c>
      <c r="E7595" s="29">
        <v>46182</v>
      </c>
      <c r="F7595">
        <v>1</v>
      </c>
      <c r="G7595">
        <v>1</v>
      </c>
      <c r="H7595">
        <v>1</v>
      </c>
      <c r="I7595" s="30">
        <f t="shared" si="269"/>
        <v>0.14285714285714285</v>
      </c>
    </row>
    <row r="7596" spans="1:9" x14ac:dyDescent="0.25">
      <c r="A7596" t="s">
        <v>6794</v>
      </c>
      <c r="B7596" s="30">
        <f t="shared" si="270"/>
        <v>0.14285714285714285</v>
      </c>
      <c r="C7596" t="s">
        <v>110</v>
      </c>
      <c r="D7596" t="s">
        <v>7761</v>
      </c>
      <c r="E7596" s="29">
        <v>46183</v>
      </c>
      <c r="F7596">
        <v>1</v>
      </c>
      <c r="G7596">
        <v>1</v>
      </c>
      <c r="H7596">
        <v>1</v>
      </c>
      <c r="I7596" s="30">
        <f t="shared" si="269"/>
        <v>0.14285714285714285</v>
      </c>
    </row>
    <row r="7597" spans="1:9" x14ac:dyDescent="0.25">
      <c r="A7597" t="s">
        <v>6794</v>
      </c>
      <c r="B7597" s="30">
        <f t="shared" si="270"/>
        <v>0.14285714285714285</v>
      </c>
      <c r="C7597" t="s">
        <v>110</v>
      </c>
      <c r="D7597" t="s">
        <v>7762</v>
      </c>
      <c r="E7597" s="29">
        <v>46184</v>
      </c>
      <c r="F7597">
        <v>1</v>
      </c>
      <c r="G7597">
        <v>1</v>
      </c>
      <c r="H7597">
        <v>1</v>
      </c>
      <c r="I7597" s="30">
        <f t="shared" si="269"/>
        <v>0.14285714285714285</v>
      </c>
    </row>
    <row r="7598" spans="1:9" x14ac:dyDescent="0.25">
      <c r="A7598" t="s">
        <v>6794</v>
      </c>
      <c r="B7598" s="30">
        <f t="shared" si="270"/>
        <v>0.14285714285714285</v>
      </c>
      <c r="C7598" t="s">
        <v>110</v>
      </c>
      <c r="D7598" t="s">
        <v>7763</v>
      </c>
      <c r="E7598" s="29">
        <v>46184</v>
      </c>
      <c r="F7598">
        <v>1</v>
      </c>
      <c r="G7598">
        <v>1</v>
      </c>
      <c r="H7598">
        <v>1</v>
      </c>
      <c r="I7598" s="30">
        <f t="shared" si="269"/>
        <v>0.14285714285714285</v>
      </c>
    </row>
    <row r="7599" spans="1:9" x14ac:dyDescent="0.25">
      <c r="A7599" t="s">
        <v>6794</v>
      </c>
      <c r="B7599" s="30">
        <f t="shared" si="270"/>
        <v>0.14285714285714285</v>
      </c>
      <c r="C7599" t="s">
        <v>110</v>
      </c>
      <c r="D7599" t="s">
        <v>7764</v>
      </c>
      <c r="E7599" s="29">
        <v>46185</v>
      </c>
      <c r="F7599">
        <v>1</v>
      </c>
      <c r="G7599">
        <v>1</v>
      </c>
      <c r="H7599">
        <v>1</v>
      </c>
      <c r="I7599" s="30">
        <f t="shared" si="269"/>
        <v>0.14285714285714285</v>
      </c>
    </row>
    <row r="7600" spans="1:9" x14ac:dyDescent="0.25">
      <c r="A7600" t="s">
        <v>6794</v>
      </c>
      <c r="B7600" s="30">
        <f t="shared" si="270"/>
        <v>0.14285714285714285</v>
      </c>
      <c r="C7600" t="s">
        <v>110</v>
      </c>
      <c r="D7600" t="s">
        <v>7765</v>
      </c>
      <c r="E7600" s="29">
        <v>46185</v>
      </c>
      <c r="F7600">
        <v>1</v>
      </c>
      <c r="G7600">
        <v>1</v>
      </c>
      <c r="H7600">
        <v>1</v>
      </c>
      <c r="I7600" s="30">
        <f t="shared" si="269"/>
        <v>0.14285714285714285</v>
      </c>
    </row>
    <row r="7601" spans="1:9" x14ac:dyDescent="0.25">
      <c r="A7601" t="s">
        <v>6794</v>
      </c>
      <c r="B7601" s="30">
        <f t="shared" si="270"/>
        <v>0.14285714285714285</v>
      </c>
      <c r="C7601" t="s">
        <v>110</v>
      </c>
      <c r="D7601" t="s">
        <v>7766</v>
      </c>
      <c r="E7601" s="29">
        <v>46188</v>
      </c>
      <c r="F7601">
        <v>1</v>
      </c>
      <c r="G7601">
        <v>1</v>
      </c>
      <c r="H7601">
        <v>1</v>
      </c>
      <c r="I7601" s="30">
        <f t="shared" si="269"/>
        <v>0.14285714285714285</v>
      </c>
    </row>
    <row r="7602" spans="1:9" x14ac:dyDescent="0.25">
      <c r="A7602" t="s">
        <v>6794</v>
      </c>
      <c r="B7602" s="30">
        <f t="shared" si="270"/>
        <v>0.14285714285714285</v>
      </c>
      <c r="C7602" t="s">
        <v>110</v>
      </c>
      <c r="D7602" t="s">
        <v>7767</v>
      </c>
      <c r="E7602" s="29">
        <v>46189</v>
      </c>
      <c r="F7602">
        <v>1</v>
      </c>
      <c r="G7602">
        <v>1</v>
      </c>
      <c r="H7602">
        <v>1</v>
      </c>
      <c r="I7602" s="30">
        <f t="shared" si="269"/>
        <v>0.14285714285714285</v>
      </c>
    </row>
    <row r="7603" spans="1:9" x14ac:dyDescent="0.25">
      <c r="A7603" t="s">
        <v>6794</v>
      </c>
      <c r="B7603" s="30">
        <f t="shared" si="270"/>
        <v>0.14285714285714285</v>
      </c>
      <c r="C7603" t="s">
        <v>110</v>
      </c>
      <c r="D7603" t="s">
        <v>7768</v>
      </c>
      <c r="E7603" s="29">
        <v>46190</v>
      </c>
      <c r="F7603">
        <v>1</v>
      </c>
      <c r="G7603">
        <v>1</v>
      </c>
      <c r="H7603">
        <v>1</v>
      </c>
      <c r="I7603" s="30">
        <f t="shared" si="269"/>
        <v>0.14285714285714285</v>
      </c>
    </row>
    <row r="7604" spans="1:9" x14ac:dyDescent="0.25">
      <c r="A7604" t="s">
        <v>6794</v>
      </c>
      <c r="B7604" s="30">
        <f t="shared" si="270"/>
        <v>0.14285714285714285</v>
      </c>
      <c r="C7604" t="s">
        <v>110</v>
      </c>
      <c r="D7604" t="s">
        <v>7769</v>
      </c>
      <c r="E7604" s="29">
        <v>46190</v>
      </c>
      <c r="F7604">
        <v>1</v>
      </c>
      <c r="G7604">
        <v>1</v>
      </c>
      <c r="H7604">
        <v>1</v>
      </c>
      <c r="I7604" s="30">
        <f t="shared" si="269"/>
        <v>0.14285714285714285</v>
      </c>
    </row>
    <row r="7605" spans="1:9" x14ac:dyDescent="0.25">
      <c r="A7605" t="s">
        <v>6794</v>
      </c>
      <c r="B7605" s="30">
        <f t="shared" si="270"/>
        <v>0.14285714285714285</v>
      </c>
      <c r="C7605" t="s">
        <v>110</v>
      </c>
      <c r="D7605" t="s">
        <v>7770</v>
      </c>
      <c r="E7605" s="29">
        <v>46191</v>
      </c>
      <c r="F7605">
        <v>1</v>
      </c>
      <c r="G7605">
        <v>1</v>
      </c>
      <c r="H7605">
        <v>1</v>
      </c>
      <c r="I7605" s="30">
        <f t="shared" si="269"/>
        <v>0.14285714285714285</v>
      </c>
    </row>
    <row r="7606" spans="1:9" x14ac:dyDescent="0.25">
      <c r="A7606" t="s">
        <v>6794</v>
      </c>
      <c r="B7606" s="30">
        <f t="shared" si="270"/>
        <v>0.14285714285714285</v>
      </c>
      <c r="C7606" t="s">
        <v>110</v>
      </c>
      <c r="D7606" t="s">
        <v>7771</v>
      </c>
      <c r="E7606" s="29">
        <v>46175</v>
      </c>
      <c r="F7606">
        <v>1</v>
      </c>
      <c r="G7606">
        <v>1</v>
      </c>
      <c r="H7606">
        <v>1</v>
      </c>
      <c r="I7606" s="30">
        <f t="shared" si="269"/>
        <v>0.14285714285714285</v>
      </c>
    </row>
    <row r="7607" spans="1:9" x14ac:dyDescent="0.25">
      <c r="A7607" t="s">
        <v>6794</v>
      </c>
      <c r="B7607" s="30">
        <f t="shared" si="270"/>
        <v>0.14285714285714285</v>
      </c>
      <c r="C7607" t="s">
        <v>110</v>
      </c>
      <c r="D7607" t="s">
        <v>7772</v>
      </c>
      <c r="E7607" s="29">
        <v>46176</v>
      </c>
      <c r="F7607">
        <v>1</v>
      </c>
      <c r="G7607">
        <v>1</v>
      </c>
      <c r="H7607">
        <v>1</v>
      </c>
      <c r="I7607" s="30">
        <f t="shared" si="269"/>
        <v>0.14285714285714285</v>
      </c>
    </row>
    <row r="7608" spans="1:9" x14ac:dyDescent="0.25">
      <c r="A7608" t="s">
        <v>6794</v>
      </c>
      <c r="B7608" s="30">
        <f t="shared" si="270"/>
        <v>0.14285714285714285</v>
      </c>
      <c r="C7608" t="s">
        <v>110</v>
      </c>
      <c r="D7608" t="s">
        <v>7773</v>
      </c>
      <c r="E7608" s="29">
        <v>46176</v>
      </c>
      <c r="F7608">
        <v>1</v>
      </c>
      <c r="G7608">
        <v>1</v>
      </c>
      <c r="H7608">
        <v>1</v>
      </c>
      <c r="I7608" s="30">
        <f t="shared" si="269"/>
        <v>0.14285714285714285</v>
      </c>
    </row>
    <row r="7609" spans="1:9" x14ac:dyDescent="0.25">
      <c r="A7609" t="s">
        <v>6794</v>
      </c>
      <c r="B7609" s="30">
        <f t="shared" si="270"/>
        <v>0.14285714285714285</v>
      </c>
      <c r="C7609" t="s">
        <v>110</v>
      </c>
      <c r="D7609" t="s">
        <v>7774</v>
      </c>
      <c r="E7609" s="29">
        <v>46176</v>
      </c>
      <c r="F7609">
        <v>1</v>
      </c>
      <c r="G7609">
        <v>1</v>
      </c>
      <c r="H7609">
        <v>1</v>
      </c>
      <c r="I7609" s="30">
        <f t="shared" si="269"/>
        <v>0.14285714285714285</v>
      </c>
    </row>
    <row r="7610" spans="1:9" x14ac:dyDescent="0.25">
      <c r="A7610" t="s">
        <v>6794</v>
      </c>
      <c r="B7610" s="30">
        <f t="shared" si="270"/>
        <v>0.14285714285714285</v>
      </c>
      <c r="C7610" t="s">
        <v>110</v>
      </c>
      <c r="D7610" t="s">
        <v>7775</v>
      </c>
      <c r="E7610" s="29">
        <v>46176</v>
      </c>
      <c r="F7610">
        <v>1</v>
      </c>
      <c r="G7610">
        <v>1</v>
      </c>
      <c r="H7610">
        <v>1</v>
      </c>
      <c r="I7610" s="30">
        <f t="shared" si="269"/>
        <v>0.14285714285714285</v>
      </c>
    </row>
    <row r="7611" spans="1:9" x14ac:dyDescent="0.25">
      <c r="A7611" t="s">
        <v>6794</v>
      </c>
      <c r="B7611" s="30">
        <f t="shared" si="270"/>
        <v>0.14285714285714285</v>
      </c>
      <c r="C7611" t="s">
        <v>110</v>
      </c>
      <c r="D7611" t="s">
        <v>7776</v>
      </c>
      <c r="E7611" s="29">
        <v>46176</v>
      </c>
      <c r="F7611">
        <v>1</v>
      </c>
      <c r="G7611">
        <v>1</v>
      </c>
      <c r="H7611">
        <v>1</v>
      </c>
      <c r="I7611" s="30">
        <f t="shared" si="269"/>
        <v>0.14285714285714285</v>
      </c>
    </row>
    <row r="7612" spans="1:9" x14ac:dyDescent="0.25">
      <c r="A7612" t="s">
        <v>6794</v>
      </c>
      <c r="B7612" s="30">
        <f t="shared" si="270"/>
        <v>0.14285714285714285</v>
      </c>
      <c r="C7612" t="s">
        <v>110</v>
      </c>
      <c r="D7612" t="s">
        <v>7777</v>
      </c>
      <c r="E7612" s="29">
        <v>46178</v>
      </c>
      <c r="F7612">
        <v>1</v>
      </c>
      <c r="G7612">
        <v>1</v>
      </c>
      <c r="H7612">
        <v>1</v>
      </c>
      <c r="I7612" s="30">
        <f t="shared" si="269"/>
        <v>0.14285714285714285</v>
      </c>
    </row>
    <row r="7613" spans="1:9" x14ac:dyDescent="0.25">
      <c r="A7613" t="s">
        <v>6794</v>
      </c>
      <c r="B7613" s="30">
        <f t="shared" si="270"/>
        <v>0.14285714285714285</v>
      </c>
      <c r="C7613" t="s">
        <v>110</v>
      </c>
      <c r="D7613" t="s">
        <v>7778</v>
      </c>
      <c r="E7613" s="29">
        <v>46181</v>
      </c>
      <c r="F7613">
        <v>1</v>
      </c>
      <c r="G7613">
        <v>1</v>
      </c>
      <c r="H7613">
        <v>1</v>
      </c>
      <c r="I7613" s="30">
        <f t="shared" si="269"/>
        <v>0.14285714285714285</v>
      </c>
    </row>
    <row r="7614" spans="1:9" x14ac:dyDescent="0.25">
      <c r="A7614" t="s">
        <v>6794</v>
      </c>
      <c r="B7614" s="30">
        <f t="shared" si="270"/>
        <v>0.14285714285714285</v>
      </c>
      <c r="C7614" t="s">
        <v>110</v>
      </c>
      <c r="D7614" t="s">
        <v>7779</v>
      </c>
      <c r="E7614" s="29">
        <v>46181</v>
      </c>
      <c r="F7614">
        <v>1</v>
      </c>
      <c r="G7614">
        <v>1</v>
      </c>
      <c r="H7614">
        <v>1</v>
      </c>
      <c r="I7614" s="30">
        <f t="shared" si="269"/>
        <v>0.14285714285714285</v>
      </c>
    </row>
    <row r="7615" spans="1:9" x14ac:dyDescent="0.25">
      <c r="A7615" t="s">
        <v>6794</v>
      </c>
      <c r="B7615" s="30">
        <f t="shared" si="270"/>
        <v>0.14285714285714285</v>
      </c>
      <c r="C7615" t="s">
        <v>110</v>
      </c>
      <c r="D7615" t="s">
        <v>7780</v>
      </c>
      <c r="E7615" s="29">
        <v>46181</v>
      </c>
      <c r="F7615">
        <v>1</v>
      </c>
      <c r="G7615">
        <v>1</v>
      </c>
      <c r="H7615">
        <v>1</v>
      </c>
      <c r="I7615" s="30">
        <f t="shared" si="269"/>
        <v>0.14285714285714285</v>
      </c>
    </row>
    <row r="7616" spans="1:9" x14ac:dyDescent="0.25">
      <c r="A7616" t="s">
        <v>6794</v>
      </c>
      <c r="B7616" s="30">
        <f t="shared" si="270"/>
        <v>0.14285714285714285</v>
      </c>
      <c r="C7616" t="s">
        <v>110</v>
      </c>
      <c r="D7616" t="s">
        <v>7781</v>
      </c>
      <c r="E7616" s="29">
        <v>46182</v>
      </c>
      <c r="F7616">
        <v>1</v>
      </c>
      <c r="G7616">
        <v>1</v>
      </c>
      <c r="H7616">
        <v>1</v>
      </c>
      <c r="I7616" s="30">
        <f t="shared" si="269"/>
        <v>0.14285714285714285</v>
      </c>
    </row>
    <row r="7617" spans="1:9" x14ac:dyDescent="0.25">
      <c r="A7617" t="s">
        <v>6794</v>
      </c>
      <c r="B7617" s="30">
        <f t="shared" si="270"/>
        <v>0.14285714285714285</v>
      </c>
      <c r="C7617" t="s">
        <v>110</v>
      </c>
      <c r="D7617" t="s">
        <v>7782</v>
      </c>
      <c r="E7617" s="29">
        <v>46162</v>
      </c>
      <c r="F7617">
        <v>1</v>
      </c>
      <c r="G7617">
        <v>1</v>
      </c>
      <c r="H7617">
        <v>1</v>
      </c>
      <c r="I7617" s="30">
        <f t="shared" si="269"/>
        <v>0.14285714285714285</v>
      </c>
    </row>
    <row r="7618" spans="1:9" x14ac:dyDescent="0.25">
      <c r="A7618" t="s">
        <v>6794</v>
      </c>
      <c r="B7618" s="30">
        <f t="shared" si="270"/>
        <v>0.14285714285714285</v>
      </c>
      <c r="C7618" t="s">
        <v>110</v>
      </c>
      <c r="D7618" t="s">
        <v>7783</v>
      </c>
      <c r="E7618" s="29">
        <v>46162</v>
      </c>
      <c r="F7618">
        <v>1</v>
      </c>
      <c r="G7618">
        <v>1</v>
      </c>
      <c r="H7618">
        <v>1</v>
      </c>
      <c r="I7618" s="30">
        <f t="shared" ref="I7618:I7681" si="271">B7618*H7618</f>
        <v>0.14285714285714285</v>
      </c>
    </row>
    <row r="7619" spans="1:9" x14ac:dyDescent="0.25">
      <c r="A7619" t="s">
        <v>6794</v>
      </c>
      <c r="B7619" s="30">
        <f t="shared" si="270"/>
        <v>0.14285714285714285</v>
      </c>
      <c r="C7619" t="s">
        <v>110</v>
      </c>
      <c r="D7619" t="s">
        <v>7784</v>
      </c>
      <c r="E7619" s="29">
        <v>46163</v>
      </c>
      <c r="F7619">
        <v>1</v>
      </c>
      <c r="G7619">
        <v>1</v>
      </c>
      <c r="H7619">
        <v>1</v>
      </c>
      <c r="I7619" s="30">
        <f t="shared" si="271"/>
        <v>0.14285714285714285</v>
      </c>
    </row>
    <row r="7620" spans="1:9" x14ac:dyDescent="0.25">
      <c r="A7620" t="s">
        <v>6794</v>
      </c>
      <c r="B7620" s="30">
        <f t="shared" si="270"/>
        <v>0.14285714285714285</v>
      </c>
      <c r="C7620" t="s">
        <v>110</v>
      </c>
      <c r="D7620" t="s">
        <v>7785</v>
      </c>
      <c r="E7620" s="29">
        <v>46163</v>
      </c>
      <c r="F7620">
        <v>1</v>
      </c>
      <c r="G7620">
        <v>1</v>
      </c>
      <c r="H7620">
        <v>1</v>
      </c>
      <c r="I7620" s="30">
        <f t="shared" si="271"/>
        <v>0.14285714285714285</v>
      </c>
    </row>
    <row r="7621" spans="1:9" x14ac:dyDescent="0.25">
      <c r="A7621" t="s">
        <v>6794</v>
      </c>
      <c r="B7621" s="30">
        <f t="shared" si="270"/>
        <v>0.14285714285714285</v>
      </c>
      <c r="C7621" t="s">
        <v>110</v>
      </c>
      <c r="D7621" t="s">
        <v>7786</v>
      </c>
      <c r="E7621" s="29">
        <v>46163</v>
      </c>
      <c r="F7621">
        <v>1</v>
      </c>
      <c r="G7621">
        <v>1</v>
      </c>
      <c r="H7621">
        <v>1</v>
      </c>
      <c r="I7621" s="30">
        <f t="shared" si="271"/>
        <v>0.14285714285714285</v>
      </c>
    </row>
    <row r="7622" spans="1:9" x14ac:dyDescent="0.25">
      <c r="A7622" t="s">
        <v>6794</v>
      </c>
      <c r="B7622" s="30">
        <f t="shared" si="270"/>
        <v>0.14285714285714285</v>
      </c>
      <c r="C7622" t="s">
        <v>110</v>
      </c>
      <c r="D7622" t="s">
        <v>7787</v>
      </c>
      <c r="E7622" s="29">
        <v>46164</v>
      </c>
      <c r="F7622">
        <v>1</v>
      </c>
      <c r="G7622">
        <v>1</v>
      </c>
      <c r="H7622">
        <v>1</v>
      </c>
      <c r="I7622" s="30">
        <f t="shared" si="271"/>
        <v>0.14285714285714285</v>
      </c>
    </row>
    <row r="7623" spans="1:9" x14ac:dyDescent="0.25">
      <c r="A7623" t="s">
        <v>6794</v>
      </c>
      <c r="B7623" s="30">
        <f t="shared" si="270"/>
        <v>0.14285714285714285</v>
      </c>
      <c r="C7623" t="s">
        <v>110</v>
      </c>
      <c r="D7623" t="s">
        <v>7788</v>
      </c>
      <c r="E7623" s="29">
        <v>46167</v>
      </c>
      <c r="F7623">
        <v>1</v>
      </c>
      <c r="G7623">
        <v>1</v>
      </c>
      <c r="H7623">
        <v>1</v>
      </c>
      <c r="I7623" s="30">
        <f t="shared" si="271"/>
        <v>0.14285714285714285</v>
      </c>
    </row>
    <row r="7624" spans="1:9" x14ac:dyDescent="0.25">
      <c r="A7624" t="s">
        <v>6794</v>
      </c>
      <c r="B7624" s="30">
        <f t="shared" si="270"/>
        <v>0.14285714285714285</v>
      </c>
      <c r="C7624" t="s">
        <v>110</v>
      </c>
      <c r="D7624" t="s">
        <v>7789</v>
      </c>
      <c r="E7624" s="29">
        <v>46167</v>
      </c>
      <c r="F7624">
        <v>1</v>
      </c>
      <c r="G7624">
        <v>1</v>
      </c>
      <c r="H7624">
        <v>1</v>
      </c>
      <c r="I7624" s="30">
        <f t="shared" si="271"/>
        <v>0.14285714285714285</v>
      </c>
    </row>
    <row r="7625" spans="1:9" x14ac:dyDescent="0.25">
      <c r="A7625" t="s">
        <v>6794</v>
      </c>
      <c r="B7625" s="30">
        <f t="shared" si="270"/>
        <v>0.14285714285714285</v>
      </c>
      <c r="C7625" t="s">
        <v>110</v>
      </c>
      <c r="D7625" t="s">
        <v>7790</v>
      </c>
      <c r="E7625" s="29">
        <v>46167</v>
      </c>
      <c r="F7625">
        <v>1</v>
      </c>
      <c r="G7625">
        <v>1</v>
      </c>
      <c r="H7625">
        <v>1</v>
      </c>
      <c r="I7625" s="30">
        <f t="shared" si="271"/>
        <v>0.14285714285714285</v>
      </c>
    </row>
    <row r="7626" spans="1:9" x14ac:dyDescent="0.25">
      <c r="A7626" t="s">
        <v>6794</v>
      </c>
      <c r="B7626" s="30">
        <f t="shared" si="270"/>
        <v>0.14285714285714285</v>
      </c>
      <c r="C7626" t="s">
        <v>110</v>
      </c>
      <c r="D7626" t="s">
        <v>7791</v>
      </c>
      <c r="E7626" s="29">
        <v>46168</v>
      </c>
      <c r="F7626">
        <v>1</v>
      </c>
      <c r="G7626">
        <v>1</v>
      </c>
      <c r="H7626">
        <v>1</v>
      </c>
      <c r="I7626" s="30">
        <f t="shared" si="271"/>
        <v>0.14285714285714285</v>
      </c>
    </row>
    <row r="7627" spans="1:9" x14ac:dyDescent="0.25">
      <c r="A7627" t="s">
        <v>6794</v>
      </c>
      <c r="B7627" s="30">
        <f t="shared" si="270"/>
        <v>0.14285714285714285</v>
      </c>
      <c r="C7627" t="s">
        <v>110</v>
      </c>
      <c r="D7627" t="s">
        <v>7792</v>
      </c>
      <c r="E7627" s="29">
        <v>46168</v>
      </c>
      <c r="F7627">
        <v>1</v>
      </c>
      <c r="G7627">
        <v>1</v>
      </c>
      <c r="H7627">
        <v>1</v>
      </c>
      <c r="I7627" s="30">
        <f t="shared" si="271"/>
        <v>0.14285714285714285</v>
      </c>
    </row>
    <row r="7628" spans="1:9" x14ac:dyDescent="0.25">
      <c r="A7628" t="s">
        <v>6794</v>
      </c>
      <c r="B7628" s="30">
        <f t="shared" si="270"/>
        <v>0.14285714285714285</v>
      </c>
      <c r="C7628" t="s">
        <v>110</v>
      </c>
      <c r="D7628" t="s">
        <v>7793</v>
      </c>
      <c r="E7628" s="29">
        <v>46168</v>
      </c>
      <c r="F7628">
        <v>1</v>
      </c>
      <c r="G7628">
        <v>1</v>
      </c>
      <c r="H7628">
        <v>1</v>
      </c>
      <c r="I7628" s="30">
        <f t="shared" si="271"/>
        <v>0.14285714285714285</v>
      </c>
    </row>
    <row r="7629" spans="1:9" x14ac:dyDescent="0.25">
      <c r="A7629" t="s">
        <v>6794</v>
      </c>
      <c r="B7629" s="30">
        <f t="shared" si="270"/>
        <v>0.14285714285714285</v>
      </c>
      <c r="C7629" t="s">
        <v>110</v>
      </c>
      <c r="D7629" t="s">
        <v>7794</v>
      </c>
      <c r="E7629" s="29">
        <v>46168</v>
      </c>
      <c r="F7629">
        <v>1</v>
      </c>
      <c r="G7629">
        <v>1</v>
      </c>
      <c r="H7629">
        <v>1</v>
      </c>
      <c r="I7629" s="30">
        <f t="shared" si="271"/>
        <v>0.14285714285714285</v>
      </c>
    </row>
    <row r="7630" spans="1:9" x14ac:dyDescent="0.25">
      <c r="A7630" t="s">
        <v>6794</v>
      </c>
      <c r="B7630" s="30">
        <f t="shared" si="270"/>
        <v>0.14285714285714285</v>
      </c>
      <c r="C7630" t="s">
        <v>110</v>
      </c>
      <c r="D7630" t="s">
        <v>7795</v>
      </c>
      <c r="E7630" s="29">
        <v>46169</v>
      </c>
      <c r="F7630">
        <v>1</v>
      </c>
      <c r="G7630">
        <v>1</v>
      </c>
      <c r="H7630">
        <v>1</v>
      </c>
      <c r="I7630" s="30">
        <f t="shared" si="271"/>
        <v>0.14285714285714285</v>
      </c>
    </row>
    <row r="7631" spans="1:9" x14ac:dyDescent="0.25">
      <c r="A7631" t="s">
        <v>6794</v>
      </c>
      <c r="B7631" s="30">
        <f t="shared" si="270"/>
        <v>0.14285714285714285</v>
      </c>
      <c r="C7631" t="s">
        <v>110</v>
      </c>
      <c r="D7631" t="s">
        <v>7796</v>
      </c>
      <c r="E7631" s="29">
        <v>46169</v>
      </c>
      <c r="F7631">
        <v>1</v>
      </c>
      <c r="G7631">
        <v>1</v>
      </c>
      <c r="H7631">
        <v>1</v>
      </c>
      <c r="I7631" s="30">
        <f t="shared" si="271"/>
        <v>0.14285714285714285</v>
      </c>
    </row>
    <row r="7632" spans="1:9" x14ac:dyDescent="0.25">
      <c r="A7632" t="s">
        <v>6794</v>
      </c>
      <c r="B7632" s="30">
        <f t="shared" si="270"/>
        <v>0.14285714285714285</v>
      </c>
      <c r="C7632" t="s">
        <v>110</v>
      </c>
      <c r="D7632" t="s">
        <v>7797</v>
      </c>
      <c r="E7632" s="29">
        <v>46169</v>
      </c>
      <c r="F7632">
        <v>1</v>
      </c>
      <c r="G7632">
        <v>1</v>
      </c>
      <c r="H7632">
        <v>1</v>
      </c>
      <c r="I7632" s="30">
        <f t="shared" si="271"/>
        <v>0.14285714285714285</v>
      </c>
    </row>
    <row r="7633" spans="1:9" x14ac:dyDescent="0.25">
      <c r="A7633" t="s">
        <v>7798</v>
      </c>
      <c r="B7633" s="30">
        <f t="shared" ref="B7633:B7696" si="272">(1/600)*100</f>
        <v>0.16666666666666669</v>
      </c>
      <c r="C7633" t="s">
        <v>95</v>
      </c>
      <c r="D7633" t="s">
        <v>7799</v>
      </c>
      <c r="E7633" s="29">
        <v>46161</v>
      </c>
      <c r="F7633">
        <v>1</v>
      </c>
      <c r="G7633">
        <v>1</v>
      </c>
      <c r="H7633">
        <v>1</v>
      </c>
      <c r="I7633" s="30">
        <f t="shared" si="271"/>
        <v>0.16666666666666669</v>
      </c>
    </row>
    <row r="7634" spans="1:9" x14ac:dyDescent="0.25">
      <c r="A7634" t="s">
        <v>7798</v>
      </c>
      <c r="B7634" s="30">
        <f t="shared" si="272"/>
        <v>0.16666666666666669</v>
      </c>
      <c r="C7634" t="s">
        <v>95</v>
      </c>
      <c r="D7634" t="s">
        <v>7800</v>
      </c>
      <c r="E7634" s="29">
        <v>46162</v>
      </c>
      <c r="F7634">
        <v>1</v>
      </c>
      <c r="G7634">
        <v>1</v>
      </c>
      <c r="H7634">
        <v>1</v>
      </c>
      <c r="I7634" s="30">
        <f t="shared" si="271"/>
        <v>0.16666666666666669</v>
      </c>
    </row>
    <row r="7635" spans="1:9" x14ac:dyDescent="0.25">
      <c r="A7635" t="s">
        <v>7798</v>
      </c>
      <c r="B7635" s="30">
        <f t="shared" si="272"/>
        <v>0.16666666666666669</v>
      </c>
      <c r="C7635" t="s">
        <v>95</v>
      </c>
      <c r="D7635" t="s">
        <v>7801</v>
      </c>
      <c r="E7635" s="29">
        <v>46149</v>
      </c>
      <c r="F7635">
        <v>1</v>
      </c>
      <c r="G7635">
        <v>1</v>
      </c>
      <c r="H7635">
        <v>1</v>
      </c>
      <c r="I7635" s="30">
        <f t="shared" si="271"/>
        <v>0.16666666666666669</v>
      </c>
    </row>
    <row r="7636" spans="1:9" x14ac:dyDescent="0.25">
      <c r="A7636" t="s">
        <v>7798</v>
      </c>
      <c r="B7636" s="30">
        <f t="shared" si="272"/>
        <v>0.16666666666666669</v>
      </c>
      <c r="C7636" t="s">
        <v>95</v>
      </c>
      <c r="D7636" t="s">
        <v>7802</v>
      </c>
      <c r="E7636" s="29">
        <v>46149</v>
      </c>
      <c r="F7636">
        <v>1</v>
      </c>
      <c r="G7636">
        <v>1</v>
      </c>
      <c r="H7636">
        <v>1</v>
      </c>
      <c r="I7636" s="30">
        <f t="shared" si="271"/>
        <v>0.16666666666666669</v>
      </c>
    </row>
    <row r="7637" spans="1:9" x14ac:dyDescent="0.25">
      <c r="A7637" t="s">
        <v>7798</v>
      </c>
      <c r="B7637" s="30">
        <f t="shared" si="272"/>
        <v>0.16666666666666669</v>
      </c>
      <c r="C7637" t="s">
        <v>95</v>
      </c>
      <c r="D7637" t="s">
        <v>7803</v>
      </c>
      <c r="E7637" s="29">
        <v>46149</v>
      </c>
      <c r="F7637">
        <v>1</v>
      </c>
      <c r="G7637">
        <v>1</v>
      </c>
      <c r="H7637">
        <v>1</v>
      </c>
      <c r="I7637" s="30">
        <f t="shared" si="271"/>
        <v>0.16666666666666669</v>
      </c>
    </row>
    <row r="7638" spans="1:9" x14ac:dyDescent="0.25">
      <c r="A7638" t="s">
        <v>7798</v>
      </c>
      <c r="B7638" s="30">
        <f t="shared" si="272"/>
        <v>0.16666666666666669</v>
      </c>
      <c r="C7638" t="s">
        <v>95</v>
      </c>
      <c r="D7638" t="s">
        <v>7804</v>
      </c>
      <c r="E7638" s="29">
        <v>46149</v>
      </c>
      <c r="F7638">
        <v>1</v>
      </c>
      <c r="G7638">
        <v>1</v>
      </c>
      <c r="H7638">
        <v>1</v>
      </c>
      <c r="I7638" s="30">
        <f t="shared" si="271"/>
        <v>0.16666666666666669</v>
      </c>
    </row>
    <row r="7639" spans="1:9" x14ac:dyDescent="0.25">
      <c r="A7639" t="s">
        <v>7798</v>
      </c>
      <c r="B7639" s="30">
        <f t="shared" si="272"/>
        <v>0.16666666666666669</v>
      </c>
      <c r="C7639" t="s">
        <v>95</v>
      </c>
      <c r="D7639" t="s">
        <v>7805</v>
      </c>
      <c r="E7639" s="29">
        <v>46149</v>
      </c>
      <c r="F7639">
        <v>1</v>
      </c>
      <c r="G7639">
        <v>1</v>
      </c>
      <c r="H7639">
        <v>1</v>
      </c>
      <c r="I7639" s="30">
        <f t="shared" si="271"/>
        <v>0.16666666666666669</v>
      </c>
    </row>
    <row r="7640" spans="1:9" x14ac:dyDescent="0.25">
      <c r="A7640" t="s">
        <v>7798</v>
      </c>
      <c r="B7640" s="30">
        <f t="shared" si="272"/>
        <v>0.16666666666666669</v>
      </c>
      <c r="C7640" t="s">
        <v>95</v>
      </c>
      <c r="D7640" t="s">
        <v>7806</v>
      </c>
      <c r="E7640" s="29">
        <v>46150</v>
      </c>
      <c r="F7640">
        <v>1</v>
      </c>
      <c r="G7640">
        <v>1</v>
      </c>
      <c r="H7640">
        <v>1</v>
      </c>
      <c r="I7640" s="30">
        <f t="shared" si="271"/>
        <v>0.16666666666666669</v>
      </c>
    </row>
    <row r="7641" spans="1:9" x14ac:dyDescent="0.25">
      <c r="A7641" t="s">
        <v>7798</v>
      </c>
      <c r="B7641" s="30">
        <f t="shared" si="272"/>
        <v>0.16666666666666669</v>
      </c>
      <c r="C7641" t="s">
        <v>95</v>
      </c>
      <c r="D7641" t="s">
        <v>7807</v>
      </c>
      <c r="E7641" s="29">
        <v>46150</v>
      </c>
      <c r="F7641">
        <v>1</v>
      </c>
      <c r="G7641">
        <v>1</v>
      </c>
      <c r="H7641">
        <v>1</v>
      </c>
      <c r="I7641" s="30">
        <f t="shared" si="271"/>
        <v>0.16666666666666669</v>
      </c>
    </row>
    <row r="7642" spans="1:9" x14ac:dyDescent="0.25">
      <c r="A7642" t="s">
        <v>7798</v>
      </c>
      <c r="B7642" s="30">
        <f t="shared" si="272"/>
        <v>0.16666666666666669</v>
      </c>
      <c r="C7642" t="s">
        <v>95</v>
      </c>
      <c r="D7642" t="s">
        <v>7808</v>
      </c>
      <c r="E7642" s="29">
        <v>46150</v>
      </c>
      <c r="F7642">
        <v>1</v>
      </c>
      <c r="G7642">
        <v>1</v>
      </c>
      <c r="H7642">
        <v>1</v>
      </c>
      <c r="I7642" s="30">
        <f t="shared" si="271"/>
        <v>0.16666666666666669</v>
      </c>
    </row>
    <row r="7643" spans="1:9" x14ac:dyDescent="0.25">
      <c r="A7643" t="s">
        <v>7798</v>
      </c>
      <c r="B7643" s="30">
        <f t="shared" si="272"/>
        <v>0.16666666666666669</v>
      </c>
      <c r="C7643" t="s">
        <v>95</v>
      </c>
      <c r="D7643" t="s">
        <v>7809</v>
      </c>
      <c r="E7643" s="29">
        <v>46225</v>
      </c>
      <c r="F7643">
        <v>1</v>
      </c>
      <c r="G7643">
        <v>1</v>
      </c>
      <c r="H7643">
        <v>1</v>
      </c>
      <c r="I7643" s="30">
        <f t="shared" si="271"/>
        <v>0.16666666666666669</v>
      </c>
    </row>
    <row r="7644" spans="1:9" x14ac:dyDescent="0.25">
      <c r="A7644" t="s">
        <v>7798</v>
      </c>
      <c r="B7644" s="30">
        <f t="shared" si="272"/>
        <v>0.16666666666666669</v>
      </c>
      <c r="C7644" t="s">
        <v>95</v>
      </c>
      <c r="D7644" t="s">
        <v>7810</v>
      </c>
      <c r="E7644" s="29">
        <v>46226</v>
      </c>
      <c r="F7644">
        <v>1</v>
      </c>
      <c r="G7644">
        <v>1</v>
      </c>
      <c r="H7644">
        <v>1</v>
      </c>
      <c r="I7644" s="30">
        <f t="shared" si="271"/>
        <v>0.16666666666666669</v>
      </c>
    </row>
    <row r="7645" spans="1:9" x14ac:dyDescent="0.25">
      <c r="A7645" t="s">
        <v>7798</v>
      </c>
      <c r="B7645" s="30">
        <f t="shared" si="272"/>
        <v>0.16666666666666669</v>
      </c>
      <c r="C7645" t="s">
        <v>95</v>
      </c>
      <c r="D7645" t="s">
        <v>7811</v>
      </c>
      <c r="E7645" s="29">
        <v>46226</v>
      </c>
      <c r="F7645">
        <v>1</v>
      </c>
      <c r="G7645">
        <v>1</v>
      </c>
      <c r="H7645">
        <v>1</v>
      </c>
      <c r="I7645" s="30">
        <f t="shared" si="271"/>
        <v>0.16666666666666669</v>
      </c>
    </row>
    <row r="7646" spans="1:9" x14ac:dyDescent="0.25">
      <c r="A7646" t="s">
        <v>7798</v>
      </c>
      <c r="B7646" s="30">
        <f t="shared" si="272"/>
        <v>0.16666666666666669</v>
      </c>
      <c r="C7646" t="s">
        <v>95</v>
      </c>
      <c r="D7646" t="s">
        <v>7812</v>
      </c>
      <c r="E7646" s="29">
        <v>46226</v>
      </c>
      <c r="F7646">
        <v>1</v>
      </c>
      <c r="G7646">
        <v>1</v>
      </c>
      <c r="H7646">
        <v>1</v>
      </c>
      <c r="I7646" s="30">
        <f t="shared" si="271"/>
        <v>0.16666666666666669</v>
      </c>
    </row>
    <row r="7647" spans="1:9" x14ac:dyDescent="0.25">
      <c r="A7647" t="s">
        <v>7798</v>
      </c>
      <c r="B7647" s="30">
        <f t="shared" si="272"/>
        <v>0.16666666666666669</v>
      </c>
      <c r="C7647" t="s">
        <v>95</v>
      </c>
      <c r="D7647" t="s">
        <v>7813</v>
      </c>
      <c r="E7647" s="29">
        <v>46226</v>
      </c>
      <c r="F7647">
        <v>1</v>
      </c>
      <c r="G7647">
        <v>1</v>
      </c>
      <c r="H7647">
        <v>1</v>
      </c>
      <c r="I7647" s="30">
        <f t="shared" si="271"/>
        <v>0.16666666666666669</v>
      </c>
    </row>
    <row r="7648" spans="1:9" x14ac:dyDescent="0.25">
      <c r="A7648" t="s">
        <v>7798</v>
      </c>
      <c r="B7648" s="30">
        <f t="shared" si="272"/>
        <v>0.16666666666666669</v>
      </c>
      <c r="C7648" t="s">
        <v>95</v>
      </c>
      <c r="D7648" t="s">
        <v>7814</v>
      </c>
      <c r="E7648" s="29">
        <v>46227</v>
      </c>
      <c r="F7648">
        <v>1</v>
      </c>
      <c r="G7648">
        <v>1</v>
      </c>
      <c r="H7648">
        <v>1</v>
      </c>
      <c r="I7648" s="30">
        <f t="shared" si="271"/>
        <v>0.16666666666666669</v>
      </c>
    </row>
    <row r="7649" spans="1:9" x14ac:dyDescent="0.25">
      <c r="A7649" t="s">
        <v>7798</v>
      </c>
      <c r="B7649" s="30">
        <f t="shared" si="272"/>
        <v>0.16666666666666669</v>
      </c>
      <c r="C7649" t="s">
        <v>95</v>
      </c>
      <c r="D7649" t="s">
        <v>7815</v>
      </c>
      <c r="E7649" s="29">
        <v>46227</v>
      </c>
      <c r="F7649">
        <v>1</v>
      </c>
      <c r="G7649">
        <v>1</v>
      </c>
      <c r="H7649">
        <v>1</v>
      </c>
      <c r="I7649" s="30">
        <f t="shared" si="271"/>
        <v>0.16666666666666669</v>
      </c>
    </row>
    <row r="7650" spans="1:9" x14ac:dyDescent="0.25">
      <c r="A7650" t="s">
        <v>7798</v>
      </c>
      <c r="B7650" s="30">
        <f t="shared" si="272"/>
        <v>0.16666666666666669</v>
      </c>
      <c r="C7650" t="s">
        <v>95</v>
      </c>
      <c r="D7650" t="s">
        <v>7816</v>
      </c>
      <c r="E7650" s="29">
        <v>46216</v>
      </c>
      <c r="F7650">
        <v>1</v>
      </c>
      <c r="G7650">
        <v>1</v>
      </c>
      <c r="H7650">
        <v>1</v>
      </c>
      <c r="I7650" s="30">
        <f t="shared" si="271"/>
        <v>0.16666666666666669</v>
      </c>
    </row>
    <row r="7651" spans="1:9" x14ac:dyDescent="0.25">
      <c r="A7651" t="s">
        <v>7798</v>
      </c>
      <c r="B7651" s="30">
        <f t="shared" si="272"/>
        <v>0.16666666666666669</v>
      </c>
      <c r="C7651" t="s">
        <v>95</v>
      </c>
      <c r="D7651" t="s">
        <v>7817</v>
      </c>
      <c r="E7651" s="29">
        <v>46219</v>
      </c>
      <c r="F7651">
        <v>1</v>
      </c>
      <c r="G7651">
        <v>1</v>
      </c>
      <c r="H7651">
        <v>1</v>
      </c>
      <c r="I7651" s="30">
        <f t="shared" si="271"/>
        <v>0.16666666666666669</v>
      </c>
    </row>
    <row r="7652" spans="1:9" x14ac:dyDescent="0.25">
      <c r="A7652" t="s">
        <v>7798</v>
      </c>
      <c r="B7652" s="30">
        <f t="shared" si="272"/>
        <v>0.16666666666666669</v>
      </c>
      <c r="C7652" t="s">
        <v>95</v>
      </c>
      <c r="D7652" t="s">
        <v>7818</v>
      </c>
      <c r="E7652" s="29">
        <v>46220</v>
      </c>
      <c r="F7652">
        <v>1</v>
      </c>
      <c r="G7652">
        <v>1</v>
      </c>
      <c r="H7652">
        <v>1</v>
      </c>
      <c r="I7652" s="30">
        <f t="shared" si="271"/>
        <v>0.16666666666666669</v>
      </c>
    </row>
    <row r="7653" spans="1:9" x14ac:dyDescent="0.25">
      <c r="A7653" t="s">
        <v>7798</v>
      </c>
      <c r="B7653" s="30">
        <f t="shared" si="272"/>
        <v>0.16666666666666669</v>
      </c>
      <c r="C7653" t="s">
        <v>95</v>
      </c>
      <c r="D7653" t="s">
        <v>7819</v>
      </c>
      <c r="E7653" s="29">
        <v>46224</v>
      </c>
      <c r="F7653">
        <v>1</v>
      </c>
      <c r="G7653">
        <v>1</v>
      </c>
      <c r="H7653">
        <v>1</v>
      </c>
      <c r="I7653" s="30">
        <f t="shared" si="271"/>
        <v>0.16666666666666669</v>
      </c>
    </row>
    <row r="7654" spans="1:9" x14ac:dyDescent="0.25">
      <c r="A7654" t="s">
        <v>7798</v>
      </c>
      <c r="B7654" s="30">
        <f t="shared" si="272"/>
        <v>0.16666666666666669</v>
      </c>
      <c r="C7654" t="s">
        <v>95</v>
      </c>
      <c r="D7654" t="s">
        <v>7820</v>
      </c>
      <c r="E7654" s="29">
        <v>46225</v>
      </c>
      <c r="F7654">
        <v>1</v>
      </c>
      <c r="G7654">
        <v>1</v>
      </c>
      <c r="H7654">
        <v>1</v>
      </c>
      <c r="I7654" s="30">
        <f t="shared" si="271"/>
        <v>0.16666666666666669</v>
      </c>
    </row>
    <row r="7655" spans="1:9" x14ac:dyDescent="0.25">
      <c r="A7655" t="s">
        <v>7798</v>
      </c>
      <c r="B7655" s="30">
        <f t="shared" si="272"/>
        <v>0.16666666666666669</v>
      </c>
      <c r="C7655" t="s">
        <v>95</v>
      </c>
      <c r="D7655" t="s">
        <v>7821</v>
      </c>
      <c r="E7655" s="29">
        <v>46225</v>
      </c>
      <c r="F7655">
        <v>1</v>
      </c>
      <c r="G7655">
        <v>1</v>
      </c>
      <c r="H7655">
        <v>1</v>
      </c>
      <c r="I7655" s="30">
        <f t="shared" si="271"/>
        <v>0.16666666666666669</v>
      </c>
    </row>
    <row r="7656" spans="1:9" x14ac:dyDescent="0.25">
      <c r="A7656" t="s">
        <v>7798</v>
      </c>
      <c r="B7656" s="30">
        <f t="shared" si="272"/>
        <v>0.16666666666666669</v>
      </c>
      <c r="C7656" t="s">
        <v>95</v>
      </c>
      <c r="D7656" t="s">
        <v>7822</v>
      </c>
      <c r="E7656" s="29">
        <v>46225</v>
      </c>
      <c r="F7656">
        <v>1</v>
      </c>
      <c r="G7656">
        <v>1</v>
      </c>
      <c r="H7656">
        <v>1</v>
      </c>
      <c r="I7656" s="30">
        <f t="shared" si="271"/>
        <v>0.16666666666666669</v>
      </c>
    </row>
    <row r="7657" spans="1:9" x14ac:dyDescent="0.25">
      <c r="A7657" t="s">
        <v>7798</v>
      </c>
      <c r="B7657" s="30">
        <f t="shared" si="272"/>
        <v>0.16666666666666669</v>
      </c>
      <c r="C7657" t="s">
        <v>95</v>
      </c>
      <c r="D7657" t="s">
        <v>7823</v>
      </c>
      <c r="E7657" s="29">
        <v>46225</v>
      </c>
      <c r="F7657">
        <v>1</v>
      </c>
      <c r="G7657">
        <v>1</v>
      </c>
      <c r="H7657">
        <v>1</v>
      </c>
      <c r="I7657" s="30">
        <f t="shared" si="271"/>
        <v>0.16666666666666669</v>
      </c>
    </row>
    <row r="7658" spans="1:9" x14ac:dyDescent="0.25">
      <c r="A7658" t="s">
        <v>7798</v>
      </c>
      <c r="B7658" s="30">
        <f t="shared" si="272"/>
        <v>0.16666666666666669</v>
      </c>
      <c r="C7658" t="s">
        <v>95</v>
      </c>
      <c r="D7658" t="s">
        <v>7824</v>
      </c>
      <c r="E7658" s="29">
        <v>46225</v>
      </c>
      <c r="F7658">
        <v>1</v>
      </c>
      <c r="G7658">
        <v>1</v>
      </c>
      <c r="H7658">
        <v>1</v>
      </c>
      <c r="I7658" s="30">
        <f t="shared" si="271"/>
        <v>0.16666666666666669</v>
      </c>
    </row>
    <row r="7659" spans="1:9" x14ac:dyDescent="0.25">
      <c r="A7659" t="s">
        <v>7798</v>
      </c>
      <c r="B7659" s="30">
        <f t="shared" si="272"/>
        <v>0.16666666666666669</v>
      </c>
      <c r="C7659" t="s">
        <v>95</v>
      </c>
      <c r="D7659" t="s">
        <v>7825</v>
      </c>
      <c r="E7659" s="29">
        <v>46209</v>
      </c>
      <c r="F7659">
        <v>1</v>
      </c>
      <c r="G7659">
        <v>1</v>
      </c>
      <c r="H7659">
        <v>1</v>
      </c>
      <c r="I7659" s="30">
        <f t="shared" si="271"/>
        <v>0.16666666666666669</v>
      </c>
    </row>
    <row r="7660" spans="1:9" x14ac:dyDescent="0.25">
      <c r="A7660" t="s">
        <v>7798</v>
      </c>
      <c r="B7660" s="30">
        <f t="shared" si="272"/>
        <v>0.16666666666666669</v>
      </c>
      <c r="C7660" t="s">
        <v>95</v>
      </c>
      <c r="D7660" t="s">
        <v>7826</v>
      </c>
      <c r="E7660" s="29">
        <v>46211</v>
      </c>
      <c r="F7660">
        <v>1</v>
      </c>
      <c r="G7660">
        <v>1</v>
      </c>
      <c r="H7660">
        <v>1</v>
      </c>
      <c r="I7660" s="30">
        <f t="shared" si="271"/>
        <v>0.16666666666666669</v>
      </c>
    </row>
    <row r="7661" spans="1:9" x14ac:dyDescent="0.25">
      <c r="A7661" t="s">
        <v>7798</v>
      </c>
      <c r="B7661" s="30">
        <f t="shared" si="272"/>
        <v>0.16666666666666669</v>
      </c>
      <c r="C7661" t="s">
        <v>95</v>
      </c>
      <c r="D7661" t="s">
        <v>7827</v>
      </c>
      <c r="E7661" s="29">
        <v>46211</v>
      </c>
      <c r="F7661">
        <v>1</v>
      </c>
      <c r="G7661">
        <v>1</v>
      </c>
      <c r="H7661">
        <v>1</v>
      </c>
      <c r="I7661" s="30">
        <f t="shared" si="271"/>
        <v>0.16666666666666669</v>
      </c>
    </row>
    <row r="7662" spans="1:9" x14ac:dyDescent="0.25">
      <c r="A7662" t="s">
        <v>7798</v>
      </c>
      <c r="B7662" s="30">
        <f t="shared" si="272"/>
        <v>0.16666666666666669</v>
      </c>
      <c r="C7662" t="s">
        <v>95</v>
      </c>
      <c r="D7662" t="s">
        <v>7828</v>
      </c>
      <c r="E7662" s="29">
        <v>46212</v>
      </c>
      <c r="F7662">
        <v>1</v>
      </c>
      <c r="G7662">
        <v>1</v>
      </c>
      <c r="H7662">
        <v>1</v>
      </c>
      <c r="I7662" s="30">
        <f t="shared" si="271"/>
        <v>0.16666666666666669</v>
      </c>
    </row>
    <row r="7663" spans="1:9" x14ac:dyDescent="0.25">
      <c r="A7663" t="s">
        <v>7798</v>
      </c>
      <c r="B7663" s="30">
        <f t="shared" si="272"/>
        <v>0.16666666666666669</v>
      </c>
      <c r="C7663" t="s">
        <v>95</v>
      </c>
      <c r="D7663" t="s">
        <v>7829</v>
      </c>
      <c r="E7663" s="29">
        <v>46203</v>
      </c>
      <c r="F7663">
        <v>1</v>
      </c>
      <c r="G7663">
        <v>1</v>
      </c>
      <c r="H7663">
        <v>1</v>
      </c>
      <c r="I7663" s="30">
        <f t="shared" si="271"/>
        <v>0.16666666666666669</v>
      </c>
    </row>
    <row r="7664" spans="1:9" x14ac:dyDescent="0.25">
      <c r="A7664" t="s">
        <v>7798</v>
      </c>
      <c r="B7664" s="30">
        <f t="shared" si="272"/>
        <v>0.16666666666666669</v>
      </c>
      <c r="C7664" t="s">
        <v>95</v>
      </c>
      <c r="D7664" t="s">
        <v>7830</v>
      </c>
      <c r="E7664" s="29">
        <v>46203</v>
      </c>
      <c r="F7664">
        <v>1</v>
      </c>
      <c r="G7664">
        <v>1</v>
      </c>
      <c r="H7664">
        <v>1</v>
      </c>
      <c r="I7664" s="30">
        <f t="shared" si="271"/>
        <v>0.16666666666666669</v>
      </c>
    </row>
    <row r="7665" spans="1:9" x14ac:dyDescent="0.25">
      <c r="A7665" t="s">
        <v>7798</v>
      </c>
      <c r="B7665" s="30">
        <f t="shared" si="272"/>
        <v>0.16666666666666669</v>
      </c>
      <c r="C7665" t="s">
        <v>95</v>
      </c>
      <c r="D7665" t="s">
        <v>7831</v>
      </c>
      <c r="E7665" s="29">
        <v>46043</v>
      </c>
      <c r="F7665">
        <v>1</v>
      </c>
      <c r="G7665">
        <v>1</v>
      </c>
      <c r="H7665">
        <v>1</v>
      </c>
      <c r="I7665" s="30">
        <f t="shared" si="271"/>
        <v>0.16666666666666669</v>
      </c>
    </row>
    <row r="7666" spans="1:9" x14ac:dyDescent="0.25">
      <c r="A7666" t="s">
        <v>7798</v>
      </c>
      <c r="B7666" s="30">
        <f t="shared" si="272"/>
        <v>0.16666666666666669</v>
      </c>
      <c r="C7666" t="s">
        <v>95</v>
      </c>
      <c r="D7666" t="s">
        <v>7832</v>
      </c>
      <c r="E7666" s="29">
        <v>46037</v>
      </c>
      <c r="F7666">
        <v>1</v>
      </c>
      <c r="G7666">
        <v>1</v>
      </c>
      <c r="H7666">
        <v>1</v>
      </c>
      <c r="I7666" s="30">
        <f t="shared" si="271"/>
        <v>0.16666666666666669</v>
      </c>
    </row>
    <row r="7667" spans="1:9" x14ac:dyDescent="0.25">
      <c r="A7667" t="s">
        <v>7798</v>
      </c>
      <c r="B7667" s="30">
        <f t="shared" si="272"/>
        <v>0.16666666666666669</v>
      </c>
      <c r="C7667" t="s">
        <v>95</v>
      </c>
      <c r="D7667" t="s">
        <v>7833</v>
      </c>
      <c r="E7667" s="29">
        <v>46111</v>
      </c>
      <c r="F7667">
        <v>1</v>
      </c>
      <c r="G7667">
        <v>1</v>
      </c>
      <c r="H7667">
        <v>1</v>
      </c>
      <c r="I7667" s="30">
        <f t="shared" si="271"/>
        <v>0.16666666666666669</v>
      </c>
    </row>
    <row r="7668" spans="1:9" x14ac:dyDescent="0.25">
      <c r="A7668" t="s">
        <v>7798</v>
      </c>
      <c r="B7668" s="30">
        <f t="shared" si="272"/>
        <v>0.16666666666666669</v>
      </c>
      <c r="C7668" t="s">
        <v>95</v>
      </c>
      <c r="D7668" t="s">
        <v>7834</v>
      </c>
      <c r="E7668" s="29">
        <v>46112</v>
      </c>
      <c r="F7668">
        <v>1</v>
      </c>
      <c r="G7668">
        <v>1</v>
      </c>
      <c r="H7668">
        <v>1</v>
      </c>
      <c r="I7668" s="30">
        <f t="shared" si="271"/>
        <v>0.16666666666666669</v>
      </c>
    </row>
    <row r="7669" spans="1:9" x14ac:dyDescent="0.25">
      <c r="A7669" t="s">
        <v>7798</v>
      </c>
      <c r="B7669" s="30">
        <f t="shared" si="272"/>
        <v>0.16666666666666669</v>
      </c>
      <c r="C7669" t="s">
        <v>95</v>
      </c>
      <c r="D7669" t="s">
        <v>7835</v>
      </c>
      <c r="E7669" s="29">
        <v>46112</v>
      </c>
      <c r="F7669">
        <v>1</v>
      </c>
      <c r="G7669">
        <v>1</v>
      </c>
      <c r="H7669">
        <v>1</v>
      </c>
      <c r="I7669" s="30">
        <f t="shared" si="271"/>
        <v>0.16666666666666669</v>
      </c>
    </row>
    <row r="7670" spans="1:9" x14ac:dyDescent="0.25">
      <c r="A7670" t="s">
        <v>7798</v>
      </c>
      <c r="B7670" s="30">
        <f t="shared" si="272"/>
        <v>0.16666666666666669</v>
      </c>
      <c r="C7670" t="s">
        <v>95</v>
      </c>
      <c r="D7670" t="s">
        <v>7836</v>
      </c>
      <c r="E7670" s="29">
        <v>46098</v>
      </c>
      <c r="F7670">
        <v>1</v>
      </c>
      <c r="G7670">
        <v>1</v>
      </c>
      <c r="H7670">
        <v>1</v>
      </c>
      <c r="I7670" s="30">
        <f t="shared" si="271"/>
        <v>0.16666666666666669</v>
      </c>
    </row>
    <row r="7671" spans="1:9" x14ac:dyDescent="0.25">
      <c r="A7671" t="s">
        <v>7798</v>
      </c>
      <c r="B7671" s="30">
        <f t="shared" si="272"/>
        <v>0.16666666666666669</v>
      </c>
      <c r="C7671" t="s">
        <v>95</v>
      </c>
      <c r="D7671" t="s">
        <v>7837</v>
      </c>
      <c r="E7671" s="29">
        <v>46101</v>
      </c>
      <c r="F7671">
        <v>1</v>
      </c>
      <c r="G7671">
        <v>1</v>
      </c>
      <c r="H7671">
        <v>1</v>
      </c>
      <c r="I7671" s="30">
        <f t="shared" si="271"/>
        <v>0.16666666666666669</v>
      </c>
    </row>
    <row r="7672" spans="1:9" x14ac:dyDescent="0.25">
      <c r="A7672" t="s">
        <v>7798</v>
      </c>
      <c r="B7672" s="30">
        <f t="shared" si="272"/>
        <v>0.16666666666666669</v>
      </c>
      <c r="C7672" t="s">
        <v>95</v>
      </c>
      <c r="D7672" t="s">
        <v>7838</v>
      </c>
      <c r="E7672" s="29">
        <v>46104</v>
      </c>
      <c r="F7672">
        <v>1</v>
      </c>
      <c r="G7672">
        <v>1</v>
      </c>
      <c r="H7672">
        <v>1</v>
      </c>
      <c r="I7672" s="30">
        <f t="shared" si="271"/>
        <v>0.16666666666666669</v>
      </c>
    </row>
    <row r="7673" spans="1:9" x14ac:dyDescent="0.25">
      <c r="A7673" t="s">
        <v>7798</v>
      </c>
      <c r="B7673" s="30">
        <f t="shared" si="272"/>
        <v>0.16666666666666669</v>
      </c>
      <c r="C7673" t="s">
        <v>95</v>
      </c>
      <c r="D7673" t="s">
        <v>7839</v>
      </c>
      <c r="E7673" s="29">
        <v>46083</v>
      </c>
      <c r="F7673">
        <v>1</v>
      </c>
      <c r="G7673">
        <v>1</v>
      </c>
      <c r="H7673">
        <v>1</v>
      </c>
      <c r="I7673" s="30">
        <f t="shared" si="271"/>
        <v>0.16666666666666669</v>
      </c>
    </row>
    <row r="7674" spans="1:9" x14ac:dyDescent="0.25">
      <c r="A7674" t="s">
        <v>7798</v>
      </c>
      <c r="B7674" s="30">
        <f t="shared" si="272"/>
        <v>0.16666666666666669</v>
      </c>
      <c r="C7674" t="s">
        <v>95</v>
      </c>
      <c r="D7674" t="s">
        <v>7840</v>
      </c>
      <c r="E7674" s="29">
        <v>46085</v>
      </c>
      <c r="F7674">
        <v>1</v>
      </c>
      <c r="G7674">
        <v>1</v>
      </c>
      <c r="H7674">
        <v>1</v>
      </c>
      <c r="I7674" s="30">
        <f t="shared" si="271"/>
        <v>0.16666666666666669</v>
      </c>
    </row>
    <row r="7675" spans="1:9" x14ac:dyDescent="0.25">
      <c r="A7675" t="s">
        <v>7798</v>
      </c>
      <c r="B7675" s="30">
        <f t="shared" si="272"/>
        <v>0.16666666666666669</v>
      </c>
      <c r="C7675" t="s">
        <v>95</v>
      </c>
      <c r="D7675" t="s">
        <v>7841</v>
      </c>
      <c r="E7675" s="29">
        <v>46086</v>
      </c>
      <c r="F7675">
        <v>1</v>
      </c>
      <c r="G7675">
        <v>1</v>
      </c>
      <c r="H7675">
        <v>1</v>
      </c>
      <c r="I7675" s="30">
        <f t="shared" si="271"/>
        <v>0.16666666666666669</v>
      </c>
    </row>
    <row r="7676" spans="1:9" x14ac:dyDescent="0.25">
      <c r="A7676" t="s">
        <v>7798</v>
      </c>
      <c r="B7676" s="30">
        <f t="shared" si="272"/>
        <v>0.16666666666666669</v>
      </c>
      <c r="C7676" t="s">
        <v>95</v>
      </c>
      <c r="D7676" t="s">
        <v>7842</v>
      </c>
      <c r="E7676" s="29">
        <v>46076</v>
      </c>
      <c r="F7676">
        <v>1</v>
      </c>
      <c r="G7676">
        <v>1</v>
      </c>
      <c r="H7676">
        <v>1</v>
      </c>
      <c r="I7676" s="30">
        <f t="shared" si="271"/>
        <v>0.16666666666666669</v>
      </c>
    </row>
    <row r="7677" spans="1:9" x14ac:dyDescent="0.25">
      <c r="A7677" t="s">
        <v>7798</v>
      </c>
      <c r="B7677" s="30">
        <f t="shared" si="272"/>
        <v>0.16666666666666669</v>
      </c>
      <c r="C7677" t="s">
        <v>95</v>
      </c>
      <c r="D7677" t="s">
        <v>7843</v>
      </c>
      <c r="E7677" s="29">
        <v>46069</v>
      </c>
      <c r="F7677">
        <v>1</v>
      </c>
      <c r="G7677">
        <v>1</v>
      </c>
      <c r="H7677">
        <v>1</v>
      </c>
      <c r="I7677" s="30">
        <f t="shared" si="271"/>
        <v>0.16666666666666669</v>
      </c>
    </row>
    <row r="7678" spans="1:9" x14ac:dyDescent="0.25">
      <c r="A7678" t="s">
        <v>7798</v>
      </c>
      <c r="B7678" s="30">
        <f t="shared" si="272"/>
        <v>0.16666666666666669</v>
      </c>
      <c r="C7678" t="s">
        <v>95</v>
      </c>
      <c r="D7678" t="s">
        <v>7844</v>
      </c>
      <c r="E7678" s="29">
        <v>46070</v>
      </c>
      <c r="F7678">
        <v>1</v>
      </c>
      <c r="G7678">
        <v>1</v>
      </c>
      <c r="H7678">
        <v>1</v>
      </c>
      <c r="I7678" s="30">
        <f t="shared" si="271"/>
        <v>0.16666666666666669</v>
      </c>
    </row>
    <row r="7679" spans="1:9" x14ac:dyDescent="0.25">
      <c r="A7679" t="s">
        <v>7798</v>
      </c>
      <c r="B7679" s="30">
        <f t="shared" si="272"/>
        <v>0.16666666666666669</v>
      </c>
      <c r="C7679" t="s">
        <v>95</v>
      </c>
      <c r="D7679" t="s">
        <v>7845</v>
      </c>
      <c r="E7679" s="29">
        <v>46072</v>
      </c>
      <c r="F7679">
        <v>1</v>
      </c>
      <c r="G7679">
        <v>1</v>
      </c>
      <c r="H7679">
        <v>1</v>
      </c>
      <c r="I7679" s="30">
        <f t="shared" si="271"/>
        <v>0.16666666666666669</v>
      </c>
    </row>
    <row r="7680" spans="1:9" x14ac:dyDescent="0.25">
      <c r="A7680" t="s">
        <v>7798</v>
      </c>
      <c r="B7680" s="30">
        <f t="shared" si="272"/>
        <v>0.16666666666666669</v>
      </c>
      <c r="C7680" t="s">
        <v>95</v>
      </c>
      <c r="D7680" t="s">
        <v>7846</v>
      </c>
      <c r="E7680" s="29">
        <v>46059</v>
      </c>
      <c r="F7680">
        <v>1</v>
      </c>
      <c r="G7680">
        <v>1</v>
      </c>
      <c r="H7680">
        <v>1</v>
      </c>
      <c r="I7680" s="30">
        <f t="shared" si="271"/>
        <v>0.16666666666666669</v>
      </c>
    </row>
    <row r="7681" spans="1:9" x14ac:dyDescent="0.25">
      <c r="A7681" t="s">
        <v>7798</v>
      </c>
      <c r="B7681" s="30">
        <f t="shared" si="272"/>
        <v>0.16666666666666669</v>
      </c>
      <c r="C7681" t="s">
        <v>95</v>
      </c>
      <c r="D7681" t="s">
        <v>7847</v>
      </c>
      <c r="E7681" s="29">
        <v>46065</v>
      </c>
      <c r="F7681">
        <v>1</v>
      </c>
      <c r="G7681">
        <v>1</v>
      </c>
      <c r="H7681">
        <v>1</v>
      </c>
      <c r="I7681" s="30">
        <f t="shared" si="271"/>
        <v>0.16666666666666669</v>
      </c>
    </row>
    <row r="7682" spans="1:9" x14ac:dyDescent="0.25">
      <c r="A7682" t="s">
        <v>7798</v>
      </c>
      <c r="B7682" s="30">
        <f t="shared" si="272"/>
        <v>0.16666666666666669</v>
      </c>
      <c r="C7682" t="s">
        <v>95</v>
      </c>
      <c r="D7682" t="s">
        <v>7848</v>
      </c>
      <c r="E7682" s="29">
        <v>46050</v>
      </c>
      <c r="F7682">
        <v>1</v>
      </c>
      <c r="G7682">
        <v>1</v>
      </c>
      <c r="H7682">
        <v>1</v>
      </c>
      <c r="I7682" s="30">
        <f t="shared" ref="I7682:I7745" si="273">B7682*H7682</f>
        <v>0.16666666666666669</v>
      </c>
    </row>
    <row r="7683" spans="1:9" x14ac:dyDescent="0.25">
      <c r="A7683" t="s">
        <v>7798</v>
      </c>
      <c r="B7683" s="30">
        <f t="shared" si="272"/>
        <v>0.16666666666666669</v>
      </c>
      <c r="C7683" t="s">
        <v>95</v>
      </c>
      <c r="D7683" t="s">
        <v>7849</v>
      </c>
      <c r="E7683" s="29">
        <v>46150</v>
      </c>
      <c r="F7683">
        <v>1</v>
      </c>
      <c r="G7683">
        <v>1</v>
      </c>
      <c r="H7683">
        <v>1</v>
      </c>
      <c r="I7683" s="30">
        <f t="shared" si="273"/>
        <v>0.16666666666666669</v>
      </c>
    </row>
    <row r="7684" spans="1:9" x14ac:dyDescent="0.25">
      <c r="A7684" t="s">
        <v>7798</v>
      </c>
      <c r="B7684" s="30">
        <f t="shared" si="272"/>
        <v>0.16666666666666669</v>
      </c>
      <c r="C7684" t="s">
        <v>95</v>
      </c>
      <c r="D7684" t="s">
        <v>7850</v>
      </c>
      <c r="E7684" s="29">
        <v>46153</v>
      </c>
      <c r="F7684">
        <v>1</v>
      </c>
      <c r="G7684">
        <v>1</v>
      </c>
      <c r="H7684">
        <v>1</v>
      </c>
      <c r="I7684" s="30">
        <f t="shared" si="273"/>
        <v>0.16666666666666669</v>
      </c>
    </row>
    <row r="7685" spans="1:9" x14ac:dyDescent="0.25">
      <c r="A7685" t="s">
        <v>7798</v>
      </c>
      <c r="B7685" s="30">
        <f t="shared" si="272"/>
        <v>0.16666666666666669</v>
      </c>
      <c r="C7685" t="s">
        <v>95</v>
      </c>
      <c r="D7685" t="s">
        <v>7851</v>
      </c>
      <c r="E7685" s="29">
        <v>46153</v>
      </c>
      <c r="F7685">
        <v>1</v>
      </c>
      <c r="G7685">
        <v>1</v>
      </c>
      <c r="H7685">
        <v>1</v>
      </c>
      <c r="I7685" s="30">
        <f t="shared" si="273"/>
        <v>0.16666666666666669</v>
      </c>
    </row>
    <row r="7686" spans="1:9" x14ac:dyDescent="0.25">
      <c r="A7686" t="s">
        <v>7798</v>
      </c>
      <c r="B7686" s="30">
        <f t="shared" si="272"/>
        <v>0.16666666666666669</v>
      </c>
      <c r="C7686" t="s">
        <v>95</v>
      </c>
      <c r="D7686" t="s">
        <v>7852</v>
      </c>
      <c r="E7686" s="29">
        <v>46153</v>
      </c>
      <c r="F7686">
        <v>1</v>
      </c>
      <c r="G7686">
        <v>1</v>
      </c>
      <c r="H7686">
        <v>1</v>
      </c>
      <c r="I7686" s="30">
        <f t="shared" si="273"/>
        <v>0.16666666666666669</v>
      </c>
    </row>
    <row r="7687" spans="1:9" x14ac:dyDescent="0.25">
      <c r="A7687" t="s">
        <v>7798</v>
      </c>
      <c r="B7687" s="30">
        <f t="shared" si="272"/>
        <v>0.16666666666666669</v>
      </c>
      <c r="C7687" t="s">
        <v>95</v>
      </c>
      <c r="D7687" t="s">
        <v>7853</v>
      </c>
      <c r="E7687" s="29">
        <v>46154</v>
      </c>
      <c r="F7687">
        <v>1</v>
      </c>
      <c r="G7687">
        <v>1</v>
      </c>
      <c r="H7687">
        <v>1</v>
      </c>
      <c r="I7687" s="30">
        <f t="shared" si="273"/>
        <v>0.16666666666666669</v>
      </c>
    </row>
    <row r="7688" spans="1:9" x14ac:dyDescent="0.25">
      <c r="A7688" t="s">
        <v>7798</v>
      </c>
      <c r="B7688" s="30">
        <f t="shared" si="272"/>
        <v>0.16666666666666669</v>
      </c>
      <c r="C7688" t="s">
        <v>95</v>
      </c>
      <c r="D7688" t="s">
        <v>7854</v>
      </c>
      <c r="E7688" s="29">
        <v>46154</v>
      </c>
      <c r="F7688">
        <v>1</v>
      </c>
      <c r="G7688">
        <v>1</v>
      </c>
      <c r="H7688">
        <v>1</v>
      </c>
      <c r="I7688" s="30">
        <f t="shared" si="273"/>
        <v>0.16666666666666669</v>
      </c>
    </row>
    <row r="7689" spans="1:9" x14ac:dyDescent="0.25">
      <c r="A7689" t="s">
        <v>7798</v>
      </c>
      <c r="B7689" s="30">
        <f t="shared" si="272"/>
        <v>0.16666666666666669</v>
      </c>
      <c r="C7689" t="s">
        <v>95</v>
      </c>
      <c r="D7689" t="s">
        <v>7855</v>
      </c>
      <c r="E7689" s="29">
        <v>46154</v>
      </c>
      <c r="F7689">
        <v>1</v>
      </c>
      <c r="G7689">
        <v>1</v>
      </c>
      <c r="H7689">
        <v>1</v>
      </c>
      <c r="I7689" s="30">
        <f t="shared" si="273"/>
        <v>0.16666666666666669</v>
      </c>
    </row>
    <row r="7690" spans="1:9" x14ac:dyDescent="0.25">
      <c r="A7690" t="s">
        <v>7798</v>
      </c>
      <c r="B7690" s="30">
        <f t="shared" si="272"/>
        <v>0.16666666666666669</v>
      </c>
      <c r="C7690" t="s">
        <v>95</v>
      </c>
      <c r="D7690" t="s">
        <v>7856</v>
      </c>
      <c r="E7690" s="29">
        <v>46154</v>
      </c>
      <c r="F7690">
        <v>1</v>
      </c>
      <c r="G7690">
        <v>1</v>
      </c>
      <c r="H7690">
        <v>1</v>
      </c>
      <c r="I7690" s="30">
        <f t="shared" si="273"/>
        <v>0.16666666666666669</v>
      </c>
    </row>
    <row r="7691" spans="1:9" x14ac:dyDescent="0.25">
      <c r="A7691" t="s">
        <v>7798</v>
      </c>
      <c r="B7691" s="30">
        <f t="shared" si="272"/>
        <v>0.16666666666666669</v>
      </c>
      <c r="C7691" t="s">
        <v>95</v>
      </c>
      <c r="D7691" t="s">
        <v>7857</v>
      </c>
      <c r="E7691" s="29">
        <v>46154</v>
      </c>
      <c r="F7691">
        <v>1</v>
      </c>
      <c r="G7691">
        <v>1</v>
      </c>
      <c r="H7691">
        <v>1</v>
      </c>
      <c r="I7691" s="30">
        <f t="shared" si="273"/>
        <v>0.16666666666666669</v>
      </c>
    </row>
    <row r="7692" spans="1:9" x14ac:dyDescent="0.25">
      <c r="A7692" t="s">
        <v>7798</v>
      </c>
      <c r="B7692" s="30">
        <f t="shared" si="272"/>
        <v>0.16666666666666669</v>
      </c>
      <c r="C7692" t="s">
        <v>95</v>
      </c>
      <c r="D7692" t="s">
        <v>7858</v>
      </c>
      <c r="E7692" s="29">
        <v>46140</v>
      </c>
      <c r="F7692">
        <v>1</v>
      </c>
      <c r="G7692">
        <v>1</v>
      </c>
      <c r="H7692">
        <v>1</v>
      </c>
      <c r="I7692" s="30">
        <f t="shared" si="273"/>
        <v>0.16666666666666669</v>
      </c>
    </row>
    <row r="7693" spans="1:9" x14ac:dyDescent="0.25">
      <c r="A7693" t="s">
        <v>7798</v>
      </c>
      <c r="B7693" s="30">
        <f t="shared" si="272"/>
        <v>0.16666666666666669</v>
      </c>
      <c r="C7693" t="s">
        <v>95</v>
      </c>
      <c r="D7693" t="s">
        <v>7859</v>
      </c>
      <c r="E7693" s="29">
        <v>46142</v>
      </c>
      <c r="F7693">
        <v>1</v>
      </c>
      <c r="G7693">
        <v>1</v>
      </c>
      <c r="H7693">
        <v>1</v>
      </c>
      <c r="I7693" s="30">
        <f t="shared" si="273"/>
        <v>0.16666666666666669</v>
      </c>
    </row>
    <row r="7694" spans="1:9" x14ac:dyDescent="0.25">
      <c r="A7694" t="s">
        <v>7798</v>
      </c>
      <c r="B7694" s="30">
        <f t="shared" si="272"/>
        <v>0.16666666666666669</v>
      </c>
      <c r="C7694" t="s">
        <v>95</v>
      </c>
      <c r="D7694" t="s">
        <v>7860</v>
      </c>
      <c r="E7694" s="29">
        <v>46142</v>
      </c>
      <c r="F7694">
        <v>1</v>
      </c>
      <c r="G7694">
        <v>1</v>
      </c>
      <c r="H7694">
        <v>1</v>
      </c>
      <c r="I7694" s="30">
        <f t="shared" si="273"/>
        <v>0.16666666666666669</v>
      </c>
    </row>
    <row r="7695" spans="1:9" x14ac:dyDescent="0.25">
      <c r="A7695" t="s">
        <v>7798</v>
      </c>
      <c r="B7695" s="30">
        <f t="shared" si="272"/>
        <v>0.16666666666666669</v>
      </c>
      <c r="C7695" t="s">
        <v>95</v>
      </c>
      <c r="D7695" t="s">
        <v>7861</v>
      </c>
      <c r="E7695" s="29">
        <v>46146</v>
      </c>
      <c r="F7695">
        <v>1</v>
      </c>
      <c r="G7695">
        <v>1</v>
      </c>
      <c r="H7695">
        <v>1</v>
      </c>
      <c r="I7695" s="30">
        <f t="shared" si="273"/>
        <v>0.16666666666666669</v>
      </c>
    </row>
    <row r="7696" spans="1:9" x14ac:dyDescent="0.25">
      <c r="A7696" t="s">
        <v>7798</v>
      </c>
      <c r="B7696" s="30">
        <f t="shared" si="272"/>
        <v>0.16666666666666669</v>
      </c>
      <c r="C7696" t="s">
        <v>95</v>
      </c>
      <c r="D7696" t="s">
        <v>7862</v>
      </c>
      <c r="E7696" s="29">
        <v>46146</v>
      </c>
      <c r="F7696">
        <v>1</v>
      </c>
      <c r="G7696">
        <v>1</v>
      </c>
      <c r="H7696">
        <v>1</v>
      </c>
      <c r="I7696" s="30">
        <f t="shared" si="273"/>
        <v>0.16666666666666669</v>
      </c>
    </row>
    <row r="7697" spans="1:9" x14ac:dyDescent="0.25">
      <c r="A7697" t="s">
        <v>7798</v>
      </c>
      <c r="B7697" s="30">
        <f t="shared" ref="B7697:B7760" si="274">(1/600)*100</f>
        <v>0.16666666666666669</v>
      </c>
      <c r="C7697" t="s">
        <v>95</v>
      </c>
      <c r="D7697" t="s">
        <v>7863</v>
      </c>
      <c r="E7697" s="29">
        <v>46147</v>
      </c>
      <c r="F7697">
        <v>1</v>
      </c>
      <c r="G7697">
        <v>1</v>
      </c>
      <c r="H7697">
        <v>1</v>
      </c>
      <c r="I7697" s="30">
        <f t="shared" si="273"/>
        <v>0.16666666666666669</v>
      </c>
    </row>
    <row r="7698" spans="1:9" x14ac:dyDescent="0.25">
      <c r="A7698" t="s">
        <v>7798</v>
      </c>
      <c r="B7698" s="30">
        <f t="shared" si="274"/>
        <v>0.16666666666666669</v>
      </c>
      <c r="C7698" t="s">
        <v>95</v>
      </c>
      <c r="D7698" t="s">
        <v>7864</v>
      </c>
      <c r="E7698" s="29">
        <v>46149</v>
      </c>
      <c r="F7698">
        <v>1</v>
      </c>
      <c r="G7698">
        <v>1</v>
      </c>
      <c r="H7698">
        <v>1</v>
      </c>
      <c r="I7698" s="30">
        <f t="shared" si="273"/>
        <v>0.16666666666666669</v>
      </c>
    </row>
    <row r="7699" spans="1:9" x14ac:dyDescent="0.25">
      <c r="A7699" t="s">
        <v>7798</v>
      </c>
      <c r="B7699" s="30">
        <f t="shared" si="274"/>
        <v>0.16666666666666669</v>
      </c>
      <c r="C7699" t="s">
        <v>95</v>
      </c>
      <c r="D7699" t="s">
        <v>7865</v>
      </c>
      <c r="E7699" s="29">
        <v>46149</v>
      </c>
      <c r="F7699">
        <v>1</v>
      </c>
      <c r="G7699">
        <v>1</v>
      </c>
      <c r="H7699">
        <v>1</v>
      </c>
      <c r="I7699" s="30">
        <f t="shared" si="273"/>
        <v>0.16666666666666669</v>
      </c>
    </row>
    <row r="7700" spans="1:9" x14ac:dyDescent="0.25">
      <c r="A7700" t="s">
        <v>7798</v>
      </c>
      <c r="B7700" s="30">
        <f t="shared" si="274"/>
        <v>0.16666666666666669</v>
      </c>
      <c r="C7700" t="s">
        <v>95</v>
      </c>
      <c r="D7700" t="s">
        <v>7866</v>
      </c>
      <c r="E7700" s="29">
        <v>46134</v>
      </c>
      <c r="F7700">
        <v>1</v>
      </c>
      <c r="G7700">
        <v>1</v>
      </c>
      <c r="H7700">
        <v>1</v>
      </c>
      <c r="I7700" s="30">
        <f t="shared" si="273"/>
        <v>0.16666666666666669</v>
      </c>
    </row>
    <row r="7701" spans="1:9" x14ac:dyDescent="0.25">
      <c r="A7701" t="s">
        <v>7798</v>
      </c>
      <c r="B7701" s="30">
        <f t="shared" si="274"/>
        <v>0.16666666666666669</v>
      </c>
      <c r="C7701" t="s">
        <v>95</v>
      </c>
      <c r="D7701" t="s">
        <v>7867</v>
      </c>
      <c r="E7701" s="29">
        <v>46134</v>
      </c>
      <c r="F7701">
        <v>1</v>
      </c>
      <c r="G7701">
        <v>1</v>
      </c>
      <c r="H7701">
        <v>1</v>
      </c>
      <c r="I7701" s="30">
        <f t="shared" si="273"/>
        <v>0.16666666666666669</v>
      </c>
    </row>
    <row r="7702" spans="1:9" x14ac:dyDescent="0.25">
      <c r="A7702" t="s">
        <v>7798</v>
      </c>
      <c r="B7702" s="30">
        <f t="shared" si="274"/>
        <v>0.16666666666666669</v>
      </c>
      <c r="C7702" t="s">
        <v>95</v>
      </c>
      <c r="D7702" t="s">
        <v>7868</v>
      </c>
      <c r="E7702" s="29">
        <v>46136</v>
      </c>
      <c r="F7702">
        <v>1</v>
      </c>
      <c r="G7702">
        <v>1</v>
      </c>
      <c r="H7702">
        <v>1</v>
      </c>
      <c r="I7702" s="30">
        <f t="shared" si="273"/>
        <v>0.16666666666666669</v>
      </c>
    </row>
    <row r="7703" spans="1:9" x14ac:dyDescent="0.25">
      <c r="A7703" t="s">
        <v>7798</v>
      </c>
      <c r="B7703" s="30">
        <f t="shared" si="274"/>
        <v>0.16666666666666669</v>
      </c>
      <c r="C7703" t="s">
        <v>95</v>
      </c>
      <c r="D7703" t="s">
        <v>7869</v>
      </c>
      <c r="E7703" s="29">
        <v>46139</v>
      </c>
      <c r="F7703">
        <v>1</v>
      </c>
      <c r="G7703">
        <v>1</v>
      </c>
      <c r="H7703">
        <v>1</v>
      </c>
      <c r="I7703" s="30">
        <f t="shared" si="273"/>
        <v>0.16666666666666669</v>
      </c>
    </row>
    <row r="7704" spans="1:9" x14ac:dyDescent="0.25">
      <c r="A7704" t="s">
        <v>7798</v>
      </c>
      <c r="B7704" s="30">
        <f t="shared" si="274"/>
        <v>0.16666666666666669</v>
      </c>
      <c r="C7704" t="s">
        <v>95</v>
      </c>
      <c r="D7704" t="s">
        <v>7870</v>
      </c>
      <c r="E7704" s="29">
        <v>46139</v>
      </c>
      <c r="F7704">
        <v>1</v>
      </c>
      <c r="G7704">
        <v>1</v>
      </c>
      <c r="H7704">
        <v>1</v>
      </c>
      <c r="I7704" s="30">
        <f t="shared" si="273"/>
        <v>0.16666666666666669</v>
      </c>
    </row>
    <row r="7705" spans="1:9" x14ac:dyDescent="0.25">
      <c r="A7705" t="s">
        <v>7798</v>
      </c>
      <c r="B7705" s="30">
        <f t="shared" si="274"/>
        <v>0.16666666666666669</v>
      </c>
      <c r="C7705" t="s">
        <v>95</v>
      </c>
      <c r="D7705" t="s">
        <v>7871</v>
      </c>
      <c r="E7705" s="29">
        <v>46139</v>
      </c>
      <c r="F7705">
        <v>1</v>
      </c>
      <c r="G7705">
        <v>1</v>
      </c>
      <c r="H7705">
        <v>1</v>
      </c>
      <c r="I7705" s="30">
        <f t="shared" si="273"/>
        <v>0.16666666666666669</v>
      </c>
    </row>
    <row r="7706" spans="1:9" x14ac:dyDescent="0.25">
      <c r="A7706" t="s">
        <v>7798</v>
      </c>
      <c r="B7706" s="30">
        <f t="shared" si="274"/>
        <v>0.16666666666666669</v>
      </c>
      <c r="C7706" t="s">
        <v>95</v>
      </c>
      <c r="D7706" t="s">
        <v>7872</v>
      </c>
      <c r="E7706" s="29">
        <v>46121</v>
      </c>
      <c r="F7706">
        <v>1</v>
      </c>
      <c r="G7706">
        <v>1</v>
      </c>
      <c r="H7706">
        <v>1</v>
      </c>
      <c r="I7706" s="30">
        <f t="shared" si="273"/>
        <v>0.16666666666666669</v>
      </c>
    </row>
    <row r="7707" spans="1:9" x14ac:dyDescent="0.25">
      <c r="A7707" t="s">
        <v>7798</v>
      </c>
      <c r="B7707" s="30">
        <f t="shared" si="274"/>
        <v>0.16666666666666669</v>
      </c>
      <c r="C7707" t="s">
        <v>95</v>
      </c>
      <c r="D7707" t="s">
        <v>7873</v>
      </c>
      <c r="E7707" s="29">
        <v>46112</v>
      </c>
      <c r="F7707">
        <v>1</v>
      </c>
      <c r="G7707">
        <v>1</v>
      </c>
      <c r="H7707">
        <v>1</v>
      </c>
      <c r="I7707" s="30">
        <f t="shared" si="273"/>
        <v>0.16666666666666669</v>
      </c>
    </row>
    <row r="7708" spans="1:9" x14ac:dyDescent="0.25">
      <c r="A7708" t="s">
        <v>7798</v>
      </c>
      <c r="B7708" s="30">
        <f t="shared" si="274"/>
        <v>0.16666666666666669</v>
      </c>
      <c r="C7708" t="s">
        <v>95</v>
      </c>
      <c r="D7708" t="s">
        <v>7874</v>
      </c>
      <c r="E7708" s="29">
        <v>46114</v>
      </c>
      <c r="F7708">
        <v>1</v>
      </c>
      <c r="G7708">
        <v>1</v>
      </c>
      <c r="H7708">
        <v>1</v>
      </c>
      <c r="I7708" s="30">
        <f t="shared" si="273"/>
        <v>0.16666666666666669</v>
      </c>
    </row>
    <row r="7709" spans="1:9" x14ac:dyDescent="0.25">
      <c r="A7709" t="s">
        <v>7798</v>
      </c>
      <c r="B7709" s="30">
        <f t="shared" si="274"/>
        <v>0.16666666666666669</v>
      </c>
      <c r="C7709" t="s">
        <v>95</v>
      </c>
      <c r="D7709" t="s">
        <v>7875</v>
      </c>
      <c r="E7709" s="29">
        <v>46115</v>
      </c>
      <c r="F7709">
        <v>1</v>
      </c>
      <c r="G7709">
        <v>1</v>
      </c>
      <c r="H7709">
        <v>1</v>
      </c>
      <c r="I7709" s="30">
        <f t="shared" si="273"/>
        <v>0.16666666666666669</v>
      </c>
    </row>
    <row r="7710" spans="1:9" x14ac:dyDescent="0.25">
      <c r="A7710" t="s">
        <v>7798</v>
      </c>
      <c r="B7710" s="30">
        <f t="shared" si="274"/>
        <v>0.16666666666666669</v>
      </c>
      <c r="C7710" t="s">
        <v>95</v>
      </c>
      <c r="D7710" t="s">
        <v>7876</v>
      </c>
      <c r="E7710" s="29">
        <v>46105</v>
      </c>
      <c r="F7710">
        <v>1</v>
      </c>
      <c r="G7710">
        <v>1</v>
      </c>
      <c r="H7710">
        <v>1</v>
      </c>
      <c r="I7710" s="30">
        <f t="shared" si="273"/>
        <v>0.16666666666666669</v>
      </c>
    </row>
    <row r="7711" spans="1:9" x14ac:dyDescent="0.25">
      <c r="A7711" t="s">
        <v>7798</v>
      </c>
      <c r="B7711" s="30">
        <f t="shared" si="274"/>
        <v>0.16666666666666669</v>
      </c>
      <c r="C7711" t="s">
        <v>95</v>
      </c>
      <c r="D7711" t="s">
        <v>7877</v>
      </c>
      <c r="E7711" s="29">
        <v>46107</v>
      </c>
      <c r="F7711">
        <v>1</v>
      </c>
      <c r="G7711">
        <v>1</v>
      </c>
      <c r="H7711">
        <v>1</v>
      </c>
      <c r="I7711" s="30">
        <f t="shared" si="273"/>
        <v>0.16666666666666669</v>
      </c>
    </row>
    <row r="7712" spans="1:9" x14ac:dyDescent="0.25">
      <c r="A7712" t="s">
        <v>7798</v>
      </c>
      <c r="B7712" s="30">
        <f t="shared" si="274"/>
        <v>0.16666666666666669</v>
      </c>
      <c r="C7712" t="s">
        <v>95</v>
      </c>
      <c r="D7712" t="s">
        <v>7878</v>
      </c>
      <c r="E7712" s="29">
        <v>46183</v>
      </c>
      <c r="F7712">
        <v>1</v>
      </c>
      <c r="G7712">
        <v>1</v>
      </c>
      <c r="H7712">
        <v>1</v>
      </c>
      <c r="I7712" s="30">
        <f t="shared" si="273"/>
        <v>0.16666666666666669</v>
      </c>
    </row>
    <row r="7713" spans="1:9" x14ac:dyDescent="0.25">
      <c r="A7713" t="s">
        <v>7798</v>
      </c>
      <c r="B7713" s="30">
        <f t="shared" si="274"/>
        <v>0.16666666666666669</v>
      </c>
      <c r="C7713" t="s">
        <v>95</v>
      </c>
      <c r="D7713" t="s">
        <v>7879</v>
      </c>
      <c r="E7713" s="29">
        <v>46183</v>
      </c>
      <c r="F7713">
        <v>1</v>
      </c>
      <c r="G7713">
        <v>1</v>
      </c>
      <c r="H7713">
        <v>1</v>
      </c>
      <c r="I7713" s="30">
        <f t="shared" si="273"/>
        <v>0.16666666666666669</v>
      </c>
    </row>
    <row r="7714" spans="1:9" x14ac:dyDescent="0.25">
      <c r="A7714" t="s">
        <v>7798</v>
      </c>
      <c r="B7714" s="30">
        <f t="shared" si="274"/>
        <v>0.16666666666666669</v>
      </c>
      <c r="C7714" t="s">
        <v>95</v>
      </c>
      <c r="D7714" t="s">
        <v>7880</v>
      </c>
      <c r="E7714" s="29">
        <v>46185</v>
      </c>
      <c r="F7714">
        <v>1</v>
      </c>
      <c r="G7714">
        <v>1</v>
      </c>
      <c r="H7714">
        <v>1</v>
      </c>
      <c r="I7714" s="30">
        <f t="shared" si="273"/>
        <v>0.16666666666666669</v>
      </c>
    </row>
    <row r="7715" spans="1:9" x14ac:dyDescent="0.25">
      <c r="A7715" t="s">
        <v>7798</v>
      </c>
      <c r="B7715" s="30">
        <f t="shared" si="274"/>
        <v>0.16666666666666669</v>
      </c>
      <c r="C7715" t="s">
        <v>95</v>
      </c>
      <c r="D7715" t="s">
        <v>7881</v>
      </c>
      <c r="E7715" s="29">
        <v>46188</v>
      </c>
      <c r="F7715">
        <v>1</v>
      </c>
      <c r="G7715">
        <v>1</v>
      </c>
      <c r="H7715">
        <v>1</v>
      </c>
      <c r="I7715" s="30">
        <f t="shared" si="273"/>
        <v>0.16666666666666669</v>
      </c>
    </row>
    <row r="7716" spans="1:9" x14ac:dyDescent="0.25">
      <c r="A7716" t="s">
        <v>7798</v>
      </c>
      <c r="B7716" s="30">
        <f t="shared" si="274"/>
        <v>0.16666666666666669</v>
      </c>
      <c r="C7716" t="s">
        <v>95</v>
      </c>
      <c r="D7716" t="s">
        <v>7882</v>
      </c>
      <c r="E7716" s="29">
        <v>46174</v>
      </c>
      <c r="F7716">
        <v>1</v>
      </c>
      <c r="G7716">
        <v>1</v>
      </c>
      <c r="H7716">
        <v>1</v>
      </c>
      <c r="I7716" s="30">
        <f t="shared" si="273"/>
        <v>0.16666666666666669</v>
      </c>
    </row>
    <row r="7717" spans="1:9" x14ac:dyDescent="0.25">
      <c r="A7717" t="s">
        <v>7798</v>
      </c>
      <c r="B7717" s="30">
        <f t="shared" si="274"/>
        <v>0.16666666666666669</v>
      </c>
      <c r="C7717" t="s">
        <v>95</v>
      </c>
      <c r="D7717" t="s">
        <v>7883</v>
      </c>
      <c r="E7717" s="29">
        <v>46175</v>
      </c>
      <c r="F7717">
        <v>1</v>
      </c>
      <c r="G7717">
        <v>1</v>
      </c>
      <c r="H7717">
        <v>1</v>
      </c>
      <c r="I7717" s="30">
        <f t="shared" si="273"/>
        <v>0.16666666666666669</v>
      </c>
    </row>
    <row r="7718" spans="1:9" x14ac:dyDescent="0.25">
      <c r="A7718" t="s">
        <v>7798</v>
      </c>
      <c r="B7718" s="30">
        <f t="shared" si="274"/>
        <v>0.16666666666666669</v>
      </c>
      <c r="C7718" t="s">
        <v>95</v>
      </c>
      <c r="D7718" t="s">
        <v>7884</v>
      </c>
      <c r="E7718" s="29">
        <v>46176</v>
      </c>
      <c r="F7718">
        <v>1</v>
      </c>
      <c r="G7718">
        <v>1</v>
      </c>
      <c r="H7718">
        <v>1</v>
      </c>
      <c r="I7718" s="30">
        <f t="shared" si="273"/>
        <v>0.16666666666666669</v>
      </c>
    </row>
    <row r="7719" spans="1:9" x14ac:dyDescent="0.25">
      <c r="A7719" t="s">
        <v>7798</v>
      </c>
      <c r="B7719" s="30">
        <f t="shared" si="274"/>
        <v>0.16666666666666669</v>
      </c>
      <c r="C7719" t="s">
        <v>95</v>
      </c>
      <c r="D7719" t="s">
        <v>7885</v>
      </c>
      <c r="E7719" s="29">
        <v>46176</v>
      </c>
      <c r="F7719">
        <v>1</v>
      </c>
      <c r="G7719">
        <v>1</v>
      </c>
      <c r="H7719">
        <v>1</v>
      </c>
      <c r="I7719" s="30">
        <f t="shared" si="273"/>
        <v>0.16666666666666669</v>
      </c>
    </row>
    <row r="7720" spans="1:9" x14ac:dyDescent="0.25">
      <c r="A7720" t="s">
        <v>7798</v>
      </c>
      <c r="B7720" s="30">
        <f t="shared" si="274"/>
        <v>0.16666666666666669</v>
      </c>
      <c r="C7720" t="s">
        <v>95</v>
      </c>
      <c r="D7720" t="s">
        <v>7886</v>
      </c>
      <c r="E7720" s="29">
        <v>46176</v>
      </c>
      <c r="F7720">
        <v>1</v>
      </c>
      <c r="G7720">
        <v>1</v>
      </c>
      <c r="H7720">
        <v>1</v>
      </c>
      <c r="I7720" s="30">
        <f t="shared" si="273"/>
        <v>0.16666666666666669</v>
      </c>
    </row>
    <row r="7721" spans="1:9" x14ac:dyDescent="0.25">
      <c r="A7721" t="s">
        <v>7798</v>
      </c>
      <c r="B7721" s="30">
        <f t="shared" si="274"/>
        <v>0.16666666666666669</v>
      </c>
      <c r="C7721" t="s">
        <v>95</v>
      </c>
      <c r="D7721" t="s">
        <v>7887</v>
      </c>
      <c r="E7721" s="29">
        <v>46176</v>
      </c>
      <c r="F7721">
        <v>1</v>
      </c>
      <c r="G7721">
        <v>1</v>
      </c>
      <c r="H7721">
        <v>1</v>
      </c>
      <c r="I7721" s="30">
        <f t="shared" si="273"/>
        <v>0.16666666666666669</v>
      </c>
    </row>
    <row r="7722" spans="1:9" x14ac:dyDescent="0.25">
      <c r="A7722" t="s">
        <v>7798</v>
      </c>
      <c r="B7722" s="30">
        <f t="shared" si="274"/>
        <v>0.16666666666666669</v>
      </c>
      <c r="C7722" t="s">
        <v>95</v>
      </c>
      <c r="D7722" t="s">
        <v>7888</v>
      </c>
      <c r="E7722" s="29">
        <v>46176</v>
      </c>
      <c r="F7722">
        <v>1</v>
      </c>
      <c r="G7722">
        <v>1</v>
      </c>
      <c r="H7722">
        <v>1</v>
      </c>
      <c r="I7722" s="30">
        <f t="shared" si="273"/>
        <v>0.16666666666666669</v>
      </c>
    </row>
    <row r="7723" spans="1:9" x14ac:dyDescent="0.25">
      <c r="A7723" t="s">
        <v>7798</v>
      </c>
      <c r="B7723" s="30">
        <f t="shared" si="274"/>
        <v>0.16666666666666669</v>
      </c>
      <c r="C7723" t="s">
        <v>95</v>
      </c>
      <c r="D7723" t="s">
        <v>7889</v>
      </c>
      <c r="E7723" s="29">
        <v>46178</v>
      </c>
      <c r="F7723">
        <v>1</v>
      </c>
      <c r="G7723">
        <v>1</v>
      </c>
      <c r="H7723">
        <v>1</v>
      </c>
      <c r="I7723" s="30">
        <f t="shared" si="273"/>
        <v>0.16666666666666669</v>
      </c>
    </row>
    <row r="7724" spans="1:9" x14ac:dyDescent="0.25">
      <c r="A7724" t="s">
        <v>7798</v>
      </c>
      <c r="B7724" s="30">
        <f t="shared" si="274"/>
        <v>0.16666666666666669</v>
      </c>
      <c r="C7724" t="s">
        <v>95</v>
      </c>
      <c r="D7724" t="s">
        <v>7890</v>
      </c>
      <c r="E7724" s="29">
        <v>46162</v>
      </c>
      <c r="F7724">
        <v>1</v>
      </c>
      <c r="G7724">
        <v>1</v>
      </c>
      <c r="H7724">
        <v>1</v>
      </c>
      <c r="I7724" s="30">
        <f t="shared" si="273"/>
        <v>0.16666666666666669</v>
      </c>
    </row>
    <row r="7725" spans="1:9" x14ac:dyDescent="0.25">
      <c r="A7725" t="s">
        <v>7798</v>
      </c>
      <c r="B7725" s="30">
        <f t="shared" si="274"/>
        <v>0.16666666666666669</v>
      </c>
      <c r="C7725" t="s">
        <v>95</v>
      </c>
      <c r="D7725" t="s">
        <v>7891</v>
      </c>
      <c r="E7725" s="29">
        <v>46156</v>
      </c>
      <c r="F7725">
        <v>1</v>
      </c>
      <c r="G7725">
        <v>1</v>
      </c>
      <c r="H7725">
        <v>1</v>
      </c>
      <c r="I7725" s="30">
        <f t="shared" si="273"/>
        <v>0.16666666666666669</v>
      </c>
    </row>
    <row r="7726" spans="1:9" x14ac:dyDescent="0.25">
      <c r="A7726" t="s">
        <v>7798</v>
      </c>
      <c r="B7726" s="30">
        <f t="shared" si="274"/>
        <v>0.16666666666666669</v>
      </c>
      <c r="C7726" t="s">
        <v>95</v>
      </c>
      <c r="D7726" t="s">
        <v>7892</v>
      </c>
      <c r="E7726" s="29">
        <v>46156</v>
      </c>
      <c r="F7726">
        <v>1</v>
      </c>
      <c r="G7726">
        <v>1</v>
      </c>
      <c r="H7726">
        <v>1</v>
      </c>
      <c r="I7726" s="30">
        <f t="shared" si="273"/>
        <v>0.16666666666666669</v>
      </c>
    </row>
    <row r="7727" spans="1:9" x14ac:dyDescent="0.25">
      <c r="A7727" t="s">
        <v>7798</v>
      </c>
      <c r="B7727" s="30">
        <f t="shared" si="274"/>
        <v>0.16666666666666669</v>
      </c>
      <c r="C7727" t="s">
        <v>95</v>
      </c>
      <c r="D7727" t="s">
        <v>7893</v>
      </c>
      <c r="E7727" s="29">
        <v>46157</v>
      </c>
      <c r="F7727">
        <v>1</v>
      </c>
      <c r="G7727">
        <v>1</v>
      </c>
      <c r="H7727">
        <v>1</v>
      </c>
      <c r="I7727" s="30">
        <f t="shared" si="273"/>
        <v>0.16666666666666669</v>
      </c>
    </row>
    <row r="7728" spans="1:9" x14ac:dyDescent="0.25">
      <c r="A7728" t="s">
        <v>7798</v>
      </c>
      <c r="B7728" s="30">
        <f t="shared" si="274"/>
        <v>0.16666666666666669</v>
      </c>
      <c r="C7728" t="s">
        <v>95</v>
      </c>
      <c r="D7728" t="s">
        <v>7894</v>
      </c>
      <c r="E7728" s="29">
        <v>46157</v>
      </c>
      <c r="F7728">
        <v>1</v>
      </c>
      <c r="G7728">
        <v>1</v>
      </c>
      <c r="H7728">
        <v>1</v>
      </c>
      <c r="I7728" s="30">
        <f t="shared" si="273"/>
        <v>0.16666666666666669</v>
      </c>
    </row>
    <row r="7729" spans="1:9" x14ac:dyDescent="0.25">
      <c r="A7729" t="s">
        <v>7798</v>
      </c>
      <c r="B7729" s="30">
        <f t="shared" si="274"/>
        <v>0.16666666666666669</v>
      </c>
      <c r="C7729" t="s">
        <v>98</v>
      </c>
      <c r="D7729" t="s">
        <v>7895</v>
      </c>
      <c r="E7729" s="29">
        <v>46043</v>
      </c>
      <c r="F7729">
        <v>1</v>
      </c>
      <c r="G7729">
        <v>1</v>
      </c>
      <c r="H7729">
        <v>1</v>
      </c>
      <c r="I7729" s="30">
        <f t="shared" si="273"/>
        <v>0.16666666666666669</v>
      </c>
    </row>
    <row r="7730" spans="1:9" x14ac:dyDescent="0.25">
      <c r="A7730" t="s">
        <v>7798</v>
      </c>
      <c r="B7730" s="30">
        <f t="shared" si="274"/>
        <v>0.16666666666666669</v>
      </c>
      <c r="C7730" t="s">
        <v>98</v>
      </c>
      <c r="D7730" t="s">
        <v>7896</v>
      </c>
      <c r="E7730" s="29">
        <v>46203</v>
      </c>
      <c r="F7730">
        <v>1</v>
      </c>
      <c r="G7730">
        <v>1</v>
      </c>
      <c r="H7730">
        <v>1</v>
      </c>
      <c r="I7730" s="30">
        <f t="shared" si="273"/>
        <v>0.16666666666666669</v>
      </c>
    </row>
    <row r="7731" spans="1:9" x14ac:dyDescent="0.25">
      <c r="A7731" t="s">
        <v>7798</v>
      </c>
      <c r="B7731" s="30">
        <f t="shared" si="274"/>
        <v>0.16666666666666669</v>
      </c>
      <c r="C7731" t="s">
        <v>98</v>
      </c>
      <c r="D7731" t="s">
        <v>7897</v>
      </c>
      <c r="E7731" s="29">
        <v>46048</v>
      </c>
      <c r="F7731">
        <v>1</v>
      </c>
      <c r="G7731">
        <v>1</v>
      </c>
      <c r="H7731">
        <v>1</v>
      </c>
      <c r="I7731" s="30">
        <f t="shared" si="273"/>
        <v>0.16666666666666669</v>
      </c>
    </row>
    <row r="7732" spans="1:9" x14ac:dyDescent="0.25">
      <c r="A7732" t="s">
        <v>7798</v>
      </c>
      <c r="B7732" s="30">
        <f t="shared" si="274"/>
        <v>0.16666666666666669</v>
      </c>
      <c r="C7732" t="s">
        <v>98</v>
      </c>
      <c r="D7732" t="s">
        <v>7898</v>
      </c>
      <c r="E7732" s="29">
        <v>46048</v>
      </c>
      <c r="F7732">
        <v>1</v>
      </c>
      <c r="G7732">
        <v>1</v>
      </c>
      <c r="H7732">
        <v>1</v>
      </c>
      <c r="I7732" s="30">
        <f t="shared" si="273"/>
        <v>0.16666666666666669</v>
      </c>
    </row>
    <row r="7733" spans="1:9" x14ac:dyDescent="0.25">
      <c r="A7733" t="s">
        <v>7798</v>
      </c>
      <c r="B7733" s="30">
        <f t="shared" si="274"/>
        <v>0.16666666666666669</v>
      </c>
      <c r="C7733" t="s">
        <v>98</v>
      </c>
      <c r="D7733" t="s">
        <v>7899</v>
      </c>
      <c r="E7733" s="29">
        <v>46048</v>
      </c>
      <c r="F7733">
        <v>1</v>
      </c>
      <c r="G7733">
        <v>1</v>
      </c>
      <c r="H7733">
        <v>1</v>
      </c>
      <c r="I7733" s="30">
        <f t="shared" si="273"/>
        <v>0.16666666666666669</v>
      </c>
    </row>
    <row r="7734" spans="1:9" x14ac:dyDescent="0.25">
      <c r="A7734" t="s">
        <v>7798</v>
      </c>
      <c r="B7734" s="30">
        <f t="shared" si="274"/>
        <v>0.16666666666666669</v>
      </c>
      <c r="C7734" t="s">
        <v>98</v>
      </c>
      <c r="D7734" t="s">
        <v>7900</v>
      </c>
      <c r="E7734" s="29">
        <v>46024</v>
      </c>
      <c r="F7734">
        <v>1</v>
      </c>
      <c r="G7734">
        <v>1</v>
      </c>
      <c r="H7734">
        <v>1</v>
      </c>
      <c r="I7734" s="30">
        <f t="shared" si="273"/>
        <v>0.16666666666666669</v>
      </c>
    </row>
    <row r="7735" spans="1:9" x14ac:dyDescent="0.25">
      <c r="A7735" t="s">
        <v>7798</v>
      </c>
      <c r="B7735" s="30">
        <f t="shared" si="274"/>
        <v>0.16666666666666669</v>
      </c>
      <c r="C7735" t="s">
        <v>98</v>
      </c>
      <c r="D7735" t="s">
        <v>7901</v>
      </c>
      <c r="E7735" s="29">
        <v>46111</v>
      </c>
      <c r="F7735">
        <v>1</v>
      </c>
      <c r="G7735">
        <v>1</v>
      </c>
      <c r="H7735">
        <v>1</v>
      </c>
      <c r="I7735" s="30">
        <f t="shared" si="273"/>
        <v>0.16666666666666669</v>
      </c>
    </row>
    <row r="7736" spans="1:9" x14ac:dyDescent="0.25">
      <c r="A7736" t="s">
        <v>7798</v>
      </c>
      <c r="B7736" s="30">
        <f t="shared" si="274"/>
        <v>0.16666666666666669</v>
      </c>
      <c r="C7736" t="s">
        <v>98</v>
      </c>
      <c r="D7736" t="s">
        <v>7902</v>
      </c>
      <c r="E7736" s="29">
        <v>46098</v>
      </c>
      <c r="F7736">
        <v>1</v>
      </c>
      <c r="G7736">
        <v>1</v>
      </c>
      <c r="H7736">
        <v>1</v>
      </c>
      <c r="I7736" s="30">
        <f t="shared" si="273"/>
        <v>0.16666666666666669</v>
      </c>
    </row>
    <row r="7737" spans="1:9" x14ac:dyDescent="0.25">
      <c r="A7737" t="s">
        <v>7798</v>
      </c>
      <c r="B7737" s="30">
        <f t="shared" si="274"/>
        <v>0.16666666666666669</v>
      </c>
      <c r="C7737" t="s">
        <v>98</v>
      </c>
      <c r="D7737" t="s">
        <v>7903</v>
      </c>
      <c r="E7737" s="29">
        <v>46101</v>
      </c>
      <c r="F7737">
        <v>1</v>
      </c>
      <c r="G7737">
        <v>1</v>
      </c>
      <c r="H7737">
        <v>1</v>
      </c>
      <c r="I7737" s="30">
        <f t="shared" si="273"/>
        <v>0.16666666666666669</v>
      </c>
    </row>
    <row r="7738" spans="1:9" x14ac:dyDescent="0.25">
      <c r="A7738" t="s">
        <v>7798</v>
      </c>
      <c r="B7738" s="30">
        <f t="shared" si="274"/>
        <v>0.16666666666666669</v>
      </c>
      <c r="C7738" t="s">
        <v>98</v>
      </c>
      <c r="D7738" t="s">
        <v>7904</v>
      </c>
      <c r="E7738" s="29">
        <v>46069</v>
      </c>
      <c r="F7738">
        <v>1</v>
      </c>
      <c r="G7738">
        <v>1</v>
      </c>
      <c r="H7738">
        <v>1</v>
      </c>
      <c r="I7738" s="30">
        <f t="shared" si="273"/>
        <v>0.16666666666666669</v>
      </c>
    </row>
    <row r="7739" spans="1:9" x14ac:dyDescent="0.25">
      <c r="A7739" t="s">
        <v>7798</v>
      </c>
      <c r="B7739" s="30">
        <f t="shared" si="274"/>
        <v>0.16666666666666669</v>
      </c>
      <c r="C7739" t="s">
        <v>98</v>
      </c>
      <c r="D7739" t="s">
        <v>7905</v>
      </c>
      <c r="E7739" s="29">
        <v>46071</v>
      </c>
      <c r="F7739">
        <v>1</v>
      </c>
      <c r="G7739">
        <v>1</v>
      </c>
      <c r="H7739">
        <v>1</v>
      </c>
      <c r="I7739" s="30">
        <f t="shared" si="273"/>
        <v>0.16666666666666669</v>
      </c>
    </row>
    <row r="7740" spans="1:9" x14ac:dyDescent="0.25">
      <c r="A7740" t="s">
        <v>7798</v>
      </c>
      <c r="B7740" s="30">
        <f t="shared" si="274"/>
        <v>0.16666666666666669</v>
      </c>
      <c r="C7740" t="s">
        <v>98</v>
      </c>
      <c r="D7740" t="s">
        <v>7906</v>
      </c>
      <c r="E7740" s="29">
        <v>46071</v>
      </c>
      <c r="F7740">
        <v>1</v>
      </c>
      <c r="G7740">
        <v>1</v>
      </c>
      <c r="H7740">
        <v>1</v>
      </c>
      <c r="I7740" s="30">
        <f t="shared" si="273"/>
        <v>0.16666666666666669</v>
      </c>
    </row>
    <row r="7741" spans="1:9" x14ac:dyDescent="0.25">
      <c r="A7741" t="s">
        <v>7798</v>
      </c>
      <c r="B7741" s="30">
        <f t="shared" si="274"/>
        <v>0.16666666666666669</v>
      </c>
      <c r="C7741" t="s">
        <v>98</v>
      </c>
      <c r="D7741" t="s">
        <v>7907</v>
      </c>
      <c r="E7741" s="29">
        <v>46142</v>
      </c>
      <c r="F7741">
        <v>1</v>
      </c>
      <c r="G7741">
        <v>1</v>
      </c>
      <c r="H7741">
        <v>1</v>
      </c>
      <c r="I7741" s="30">
        <f t="shared" si="273"/>
        <v>0.16666666666666669</v>
      </c>
    </row>
    <row r="7742" spans="1:9" x14ac:dyDescent="0.25">
      <c r="A7742" t="s">
        <v>7798</v>
      </c>
      <c r="B7742" s="30">
        <f t="shared" si="274"/>
        <v>0.16666666666666669</v>
      </c>
      <c r="C7742" t="s">
        <v>98</v>
      </c>
      <c r="D7742" t="s">
        <v>7908</v>
      </c>
      <c r="E7742" s="29">
        <v>46148</v>
      </c>
      <c r="F7742">
        <v>1</v>
      </c>
      <c r="G7742">
        <v>1</v>
      </c>
      <c r="H7742">
        <v>1</v>
      </c>
      <c r="I7742" s="30">
        <f t="shared" si="273"/>
        <v>0.16666666666666669</v>
      </c>
    </row>
    <row r="7743" spans="1:9" x14ac:dyDescent="0.25">
      <c r="A7743" t="s">
        <v>7798</v>
      </c>
      <c r="B7743" s="30">
        <f t="shared" si="274"/>
        <v>0.16666666666666669</v>
      </c>
      <c r="C7743" t="s">
        <v>98</v>
      </c>
      <c r="D7743" t="s">
        <v>7909</v>
      </c>
      <c r="E7743" s="29">
        <v>46149</v>
      </c>
      <c r="F7743">
        <v>1</v>
      </c>
      <c r="G7743">
        <v>1</v>
      </c>
      <c r="H7743">
        <v>1</v>
      </c>
      <c r="I7743" s="30">
        <f t="shared" si="273"/>
        <v>0.16666666666666669</v>
      </c>
    </row>
    <row r="7744" spans="1:9" x14ac:dyDescent="0.25">
      <c r="A7744" t="s">
        <v>7798</v>
      </c>
      <c r="B7744" s="30">
        <f t="shared" si="274"/>
        <v>0.16666666666666669</v>
      </c>
      <c r="C7744" t="s">
        <v>98</v>
      </c>
      <c r="D7744" t="s">
        <v>7910</v>
      </c>
      <c r="E7744" s="29">
        <v>46125</v>
      </c>
      <c r="F7744">
        <v>1</v>
      </c>
      <c r="G7744">
        <v>1</v>
      </c>
      <c r="H7744">
        <v>1</v>
      </c>
      <c r="I7744" s="30">
        <f t="shared" si="273"/>
        <v>0.16666666666666669</v>
      </c>
    </row>
    <row r="7745" spans="1:9" x14ac:dyDescent="0.25">
      <c r="A7745" t="s">
        <v>7798</v>
      </c>
      <c r="B7745" s="30">
        <f t="shared" si="274"/>
        <v>0.16666666666666669</v>
      </c>
      <c r="C7745" t="s">
        <v>98</v>
      </c>
      <c r="D7745" t="s">
        <v>7911</v>
      </c>
      <c r="E7745" s="29">
        <v>46119</v>
      </c>
      <c r="F7745">
        <v>1</v>
      </c>
      <c r="G7745">
        <v>1</v>
      </c>
      <c r="H7745">
        <v>1</v>
      </c>
      <c r="I7745" s="30">
        <f t="shared" si="273"/>
        <v>0.16666666666666669</v>
      </c>
    </row>
    <row r="7746" spans="1:9" x14ac:dyDescent="0.25">
      <c r="A7746" t="s">
        <v>7798</v>
      </c>
      <c r="B7746" s="30">
        <f t="shared" si="274"/>
        <v>0.16666666666666669</v>
      </c>
      <c r="C7746" t="s">
        <v>98</v>
      </c>
      <c r="D7746" t="s">
        <v>7912</v>
      </c>
      <c r="E7746" s="29">
        <v>46119</v>
      </c>
      <c r="F7746">
        <v>1</v>
      </c>
      <c r="G7746">
        <v>1</v>
      </c>
      <c r="H7746">
        <v>1</v>
      </c>
      <c r="I7746" s="30">
        <f t="shared" ref="I7746:I7809" si="275">B7746*H7746</f>
        <v>0.16666666666666669</v>
      </c>
    </row>
    <row r="7747" spans="1:9" x14ac:dyDescent="0.25">
      <c r="A7747" t="s">
        <v>7798</v>
      </c>
      <c r="B7747" s="30">
        <f t="shared" si="274"/>
        <v>0.16666666666666669</v>
      </c>
      <c r="C7747" t="s">
        <v>98</v>
      </c>
      <c r="D7747" t="s">
        <v>7913</v>
      </c>
      <c r="E7747" s="29">
        <v>46120</v>
      </c>
      <c r="F7747">
        <v>1</v>
      </c>
      <c r="G7747">
        <v>1</v>
      </c>
      <c r="H7747">
        <v>1</v>
      </c>
      <c r="I7747" s="30">
        <f t="shared" si="275"/>
        <v>0.16666666666666669</v>
      </c>
    </row>
    <row r="7748" spans="1:9" x14ac:dyDescent="0.25">
      <c r="A7748" t="s">
        <v>7798</v>
      </c>
      <c r="B7748" s="30">
        <f t="shared" si="274"/>
        <v>0.16666666666666669</v>
      </c>
      <c r="C7748" t="s">
        <v>98</v>
      </c>
      <c r="D7748" t="s">
        <v>7914</v>
      </c>
      <c r="E7748" s="29">
        <v>46108</v>
      </c>
      <c r="F7748">
        <v>1</v>
      </c>
      <c r="G7748">
        <v>1</v>
      </c>
      <c r="H7748">
        <v>1</v>
      </c>
      <c r="I7748" s="30">
        <f t="shared" si="275"/>
        <v>0.16666666666666669</v>
      </c>
    </row>
    <row r="7749" spans="1:9" x14ac:dyDescent="0.25">
      <c r="A7749" t="s">
        <v>7798</v>
      </c>
      <c r="B7749" s="30">
        <f t="shared" si="274"/>
        <v>0.16666666666666669</v>
      </c>
      <c r="C7749" t="s">
        <v>98</v>
      </c>
      <c r="D7749" t="s">
        <v>7915</v>
      </c>
      <c r="E7749" s="29">
        <v>46111</v>
      </c>
      <c r="F7749">
        <v>1</v>
      </c>
      <c r="G7749">
        <v>1</v>
      </c>
      <c r="H7749">
        <v>1</v>
      </c>
      <c r="I7749" s="30">
        <f t="shared" si="275"/>
        <v>0.16666666666666669</v>
      </c>
    </row>
    <row r="7750" spans="1:9" x14ac:dyDescent="0.25">
      <c r="A7750" t="s">
        <v>7798</v>
      </c>
      <c r="B7750" s="30">
        <f t="shared" si="274"/>
        <v>0.16666666666666669</v>
      </c>
      <c r="C7750" t="s">
        <v>98</v>
      </c>
      <c r="D7750" t="s">
        <v>7916</v>
      </c>
      <c r="E7750" s="29">
        <v>46162</v>
      </c>
      <c r="F7750">
        <v>1</v>
      </c>
      <c r="G7750">
        <v>1</v>
      </c>
      <c r="H7750">
        <v>1</v>
      </c>
      <c r="I7750" s="30">
        <f t="shared" si="275"/>
        <v>0.16666666666666669</v>
      </c>
    </row>
    <row r="7751" spans="1:9" x14ac:dyDescent="0.25">
      <c r="A7751" t="s">
        <v>7798</v>
      </c>
      <c r="B7751" s="30">
        <f t="shared" si="274"/>
        <v>0.16666666666666669</v>
      </c>
      <c r="C7751" t="s">
        <v>98</v>
      </c>
      <c r="D7751" t="s">
        <v>7917</v>
      </c>
      <c r="E7751" s="29">
        <v>46156</v>
      </c>
      <c r="F7751">
        <v>1</v>
      </c>
      <c r="G7751">
        <v>1</v>
      </c>
      <c r="H7751">
        <v>1</v>
      </c>
      <c r="I7751" s="30">
        <f t="shared" si="275"/>
        <v>0.16666666666666669</v>
      </c>
    </row>
    <row r="7752" spans="1:9" x14ac:dyDescent="0.25">
      <c r="A7752" t="s">
        <v>7798</v>
      </c>
      <c r="B7752" s="30">
        <f t="shared" si="274"/>
        <v>0.16666666666666669</v>
      </c>
      <c r="C7752" t="s">
        <v>98</v>
      </c>
      <c r="D7752" t="s">
        <v>7918</v>
      </c>
      <c r="E7752" s="29">
        <v>46156</v>
      </c>
      <c r="F7752">
        <v>1</v>
      </c>
      <c r="G7752">
        <v>1</v>
      </c>
      <c r="H7752">
        <v>1</v>
      </c>
      <c r="I7752" s="30">
        <f t="shared" si="275"/>
        <v>0.16666666666666669</v>
      </c>
    </row>
    <row r="7753" spans="1:9" x14ac:dyDescent="0.25">
      <c r="A7753" t="s">
        <v>7798</v>
      </c>
      <c r="B7753" s="30">
        <f t="shared" si="274"/>
        <v>0.16666666666666669</v>
      </c>
      <c r="C7753" t="s">
        <v>98</v>
      </c>
      <c r="D7753" t="s">
        <v>7919</v>
      </c>
      <c r="E7753" s="29">
        <v>46156</v>
      </c>
      <c r="F7753">
        <v>1</v>
      </c>
      <c r="G7753">
        <v>1</v>
      </c>
      <c r="H7753">
        <v>1</v>
      </c>
      <c r="I7753" s="30">
        <f t="shared" si="275"/>
        <v>0.16666666666666669</v>
      </c>
    </row>
    <row r="7754" spans="1:9" x14ac:dyDescent="0.25">
      <c r="A7754" t="s">
        <v>7798</v>
      </c>
      <c r="B7754" s="30">
        <f t="shared" si="274"/>
        <v>0.16666666666666669</v>
      </c>
      <c r="C7754" t="s">
        <v>98</v>
      </c>
      <c r="D7754" t="s">
        <v>7920</v>
      </c>
      <c r="E7754" s="29">
        <v>46156</v>
      </c>
      <c r="F7754">
        <v>1</v>
      </c>
      <c r="G7754">
        <v>1</v>
      </c>
      <c r="H7754">
        <v>1</v>
      </c>
      <c r="I7754" s="30">
        <f t="shared" si="275"/>
        <v>0.16666666666666669</v>
      </c>
    </row>
    <row r="7755" spans="1:9" x14ac:dyDescent="0.25">
      <c r="A7755" t="s">
        <v>7798</v>
      </c>
      <c r="B7755" s="30">
        <f t="shared" si="274"/>
        <v>0.16666666666666669</v>
      </c>
      <c r="C7755" t="s">
        <v>98</v>
      </c>
      <c r="D7755" t="s">
        <v>7921</v>
      </c>
      <c r="E7755" s="29">
        <v>46157</v>
      </c>
      <c r="F7755">
        <v>1</v>
      </c>
      <c r="G7755">
        <v>1</v>
      </c>
      <c r="H7755">
        <v>1</v>
      </c>
      <c r="I7755" s="30">
        <f t="shared" si="275"/>
        <v>0.16666666666666669</v>
      </c>
    </row>
    <row r="7756" spans="1:9" x14ac:dyDescent="0.25">
      <c r="A7756" t="s">
        <v>7798</v>
      </c>
      <c r="B7756" s="30">
        <f t="shared" si="274"/>
        <v>0.16666666666666669</v>
      </c>
      <c r="C7756" t="s">
        <v>98</v>
      </c>
      <c r="D7756" t="s">
        <v>7922</v>
      </c>
      <c r="E7756" s="29">
        <v>46157</v>
      </c>
      <c r="F7756">
        <v>1</v>
      </c>
      <c r="G7756">
        <v>1</v>
      </c>
      <c r="H7756">
        <v>1</v>
      </c>
      <c r="I7756" s="30">
        <f t="shared" si="275"/>
        <v>0.16666666666666669</v>
      </c>
    </row>
    <row r="7757" spans="1:9" x14ac:dyDescent="0.25">
      <c r="A7757" t="s">
        <v>7798</v>
      </c>
      <c r="B7757" s="30">
        <f t="shared" si="274"/>
        <v>0.16666666666666669</v>
      </c>
      <c r="C7757" t="s">
        <v>98</v>
      </c>
      <c r="D7757" t="s">
        <v>7923</v>
      </c>
      <c r="E7757" s="29">
        <v>46160</v>
      </c>
      <c r="F7757">
        <v>1</v>
      </c>
      <c r="G7757">
        <v>1</v>
      </c>
      <c r="H7757">
        <v>1</v>
      </c>
      <c r="I7757" s="30">
        <f t="shared" si="275"/>
        <v>0.16666666666666669</v>
      </c>
    </row>
    <row r="7758" spans="1:9" x14ac:dyDescent="0.25">
      <c r="A7758" t="s">
        <v>7798</v>
      </c>
      <c r="B7758" s="30">
        <f t="shared" si="274"/>
        <v>0.16666666666666669</v>
      </c>
      <c r="C7758" t="s">
        <v>98</v>
      </c>
      <c r="D7758" t="s">
        <v>7924</v>
      </c>
      <c r="E7758" s="29">
        <v>46160</v>
      </c>
      <c r="F7758">
        <v>1</v>
      </c>
      <c r="G7758">
        <v>1</v>
      </c>
      <c r="H7758">
        <v>1</v>
      </c>
      <c r="I7758" s="30">
        <f t="shared" si="275"/>
        <v>0.16666666666666669</v>
      </c>
    </row>
    <row r="7759" spans="1:9" x14ac:dyDescent="0.25">
      <c r="A7759" t="s">
        <v>7798</v>
      </c>
      <c r="B7759" s="30">
        <f t="shared" si="274"/>
        <v>0.16666666666666669</v>
      </c>
      <c r="C7759" t="s">
        <v>98</v>
      </c>
      <c r="D7759" t="s">
        <v>7925</v>
      </c>
      <c r="E7759" s="29">
        <v>46149</v>
      </c>
      <c r="F7759">
        <v>1</v>
      </c>
      <c r="G7759">
        <v>1</v>
      </c>
      <c r="H7759">
        <v>1</v>
      </c>
      <c r="I7759" s="30">
        <f t="shared" si="275"/>
        <v>0.16666666666666669</v>
      </c>
    </row>
    <row r="7760" spans="1:9" x14ac:dyDescent="0.25">
      <c r="A7760" t="s">
        <v>7798</v>
      </c>
      <c r="B7760" s="30">
        <f t="shared" si="274"/>
        <v>0.16666666666666669</v>
      </c>
      <c r="C7760" t="s">
        <v>98</v>
      </c>
      <c r="D7760" t="s">
        <v>7926</v>
      </c>
      <c r="E7760" s="29">
        <v>46149</v>
      </c>
      <c r="F7760">
        <v>1</v>
      </c>
      <c r="G7760">
        <v>1</v>
      </c>
      <c r="H7760">
        <v>1</v>
      </c>
      <c r="I7760" s="30">
        <f t="shared" si="275"/>
        <v>0.16666666666666669</v>
      </c>
    </row>
    <row r="7761" spans="1:9" x14ac:dyDescent="0.25">
      <c r="A7761" t="s">
        <v>7798</v>
      </c>
      <c r="B7761" s="30">
        <f t="shared" ref="B7761:B7824" si="276">(1/600)*100</f>
        <v>0.16666666666666669</v>
      </c>
      <c r="C7761" t="s">
        <v>98</v>
      </c>
      <c r="D7761" t="s">
        <v>7927</v>
      </c>
      <c r="E7761" s="29">
        <v>46149</v>
      </c>
      <c r="F7761">
        <v>1</v>
      </c>
      <c r="G7761">
        <v>1</v>
      </c>
      <c r="H7761">
        <v>1</v>
      </c>
      <c r="I7761" s="30">
        <f t="shared" si="275"/>
        <v>0.16666666666666669</v>
      </c>
    </row>
    <row r="7762" spans="1:9" x14ac:dyDescent="0.25">
      <c r="A7762" t="s">
        <v>7798</v>
      </c>
      <c r="B7762" s="30">
        <f t="shared" si="276"/>
        <v>0.16666666666666669</v>
      </c>
      <c r="C7762" t="s">
        <v>98</v>
      </c>
      <c r="D7762" t="s">
        <v>7928</v>
      </c>
      <c r="E7762" s="29">
        <v>46149</v>
      </c>
      <c r="F7762">
        <v>1</v>
      </c>
      <c r="G7762">
        <v>1</v>
      </c>
      <c r="H7762">
        <v>1</v>
      </c>
      <c r="I7762" s="30">
        <f t="shared" si="275"/>
        <v>0.16666666666666669</v>
      </c>
    </row>
    <row r="7763" spans="1:9" x14ac:dyDescent="0.25">
      <c r="A7763" t="s">
        <v>7798</v>
      </c>
      <c r="B7763" s="30">
        <f t="shared" si="276"/>
        <v>0.16666666666666669</v>
      </c>
      <c r="C7763" t="s">
        <v>98</v>
      </c>
      <c r="D7763" t="s">
        <v>7929</v>
      </c>
      <c r="E7763" s="29">
        <v>46265</v>
      </c>
      <c r="F7763">
        <v>1</v>
      </c>
      <c r="G7763">
        <v>1</v>
      </c>
      <c r="H7763">
        <v>1</v>
      </c>
      <c r="I7763" s="30">
        <f t="shared" si="275"/>
        <v>0.16666666666666669</v>
      </c>
    </row>
    <row r="7764" spans="1:9" x14ac:dyDescent="0.25">
      <c r="A7764" t="s">
        <v>7798</v>
      </c>
      <c r="B7764" s="30">
        <f t="shared" si="276"/>
        <v>0.16666666666666669</v>
      </c>
      <c r="C7764" t="s">
        <v>98</v>
      </c>
      <c r="D7764" t="s">
        <v>7930</v>
      </c>
      <c r="E7764" s="29">
        <v>46265</v>
      </c>
      <c r="F7764">
        <v>1</v>
      </c>
      <c r="G7764">
        <v>1</v>
      </c>
      <c r="H7764">
        <v>1</v>
      </c>
      <c r="I7764" s="30">
        <f t="shared" si="275"/>
        <v>0.16666666666666669</v>
      </c>
    </row>
    <row r="7765" spans="1:9" x14ac:dyDescent="0.25">
      <c r="A7765" t="s">
        <v>7798</v>
      </c>
      <c r="B7765" s="30">
        <f t="shared" si="276"/>
        <v>0.16666666666666669</v>
      </c>
      <c r="C7765" t="s">
        <v>98</v>
      </c>
      <c r="D7765" t="s">
        <v>7931</v>
      </c>
      <c r="E7765" s="29">
        <v>46265</v>
      </c>
      <c r="F7765">
        <v>1</v>
      </c>
      <c r="G7765">
        <v>1</v>
      </c>
      <c r="H7765">
        <v>1</v>
      </c>
      <c r="I7765" s="30">
        <f t="shared" si="275"/>
        <v>0.16666666666666669</v>
      </c>
    </row>
    <row r="7766" spans="1:9" x14ac:dyDescent="0.25">
      <c r="A7766" t="s">
        <v>7798</v>
      </c>
      <c r="B7766" s="30">
        <f t="shared" si="276"/>
        <v>0.16666666666666669</v>
      </c>
      <c r="C7766" t="s">
        <v>98</v>
      </c>
      <c r="D7766" t="s">
        <v>7932</v>
      </c>
      <c r="E7766" s="29">
        <v>46265</v>
      </c>
      <c r="F7766">
        <v>1</v>
      </c>
      <c r="G7766">
        <v>1</v>
      </c>
      <c r="H7766">
        <v>1</v>
      </c>
      <c r="I7766" s="30">
        <f t="shared" si="275"/>
        <v>0.16666666666666669</v>
      </c>
    </row>
    <row r="7767" spans="1:9" x14ac:dyDescent="0.25">
      <c r="A7767" t="s">
        <v>7798</v>
      </c>
      <c r="B7767" s="30">
        <f t="shared" si="276"/>
        <v>0.16666666666666669</v>
      </c>
      <c r="C7767" t="s">
        <v>98</v>
      </c>
      <c r="D7767" t="s">
        <v>7933</v>
      </c>
      <c r="E7767" s="29">
        <v>46244</v>
      </c>
      <c r="F7767">
        <v>1</v>
      </c>
      <c r="G7767">
        <v>1</v>
      </c>
      <c r="H7767">
        <v>1</v>
      </c>
      <c r="I7767" s="30">
        <f t="shared" si="275"/>
        <v>0.16666666666666669</v>
      </c>
    </row>
    <row r="7768" spans="1:9" x14ac:dyDescent="0.25">
      <c r="A7768" t="s">
        <v>7798</v>
      </c>
      <c r="B7768" s="30">
        <f t="shared" si="276"/>
        <v>0.16666666666666669</v>
      </c>
      <c r="C7768" t="s">
        <v>98</v>
      </c>
      <c r="D7768" t="s">
        <v>7934</v>
      </c>
      <c r="E7768" s="29">
        <v>46251</v>
      </c>
      <c r="F7768">
        <v>1</v>
      </c>
      <c r="G7768">
        <v>1</v>
      </c>
      <c r="H7768">
        <v>1</v>
      </c>
      <c r="I7768" s="30">
        <f t="shared" si="275"/>
        <v>0.16666666666666669</v>
      </c>
    </row>
    <row r="7769" spans="1:9" x14ac:dyDescent="0.25">
      <c r="A7769" t="s">
        <v>7798</v>
      </c>
      <c r="B7769" s="30">
        <f t="shared" si="276"/>
        <v>0.16666666666666669</v>
      </c>
      <c r="C7769" t="s">
        <v>98</v>
      </c>
      <c r="D7769" t="s">
        <v>7935</v>
      </c>
      <c r="E7769" s="29">
        <v>46240</v>
      </c>
      <c r="F7769">
        <v>1</v>
      </c>
      <c r="G7769">
        <v>1</v>
      </c>
      <c r="H7769">
        <v>1</v>
      </c>
      <c r="I7769" s="30">
        <f t="shared" si="275"/>
        <v>0.16666666666666669</v>
      </c>
    </row>
    <row r="7770" spans="1:9" x14ac:dyDescent="0.25">
      <c r="A7770" t="s">
        <v>7798</v>
      </c>
      <c r="B7770" s="30">
        <f t="shared" si="276"/>
        <v>0.16666666666666669</v>
      </c>
      <c r="C7770" t="s">
        <v>98</v>
      </c>
      <c r="D7770" t="s">
        <v>7936</v>
      </c>
      <c r="E7770" s="29">
        <v>46241</v>
      </c>
      <c r="F7770">
        <v>1</v>
      </c>
      <c r="G7770">
        <v>1</v>
      </c>
      <c r="H7770">
        <v>1</v>
      </c>
      <c r="I7770" s="30">
        <f t="shared" si="275"/>
        <v>0.16666666666666669</v>
      </c>
    </row>
    <row r="7771" spans="1:9" x14ac:dyDescent="0.25">
      <c r="A7771" t="s">
        <v>7798</v>
      </c>
      <c r="B7771" s="30">
        <f t="shared" si="276"/>
        <v>0.16666666666666669</v>
      </c>
      <c r="C7771" t="s">
        <v>98</v>
      </c>
      <c r="D7771" t="s">
        <v>7937</v>
      </c>
      <c r="E7771" s="29">
        <v>46045</v>
      </c>
      <c r="F7771">
        <v>1</v>
      </c>
      <c r="G7771">
        <v>1</v>
      </c>
      <c r="H7771">
        <v>1</v>
      </c>
      <c r="I7771" s="30">
        <f t="shared" si="275"/>
        <v>0.16666666666666669</v>
      </c>
    </row>
    <row r="7772" spans="1:9" x14ac:dyDescent="0.25">
      <c r="A7772" t="s">
        <v>7798</v>
      </c>
      <c r="B7772" s="30">
        <f t="shared" si="276"/>
        <v>0.16666666666666669</v>
      </c>
      <c r="C7772" t="s">
        <v>101</v>
      </c>
      <c r="D7772" t="s">
        <v>7938</v>
      </c>
      <c r="E7772" s="29">
        <v>46043</v>
      </c>
      <c r="F7772">
        <v>1</v>
      </c>
      <c r="G7772">
        <v>1</v>
      </c>
      <c r="H7772">
        <v>1</v>
      </c>
      <c r="I7772" s="30">
        <f t="shared" si="275"/>
        <v>0.16666666666666669</v>
      </c>
    </row>
    <row r="7773" spans="1:9" x14ac:dyDescent="0.25">
      <c r="A7773" t="s">
        <v>7798</v>
      </c>
      <c r="B7773" s="30">
        <f t="shared" si="276"/>
        <v>0.16666666666666669</v>
      </c>
      <c r="C7773" t="s">
        <v>101</v>
      </c>
      <c r="D7773" t="s">
        <v>7939</v>
      </c>
      <c r="E7773" s="29">
        <v>46043</v>
      </c>
      <c r="F7773">
        <v>1</v>
      </c>
      <c r="G7773">
        <v>1</v>
      </c>
      <c r="H7773">
        <v>1</v>
      </c>
      <c r="I7773" s="30">
        <f t="shared" si="275"/>
        <v>0.16666666666666669</v>
      </c>
    </row>
    <row r="7774" spans="1:9" x14ac:dyDescent="0.25">
      <c r="A7774" t="s">
        <v>7798</v>
      </c>
      <c r="B7774" s="30">
        <f t="shared" si="276"/>
        <v>0.16666666666666669</v>
      </c>
      <c r="C7774" t="s">
        <v>101</v>
      </c>
      <c r="D7774" t="s">
        <v>7940</v>
      </c>
      <c r="E7774" s="29">
        <v>46044</v>
      </c>
      <c r="F7774">
        <v>1</v>
      </c>
      <c r="G7774">
        <v>1</v>
      </c>
      <c r="H7774">
        <v>1</v>
      </c>
      <c r="I7774" s="30">
        <f t="shared" si="275"/>
        <v>0.16666666666666669</v>
      </c>
    </row>
    <row r="7775" spans="1:9" x14ac:dyDescent="0.25">
      <c r="A7775" t="s">
        <v>7798</v>
      </c>
      <c r="B7775" s="30">
        <f t="shared" si="276"/>
        <v>0.16666666666666669</v>
      </c>
      <c r="C7775" t="s">
        <v>101</v>
      </c>
      <c r="D7775" t="s">
        <v>7941</v>
      </c>
      <c r="E7775" s="29">
        <v>46044</v>
      </c>
      <c r="F7775">
        <v>1</v>
      </c>
      <c r="G7775">
        <v>1</v>
      </c>
      <c r="H7775">
        <v>1</v>
      </c>
      <c r="I7775" s="30">
        <f t="shared" si="275"/>
        <v>0.16666666666666669</v>
      </c>
    </row>
    <row r="7776" spans="1:9" x14ac:dyDescent="0.25">
      <c r="A7776" t="s">
        <v>7798</v>
      </c>
      <c r="B7776" s="30">
        <f t="shared" si="276"/>
        <v>0.16666666666666669</v>
      </c>
      <c r="C7776" t="s">
        <v>101</v>
      </c>
      <c r="D7776" t="s">
        <v>7942</v>
      </c>
      <c r="E7776" s="29">
        <v>46045</v>
      </c>
      <c r="F7776">
        <v>1</v>
      </c>
      <c r="G7776">
        <v>1</v>
      </c>
      <c r="H7776">
        <v>1</v>
      </c>
      <c r="I7776" s="30">
        <f t="shared" si="275"/>
        <v>0.16666666666666669</v>
      </c>
    </row>
    <row r="7777" spans="1:9" x14ac:dyDescent="0.25">
      <c r="A7777" t="s">
        <v>7798</v>
      </c>
      <c r="B7777" s="30">
        <f t="shared" si="276"/>
        <v>0.16666666666666669</v>
      </c>
      <c r="C7777" t="s">
        <v>101</v>
      </c>
      <c r="D7777" t="s">
        <v>7943</v>
      </c>
      <c r="E7777" s="29">
        <v>46036</v>
      </c>
      <c r="F7777">
        <v>1</v>
      </c>
      <c r="G7777">
        <v>1</v>
      </c>
      <c r="H7777">
        <v>1</v>
      </c>
      <c r="I7777" s="30">
        <f t="shared" si="275"/>
        <v>0.16666666666666669</v>
      </c>
    </row>
    <row r="7778" spans="1:9" x14ac:dyDescent="0.25">
      <c r="A7778" t="s">
        <v>7798</v>
      </c>
      <c r="B7778" s="30">
        <f t="shared" si="276"/>
        <v>0.16666666666666669</v>
      </c>
      <c r="C7778" t="s">
        <v>101</v>
      </c>
      <c r="D7778" t="s">
        <v>7944</v>
      </c>
      <c r="E7778" s="29">
        <v>46036</v>
      </c>
      <c r="F7778">
        <v>1</v>
      </c>
      <c r="G7778">
        <v>1</v>
      </c>
      <c r="H7778">
        <v>1</v>
      </c>
      <c r="I7778" s="30">
        <f t="shared" si="275"/>
        <v>0.16666666666666669</v>
      </c>
    </row>
    <row r="7779" spans="1:9" x14ac:dyDescent="0.25">
      <c r="A7779" t="s">
        <v>7798</v>
      </c>
      <c r="B7779" s="30">
        <f t="shared" si="276"/>
        <v>0.16666666666666669</v>
      </c>
      <c r="C7779" t="s">
        <v>101</v>
      </c>
      <c r="D7779" t="s">
        <v>7945</v>
      </c>
      <c r="E7779" s="29">
        <v>46037</v>
      </c>
      <c r="F7779">
        <v>1</v>
      </c>
      <c r="G7779">
        <v>1</v>
      </c>
      <c r="H7779">
        <v>1</v>
      </c>
      <c r="I7779" s="30">
        <f t="shared" si="275"/>
        <v>0.16666666666666669</v>
      </c>
    </row>
    <row r="7780" spans="1:9" x14ac:dyDescent="0.25">
      <c r="A7780" t="s">
        <v>7798</v>
      </c>
      <c r="B7780" s="30">
        <f t="shared" si="276"/>
        <v>0.16666666666666669</v>
      </c>
      <c r="C7780" t="s">
        <v>101</v>
      </c>
      <c r="D7780" t="s">
        <v>7946</v>
      </c>
      <c r="E7780" s="29">
        <v>46037</v>
      </c>
      <c r="F7780">
        <v>1</v>
      </c>
      <c r="G7780">
        <v>1</v>
      </c>
      <c r="H7780">
        <v>1</v>
      </c>
      <c r="I7780" s="30">
        <f t="shared" si="275"/>
        <v>0.16666666666666669</v>
      </c>
    </row>
    <row r="7781" spans="1:9" x14ac:dyDescent="0.25">
      <c r="A7781" t="s">
        <v>7798</v>
      </c>
      <c r="B7781" s="30">
        <f t="shared" si="276"/>
        <v>0.16666666666666669</v>
      </c>
      <c r="C7781" t="s">
        <v>101</v>
      </c>
      <c r="D7781" t="s">
        <v>7947</v>
      </c>
      <c r="E7781" s="29">
        <v>46042</v>
      </c>
      <c r="F7781">
        <v>1</v>
      </c>
      <c r="G7781">
        <v>1</v>
      </c>
      <c r="H7781">
        <v>1</v>
      </c>
      <c r="I7781" s="30">
        <f t="shared" si="275"/>
        <v>0.16666666666666669</v>
      </c>
    </row>
    <row r="7782" spans="1:9" x14ac:dyDescent="0.25">
      <c r="A7782" t="s">
        <v>7798</v>
      </c>
      <c r="B7782" s="30">
        <f t="shared" si="276"/>
        <v>0.16666666666666669</v>
      </c>
      <c r="C7782" t="s">
        <v>101</v>
      </c>
      <c r="D7782" t="s">
        <v>7948</v>
      </c>
      <c r="E7782" s="29">
        <v>46027</v>
      </c>
      <c r="F7782">
        <v>1</v>
      </c>
      <c r="G7782">
        <v>1</v>
      </c>
      <c r="H7782">
        <v>1</v>
      </c>
      <c r="I7782" s="30">
        <f t="shared" si="275"/>
        <v>0.16666666666666669</v>
      </c>
    </row>
    <row r="7783" spans="1:9" x14ac:dyDescent="0.25">
      <c r="A7783" t="s">
        <v>7798</v>
      </c>
      <c r="B7783" s="30">
        <f t="shared" si="276"/>
        <v>0.16666666666666669</v>
      </c>
      <c r="C7783" t="s">
        <v>101</v>
      </c>
      <c r="D7783" t="s">
        <v>7949</v>
      </c>
      <c r="E7783" s="29">
        <v>46027</v>
      </c>
      <c r="F7783">
        <v>1</v>
      </c>
      <c r="G7783">
        <v>1</v>
      </c>
      <c r="H7783">
        <v>1</v>
      </c>
      <c r="I7783" s="30">
        <f t="shared" si="275"/>
        <v>0.16666666666666669</v>
      </c>
    </row>
    <row r="7784" spans="1:9" x14ac:dyDescent="0.25">
      <c r="A7784" t="s">
        <v>7798</v>
      </c>
      <c r="B7784" s="30">
        <f t="shared" si="276"/>
        <v>0.16666666666666669</v>
      </c>
      <c r="C7784" t="s">
        <v>101</v>
      </c>
      <c r="D7784" t="s">
        <v>7950</v>
      </c>
      <c r="E7784" s="29">
        <v>46027</v>
      </c>
      <c r="F7784">
        <v>1</v>
      </c>
      <c r="G7784">
        <v>1</v>
      </c>
      <c r="H7784">
        <v>1</v>
      </c>
      <c r="I7784" s="30">
        <f t="shared" si="275"/>
        <v>0.16666666666666669</v>
      </c>
    </row>
    <row r="7785" spans="1:9" x14ac:dyDescent="0.25">
      <c r="A7785" t="s">
        <v>7798</v>
      </c>
      <c r="B7785" s="30">
        <f t="shared" si="276"/>
        <v>0.16666666666666669</v>
      </c>
      <c r="C7785" t="s">
        <v>101</v>
      </c>
      <c r="D7785" t="s">
        <v>7951</v>
      </c>
      <c r="E7785" s="29">
        <v>46099</v>
      </c>
      <c r="F7785">
        <v>1</v>
      </c>
      <c r="G7785">
        <v>1</v>
      </c>
      <c r="H7785">
        <v>1</v>
      </c>
      <c r="I7785" s="30">
        <f t="shared" si="275"/>
        <v>0.16666666666666669</v>
      </c>
    </row>
    <row r="7786" spans="1:9" x14ac:dyDescent="0.25">
      <c r="A7786" t="s">
        <v>7798</v>
      </c>
      <c r="B7786" s="30">
        <f t="shared" si="276"/>
        <v>0.16666666666666669</v>
      </c>
      <c r="C7786" t="s">
        <v>101</v>
      </c>
      <c r="D7786" t="s">
        <v>7952</v>
      </c>
      <c r="E7786" s="29">
        <v>46101</v>
      </c>
      <c r="F7786">
        <v>1</v>
      </c>
      <c r="G7786">
        <v>1</v>
      </c>
      <c r="H7786">
        <v>1</v>
      </c>
      <c r="I7786" s="30">
        <f t="shared" si="275"/>
        <v>0.16666666666666669</v>
      </c>
    </row>
    <row r="7787" spans="1:9" x14ac:dyDescent="0.25">
      <c r="A7787" t="s">
        <v>7798</v>
      </c>
      <c r="B7787" s="30">
        <f t="shared" si="276"/>
        <v>0.16666666666666669</v>
      </c>
      <c r="C7787" t="s">
        <v>101</v>
      </c>
      <c r="D7787" t="s">
        <v>7953</v>
      </c>
      <c r="E7787" s="29">
        <v>46087</v>
      </c>
      <c r="F7787">
        <v>1</v>
      </c>
      <c r="G7787">
        <v>1</v>
      </c>
      <c r="H7787">
        <v>1</v>
      </c>
      <c r="I7787" s="30">
        <f t="shared" si="275"/>
        <v>0.16666666666666669</v>
      </c>
    </row>
    <row r="7788" spans="1:9" x14ac:dyDescent="0.25">
      <c r="A7788" t="s">
        <v>7798</v>
      </c>
      <c r="B7788" s="30">
        <f t="shared" si="276"/>
        <v>0.16666666666666669</v>
      </c>
      <c r="C7788" t="s">
        <v>101</v>
      </c>
      <c r="D7788" t="s">
        <v>7954</v>
      </c>
      <c r="E7788" s="29">
        <v>46092</v>
      </c>
      <c r="F7788">
        <v>1</v>
      </c>
      <c r="G7788">
        <v>1</v>
      </c>
      <c r="H7788">
        <v>1</v>
      </c>
      <c r="I7788" s="30">
        <f t="shared" si="275"/>
        <v>0.16666666666666669</v>
      </c>
    </row>
    <row r="7789" spans="1:9" x14ac:dyDescent="0.25">
      <c r="A7789" t="s">
        <v>7798</v>
      </c>
      <c r="B7789" s="30">
        <f t="shared" si="276"/>
        <v>0.16666666666666669</v>
      </c>
      <c r="C7789" t="s">
        <v>101</v>
      </c>
      <c r="D7789" t="s">
        <v>7955</v>
      </c>
      <c r="E7789" s="29">
        <v>46092</v>
      </c>
      <c r="F7789">
        <v>1</v>
      </c>
      <c r="G7789">
        <v>1</v>
      </c>
      <c r="H7789">
        <v>1</v>
      </c>
      <c r="I7789" s="30">
        <f t="shared" si="275"/>
        <v>0.16666666666666669</v>
      </c>
    </row>
    <row r="7790" spans="1:9" x14ac:dyDescent="0.25">
      <c r="A7790" t="s">
        <v>7798</v>
      </c>
      <c r="B7790" s="30">
        <f t="shared" si="276"/>
        <v>0.16666666666666669</v>
      </c>
      <c r="C7790" t="s">
        <v>101</v>
      </c>
      <c r="D7790" t="s">
        <v>7956</v>
      </c>
      <c r="E7790" s="29">
        <v>46080</v>
      </c>
      <c r="F7790">
        <v>1</v>
      </c>
      <c r="G7790">
        <v>1</v>
      </c>
      <c r="H7790">
        <v>1</v>
      </c>
      <c r="I7790" s="30">
        <f t="shared" si="275"/>
        <v>0.16666666666666669</v>
      </c>
    </row>
    <row r="7791" spans="1:9" x14ac:dyDescent="0.25">
      <c r="A7791" t="s">
        <v>7798</v>
      </c>
      <c r="B7791" s="30">
        <f t="shared" si="276"/>
        <v>0.16666666666666669</v>
      </c>
      <c r="C7791" t="s">
        <v>101</v>
      </c>
      <c r="D7791" t="s">
        <v>7957</v>
      </c>
      <c r="E7791" s="29">
        <v>46084</v>
      </c>
      <c r="F7791">
        <v>1</v>
      </c>
      <c r="G7791">
        <v>1</v>
      </c>
      <c r="H7791">
        <v>1</v>
      </c>
      <c r="I7791" s="30">
        <f t="shared" si="275"/>
        <v>0.16666666666666669</v>
      </c>
    </row>
    <row r="7792" spans="1:9" x14ac:dyDescent="0.25">
      <c r="A7792" t="s">
        <v>7798</v>
      </c>
      <c r="B7792" s="30">
        <f t="shared" si="276"/>
        <v>0.16666666666666669</v>
      </c>
      <c r="C7792" t="s">
        <v>101</v>
      </c>
      <c r="D7792" t="s">
        <v>7958</v>
      </c>
      <c r="E7792" s="29">
        <v>46084</v>
      </c>
      <c r="F7792">
        <v>1</v>
      </c>
      <c r="G7792">
        <v>1</v>
      </c>
      <c r="H7792">
        <v>1</v>
      </c>
      <c r="I7792" s="30">
        <f t="shared" si="275"/>
        <v>0.16666666666666669</v>
      </c>
    </row>
    <row r="7793" spans="1:9" x14ac:dyDescent="0.25">
      <c r="A7793" t="s">
        <v>7798</v>
      </c>
      <c r="B7793" s="30">
        <f t="shared" si="276"/>
        <v>0.16666666666666669</v>
      </c>
      <c r="C7793" t="s">
        <v>101</v>
      </c>
      <c r="D7793" t="s">
        <v>7959</v>
      </c>
      <c r="E7793" s="29">
        <v>46084</v>
      </c>
      <c r="F7793">
        <v>1</v>
      </c>
      <c r="G7793">
        <v>1</v>
      </c>
      <c r="H7793">
        <v>1</v>
      </c>
      <c r="I7793" s="30">
        <f t="shared" si="275"/>
        <v>0.16666666666666669</v>
      </c>
    </row>
    <row r="7794" spans="1:9" x14ac:dyDescent="0.25">
      <c r="A7794" t="s">
        <v>7798</v>
      </c>
      <c r="B7794" s="30">
        <f t="shared" si="276"/>
        <v>0.16666666666666669</v>
      </c>
      <c r="C7794" t="s">
        <v>101</v>
      </c>
      <c r="D7794" t="s">
        <v>7960</v>
      </c>
      <c r="E7794" s="29">
        <v>46085</v>
      </c>
      <c r="F7794">
        <v>1</v>
      </c>
      <c r="G7794">
        <v>1</v>
      </c>
      <c r="H7794">
        <v>1</v>
      </c>
      <c r="I7794" s="30">
        <f t="shared" si="275"/>
        <v>0.16666666666666669</v>
      </c>
    </row>
    <row r="7795" spans="1:9" x14ac:dyDescent="0.25">
      <c r="A7795" t="s">
        <v>7798</v>
      </c>
      <c r="B7795" s="30">
        <f t="shared" si="276"/>
        <v>0.16666666666666669</v>
      </c>
      <c r="C7795" t="s">
        <v>101</v>
      </c>
      <c r="D7795" t="s">
        <v>7961</v>
      </c>
      <c r="E7795" s="29">
        <v>46085</v>
      </c>
      <c r="F7795">
        <v>1</v>
      </c>
      <c r="G7795">
        <v>1</v>
      </c>
      <c r="H7795">
        <v>1</v>
      </c>
      <c r="I7795" s="30">
        <f t="shared" si="275"/>
        <v>0.16666666666666669</v>
      </c>
    </row>
    <row r="7796" spans="1:9" x14ac:dyDescent="0.25">
      <c r="A7796" t="s">
        <v>7798</v>
      </c>
      <c r="B7796" s="30">
        <f t="shared" si="276"/>
        <v>0.16666666666666669</v>
      </c>
      <c r="C7796" t="s">
        <v>101</v>
      </c>
      <c r="D7796" t="s">
        <v>7962</v>
      </c>
      <c r="E7796" s="29">
        <v>46086</v>
      </c>
      <c r="F7796">
        <v>1</v>
      </c>
      <c r="G7796">
        <v>1</v>
      </c>
      <c r="H7796">
        <v>1</v>
      </c>
      <c r="I7796" s="30">
        <f t="shared" si="275"/>
        <v>0.16666666666666669</v>
      </c>
    </row>
    <row r="7797" spans="1:9" x14ac:dyDescent="0.25">
      <c r="A7797" t="s">
        <v>7798</v>
      </c>
      <c r="B7797" s="30">
        <f t="shared" si="276"/>
        <v>0.16666666666666669</v>
      </c>
      <c r="C7797" t="s">
        <v>101</v>
      </c>
      <c r="D7797" t="s">
        <v>7963</v>
      </c>
      <c r="E7797" s="29">
        <v>46086</v>
      </c>
      <c r="F7797">
        <v>1</v>
      </c>
      <c r="G7797">
        <v>1</v>
      </c>
      <c r="H7797">
        <v>1</v>
      </c>
      <c r="I7797" s="30">
        <f t="shared" si="275"/>
        <v>0.16666666666666669</v>
      </c>
    </row>
    <row r="7798" spans="1:9" x14ac:dyDescent="0.25">
      <c r="A7798" t="s">
        <v>7798</v>
      </c>
      <c r="B7798" s="30">
        <f t="shared" si="276"/>
        <v>0.16666666666666669</v>
      </c>
      <c r="C7798" t="s">
        <v>101</v>
      </c>
      <c r="D7798" t="s">
        <v>7964</v>
      </c>
      <c r="E7798" s="29">
        <v>46086</v>
      </c>
      <c r="F7798">
        <v>1</v>
      </c>
      <c r="G7798">
        <v>1</v>
      </c>
      <c r="H7798">
        <v>1</v>
      </c>
      <c r="I7798" s="30">
        <f t="shared" si="275"/>
        <v>0.16666666666666669</v>
      </c>
    </row>
    <row r="7799" spans="1:9" x14ac:dyDescent="0.25">
      <c r="A7799" t="s">
        <v>7798</v>
      </c>
      <c r="B7799" s="30">
        <f t="shared" si="276"/>
        <v>0.16666666666666669</v>
      </c>
      <c r="C7799" t="s">
        <v>101</v>
      </c>
      <c r="D7799" t="s">
        <v>7965</v>
      </c>
      <c r="E7799" s="29">
        <v>46073</v>
      </c>
      <c r="F7799">
        <v>1</v>
      </c>
      <c r="G7799">
        <v>1</v>
      </c>
      <c r="H7799">
        <v>1</v>
      </c>
      <c r="I7799" s="30">
        <f t="shared" si="275"/>
        <v>0.16666666666666669</v>
      </c>
    </row>
    <row r="7800" spans="1:9" x14ac:dyDescent="0.25">
      <c r="A7800" t="s">
        <v>7798</v>
      </c>
      <c r="B7800" s="30">
        <f t="shared" si="276"/>
        <v>0.16666666666666669</v>
      </c>
      <c r="C7800" t="s">
        <v>101</v>
      </c>
      <c r="D7800" t="s">
        <v>7966</v>
      </c>
      <c r="E7800" s="29">
        <v>46076</v>
      </c>
      <c r="F7800">
        <v>1</v>
      </c>
      <c r="G7800">
        <v>1</v>
      </c>
      <c r="H7800">
        <v>1</v>
      </c>
      <c r="I7800" s="30">
        <f t="shared" si="275"/>
        <v>0.16666666666666669</v>
      </c>
    </row>
    <row r="7801" spans="1:9" x14ac:dyDescent="0.25">
      <c r="A7801" t="s">
        <v>7798</v>
      </c>
      <c r="B7801" s="30">
        <f t="shared" si="276"/>
        <v>0.16666666666666669</v>
      </c>
      <c r="C7801" t="s">
        <v>101</v>
      </c>
      <c r="D7801" t="s">
        <v>7967</v>
      </c>
      <c r="E7801" s="29">
        <v>46079</v>
      </c>
      <c r="F7801">
        <v>1</v>
      </c>
      <c r="G7801">
        <v>1</v>
      </c>
      <c r="H7801">
        <v>1</v>
      </c>
      <c r="I7801" s="30">
        <f t="shared" si="275"/>
        <v>0.16666666666666669</v>
      </c>
    </row>
    <row r="7802" spans="1:9" x14ac:dyDescent="0.25">
      <c r="A7802" t="s">
        <v>7798</v>
      </c>
      <c r="B7802" s="30">
        <f t="shared" si="276"/>
        <v>0.16666666666666669</v>
      </c>
      <c r="C7802" t="s">
        <v>101</v>
      </c>
      <c r="D7802" t="s">
        <v>7968</v>
      </c>
      <c r="E7802" s="29">
        <v>46079</v>
      </c>
      <c r="F7802">
        <v>1</v>
      </c>
      <c r="G7802">
        <v>1</v>
      </c>
      <c r="H7802">
        <v>1</v>
      </c>
      <c r="I7802" s="30">
        <f t="shared" si="275"/>
        <v>0.16666666666666669</v>
      </c>
    </row>
    <row r="7803" spans="1:9" x14ac:dyDescent="0.25">
      <c r="A7803" t="s">
        <v>7798</v>
      </c>
      <c r="B7803" s="30">
        <f t="shared" si="276"/>
        <v>0.16666666666666669</v>
      </c>
      <c r="C7803" t="s">
        <v>101</v>
      </c>
      <c r="D7803" t="s">
        <v>7969</v>
      </c>
      <c r="E7803" s="29">
        <v>46066</v>
      </c>
      <c r="F7803">
        <v>1</v>
      </c>
      <c r="G7803">
        <v>1</v>
      </c>
      <c r="H7803">
        <v>1</v>
      </c>
      <c r="I7803" s="30">
        <f t="shared" si="275"/>
        <v>0.16666666666666669</v>
      </c>
    </row>
    <row r="7804" spans="1:9" x14ac:dyDescent="0.25">
      <c r="A7804" t="s">
        <v>7798</v>
      </c>
      <c r="B7804" s="30">
        <f t="shared" si="276"/>
        <v>0.16666666666666669</v>
      </c>
      <c r="C7804" t="s">
        <v>101</v>
      </c>
      <c r="D7804" t="s">
        <v>7970</v>
      </c>
      <c r="E7804" s="29">
        <v>46070</v>
      </c>
      <c r="F7804">
        <v>1</v>
      </c>
      <c r="G7804">
        <v>1</v>
      </c>
      <c r="H7804">
        <v>1</v>
      </c>
      <c r="I7804" s="30">
        <f t="shared" si="275"/>
        <v>0.16666666666666669</v>
      </c>
    </row>
    <row r="7805" spans="1:9" x14ac:dyDescent="0.25">
      <c r="A7805" t="s">
        <v>7798</v>
      </c>
      <c r="B7805" s="30">
        <f t="shared" si="276"/>
        <v>0.16666666666666669</v>
      </c>
      <c r="C7805" t="s">
        <v>101</v>
      </c>
      <c r="D7805" t="s">
        <v>7971</v>
      </c>
      <c r="E7805" s="29">
        <v>46062</v>
      </c>
      <c r="F7805">
        <v>1</v>
      </c>
      <c r="G7805">
        <v>1</v>
      </c>
      <c r="H7805">
        <v>1</v>
      </c>
      <c r="I7805" s="30">
        <f t="shared" si="275"/>
        <v>0.16666666666666669</v>
      </c>
    </row>
    <row r="7806" spans="1:9" x14ac:dyDescent="0.25">
      <c r="A7806" t="s">
        <v>7798</v>
      </c>
      <c r="B7806" s="30">
        <f t="shared" si="276"/>
        <v>0.16666666666666669</v>
      </c>
      <c r="C7806" t="s">
        <v>101</v>
      </c>
      <c r="D7806" t="s">
        <v>7972</v>
      </c>
      <c r="E7806" s="29">
        <v>46064</v>
      </c>
      <c r="F7806">
        <v>1</v>
      </c>
      <c r="G7806">
        <v>1</v>
      </c>
      <c r="H7806">
        <v>1</v>
      </c>
      <c r="I7806" s="30">
        <f t="shared" si="275"/>
        <v>0.16666666666666669</v>
      </c>
    </row>
    <row r="7807" spans="1:9" x14ac:dyDescent="0.25">
      <c r="A7807" t="s">
        <v>7798</v>
      </c>
      <c r="B7807" s="30">
        <f t="shared" si="276"/>
        <v>0.16666666666666669</v>
      </c>
      <c r="C7807" t="s">
        <v>101</v>
      </c>
      <c r="D7807" t="s">
        <v>7973</v>
      </c>
      <c r="E7807" s="29">
        <v>46055</v>
      </c>
      <c r="F7807">
        <v>1</v>
      </c>
      <c r="G7807">
        <v>1</v>
      </c>
      <c r="H7807">
        <v>1</v>
      </c>
      <c r="I7807" s="30">
        <f t="shared" si="275"/>
        <v>0.16666666666666669</v>
      </c>
    </row>
    <row r="7808" spans="1:9" x14ac:dyDescent="0.25">
      <c r="A7808" t="s">
        <v>7798</v>
      </c>
      <c r="B7808" s="30">
        <f t="shared" si="276"/>
        <v>0.16666666666666669</v>
      </c>
      <c r="C7808" t="s">
        <v>101</v>
      </c>
      <c r="D7808" t="s">
        <v>7974</v>
      </c>
      <c r="E7808" s="29">
        <v>46056</v>
      </c>
      <c r="F7808">
        <v>1</v>
      </c>
      <c r="G7808">
        <v>1</v>
      </c>
      <c r="H7808">
        <v>1</v>
      </c>
      <c r="I7808" s="30">
        <f t="shared" si="275"/>
        <v>0.16666666666666669</v>
      </c>
    </row>
    <row r="7809" spans="1:9" x14ac:dyDescent="0.25">
      <c r="A7809" t="s">
        <v>7798</v>
      </c>
      <c r="B7809" s="30">
        <f t="shared" si="276"/>
        <v>0.16666666666666669</v>
      </c>
      <c r="C7809" t="s">
        <v>101</v>
      </c>
      <c r="D7809" t="s">
        <v>7975</v>
      </c>
      <c r="E7809" s="29">
        <v>46150</v>
      </c>
      <c r="F7809">
        <v>1</v>
      </c>
      <c r="G7809">
        <v>1</v>
      </c>
      <c r="H7809">
        <v>1</v>
      </c>
      <c r="I7809" s="30">
        <f t="shared" si="275"/>
        <v>0.16666666666666669</v>
      </c>
    </row>
    <row r="7810" spans="1:9" x14ac:dyDescent="0.25">
      <c r="A7810" t="s">
        <v>7798</v>
      </c>
      <c r="B7810" s="30">
        <f t="shared" si="276"/>
        <v>0.16666666666666669</v>
      </c>
      <c r="C7810" t="s">
        <v>101</v>
      </c>
      <c r="D7810" t="s">
        <v>7976</v>
      </c>
      <c r="E7810" s="29">
        <v>46154</v>
      </c>
      <c r="F7810">
        <v>1</v>
      </c>
      <c r="G7810">
        <v>1</v>
      </c>
      <c r="H7810">
        <v>1</v>
      </c>
      <c r="I7810" s="30">
        <f t="shared" ref="I7810:I7873" si="277">B7810*H7810</f>
        <v>0.16666666666666669</v>
      </c>
    </row>
    <row r="7811" spans="1:9" x14ac:dyDescent="0.25">
      <c r="A7811" t="s">
        <v>7798</v>
      </c>
      <c r="B7811" s="30">
        <f t="shared" si="276"/>
        <v>0.16666666666666669</v>
      </c>
      <c r="C7811" t="s">
        <v>101</v>
      </c>
      <c r="D7811" t="s">
        <v>7977</v>
      </c>
      <c r="E7811" s="29">
        <v>46154</v>
      </c>
      <c r="F7811">
        <v>1</v>
      </c>
      <c r="G7811">
        <v>1</v>
      </c>
      <c r="H7811">
        <v>1</v>
      </c>
      <c r="I7811" s="30">
        <f t="shared" si="277"/>
        <v>0.16666666666666669</v>
      </c>
    </row>
    <row r="7812" spans="1:9" x14ac:dyDescent="0.25">
      <c r="A7812" t="s">
        <v>7798</v>
      </c>
      <c r="B7812" s="30">
        <f t="shared" si="276"/>
        <v>0.16666666666666669</v>
      </c>
      <c r="C7812" t="s">
        <v>101</v>
      </c>
      <c r="D7812" t="s">
        <v>7978</v>
      </c>
      <c r="E7812" s="29">
        <v>46154</v>
      </c>
      <c r="F7812">
        <v>1</v>
      </c>
      <c r="G7812">
        <v>1</v>
      </c>
      <c r="H7812">
        <v>1</v>
      </c>
      <c r="I7812" s="30">
        <f t="shared" si="277"/>
        <v>0.16666666666666669</v>
      </c>
    </row>
    <row r="7813" spans="1:9" x14ac:dyDescent="0.25">
      <c r="A7813" t="s">
        <v>7798</v>
      </c>
      <c r="B7813" s="30">
        <f t="shared" si="276"/>
        <v>0.16666666666666669</v>
      </c>
      <c r="C7813" t="s">
        <v>101</v>
      </c>
      <c r="D7813" t="s">
        <v>7979</v>
      </c>
      <c r="E7813" s="29">
        <v>46148</v>
      </c>
      <c r="F7813">
        <v>1</v>
      </c>
      <c r="G7813">
        <v>1</v>
      </c>
      <c r="H7813">
        <v>1</v>
      </c>
      <c r="I7813" s="30">
        <f t="shared" si="277"/>
        <v>0.16666666666666669</v>
      </c>
    </row>
    <row r="7814" spans="1:9" x14ac:dyDescent="0.25">
      <c r="A7814" t="s">
        <v>7798</v>
      </c>
      <c r="B7814" s="30">
        <f t="shared" si="276"/>
        <v>0.16666666666666669</v>
      </c>
      <c r="C7814" t="s">
        <v>101</v>
      </c>
      <c r="D7814" t="s">
        <v>7980</v>
      </c>
      <c r="E7814" s="29">
        <v>46148</v>
      </c>
      <c r="F7814">
        <v>1</v>
      </c>
      <c r="G7814">
        <v>1</v>
      </c>
      <c r="H7814">
        <v>1</v>
      </c>
      <c r="I7814" s="30">
        <f t="shared" si="277"/>
        <v>0.16666666666666669</v>
      </c>
    </row>
    <row r="7815" spans="1:9" x14ac:dyDescent="0.25">
      <c r="A7815" t="s">
        <v>7798</v>
      </c>
      <c r="B7815" s="30">
        <f t="shared" si="276"/>
        <v>0.16666666666666669</v>
      </c>
      <c r="C7815" t="s">
        <v>101</v>
      </c>
      <c r="D7815" t="s">
        <v>7981</v>
      </c>
      <c r="E7815" s="29">
        <v>46149</v>
      </c>
      <c r="F7815">
        <v>1</v>
      </c>
      <c r="G7815">
        <v>1</v>
      </c>
      <c r="H7815">
        <v>1</v>
      </c>
      <c r="I7815" s="30">
        <f t="shared" si="277"/>
        <v>0.16666666666666669</v>
      </c>
    </row>
    <row r="7816" spans="1:9" x14ac:dyDescent="0.25">
      <c r="A7816" t="s">
        <v>7798</v>
      </c>
      <c r="B7816" s="30">
        <f t="shared" si="276"/>
        <v>0.16666666666666669</v>
      </c>
      <c r="C7816" t="s">
        <v>101</v>
      </c>
      <c r="D7816" t="s">
        <v>7982</v>
      </c>
      <c r="E7816" s="29">
        <v>46122</v>
      </c>
      <c r="F7816">
        <v>1</v>
      </c>
      <c r="G7816">
        <v>1</v>
      </c>
      <c r="H7816">
        <v>1</v>
      </c>
      <c r="I7816" s="30">
        <f t="shared" si="277"/>
        <v>0.16666666666666669</v>
      </c>
    </row>
    <row r="7817" spans="1:9" x14ac:dyDescent="0.25">
      <c r="A7817" t="s">
        <v>7798</v>
      </c>
      <c r="B7817" s="30">
        <f t="shared" si="276"/>
        <v>0.16666666666666669</v>
      </c>
      <c r="C7817" t="s">
        <v>101</v>
      </c>
      <c r="D7817" t="s">
        <v>7983</v>
      </c>
      <c r="E7817" s="29">
        <v>46125</v>
      </c>
      <c r="F7817">
        <v>1</v>
      </c>
      <c r="G7817">
        <v>1</v>
      </c>
      <c r="H7817">
        <v>1</v>
      </c>
      <c r="I7817" s="30">
        <f t="shared" si="277"/>
        <v>0.16666666666666669</v>
      </c>
    </row>
    <row r="7818" spans="1:9" x14ac:dyDescent="0.25">
      <c r="A7818" t="s">
        <v>7798</v>
      </c>
      <c r="B7818" s="30">
        <f t="shared" si="276"/>
        <v>0.16666666666666669</v>
      </c>
      <c r="C7818" t="s">
        <v>101</v>
      </c>
      <c r="D7818" t="s">
        <v>7984</v>
      </c>
      <c r="E7818" s="29">
        <v>46126</v>
      </c>
      <c r="F7818">
        <v>1</v>
      </c>
      <c r="G7818">
        <v>1</v>
      </c>
      <c r="H7818">
        <v>1</v>
      </c>
      <c r="I7818" s="30">
        <f t="shared" si="277"/>
        <v>0.16666666666666669</v>
      </c>
    </row>
    <row r="7819" spans="1:9" x14ac:dyDescent="0.25">
      <c r="A7819" t="s">
        <v>7798</v>
      </c>
      <c r="B7819" s="30">
        <f t="shared" si="276"/>
        <v>0.16666666666666669</v>
      </c>
      <c r="C7819" t="s">
        <v>101</v>
      </c>
      <c r="D7819" t="s">
        <v>7985</v>
      </c>
      <c r="E7819" s="29">
        <v>46127</v>
      </c>
      <c r="F7819">
        <v>1</v>
      </c>
      <c r="G7819">
        <v>1</v>
      </c>
      <c r="H7819">
        <v>1</v>
      </c>
      <c r="I7819" s="30">
        <f t="shared" si="277"/>
        <v>0.16666666666666669</v>
      </c>
    </row>
    <row r="7820" spans="1:9" x14ac:dyDescent="0.25">
      <c r="A7820" t="s">
        <v>7798</v>
      </c>
      <c r="B7820" s="30">
        <f t="shared" si="276"/>
        <v>0.16666666666666669</v>
      </c>
      <c r="C7820" t="s">
        <v>101</v>
      </c>
      <c r="D7820" t="s">
        <v>7986</v>
      </c>
      <c r="E7820" s="29">
        <v>46128</v>
      </c>
      <c r="F7820">
        <v>1</v>
      </c>
      <c r="G7820">
        <v>1</v>
      </c>
      <c r="H7820">
        <v>1</v>
      </c>
      <c r="I7820" s="30">
        <f t="shared" si="277"/>
        <v>0.16666666666666669</v>
      </c>
    </row>
    <row r="7821" spans="1:9" x14ac:dyDescent="0.25">
      <c r="A7821" t="s">
        <v>7798</v>
      </c>
      <c r="B7821" s="30">
        <f t="shared" si="276"/>
        <v>0.16666666666666669</v>
      </c>
      <c r="C7821" t="s">
        <v>101</v>
      </c>
      <c r="D7821" t="s">
        <v>7987</v>
      </c>
      <c r="E7821" s="29">
        <v>46129</v>
      </c>
      <c r="F7821">
        <v>1</v>
      </c>
      <c r="G7821">
        <v>1</v>
      </c>
      <c r="H7821">
        <v>1</v>
      </c>
      <c r="I7821" s="30">
        <f t="shared" si="277"/>
        <v>0.16666666666666669</v>
      </c>
    </row>
    <row r="7822" spans="1:9" x14ac:dyDescent="0.25">
      <c r="A7822" t="s">
        <v>7798</v>
      </c>
      <c r="B7822" s="30">
        <f t="shared" si="276"/>
        <v>0.16666666666666669</v>
      </c>
      <c r="C7822" t="s">
        <v>101</v>
      </c>
      <c r="D7822" t="s">
        <v>7988</v>
      </c>
      <c r="E7822" s="29">
        <v>46113</v>
      </c>
      <c r="F7822">
        <v>1</v>
      </c>
      <c r="G7822">
        <v>1</v>
      </c>
      <c r="H7822">
        <v>1</v>
      </c>
      <c r="I7822" s="30">
        <f t="shared" si="277"/>
        <v>0.16666666666666669</v>
      </c>
    </row>
    <row r="7823" spans="1:9" x14ac:dyDescent="0.25">
      <c r="A7823" t="s">
        <v>7798</v>
      </c>
      <c r="B7823" s="30">
        <f t="shared" si="276"/>
        <v>0.16666666666666669</v>
      </c>
      <c r="C7823" t="s">
        <v>101</v>
      </c>
      <c r="D7823" t="s">
        <v>7989</v>
      </c>
      <c r="E7823" s="29">
        <v>46113</v>
      </c>
      <c r="F7823">
        <v>1</v>
      </c>
      <c r="G7823">
        <v>1</v>
      </c>
      <c r="H7823">
        <v>1</v>
      </c>
      <c r="I7823" s="30">
        <f t="shared" si="277"/>
        <v>0.16666666666666669</v>
      </c>
    </row>
    <row r="7824" spans="1:9" x14ac:dyDescent="0.25">
      <c r="A7824" t="s">
        <v>7798</v>
      </c>
      <c r="B7824" s="30">
        <f t="shared" si="276"/>
        <v>0.16666666666666669</v>
      </c>
      <c r="C7824" t="s">
        <v>101</v>
      </c>
      <c r="D7824" t="s">
        <v>7990</v>
      </c>
      <c r="E7824" s="29">
        <v>46119</v>
      </c>
      <c r="F7824">
        <v>1</v>
      </c>
      <c r="G7824">
        <v>1</v>
      </c>
      <c r="H7824">
        <v>1</v>
      </c>
      <c r="I7824" s="30">
        <f t="shared" si="277"/>
        <v>0.16666666666666669</v>
      </c>
    </row>
    <row r="7825" spans="1:9" x14ac:dyDescent="0.25">
      <c r="A7825" t="s">
        <v>7798</v>
      </c>
      <c r="B7825" s="30">
        <f t="shared" ref="B7825:B7888" si="278">(1/600)*100</f>
        <v>0.16666666666666669</v>
      </c>
      <c r="C7825" t="s">
        <v>101</v>
      </c>
      <c r="D7825" t="s">
        <v>7991</v>
      </c>
      <c r="E7825" s="29">
        <v>46120</v>
      </c>
      <c r="F7825">
        <v>1</v>
      </c>
      <c r="G7825">
        <v>1</v>
      </c>
      <c r="H7825">
        <v>1</v>
      </c>
      <c r="I7825" s="30">
        <f t="shared" si="277"/>
        <v>0.16666666666666669</v>
      </c>
    </row>
    <row r="7826" spans="1:9" x14ac:dyDescent="0.25">
      <c r="A7826" t="s">
        <v>7798</v>
      </c>
      <c r="B7826" s="30">
        <f t="shared" si="278"/>
        <v>0.16666666666666669</v>
      </c>
      <c r="C7826" t="s">
        <v>101</v>
      </c>
      <c r="D7826" t="s">
        <v>7992</v>
      </c>
      <c r="E7826" s="29">
        <v>46105</v>
      </c>
      <c r="F7826">
        <v>1</v>
      </c>
      <c r="G7826">
        <v>1</v>
      </c>
      <c r="H7826">
        <v>1</v>
      </c>
      <c r="I7826" s="30">
        <f t="shared" si="277"/>
        <v>0.16666666666666669</v>
      </c>
    </row>
    <row r="7827" spans="1:9" x14ac:dyDescent="0.25">
      <c r="A7827" t="s">
        <v>7798</v>
      </c>
      <c r="B7827" s="30">
        <f t="shared" si="278"/>
        <v>0.16666666666666669</v>
      </c>
      <c r="C7827" t="s">
        <v>101</v>
      </c>
      <c r="D7827" t="s">
        <v>7993</v>
      </c>
      <c r="E7827" s="29">
        <v>46184</v>
      </c>
      <c r="F7827">
        <v>1</v>
      </c>
      <c r="G7827">
        <v>1</v>
      </c>
      <c r="H7827">
        <v>1</v>
      </c>
      <c r="I7827" s="30">
        <f t="shared" si="277"/>
        <v>0.16666666666666669</v>
      </c>
    </row>
    <row r="7828" spans="1:9" x14ac:dyDescent="0.25">
      <c r="A7828" t="s">
        <v>7798</v>
      </c>
      <c r="B7828" s="30">
        <f t="shared" si="278"/>
        <v>0.16666666666666669</v>
      </c>
      <c r="C7828" t="s">
        <v>101</v>
      </c>
      <c r="D7828" t="s">
        <v>7994</v>
      </c>
      <c r="E7828" s="29">
        <v>46185</v>
      </c>
      <c r="F7828">
        <v>1</v>
      </c>
      <c r="G7828">
        <v>1</v>
      </c>
      <c r="H7828">
        <v>1</v>
      </c>
      <c r="I7828" s="30">
        <f t="shared" si="277"/>
        <v>0.16666666666666669</v>
      </c>
    </row>
    <row r="7829" spans="1:9" x14ac:dyDescent="0.25">
      <c r="A7829" t="s">
        <v>7798</v>
      </c>
      <c r="B7829" s="30">
        <f t="shared" si="278"/>
        <v>0.16666666666666669</v>
      </c>
      <c r="C7829" t="s">
        <v>101</v>
      </c>
      <c r="D7829" t="s">
        <v>7995</v>
      </c>
      <c r="E7829" s="29">
        <v>46189</v>
      </c>
      <c r="F7829">
        <v>1</v>
      </c>
      <c r="G7829">
        <v>1</v>
      </c>
      <c r="H7829">
        <v>1</v>
      </c>
      <c r="I7829" s="30">
        <f t="shared" si="277"/>
        <v>0.16666666666666669</v>
      </c>
    </row>
    <row r="7830" spans="1:9" x14ac:dyDescent="0.25">
      <c r="A7830" t="s">
        <v>7798</v>
      </c>
      <c r="B7830" s="30">
        <f t="shared" si="278"/>
        <v>0.16666666666666669</v>
      </c>
      <c r="C7830" t="s">
        <v>101</v>
      </c>
      <c r="D7830" t="s">
        <v>7996</v>
      </c>
      <c r="E7830" s="29">
        <v>46175</v>
      </c>
      <c r="F7830">
        <v>1</v>
      </c>
      <c r="G7830">
        <v>1</v>
      </c>
      <c r="H7830">
        <v>1</v>
      </c>
      <c r="I7830" s="30">
        <f t="shared" si="277"/>
        <v>0.16666666666666669</v>
      </c>
    </row>
    <row r="7831" spans="1:9" x14ac:dyDescent="0.25">
      <c r="A7831" t="s">
        <v>7798</v>
      </c>
      <c r="B7831" s="30">
        <f t="shared" si="278"/>
        <v>0.16666666666666669</v>
      </c>
      <c r="C7831" t="s">
        <v>101</v>
      </c>
      <c r="D7831" t="s">
        <v>7997</v>
      </c>
      <c r="E7831" s="29">
        <v>46175</v>
      </c>
      <c r="F7831">
        <v>1</v>
      </c>
      <c r="G7831">
        <v>1</v>
      </c>
      <c r="H7831">
        <v>1</v>
      </c>
      <c r="I7831" s="30">
        <f t="shared" si="277"/>
        <v>0.16666666666666669</v>
      </c>
    </row>
    <row r="7832" spans="1:9" x14ac:dyDescent="0.25">
      <c r="A7832" t="s">
        <v>7798</v>
      </c>
      <c r="B7832" s="30">
        <f t="shared" si="278"/>
        <v>0.16666666666666669</v>
      </c>
      <c r="C7832" t="s">
        <v>101</v>
      </c>
      <c r="D7832" t="s">
        <v>7998</v>
      </c>
      <c r="E7832" s="29">
        <v>46178</v>
      </c>
      <c r="F7832">
        <v>1</v>
      </c>
      <c r="G7832">
        <v>1</v>
      </c>
      <c r="H7832">
        <v>1</v>
      </c>
      <c r="I7832" s="30">
        <f t="shared" si="277"/>
        <v>0.16666666666666669</v>
      </c>
    </row>
    <row r="7833" spans="1:9" x14ac:dyDescent="0.25">
      <c r="A7833" t="s">
        <v>7798</v>
      </c>
      <c r="B7833" s="30">
        <f t="shared" si="278"/>
        <v>0.16666666666666669</v>
      </c>
      <c r="C7833" t="s">
        <v>101</v>
      </c>
      <c r="D7833" t="s">
        <v>7999</v>
      </c>
      <c r="E7833" s="29">
        <v>46181</v>
      </c>
      <c r="F7833">
        <v>1</v>
      </c>
      <c r="G7833">
        <v>1</v>
      </c>
      <c r="H7833">
        <v>1</v>
      </c>
      <c r="I7833" s="30">
        <f t="shared" si="277"/>
        <v>0.16666666666666669</v>
      </c>
    </row>
    <row r="7834" spans="1:9" x14ac:dyDescent="0.25">
      <c r="A7834" t="s">
        <v>7798</v>
      </c>
      <c r="B7834" s="30">
        <f t="shared" si="278"/>
        <v>0.16666666666666669</v>
      </c>
      <c r="C7834" t="s">
        <v>101</v>
      </c>
      <c r="D7834" t="s">
        <v>8000</v>
      </c>
      <c r="E7834" s="29">
        <v>46181</v>
      </c>
      <c r="F7834">
        <v>1</v>
      </c>
      <c r="G7834">
        <v>1</v>
      </c>
      <c r="H7834">
        <v>1</v>
      </c>
      <c r="I7834" s="30">
        <f t="shared" si="277"/>
        <v>0.16666666666666669</v>
      </c>
    </row>
    <row r="7835" spans="1:9" x14ac:dyDescent="0.25">
      <c r="A7835" t="s">
        <v>7798</v>
      </c>
      <c r="B7835" s="30">
        <f t="shared" si="278"/>
        <v>0.16666666666666669</v>
      </c>
      <c r="C7835" t="s">
        <v>101</v>
      </c>
      <c r="D7835" t="s">
        <v>8001</v>
      </c>
      <c r="E7835" s="29">
        <v>46162</v>
      </c>
      <c r="F7835">
        <v>1</v>
      </c>
      <c r="G7835">
        <v>1</v>
      </c>
      <c r="H7835">
        <v>1</v>
      </c>
      <c r="I7835" s="30">
        <f t="shared" si="277"/>
        <v>0.16666666666666669</v>
      </c>
    </row>
    <row r="7836" spans="1:9" x14ac:dyDescent="0.25">
      <c r="A7836" t="s">
        <v>7798</v>
      </c>
      <c r="B7836" s="30">
        <f t="shared" si="278"/>
        <v>0.16666666666666669</v>
      </c>
      <c r="C7836" t="s">
        <v>101</v>
      </c>
      <c r="D7836" t="s">
        <v>8002</v>
      </c>
      <c r="E7836" s="29">
        <v>46162</v>
      </c>
      <c r="F7836">
        <v>1</v>
      </c>
      <c r="G7836">
        <v>1</v>
      </c>
      <c r="H7836">
        <v>1</v>
      </c>
      <c r="I7836" s="30">
        <f t="shared" si="277"/>
        <v>0.16666666666666669</v>
      </c>
    </row>
    <row r="7837" spans="1:9" x14ac:dyDescent="0.25">
      <c r="A7837" t="s">
        <v>7798</v>
      </c>
      <c r="B7837" s="30">
        <f t="shared" si="278"/>
        <v>0.16666666666666669</v>
      </c>
      <c r="C7837" t="s">
        <v>101</v>
      </c>
      <c r="D7837" t="s">
        <v>8003</v>
      </c>
      <c r="E7837" s="29">
        <v>46155</v>
      </c>
      <c r="F7837">
        <v>1</v>
      </c>
      <c r="G7837">
        <v>1</v>
      </c>
      <c r="H7837">
        <v>1</v>
      </c>
      <c r="I7837" s="30">
        <f t="shared" si="277"/>
        <v>0.16666666666666669</v>
      </c>
    </row>
    <row r="7838" spans="1:9" x14ac:dyDescent="0.25">
      <c r="A7838" t="s">
        <v>7798</v>
      </c>
      <c r="B7838" s="30">
        <f t="shared" si="278"/>
        <v>0.16666666666666669</v>
      </c>
      <c r="C7838" t="s">
        <v>101</v>
      </c>
      <c r="D7838" t="s">
        <v>8004</v>
      </c>
      <c r="E7838" s="29">
        <v>46160</v>
      </c>
      <c r="F7838">
        <v>1</v>
      </c>
      <c r="G7838">
        <v>1</v>
      </c>
      <c r="H7838">
        <v>1</v>
      </c>
      <c r="I7838" s="30">
        <f t="shared" si="277"/>
        <v>0.16666666666666669</v>
      </c>
    </row>
    <row r="7839" spans="1:9" x14ac:dyDescent="0.25">
      <c r="A7839" t="s">
        <v>7798</v>
      </c>
      <c r="B7839" s="30">
        <f t="shared" si="278"/>
        <v>0.16666666666666669</v>
      </c>
      <c r="C7839" t="s">
        <v>101</v>
      </c>
      <c r="D7839" t="s">
        <v>8005</v>
      </c>
      <c r="E7839" s="29">
        <v>46161</v>
      </c>
      <c r="F7839">
        <v>1</v>
      </c>
      <c r="G7839">
        <v>1</v>
      </c>
      <c r="H7839">
        <v>1</v>
      </c>
      <c r="I7839" s="30">
        <f t="shared" si="277"/>
        <v>0.16666666666666669</v>
      </c>
    </row>
    <row r="7840" spans="1:9" x14ac:dyDescent="0.25">
      <c r="A7840" t="s">
        <v>7798</v>
      </c>
      <c r="B7840" s="30">
        <f t="shared" si="278"/>
        <v>0.16666666666666669</v>
      </c>
      <c r="C7840" t="s">
        <v>101</v>
      </c>
      <c r="D7840" t="s">
        <v>8006</v>
      </c>
      <c r="E7840" s="29">
        <v>46150</v>
      </c>
      <c r="F7840">
        <v>1</v>
      </c>
      <c r="G7840">
        <v>1</v>
      </c>
      <c r="H7840">
        <v>1</v>
      </c>
      <c r="I7840" s="30">
        <f t="shared" si="277"/>
        <v>0.16666666666666669</v>
      </c>
    </row>
    <row r="7841" spans="1:9" x14ac:dyDescent="0.25">
      <c r="A7841" t="s">
        <v>7798</v>
      </c>
      <c r="B7841" s="30">
        <f t="shared" si="278"/>
        <v>0.16666666666666669</v>
      </c>
      <c r="C7841" t="s">
        <v>101</v>
      </c>
      <c r="D7841" t="s">
        <v>8007</v>
      </c>
      <c r="E7841" s="29">
        <v>46254</v>
      </c>
      <c r="F7841">
        <v>1</v>
      </c>
      <c r="G7841">
        <v>1</v>
      </c>
      <c r="H7841">
        <v>1</v>
      </c>
      <c r="I7841" s="30">
        <f t="shared" si="277"/>
        <v>0.16666666666666669</v>
      </c>
    </row>
    <row r="7842" spans="1:9" x14ac:dyDescent="0.25">
      <c r="A7842" t="s">
        <v>7798</v>
      </c>
      <c r="B7842" s="30">
        <f t="shared" si="278"/>
        <v>0.16666666666666669</v>
      </c>
      <c r="C7842" t="s">
        <v>101</v>
      </c>
      <c r="D7842" t="s">
        <v>8008</v>
      </c>
      <c r="E7842" s="29">
        <v>46255</v>
      </c>
      <c r="F7842">
        <v>1</v>
      </c>
      <c r="G7842">
        <v>1</v>
      </c>
      <c r="H7842">
        <v>1</v>
      </c>
      <c r="I7842" s="30">
        <f t="shared" si="277"/>
        <v>0.16666666666666669</v>
      </c>
    </row>
    <row r="7843" spans="1:9" x14ac:dyDescent="0.25">
      <c r="A7843" t="s">
        <v>7798</v>
      </c>
      <c r="B7843" s="30">
        <f t="shared" si="278"/>
        <v>0.16666666666666669</v>
      </c>
      <c r="C7843" t="s">
        <v>101</v>
      </c>
      <c r="D7843" t="s">
        <v>8009</v>
      </c>
      <c r="E7843" s="29">
        <v>46258</v>
      </c>
      <c r="F7843">
        <v>1</v>
      </c>
      <c r="G7843">
        <v>1</v>
      </c>
      <c r="H7843">
        <v>1</v>
      </c>
      <c r="I7843" s="30">
        <f t="shared" si="277"/>
        <v>0.16666666666666669</v>
      </c>
    </row>
    <row r="7844" spans="1:9" x14ac:dyDescent="0.25">
      <c r="A7844" t="s">
        <v>7798</v>
      </c>
      <c r="B7844" s="30">
        <f t="shared" si="278"/>
        <v>0.16666666666666669</v>
      </c>
      <c r="C7844" t="s">
        <v>101</v>
      </c>
      <c r="D7844" t="s">
        <v>8010</v>
      </c>
      <c r="E7844" s="29">
        <v>46258</v>
      </c>
      <c r="F7844">
        <v>1</v>
      </c>
      <c r="G7844">
        <v>1</v>
      </c>
      <c r="H7844">
        <v>1</v>
      </c>
      <c r="I7844" s="30">
        <f t="shared" si="277"/>
        <v>0.16666666666666669</v>
      </c>
    </row>
    <row r="7845" spans="1:9" x14ac:dyDescent="0.25">
      <c r="A7845" t="s">
        <v>7798</v>
      </c>
      <c r="B7845" s="30">
        <f t="shared" si="278"/>
        <v>0.16666666666666669</v>
      </c>
      <c r="C7845" t="s">
        <v>101</v>
      </c>
      <c r="D7845" t="s">
        <v>8011</v>
      </c>
      <c r="E7845" s="29">
        <v>46244</v>
      </c>
      <c r="F7845">
        <v>1</v>
      </c>
      <c r="G7845">
        <v>1</v>
      </c>
      <c r="H7845">
        <v>1</v>
      </c>
      <c r="I7845" s="30">
        <f t="shared" si="277"/>
        <v>0.16666666666666669</v>
      </c>
    </row>
    <row r="7846" spans="1:9" x14ac:dyDescent="0.25">
      <c r="A7846" t="s">
        <v>7798</v>
      </c>
      <c r="B7846" s="30">
        <f t="shared" si="278"/>
        <v>0.16666666666666669</v>
      </c>
      <c r="C7846" t="s">
        <v>101</v>
      </c>
      <c r="D7846" t="s">
        <v>8012</v>
      </c>
      <c r="E7846" s="29">
        <v>46245</v>
      </c>
      <c r="F7846">
        <v>1</v>
      </c>
      <c r="G7846">
        <v>1</v>
      </c>
      <c r="H7846">
        <v>1</v>
      </c>
      <c r="I7846" s="30">
        <f t="shared" si="277"/>
        <v>0.16666666666666669</v>
      </c>
    </row>
    <row r="7847" spans="1:9" x14ac:dyDescent="0.25">
      <c r="A7847" t="s">
        <v>7798</v>
      </c>
      <c r="B7847" s="30">
        <f t="shared" si="278"/>
        <v>0.16666666666666669</v>
      </c>
      <c r="C7847" t="s">
        <v>101</v>
      </c>
      <c r="D7847" t="s">
        <v>8013</v>
      </c>
      <c r="E7847" s="29">
        <v>46245</v>
      </c>
      <c r="F7847">
        <v>1</v>
      </c>
      <c r="G7847">
        <v>1</v>
      </c>
      <c r="H7847">
        <v>1</v>
      </c>
      <c r="I7847" s="30">
        <f t="shared" si="277"/>
        <v>0.16666666666666669</v>
      </c>
    </row>
    <row r="7848" spans="1:9" x14ac:dyDescent="0.25">
      <c r="A7848" t="s">
        <v>7798</v>
      </c>
      <c r="B7848" s="30">
        <f t="shared" si="278"/>
        <v>0.16666666666666669</v>
      </c>
      <c r="C7848" t="s">
        <v>101</v>
      </c>
      <c r="D7848" t="s">
        <v>8014</v>
      </c>
      <c r="E7848" s="29">
        <v>46246</v>
      </c>
      <c r="F7848">
        <v>1</v>
      </c>
      <c r="G7848">
        <v>1</v>
      </c>
      <c r="H7848">
        <v>1</v>
      </c>
      <c r="I7848" s="30">
        <f t="shared" si="277"/>
        <v>0.16666666666666669</v>
      </c>
    </row>
    <row r="7849" spans="1:9" x14ac:dyDescent="0.25">
      <c r="A7849" t="s">
        <v>7798</v>
      </c>
      <c r="B7849" s="30">
        <f t="shared" si="278"/>
        <v>0.16666666666666669</v>
      </c>
      <c r="C7849" t="s">
        <v>101</v>
      </c>
      <c r="D7849" t="s">
        <v>8015</v>
      </c>
      <c r="E7849" s="29">
        <v>46246</v>
      </c>
      <c r="F7849">
        <v>1</v>
      </c>
      <c r="G7849">
        <v>1</v>
      </c>
      <c r="H7849">
        <v>1</v>
      </c>
      <c r="I7849" s="30">
        <f t="shared" si="277"/>
        <v>0.16666666666666669</v>
      </c>
    </row>
    <row r="7850" spans="1:9" x14ac:dyDescent="0.25">
      <c r="A7850" t="s">
        <v>7798</v>
      </c>
      <c r="B7850" s="30">
        <f t="shared" si="278"/>
        <v>0.16666666666666669</v>
      </c>
      <c r="C7850" t="s">
        <v>101</v>
      </c>
      <c r="D7850" t="s">
        <v>8016</v>
      </c>
      <c r="E7850" s="29">
        <v>46246</v>
      </c>
      <c r="F7850">
        <v>1</v>
      </c>
      <c r="G7850">
        <v>1</v>
      </c>
      <c r="H7850">
        <v>1</v>
      </c>
      <c r="I7850" s="30">
        <f t="shared" si="277"/>
        <v>0.16666666666666669</v>
      </c>
    </row>
    <row r="7851" spans="1:9" x14ac:dyDescent="0.25">
      <c r="A7851" t="s">
        <v>7798</v>
      </c>
      <c r="B7851" s="30">
        <f t="shared" si="278"/>
        <v>0.16666666666666669</v>
      </c>
      <c r="C7851" t="s">
        <v>101</v>
      </c>
      <c r="D7851" t="s">
        <v>8017</v>
      </c>
      <c r="E7851" s="29">
        <v>46246</v>
      </c>
      <c r="F7851">
        <v>1</v>
      </c>
      <c r="G7851">
        <v>1</v>
      </c>
      <c r="H7851">
        <v>1</v>
      </c>
      <c r="I7851" s="30">
        <f t="shared" si="277"/>
        <v>0.16666666666666669</v>
      </c>
    </row>
    <row r="7852" spans="1:9" x14ac:dyDescent="0.25">
      <c r="A7852" t="s">
        <v>7798</v>
      </c>
      <c r="B7852" s="30">
        <f t="shared" si="278"/>
        <v>0.16666666666666669</v>
      </c>
      <c r="C7852" t="s">
        <v>101</v>
      </c>
      <c r="D7852" t="s">
        <v>8018</v>
      </c>
      <c r="E7852" s="29">
        <v>46246</v>
      </c>
      <c r="F7852">
        <v>1</v>
      </c>
      <c r="G7852">
        <v>1</v>
      </c>
      <c r="H7852">
        <v>1</v>
      </c>
      <c r="I7852" s="30">
        <f t="shared" si="277"/>
        <v>0.16666666666666669</v>
      </c>
    </row>
    <row r="7853" spans="1:9" x14ac:dyDescent="0.25">
      <c r="A7853" t="s">
        <v>7798</v>
      </c>
      <c r="B7853" s="30">
        <f t="shared" si="278"/>
        <v>0.16666666666666669</v>
      </c>
      <c r="C7853" t="s">
        <v>101</v>
      </c>
      <c r="D7853" t="s">
        <v>8019</v>
      </c>
      <c r="E7853" s="29">
        <v>46246</v>
      </c>
      <c r="F7853">
        <v>1</v>
      </c>
      <c r="G7853">
        <v>1</v>
      </c>
      <c r="H7853">
        <v>1</v>
      </c>
      <c r="I7853" s="30">
        <f t="shared" si="277"/>
        <v>0.16666666666666669</v>
      </c>
    </row>
    <row r="7854" spans="1:9" x14ac:dyDescent="0.25">
      <c r="A7854" t="s">
        <v>7798</v>
      </c>
      <c r="B7854" s="30">
        <f t="shared" si="278"/>
        <v>0.16666666666666669</v>
      </c>
      <c r="C7854" t="s">
        <v>101</v>
      </c>
      <c r="D7854" t="s">
        <v>8020</v>
      </c>
      <c r="E7854" s="29">
        <v>46247</v>
      </c>
      <c r="F7854">
        <v>1</v>
      </c>
      <c r="G7854">
        <v>1</v>
      </c>
      <c r="H7854">
        <v>1</v>
      </c>
      <c r="I7854" s="30">
        <f t="shared" si="277"/>
        <v>0.16666666666666669</v>
      </c>
    </row>
    <row r="7855" spans="1:9" x14ac:dyDescent="0.25">
      <c r="A7855" t="s">
        <v>7798</v>
      </c>
      <c r="B7855" s="30">
        <f t="shared" si="278"/>
        <v>0.16666666666666669</v>
      </c>
      <c r="C7855" t="s">
        <v>101</v>
      </c>
      <c r="D7855" t="s">
        <v>8021</v>
      </c>
      <c r="E7855" s="29">
        <v>46240</v>
      </c>
      <c r="F7855">
        <v>1</v>
      </c>
      <c r="G7855">
        <v>1</v>
      </c>
      <c r="H7855">
        <v>1</v>
      </c>
      <c r="I7855" s="30">
        <f t="shared" si="277"/>
        <v>0.16666666666666669</v>
      </c>
    </row>
    <row r="7856" spans="1:9" x14ac:dyDescent="0.25">
      <c r="A7856" t="s">
        <v>7798</v>
      </c>
      <c r="B7856" s="30">
        <f t="shared" si="278"/>
        <v>0.16666666666666669</v>
      </c>
      <c r="C7856" t="s">
        <v>101</v>
      </c>
      <c r="D7856" t="s">
        <v>8022</v>
      </c>
      <c r="E7856" s="29">
        <v>46241</v>
      </c>
      <c r="F7856">
        <v>1</v>
      </c>
      <c r="G7856">
        <v>1</v>
      </c>
      <c r="H7856">
        <v>1</v>
      </c>
      <c r="I7856" s="30">
        <f t="shared" si="277"/>
        <v>0.16666666666666669</v>
      </c>
    </row>
    <row r="7857" spans="1:9" x14ac:dyDescent="0.25">
      <c r="A7857" t="s">
        <v>7798</v>
      </c>
      <c r="B7857" s="30">
        <f t="shared" si="278"/>
        <v>0.16666666666666669</v>
      </c>
      <c r="C7857" t="s">
        <v>101</v>
      </c>
      <c r="D7857" t="s">
        <v>8023</v>
      </c>
      <c r="E7857" s="29">
        <v>46241</v>
      </c>
      <c r="F7857">
        <v>1</v>
      </c>
      <c r="G7857">
        <v>1</v>
      </c>
      <c r="H7857">
        <v>1</v>
      </c>
      <c r="I7857" s="30">
        <f t="shared" si="277"/>
        <v>0.16666666666666669</v>
      </c>
    </row>
    <row r="7858" spans="1:9" x14ac:dyDescent="0.25">
      <c r="A7858" t="s">
        <v>7798</v>
      </c>
      <c r="B7858" s="30">
        <f t="shared" si="278"/>
        <v>0.16666666666666669</v>
      </c>
      <c r="C7858" t="s">
        <v>101</v>
      </c>
      <c r="D7858" t="s">
        <v>8024</v>
      </c>
      <c r="E7858" s="29">
        <v>46216</v>
      </c>
      <c r="F7858">
        <v>1</v>
      </c>
      <c r="G7858">
        <v>1</v>
      </c>
      <c r="H7858">
        <v>1</v>
      </c>
      <c r="I7858" s="30">
        <f t="shared" si="277"/>
        <v>0.16666666666666669</v>
      </c>
    </row>
    <row r="7859" spans="1:9" x14ac:dyDescent="0.25">
      <c r="A7859" t="s">
        <v>7798</v>
      </c>
      <c r="B7859" s="30">
        <f t="shared" si="278"/>
        <v>0.16666666666666669</v>
      </c>
      <c r="C7859" t="s">
        <v>101</v>
      </c>
      <c r="D7859" t="s">
        <v>8025</v>
      </c>
      <c r="E7859" s="29">
        <v>46219</v>
      </c>
      <c r="F7859">
        <v>1</v>
      </c>
      <c r="G7859">
        <v>1</v>
      </c>
      <c r="H7859">
        <v>1</v>
      </c>
      <c r="I7859" s="30">
        <f t="shared" si="277"/>
        <v>0.16666666666666669</v>
      </c>
    </row>
    <row r="7860" spans="1:9" x14ac:dyDescent="0.25">
      <c r="A7860" t="s">
        <v>7798</v>
      </c>
      <c r="B7860" s="30">
        <f t="shared" si="278"/>
        <v>0.16666666666666669</v>
      </c>
      <c r="C7860" t="s">
        <v>101</v>
      </c>
      <c r="D7860" t="s">
        <v>8026</v>
      </c>
      <c r="E7860" s="29">
        <v>46204</v>
      </c>
      <c r="F7860">
        <v>1</v>
      </c>
      <c r="G7860">
        <v>1</v>
      </c>
      <c r="H7860">
        <v>1</v>
      </c>
      <c r="I7860" s="30">
        <f t="shared" si="277"/>
        <v>0.16666666666666669</v>
      </c>
    </row>
    <row r="7861" spans="1:9" x14ac:dyDescent="0.25">
      <c r="A7861" t="s">
        <v>7798</v>
      </c>
      <c r="B7861" s="30">
        <f t="shared" si="278"/>
        <v>0.16666666666666669</v>
      </c>
      <c r="C7861" t="s">
        <v>101</v>
      </c>
      <c r="D7861" t="s">
        <v>8027</v>
      </c>
      <c r="E7861" s="29">
        <v>46206</v>
      </c>
      <c r="F7861">
        <v>1</v>
      </c>
      <c r="G7861">
        <v>1</v>
      </c>
      <c r="H7861">
        <v>1</v>
      </c>
      <c r="I7861" s="30">
        <f t="shared" si="277"/>
        <v>0.16666666666666669</v>
      </c>
    </row>
    <row r="7862" spans="1:9" x14ac:dyDescent="0.25">
      <c r="A7862" t="s">
        <v>7798</v>
      </c>
      <c r="B7862" s="30">
        <f t="shared" si="278"/>
        <v>0.16666666666666669</v>
      </c>
      <c r="C7862" t="s">
        <v>101</v>
      </c>
      <c r="D7862" t="s">
        <v>8028</v>
      </c>
      <c r="E7862" s="29">
        <v>46209</v>
      </c>
      <c r="F7862">
        <v>1</v>
      </c>
      <c r="G7862">
        <v>1</v>
      </c>
      <c r="H7862">
        <v>1</v>
      </c>
      <c r="I7862" s="30">
        <f t="shared" si="277"/>
        <v>0.16666666666666669</v>
      </c>
    </row>
    <row r="7863" spans="1:9" x14ac:dyDescent="0.25">
      <c r="A7863" t="s">
        <v>7798</v>
      </c>
      <c r="B7863" s="30">
        <f t="shared" si="278"/>
        <v>0.16666666666666669</v>
      </c>
      <c r="C7863" t="s">
        <v>101</v>
      </c>
      <c r="D7863" t="s">
        <v>8029</v>
      </c>
      <c r="E7863" s="29">
        <v>46210</v>
      </c>
      <c r="F7863">
        <v>1</v>
      </c>
      <c r="G7863">
        <v>1</v>
      </c>
      <c r="H7863">
        <v>1</v>
      </c>
      <c r="I7863" s="30">
        <f t="shared" si="277"/>
        <v>0.16666666666666669</v>
      </c>
    </row>
    <row r="7864" spans="1:9" x14ac:dyDescent="0.25">
      <c r="A7864" t="s">
        <v>7798</v>
      </c>
      <c r="B7864" s="30">
        <f t="shared" si="278"/>
        <v>0.16666666666666669</v>
      </c>
      <c r="C7864" t="s">
        <v>101</v>
      </c>
      <c r="D7864" t="s">
        <v>8030</v>
      </c>
      <c r="E7864" s="29">
        <v>46210</v>
      </c>
      <c r="F7864">
        <v>1</v>
      </c>
      <c r="G7864">
        <v>1</v>
      </c>
      <c r="H7864">
        <v>1</v>
      </c>
      <c r="I7864" s="30">
        <f t="shared" si="277"/>
        <v>0.16666666666666669</v>
      </c>
    </row>
    <row r="7865" spans="1:9" x14ac:dyDescent="0.25">
      <c r="A7865" t="s">
        <v>7798</v>
      </c>
      <c r="B7865" s="30">
        <f t="shared" si="278"/>
        <v>0.16666666666666669</v>
      </c>
      <c r="C7865" t="s">
        <v>101</v>
      </c>
      <c r="D7865" t="s">
        <v>8031</v>
      </c>
      <c r="E7865" s="29">
        <v>46211</v>
      </c>
      <c r="F7865">
        <v>1</v>
      </c>
      <c r="G7865">
        <v>1</v>
      </c>
      <c r="H7865">
        <v>1</v>
      </c>
      <c r="I7865" s="30">
        <f t="shared" si="277"/>
        <v>0.16666666666666669</v>
      </c>
    </row>
    <row r="7866" spans="1:9" x14ac:dyDescent="0.25">
      <c r="A7866" t="s">
        <v>7798</v>
      </c>
      <c r="B7866" s="30">
        <f t="shared" si="278"/>
        <v>0.16666666666666669</v>
      </c>
      <c r="C7866" t="s">
        <v>106</v>
      </c>
      <c r="D7866" t="s">
        <v>8032</v>
      </c>
      <c r="E7866" s="29">
        <v>46027</v>
      </c>
      <c r="F7866">
        <v>1</v>
      </c>
      <c r="G7866">
        <v>1</v>
      </c>
      <c r="H7866">
        <v>1</v>
      </c>
      <c r="I7866" s="30">
        <f t="shared" si="277"/>
        <v>0.16666666666666669</v>
      </c>
    </row>
    <row r="7867" spans="1:9" x14ac:dyDescent="0.25">
      <c r="A7867" t="s">
        <v>7798</v>
      </c>
      <c r="B7867" s="30">
        <f t="shared" si="278"/>
        <v>0.16666666666666669</v>
      </c>
      <c r="C7867" t="s">
        <v>106</v>
      </c>
      <c r="D7867" t="s">
        <v>8033</v>
      </c>
      <c r="E7867" s="29">
        <v>46030</v>
      </c>
      <c r="F7867">
        <v>1</v>
      </c>
      <c r="G7867">
        <v>1</v>
      </c>
      <c r="H7867">
        <v>1</v>
      </c>
      <c r="I7867" s="30">
        <f t="shared" si="277"/>
        <v>0.16666666666666669</v>
      </c>
    </row>
    <row r="7868" spans="1:9" x14ac:dyDescent="0.25">
      <c r="A7868" t="s">
        <v>7798</v>
      </c>
      <c r="B7868" s="30">
        <f t="shared" si="278"/>
        <v>0.16666666666666669</v>
      </c>
      <c r="C7868" t="s">
        <v>106</v>
      </c>
      <c r="D7868" t="s">
        <v>8034</v>
      </c>
      <c r="E7868" s="29">
        <v>46029</v>
      </c>
      <c r="F7868">
        <v>1</v>
      </c>
      <c r="G7868">
        <v>1</v>
      </c>
      <c r="H7868">
        <v>1</v>
      </c>
      <c r="I7868" s="30">
        <f t="shared" si="277"/>
        <v>0.16666666666666669</v>
      </c>
    </row>
    <row r="7869" spans="1:9" x14ac:dyDescent="0.25">
      <c r="A7869" t="s">
        <v>7798</v>
      </c>
      <c r="B7869" s="30">
        <f t="shared" si="278"/>
        <v>0.16666666666666669</v>
      </c>
      <c r="C7869" t="s">
        <v>110</v>
      </c>
      <c r="D7869" t="s">
        <v>8035</v>
      </c>
      <c r="E7869" s="29">
        <v>46100</v>
      </c>
      <c r="F7869">
        <v>1</v>
      </c>
      <c r="G7869">
        <v>1</v>
      </c>
      <c r="H7869">
        <v>1</v>
      </c>
      <c r="I7869" s="30">
        <f t="shared" si="277"/>
        <v>0.16666666666666669</v>
      </c>
    </row>
    <row r="7870" spans="1:9" x14ac:dyDescent="0.25">
      <c r="A7870" t="s">
        <v>7798</v>
      </c>
      <c r="B7870" s="30">
        <f t="shared" si="278"/>
        <v>0.16666666666666669</v>
      </c>
      <c r="C7870" t="s">
        <v>110</v>
      </c>
      <c r="D7870" t="s">
        <v>8036</v>
      </c>
      <c r="E7870" s="29">
        <v>46087</v>
      </c>
      <c r="F7870">
        <v>1</v>
      </c>
      <c r="G7870">
        <v>1</v>
      </c>
      <c r="H7870">
        <v>1</v>
      </c>
      <c r="I7870" s="30">
        <f t="shared" si="277"/>
        <v>0.16666666666666669</v>
      </c>
    </row>
    <row r="7871" spans="1:9" x14ac:dyDescent="0.25">
      <c r="A7871" t="s">
        <v>7798</v>
      </c>
      <c r="B7871" s="30">
        <f t="shared" si="278"/>
        <v>0.16666666666666669</v>
      </c>
      <c r="C7871" t="s">
        <v>110</v>
      </c>
      <c r="D7871" t="s">
        <v>8037</v>
      </c>
      <c r="E7871" s="29">
        <v>46091</v>
      </c>
      <c r="F7871">
        <v>1</v>
      </c>
      <c r="G7871">
        <v>1</v>
      </c>
      <c r="H7871">
        <v>1</v>
      </c>
      <c r="I7871" s="30">
        <f t="shared" si="277"/>
        <v>0.16666666666666669</v>
      </c>
    </row>
    <row r="7872" spans="1:9" x14ac:dyDescent="0.25">
      <c r="A7872" t="s">
        <v>7798</v>
      </c>
      <c r="B7872" s="30">
        <f t="shared" si="278"/>
        <v>0.16666666666666669</v>
      </c>
      <c r="C7872" t="s">
        <v>110</v>
      </c>
      <c r="D7872" t="s">
        <v>8038</v>
      </c>
      <c r="E7872" s="29">
        <v>46094</v>
      </c>
      <c r="F7872">
        <v>1</v>
      </c>
      <c r="G7872">
        <v>1</v>
      </c>
      <c r="H7872">
        <v>1</v>
      </c>
      <c r="I7872" s="30">
        <f t="shared" si="277"/>
        <v>0.16666666666666669</v>
      </c>
    </row>
    <row r="7873" spans="1:9" x14ac:dyDescent="0.25">
      <c r="A7873" t="s">
        <v>7798</v>
      </c>
      <c r="B7873" s="30">
        <f t="shared" si="278"/>
        <v>0.16666666666666669</v>
      </c>
      <c r="C7873" t="s">
        <v>110</v>
      </c>
      <c r="D7873" t="s">
        <v>8039</v>
      </c>
      <c r="E7873" s="29">
        <v>46094</v>
      </c>
      <c r="F7873">
        <v>1</v>
      </c>
      <c r="G7873">
        <v>1</v>
      </c>
      <c r="H7873">
        <v>1</v>
      </c>
      <c r="I7873" s="30">
        <f t="shared" si="277"/>
        <v>0.16666666666666669</v>
      </c>
    </row>
    <row r="7874" spans="1:9" x14ac:dyDescent="0.25">
      <c r="A7874" t="s">
        <v>7798</v>
      </c>
      <c r="B7874" s="30">
        <f t="shared" si="278"/>
        <v>0.16666666666666669</v>
      </c>
      <c r="C7874" t="s">
        <v>110</v>
      </c>
      <c r="D7874" t="s">
        <v>8040</v>
      </c>
      <c r="E7874" s="29">
        <v>46094</v>
      </c>
      <c r="F7874">
        <v>1</v>
      </c>
      <c r="G7874">
        <v>1</v>
      </c>
      <c r="H7874">
        <v>1</v>
      </c>
      <c r="I7874" s="30">
        <f t="shared" ref="I7874:I7937" si="279">B7874*H7874</f>
        <v>0.16666666666666669</v>
      </c>
    </row>
    <row r="7875" spans="1:9" x14ac:dyDescent="0.25">
      <c r="A7875" t="s">
        <v>7798</v>
      </c>
      <c r="B7875" s="30">
        <f t="shared" si="278"/>
        <v>0.16666666666666669</v>
      </c>
      <c r="C7875" t="s">
        <v>110</v>
      </c>
      <c r="D7875" t="s">
        <v>8041</v>
      </c>
      <c r="E7875" s="29">
        <v>46086</v>
      </c>
      <c r="F7875">
        <v>1</v>
      </c>
      <c r="G7875">
        <v>1</v>
      </c>
      <c r="H7875">
        <v>1</v>
      </c>
      <c r="I7875" s="30">
        <f t="shared" si="279"/>
        <v>0.16666666666666669</v>
      </c>
    </row>
    <row r="7876" spans="1:9" x14ac:dyDescent="0.25">
      <c r="A7876" t="s">
        <v>7798</v>
      </c>
      <c r="B7876" s="30">
        <f t="shared" si="278"/>
        <v>0.16666666666666669</v>
      </c>
      <c r="C7876" t="s">
        <v>110</v>
      </c>
      <c r="D7876" t="s">
        <v>8042</v>
      </c>
      <c r="E7876" s="29">
        <v>46069</v>
      </c>
      <c r="F7876">
        <v>1</v>
      </c>
      <c r="G7876">
        <v>1</v>
      </c>
      <c r="H7876">
        <v>1</v>
      </c>
      <c r="I7876" s="30">
        <f t="shared" si="279"/>
        <v>0.16666666666666669</v>
      </c>
    </row>
    <row r="7877" spans="1:9" x14ac:dyDescent="0.25">
      <c r="A7877" t="s">
        <v>7798</v>
      </c>
      <c r="B7877" s="30">
        <f t="shared" si="278"/>
        <v>0.16666666666666669</v>
      </c>
      <c r="C7877" t="s">
        <v>110</v>
      </c>
      <c r="D7877" t="s">
        <v>8043</v>
      </c>
      <c r="E7877" s="29">
        <v>46069</v>
      </c>
      <c r="F7877">
        <v>1</v>
      </c>
      <c r="G7877">
        <v>1</v>
      </c>
      <c r="H7877">
        <v>1</v>
      </c>
      <c r="I7877" s="30">
        <f t="shared" si="279"/>
        <v>0.16666666666666669</v>
      </c>
    </row>
    <row r="7878" spans="1:9" x14ac:dyDescent="0.25">
      <c r="A7878" t="s">
        <v>7798</v>
      </c>
      <c r="B7878" s="30">
        <f t="shared" si="278"/>
        <v>0.16666666666666669</v>
      </c>
      <c r="C7878" t="s">
        <v>110</v>
      </c>
      <c r="D7878" t="s">
        <v>8044</v>
      </c>
      <c r="E7878" s="29">
        <v>46059</v>
      </c>
      <c r="F7878">
        <v>1</v>
      </c>
      <c r="G7878">
        <v>1</v>
      </c>
      <c r="H7878">
        <v>1</v>
      </c>
      <c r="I7878" s="30">
        <f t="shared" si="279"/>
        <v>0.16666666666666669</v>
      </c>
    </row>
    <row r="7879" spans="1:9" x14ac:dyDescent="0.25">
      <c r="A7879" t="s">
        <v>7798</v>
      </c>
      <c r="B7879" s="30">
        <f t="shared" si="278"/>
        <v>0.16666666666666669</v>
      </c>
      <c r="C7879" t="s">
        <v>110</v>
      </c>
      <c r="D7879" t="s">
        <v>8045</v>
      </c>
      <c r="E7879" s="29">
        <v>46062</v>
      </c>
      <c r="F7879">
        <v>1</v>
      </c>
      <c r="G7879">
        <v>1</v>
      </c>
      <c r="H7879">
        <v>1</v>
      </c>
      <c r="I7879" s="30">
        <f t="shared" si="279"/>
        <v>0.16666666666666669</v>
      </c>
    </row>
    <row r="7880" spans="1:9" x14ac:dyDescent="0.25">
      <c r="A7880" t="s">
        <v>7798</v>
      </c>
      <c r="B7880" s="30">
        <f t="shared" si="278"/>
        <v>0.16666666666666669</v>
      </c>
      <c r="C7880" t="s">
        <v>110</v>
      </c>
      <c r="D7880" t="s">
        <v>8046</v>
      </c>
      <c r="E7880" s="29">
        <v>46063</v>
      </c>
      <c r="F7880">
        <v>1</v>
      </c>
      <c r="G7880">
        <v>1</v>
      </c>
      <c r="H7880">
        <v>1</v>
      </c>
      <c r="I7880" s="30">
        <f t="shared" si="279"/>
        <v>0.16666666666666669</v>
      </c>
    </row>
    <row r="7881" spans="1:9" x14ac:dyDescent="0.25">
      <c r="A7881" t="s">
        <v>7798</v>
      </c>
      <c r="B7881" s="30">
        <f t="shared" si="278"/>
        <v>0.16666666666666669</v>
      </c>
      <c r="C7881" t="s">
        <v>110</v>
      </c>
      <c r="D7881" t="s">
        <v>8047</v>
      </c>
      <c r="E7881" s="29">
        <v>46063</v>
      </c>
      <c r="F7881">
        <v>1</v>
      </c>
      <c r="G7881">
        <v>1</v>
      </c>
      <c r="H7881">
        <v>1</v>
      </c>
      <c r="I7881" s="30">
        <f t="shared" si="279"/>
        <v>0.16666666666666669</v>
      </c>
    </row>
    <row r="7882" spans="1:9" x14ac:dyDescent="0.25">
      <c r="A7882" t="s">
        <v>7798</v>
      </c>
      <c r="B7882" s="30">
        <f t="shared" si="278"/>
        <v>0.16666666666666669</v>
      </c>
      <c r="C7882" t="s">
        <v>110</v>
      </c>
      <c r="D7882" t="s">
        <v>8048</v>
      </c>
      <c r="E7882" s="29">
        <v>46065</v>
      </c>
      <c r="F7882">
        <v>1</v>
      </c>
      <c r="G7882">
        <v>1</v>
      </c>
      <c r="H7882">
        <v>1</v>
      </c>
      <c r="I7882" s="30">
        <f t="shared" si="279"/>
        <v>0.16666666666666669</v>
      </c>
    </row>
    <row r="7883" spans="1:9" x14ac:dyDescent="0.25">
      <c r="A7883" t="s">
        <v>7798</v>
      </c>
      <c r="B7883" s="30">
        <f t="shared" si="278"/>
        <v>0.16666666666666669</v>
      </c>
      <c r="C7883" t="s">
        <v>110</v>
      </c>
      <c r="D7883" t="s">
        <v>8049</v>
      </c>
      <c r="E7883" s="29">
        <v>46052</v>
      </c>
      <c r="F7883">
        <v>1</v>
      </c>
      <c r="G7883">
        <v>1</v>
      </c>
      <c r="H7883">
        <v>1</v>
      </c>
      <c r="I7883" s="30">
        <f t="shared" si="279"/>
        <v>0.16666666666666669</v>
      </c>
    </row>
    <row r="7884" spans="1:9" x14ac:dyDescent="0.25">
      <c r="A7884" t="s">
        <v>7798</v>
      </c>
      <c r="B7884" s="30">
        <f t="shared" si="278"/>
        <v>0.16666666666666669</v>
      </c>
      <c r="C7884" t="s">
        <v>110</v>
      </c>
      <c r="D7884" t="s">
        <v>8050</v>
      </c>
      <c r="E7884" s="29">
        <v>46154</v>
      </c>
      <c r="F7884">
        <v>1</v>
      </c>
      <c r="G7884">
        <v>1</v>
      </c>
      <c r="H7884">
        <v>1</v>
      </c>
      <c r="I7884" s="30">
        <f t="shared" si="279"/>
        <v>0.16666666666666669</v>
      </c>
    </row>
    <row r="7885" spans="1:9" x14ac:dyDescent="0.25">
      <c r="A7885" t="s">
        <v>7798</v>
      </c>
      <c r="B7885" s="30">
        <f t="shared" si="278"/>
        <v>0.16666666666666669</v>
      </c>
      <c r="C7885" t="s">
        <v>110</v>
      </c>
      <c r="D7885" t="s">
        <v>8051</v>
      </c>
      <c r="E7885" s="29">
        <v>46140</v>
      </c>
      <c r="F7885">
        <v>1</v>
      </c>
      <c r="G7885">
        <v>1</v>
      </c>
      <c r="H7885">
        <v>1</v>
      </c>
      <c r="I7885" s="30">
        <f t="shared" si="279"/>
        <v>0.16666666666666669</v>
      </c>
    </row>
    <row r="7886" spans="1:9" x14ac:dyDescent="0.25">
      <c r="A7886" t="s">
        <v>7798</v>
      </c>
      <c r="B7886" s="30">
        <f t="shared" si="278"/>
        <v>0.16666666666666669</v>
      </c>
      <c r="C7886" t="s">
        <v>110</v>
      </c>
      <c r="D7886" t="s">
        <v>8052</v>
      </c>
      <c r="E7886" s="29">
        <v>46192</v>
      </c>
      <c r="F7886">
        <v>1</v>
      </c>
      <c r="G7886">
        <v>1</v>
      </c>
      <c r="H7886">
        <v>1</v>
      </c>
      <c r="I7886" s="30">
        <f t="shared" si="279"/>
        <v>0.16666666666666669</v>
      </c>
    </row>
    <row r="7887" spans="1:9" x14ac:dyDescent="0.25">
      <c r="A7887" t="s">
        <v>7798</v>
      </c>
      <c r="B7887" s="30">
        <f t="shared" si="278"/>
        <v>0.16666666666666669</v>
      </c>
      <c r="C7887" t="s">
        <v>110</v>
      </c>
      <c r="D7887" t="s">
        <v>8053</v>
      </c>
      <c r="E7887" s="29">
        <v>46132</v>
      </c>
      <c r="F7887">
        <v>1</v>
      </c>
      <c r="G7887">
        <v>1</v>
      </c>
      <c r="H7887">
        <v>1</v>
      </c>
      <c r="I7887" s="30">
        <f t="shared" si="279"/>
        <v>0.16666666666666669</v>
      </c>
    </row>
    <row r="7888" spans="1:9" x14ac:dyDescent="0.25">
      <c r="A7888" t="s">
        <v>7798</v>
      </c>
      <c r="B7888" s="30">
        <f t="shared" si="278"/>
        <v>0.16666666666666669</v>
      </c>
      <c r="C7888" t="s">
        <v>110</v>
      </c>
      <c r="D7888" t="s">
        <v>8054</v>
      </c>
      <c r="E7888" s="29">
        <v>46121</v>
      </c>
      <c r="F7888">
        <v>1</v>
      </c>
      <c r="G7888">
        <v>1</v>
      </c>
      <c r="H7888">
        <v>1</v>
      </c>
      <c r="I7888" s="30">
        <f t="shared" si="279"/>
        <v>0.16666666666666669</v>
      </c>
    </row>
    <row r="7889" spans="1:9" x14ac:dyDescent="0.25">
      <c r="A7889" t="s">
        <v>7798</v>
      </c>
      <c r="B7889" s="30">
        <f t="shared" ref="B7889:B7912" si="280">(1/600)*100</f>
        <v>0.16666666666666669</v>
      </c>
      <c r="C7889" t="s">
        <v>110</v>
      </c>
      <c r="D7889" t="s">
        <v>8055</v>
      </c>
      <c r="E7889" s="29">
        <v>46125</v>
      </c>
      <c r="F7889">
        <v>1</v>
      </c>
      <c r="G7889">
        <v>1</v>
      </c>
      <c r="H7889">
        <v>1</v>
      </c>
      <c r="I7889" s="30">
        <f t="shared" si="279"/>
        <v>0.16666666666666669</v>
      </c>
    </row>
    <row r="7890" spans="1:9" x14ac:dyDescent="0.25">
      <c r="A7890" t="s">
        <v>7798</v>
      </c>
      <c r="B7890" s="30">
        <f t="shared" si="280"/>
        <v>0.16666666666666669</v>
      </c>
      <c r="C7890" t="s">
        <v>110</v>
      </c>
      <c r="D7890" t="s">
        <v>8056</v>
      </c>
      <c r="E7890" s="29">
        <v>46127</v>
      </c>
      <c r="F7890">
        <v>1</v>
      </c>
      <c r="G7890">
        <v>1</v>
      </c>
      <c r="H7890">
        <v>1</v>
      </c>
      <c r="I7890" s="30">
        <f t="shared" si="279"/>
        <v>0.16666666666666669</v>
      </c>
    </row>
    <row r="7891" spans="1:9" x14ac:dyDescent="0.25">
      <c r="A7891" t="s">
        <v>7798</v>
      </c>
      <c r="B7891" s="30">
        <f t="shared" si="280"/>
        <v>0.16666666666666669</v>
      </c>
      <c r="C7891" t="s">
        <v>110</v>
      </c>
      <c r="D7891" t="s">
        <v>8057</v>
      </c>
      <c r="E7891" s="29">
        <v>46129</v>
      </c>
      <c r="F7891">
        <v>1</v>
      </c>
      <c r="G7891">
        <v>1</v>
      </c>
      <c r="H7891">
        <v>1</v>
      </c>
      <c r="I7891" s="30">
        <f t="shared" si="279"/>
        <v>0.16666666666666669</v>
      </c>
    </row>
    <row r="7892" spans="1:9" x14ac:dyDescent="0.25">
      <c r="A7892" t="s">
        <v>7798</v>
      </c>
      <c r="B7892" s="30">
        <f t="shared" si="280"/>
        <v>0.16666666666666669</v>
      </c>
      <c r="C7892" t="s">
        <v>110</v>
      </c>
      <c r="D7892" t="s">
        <v>8058</v>
      </c>
      <c r="E7892" s="29">
        <v>46171</v>
      </c>
      <c r="F7892">
        <v>1</v>
      </c>
      <c r="G7892">
        <v>1</v>
      </c>
      <c r="H7892">
        <v>1</v>
      </c>
      <c r="I7892" s="30">
        <f t="shared" si="279"/>
        <v>0.16666666666666669</v>
      </c>
    </row>
    <row r="7893" spans="1:9" x14ac:dyDescent="0.25">
      <c r="A7893" t="s">
        <v>7798</v>
      </c>
      <c r="B7893" s="30">
        <f t="shared" si="280"/>
        <v>0.16666666666666669</v>
      </c>
      <c r="C7893" t="s">
        <v>110</v>
      </c>
      <c r="D7893" t="s">
        <v>8059</v>
      </c>
      <c r="E7893" s="29">
        <v>46174</v>
      </c>
      <c r="F7893">
        <v>1</v>
      </c>
      <c r="G7893">
        <v>1</v>
      </c>
      <c r="H7893">
        <v>1</v>
      </c>
      <c r="I7893" s="30">
        <f t="shared" si="279"/>
        <v>0.16666666666666669</v>
      </c>
    </row>
    <row r="7894" spans="1:9" x14ac:dyDescent="0.25">
      <c r="A7894" t="s">
        <v>7798</v>
      </c>
      <c r="B7894" s="30">
        <f t="shared" si="280"/>
        <v>0.16666666666666669</v>
      </c>
      <c r="C7894" t="s">
        <v>110</v>
      </c>
      <c r="D7894" t="s">
        <v>8060</v>
      </c>
      <c r="E7894" s="29">
        <v>46176</v>
      </c>
      <c r="F7894">
        <v>1</v>
      </c>
      <c r="G7894">
        <v>1</v>
      </c>
      <c r="H7894">
        <v>1</v>
      </c>
      <c r="I7894" s="30">
        <f t="shared" si="279"/>
        <v>0.16666666666666669</v>
      </c>
    </row>
    <row r="7895" spans="1:9" x14ac:dyDescent="0.25">
      <c r="A7895" t="s">
        <v>7798</v>
      </c>
      <c r="B7895" s="30">
        <f t="shared" si="280"/>
        <v>0.16666666666666669</v>
      </c>
      <c r="C7895" t="s">
        <v>110</v>
      </c>
      <c r="D7895" t="s">
        <v>8061</v>
      </c>
      <c r="E7895" s="29">
        <v>46178</v>
      </c>
      <c r="F7895">
        <v>1</v>
      </c>
      <c r="G7895">
        <v>1</v>
      </c>
      <c r="H7895">
        <v>1</v>
      </c>
      <c r="I7895" s="30">
        <f t="shared" si="279"/>
        <v>0.16666666666666669</v>
      </c>
    </row>
    <row r="7896" spans="1:9" x14ac:dyDescent="0.25">
      <c r="A7896" t="s">
        <v>7798</v>
      </c>
      <c r="B7896" s="30">
        <f t="shared" si="280"/>
        <v>0.16666666666666669</v>
      </c>
      <c r="C7896" t="s">
        <v>110</v>
      </c>
      <c r="D7896" t="s">
        <v>8062</v>
      </c>
      <c r="E7896" s="29">
        <v>46164</v>
      </c>
      <c r="F7896">
        <v>1</v>
      </c>
      <c r="G7896">
        <v>1</v>
      </c>
      <c r="H7896">
        <v>1</v>
      </c>
      <c r="I7896" s="30">
        <f t="shared" si="279"/>
        <v>0.16666666666666669</v>
      </c>
    </row>
    <row r="7897" spans="1:9" x14ac:dyDescent="0.25">
      <c r="A7897" t="s">
        <v>7798</v>
      </c>
      <c r="B7897" s="30">
        <f t="shared" si="280"/>
        <v>0.16666666666666669</v>
      </c>
      <c r="C7897" t="s">
        <v>110</v>
      </c>
      <c r="D7897" t="s">
        <v>8063</v>
      </c>
      <c r="E7897" s="29">
        <v>46167</v>
      </c>
      <c r="F7897">
        <v>1</v>
      </c>
      <c r="G7897">
        <v>1</v>
      </c>
      <c r="H7897">
        <v>1</v>
      </c>
      <c r="I7897" s="30">
        <f t="shared" si="279"/>
        <v>0.16666666666666669</v>
      </c>
    </row>
    <row r="7898" spans="1:9" x14ac:dyDescent="0.25">
      <c r="A7898" t="s">
        <v>7798</v>
      </c>
      <c r="B7898" s="30">
        <f t="shared" si="280"/>
        <v>0.16666666666666669</v>
      </c>
      <c r="C7898" t="s">
        <v>110</v>
      </c>
      <c r="D7898" t="s">
        <v>8064</v>
      </c>
      <c r="E7898" s="29">
        <v>46171</v>
      </c>
      <c r="F7898">
        <v>1</v>
      </c>
      <c r="G7898">
        <v>1</v>
      </c>
      <c r="H7898">
        <v>1</v>
      </c>
      <c r="I7898" s="30">
        <f t="shared" si="279"/>
        <v>0.16666666666666669</v>
      </c>
    </row>
    <row r="7899" spans="1:9" x14ac:dyDescent="0.25">
      <c r="A7899" t="s">
        <v>7798</v>
      </c>
      <c r="B7899" s="30">
        <f t="shared" si="280"/>
        <v>0.16666666666666669</v>
      </c>
      <c r="C7899" t="s">
        <v>110</v>
      </c>
      <c r="D7899" t="s">
        <v>8065</v>
      </c>
      <c r="E7899" s="29">
        <v>46171</v>
      </c>
      <c r="F7899">
        <v>1</v>
      </c>
      <c r="G7899">
        <v>1</v>
      </c>
      <c r="H7899">
        <v>1</v>
      </c>
      <c r="I7899" s="30">
        <f t="shared" si="279"/>
        <v>0.16666666666666669</v>
      </c>
    </row>
    <row r="7900" spans="1:9" x14ac:dyDescent="0.25">
      <c r="A7900" t="s">
        <v>7798</v>
      </c>
      <c r="B7900" s="30">
        <f t="shared" si="280"/>
        <v>0.16666666666666669</v>
      </c>
      <c r="C7900" t="s">
        <v>110</v>
      </c>
      <c r="D7900" t="s">
        <v>8066</v>
      </c>
      <c r="E7900" s="29">
        <v>46157</v>
      </c>
      <c r="F7900">
        <v>1</v>
      </c>
      <c r="G7900">
        <v>1</v>
      </c>
      <c r="H7900">
        <v>1</v>
      </c>
      <c r="I7900" s="30">
        <f t="shared" si="279"/>
        <v>0.16666666666666669</v>
      </c>
    </row>
    <row r="7901" spans="1:9" x14ac:dyDescent="0.25">
      <c r="A7901" t="s">
        <v>7798</v>
      </c>
      <c r="B7901" s="30">
        <f t="shared" si="280"/>
        <v>0.16666666666666669</v>
      </c>
      <c r="C7901" t="s">
        <v>110</v>
      </c>
      <c r="D7901" t="s">
        <v>8067</v>
      </c>
      <c r="E7901" s="29">
        <v>46161</v>
      </c>
      <c r="F7901">
        <v>1</v>
      </c>
      <c r="G7901">
        <v>1</v>
      </c>
      <c r="H7901">
        <v>1</v>
      </c>
      <c r="I7901" s="30">
        <f t="shared" si="279"/>
        <v>0.16666666666666669</v>
      </c>
    </row>
    <row r="7902" spans="1:9" x14ac:dyDescent="0.25">
      <c r="A7902" t="s">
        <v>7798</v>
      </c>
      <c r="B7902" s="30">
        <f t="shared" si="280"/>
        <v>0.16666666666666669</v>
      </c>
      <c r="C7902" t="s">
        <v>110</v>
      </c>
      <c r="D7902" t="s">
        <v>8068</v>
      </c>
      <c r="E7902" s="29">
        <v>46213</v>
      </c>
      <c r="F7902">
        <v>1</v>
      </c>
      <c r="G7902">
        <v>1</v>
      </c>
      <c r="H7902">
        <v>1</v>
      </c>
      <c r="I7902" s="30">
        <f t="shared" si="279"/>
        <v>0.16666666666666669</v>
      </c>
    </row>
    <row r="7903" spans="1:9" x14ac:dyDescent="0.25">
      <c r="A7903" t="s">
        <v>7798</v>
      </c>
      <c r="B7903" s="30">
        <f t="shared" si="280"/>
        <v>0.16666666666666669</v>
      </c>
      <c r="C7903" t="s">
        <v>110</v>
      </c>
      <c r="D7903" t="s">
        <v>8069</v>
      </c>
      <c r="E7903" s="29">
        <v>46220</v>
      </c>
      <c r="F7903">
        <v>1</v>
      </c>
      <c r="G7903">
        <v>1</v>
      </c>
      <c r="H7903">
        <v>1</v>
      </c>
      <c r="I7903" s="30">
        <f t="shared" si="279"/>
        <v>0.16666666666666669</v>
      </c>
    </row>
    <row r="7904" spans="1:9" x14ac:dyDescent="0.25">
      <c r="A7904" t="s">
        <v>7798</v>
      </c>
      <c r="B7904" s="30">
        <f t="shared" si="280"/>
        <v>0.16666666666666669</v>
      </c>
      <c r="C7904" t="s">
        <v>110</v>
      </c>
      <c r="D7904" t="s">
        <v>8070</v>
      </c>
      <c r="E7904" s="29">
        <v>46223</v>
      </c>
      <c r="F7904">
        <v>1</v>
      </c>
      <c r="G7904">
        <v>1</v>
      </c>
      <c r="H7904">
        <v>1</v>
      </c>
      <c r="I7904" s="30">
        <f t="shared" si="279"/>
        <v>0.16666666666666669</v>
      </c>
    </row>
    <row r="7905" spans="1:9" x14ac:dyDescent="0.25">
      <c r="A7905" t="s">
        <v>7798</v>
      </c>
      <c r="B7905" s="30">
        <f t="shared" si="280"/>
        <v>0.16666666666666669</v>
      </c>
      <c r="C7905" t="s">
        <v>110</v>
      </c>
      <c r="D7905" t="s">
        <v>8071</v>
      </c>
      <c r="E7905" s="29">
        <v>46206</v>
      </c>
      <c r="F7905">
        <v>1</v>
      </c>
      <c r="G7905">
        <v>1</v>
      </c>
      <c r="H7905">
        <v>1</v>
      </c>
      <c r="I7905" s="30">
        <f t="shared" si="279"/>
        <v>0.16666666666666669</v>
      </c>
    </row>
    <row r="7906" spans="1:9" x14ac:dyDescent="0.25">
      <c r="A7906" t="s">
        <v>7798</v>
      </c>
      <c r="B7906" s="30">
        <f t="shared" si="280"/>
        <v>0.16666666666666669</v>
      </c>
      <c r="C7906" t="s">
        <v>110</v>
      </c>
      <c r="D7906" t="s">
        <v>8072</v>
      </c>
      <c r="E7906" s="29">
        <v>46206</v>
      </c>
      <c r="F7906">
        <v>1</v>
      </c>
      <c r="G7906">
        <v>1</v>
      </c>
      <c r="H7906">
        <v>1</v>
      </c>
      <c r="I7906" s="30">
        <f t="shared" si="279"/>
        <v>0.16666666666666669</v>
      </c>
    </row>
    <row r="7907" spans="1:9" x14ac:dyDescent="0.25">
      <c r="A7907" t="s">
        <v>7798</v>
      </c>
      <c r="B7907" s="30">
        <f t="shared" si="280"/>
        <v>0.16666666666666669</v>
      </c>
      <c r="C7907" t="s">
        <v>110</v>
      </c>
      <c r="D7907" t="s">
        <v>8073</v>
      </c>
      <c r="E7907" s="29">
        <v>46209</v>
      </c>
      <c r="F7907">
        <v>1</v>
      </c>
      <c r="G7907">
        <v>1</v>
      </c>
      <c r="H7907">
        <v>1</v>
      </c>
      <c r="I7907" s="30">
        <f t="shared" si="279"/>
        <v>0.16666666666666669</v>
      </c>
    </row>
    <row r="7908" spans="1:9" x14ac:dyDescent="0.25">
      <c r="A7908" t="s">
        <v>7798</v>
      </c>
      <c r="B7908" s="30">
        <f t="shared" si="280"/>
        <v>0.16666666666666669</v>
      </c>
      <c r="C7908" t="s">
        <v>110</v>
      </c>
      <c r="D7908" t="s">
        <v>8074</v>
      </c>
      <c r="E7908" s="29">
        <v>46192</v>
      </c>
      <c r="F7908">
        <v>1</v>
      </c>
      <c r="G7908">
        <v>1</v>
      </c>
      <c r="H7908">
        <v>1</v>
      </c>
      <c r="I7908" s="30">
        <f t="shared" si="279"/>
        <v>0.16666666666666669</v>
      </c>
    </row>
    <row r="7909" spans="1:9" x14ac:dyDescent="0.25">
      <c r="A7909" t="s">
        <v>7798</v>
      </c>
      <c r="B7909" s="30">
        <f t="shared" si="280"/>
        <v>0.16666666666666669</v>
      </c>
      <c r="C7909" t="s">
        <v>110</v>
      </c>
      <c r="D7909" t="s">
        <v>8075</v>
      </c>
      <c r="E7909" s="29">
        <v>46100</v>
      </c>
      <c r="F7909">
        <v>1</v>
      </c>
      <c r="G7909">
        <v>1</v>
      </c>
      <c r="H7909">
        <v>1</v>
      </c>
      <c r="I7909" s="30">
        <f t="shared" si="279"/>
        <v>0.16666666666666669</v>
      </c>
    </row>
    <row r="7910" spans="1:9" x14ac:dyDescent="0.25">
      <c r="A7910" t="s">
        <v>7798</v>
      </c>
      <c r="B7910" s="30">
        <f t="shared" si="280"/>
        <v>0.16666666666666669</v>
      </c>
      <c r="C7910" t="s">
        <v>110</v>
      </c>
      <c r="D7910" t="s">
        <v>8076</v>
      </c>
      <c r="E7910" s="29">
        <v>46100</v>
      </c>
      <c r="F7910">
        <v>1</v>
      </c>
      <c r="G7910">
        <v>1</v>
      </c>
      <c r="H7910">
        <v>1</v>
      </c>
      <c r="I7910" s="30">
        <f t="shared" si="279"/>
        <v>0.16666666666666669</v>
      </c>
    </row>
    <row r="7911" spans="1:9" x14ac:dyDescent="0.25">
      <c r="A7911" t="s">
        <v>7798</v>
      </c>
      <c r="B7911" s="30">
        <f t="shared" si="280"/>
        <v>0.16666666666666669</v>
      </c>
      <c r="C7911" t="s">
        <v>110</v>
      </c>
      <c r="D7911" t="s">
        <v>8077</v>
      </c>
      <c r="E7911" s="29">
        <v>46112</v>
      </c>
      <c r="F7911">
        <v>1</v>
      </c>
      <c r="G7911">
        <v>1</v>
      </c>
      <c r="H7911">
        <v>1</v>
      </c>
      <c r="I7911" s="30">
        <f t="shared" si="279"/>
        <v>0.16666666666666669</v>
      </c>
    </row>
    <row r="7912" spans="1:9" x14ac:dyDescent="0.25">
      <c r="A7912" t="s">
        <v>7798</v>
      </c>
      <c r="B7912" s="30">
        <f t="shared" si="280"/>
        <v>0.16666666666666669</v>
      </c>
      <c r="C7912" t="s">
        <v>110</v>
      </c>
      <c r="D7912" t="s">
        <v>8078</v>
      </c>
      <c r="E7912" s="29">
        <v>46142</v>
      </c>
      <c r="F7912">
        <v>1</v>
      </c>
      <c r="G7912">
        <v>1</v>
      </c>
      <c r="H7912">
        <v>1</v>
      </c>
      <c r="I7912" s="30">
        <f t="shared" si="279"/>
        <v>0.16666666666666669</v>
      </c>
    </row>
    <row r="7913" spans="1:9" x14ac:dyDescent="0.25">
      <c r="A7913" t="s">
        <v>8079</v>
      </c>
      <c r="B7913" s="30">
        <f t="shared" ref="B7913:B7976" si="281">(1/650)*100</f>
        <v>0.15384615384615385</v>
      </c>
      <c r="C7913" t="s">
        <v>95</v>
      </c>
      <c r="D7913" t="s">
        <v>8080</v>
      </c>
      <c r="E7913" s="29">
        <v>46050</v>
      </c>
      <c r="F7913">
        <v>1</v>
      </c>
      <c r="G7913">
        <v>1</v>
      </c>
      <c r="H7913">
        <v>1</v>
      </c>
      <c r="I7913" s="30">
        <f t="shared" si="279"/>
        <v>0.15384615384615385</v>
      </c>
    </row>
    <row r="7914" spans="1:9" x14ac:dyDescent="0.25">
      <c r="A7914" t="s">
        <v>8079</v>
      </c>
      <c r="B7914" s="30">
        <f t="shared" si="281"/>
        <v>0.15384615384615385</v>
      </c>
      <c r="C7914" t="s">
        <v>95</v>
      </c>
      <c r="D7914" t="s">
        <v>8081</v>
      </c>
      <c r="E7914" s="29">
        <v>46235</v>
      </c>
      <c r="F7914">
        <v>1</v>
      </c>
      <c r="G7914">
        <v>1</v>
      </c>
      <c r="H7914">
        <v>1</v>
      </c>
      <c r="I7914" s="30">
        <f t="shared" si="279"/>
        <v>0.15384615384615385</v>
      </c>
    </row>
    <row r="7915" spans="1:9" x14ac:dyDescent="0.25">
      <c r="A7915" t="s">
        <v>8079</v>
      </c>
      <c r="B7915" s="30">
        <f t="shared" si="281"/>
        <v>0.15384615384615385</v>
      </c>
      <c r="C7915" t="s">
        <v>95</v>
      </c>
      <c r="D7915" t="s">
        <v>8082</v>
      </c>
      <c r="E7915" s="29">
        <v>46052</v>
      </c>
      <c r="F7915">
        <v>1</v>
      </c>
      <c r="G7915">
        <v>1</v>
      </c>
      <c r="H7915">
        <v>1</v>
      </c>
      <c r="I7915" s="30">
        <f t="shared" si="279"/>
        <v>0.15384615384615385</v>
      </c>
    </row>
    <row r="7916" spans="1:9" x14ac:dyDescent="0.25">
      <c r="A7916" t="s">
        <v>8079</v>
      </c>
      <c r="B7916" s="30">
        <f t="shared" si="281"/>
        <v>0.15384615384615385</v>
      </c>
      <c r="C7916" t="s">
        <v>95</v>
      </c>
      <c r="D7916" t="s">
        <v>8083</v>
      </c>
      <c r="E7916" s="29">
        <v>46056</v>
      </c>
      <c r="F7916">
        <v>1</v>
      </c>
      <c r="G7916">
        <v>1</v>
      </c>
      <c r="H7916">
        <v>1</v>
      </c>
      <c r="I7916" s="30">
        <f t="shared" si="279"/>
        <v>0.15384615384615385</v>
      </c>
    </row>
    <row r="7917" spans="1:9" x14ac:dyDescent="0.25">
      <c r="A7917" t="s">
        <v>8079</v>
      </c>
      <c r="B7917" s="30">
        <f t="shared" si="281"/>
        <v>0.15384615384615385</v>
      </c>
      <c r="C7917" t="s">
        <v>95</v>
      </c>
      <c r="D7917" t="s">
        <v>8084</v>
      </c>
      <c r="E7917" s="29">
        <v>46043</v>
      </c>
      <c r="F7917">
        <v>1</v>
      </c>
      <c r="G7917">
        <v>1</v>
      </c>
      <c r="H7917">
        <v>1</v>
      </c>
      <c r="I7917" s="30">
        <f t="shared" si="279"/>
        <v>0.15384615384615385</v>
      </c>
    </row>
    <row r="7918" spans="1:9" x14ac:dyDescent="0.25">
      <c r="A7918" t="s">
        <v>8079</v>
      </c>
      <c r="B7918" s="30">
        <f t="shared" si="281"/>
        <v>0.15384615384615385</v>
      </c>
      <c r="C7918" t="s">
        <v>95</v>
      </c>
      <c r="D7918" t="s">
        <v>8085</v>
      </c>
      <c r="E7918" s="29">
        <v>46140</v>
      </c>
      <c r="F7918">
        <v>1</v>
      </c>
      <c r="G7918">
        <v>1</v>
      </c>
      <c r="H7918">
        <v>1</v>
      </c>
      <c r="I7918" s="30">
        <f t="shared" si="279"/>
        <v>0.15384615384615385</v>
      </c>
    </row>
    <row r="7919" spans="1:9" x14ac:dyDescent="0.25">
      <c r="A7919" t="s">
        <v>8079</v>
      </c>
      <c r="B7919" s="30">
        <f t="shared" si="281"/>
        <v>0.15384615384615385</v>
      </c>
      <c r="C7919" t="s">
        <v>95</v>
      </c>
      <c r="D7919" t="s">
        <v>8086</v>
      </c>
      <c r="E7919" s="29">
        <v>46132</v>
      </c>
      <c r="F7919">
        <v>1</v>
      </c>
      <c r="G7919">
        <v>1</v>
      </c>
      <c r="H7919">
        <v>1</v>
      </c>
      <c r="I7919" s="30">
        <f t="shared" si="279"/>
        <v>0.15384615384615385</v>
      </c>
    </row>
    <row r="7920" spans="1:9" x14ac:dyDescent="0.25">
      <c r="A7920" t="s">
        <v>8079</v>
      </c>
      <c r="B7920" s="30">
        <f t="shared" si="281"/>
        <v>0.15384615384615385</v>
      </c>
      <c r="C7920" t="s">
        <v>95</v>
      </c>
      <c r="D7920" t="s">
        <v>8087</v>
      </c>
      <c r="E7920" s="29">
        <v>46136</v>
      </c>
      <c r="F7920">
        <v>1</v>
      </c>
      <c r="G7920">
        <v>1</v>
      </c>
      <c r="H7920">
        <v>1</v>
      </c>
      <c r="I7920" s="30">
        <f t="shared" si="279"/>
        <v>0.15384615384615385</v>
      </c>
    </row>
    <row r="7921" spans="1:9" x14ac:dyDescent="0.25">
      <c r="A7921" t="s">
        <v>8079</v>
      </c>
      <c r="B7921" s="30">
        <f t="shared" si="281"/>
        <v>0.15384615384615385</v>
      </c>
      <c r="C7921" t="s">
        <v>95</v>
      </c>
      <c r="D7921" t="s">
        <v>8088</v>
      </c>
      <c r="E7921" s="29">
        <v>46136</v>
      </c>
      <c r="F7921">
        <v>1</v>
      </c>
      <c r="G7921">
        <v>1</v>
      </c>
      <c r="H7921">
        <v>1</v>
      </c>
      <c r="I7921" s="30">
        <f t="shared" si="279"/>
        <v>0.15384615384615385</v>
      </c>
    </row>
    <row r="7922" spans="1:9" x14ac:dyDescent="0.25">
      <c r="A7922" t="s">
        <v>8079</v>
      </c>
      <c r="B7922" s="30">
        <f t="shared" si="281"/>
        <v>0.15384615384615385</v>
      </c>
      <c r="C7922" t="s">
        <v>95</v>
      </c>
      <c r="D7922" t="s">
        <v>8089</v>
      </c>
      <c r="E7922" s="29">
        <v>46122</v>
      </c>
      <c r="F7922">
        <v>1</v>
      </c>
      <c r="G7922">
        <v>1</v>
      </c>
      <c r="H7922">
        <v>1</v>
      </c>
      <c r="I7922" s="30">
        <f t="shared" si="279"/>
        <v>0.15384615384615385</v>
      </c>
    </row>
    <row r="7923" spans="1:9" x14ac:dyDescent="0.25">
      <c r="A7923" t="s">
        <v>8079</v>
      </c>
      <c r="B7923" s="30">
        <f t="shared" si="281"/>
        <v>0.15384615384615385</v>
      </c>
      <c r="C7923" t="s">
        <v>95</v>
      </c>
      <c r="D7923" t="s">
        <v>8090</v>
      </c>
      <c r="E7923" s="29">
        <v>46122</v>
      </c>
      <c r="F7923">
        <v>1</v>
      </c>
      <c r="G7923">
        <v>1</v>
      </c>
      <c r="H7923">
        <v>1</v>
      </c>
      <c r="I7923" s="30">
        <f t="shared" si="279"/>
        <v>0.15384615384615385</v>
      </c>
    </row>
    <row r="7924" spans="1:9" x14ac:dyDescent="0.25">
      <c r="A7924" t="s">
        <v>8079</v>
      </c>
      <c r="B7924" s="30">
        <f t="shared" si="281"/>
        <v>0.15384615384615385</v>
      </c>
      <c r="C7924" t="s">
        <v>95</v>
      </c>
      <c r="D7924" t="s">
        <v>8091</v>
      </c>
      <c r="E7924" s="29">
        <v>46107</v>
      </c>
      <c r="F7924">
        <v>1</v>
      </c>
      <c r="G7924">
        <v>1</v>
      </c>
      <c r="H7924">
        <v>1</v>
      </c>
      <c r="I7924" s="30">
        <f t="shared" si="279"/>
        <v>0.15384615384615385</v>
      </c>
    </row>
    <row r="7925" spans="1:9" x14ac:dyDescent="0.25">
      <c r="A7925" t="s">
        <v>8079</v>
      </c>
      <c r="B7925" s="30">
        <f t="shared" si="281"/>
        <v>0.15384615384615385</v>
      </c>
      <c r="C7925" t="s">
        <v>95</v>
      </c>
      <c r="D7925" t="s">
        <v>8092</v>
      </c>
      <c r="E7925" s="29">
        <v>46076</v>
      </c>
      <c r="F7925">
        <v>1</v>
      </c>
      <c r="G7925">
        <v>1</v>
      </c>
      <c r="H7925">
        <v>1</v>
      </c>
      <c r="I7925" s="30">
        <f t="shared" si="279"/>
        <v>0.15384615384615385</v>
      </c>
    </row>
    <row r="7926" spans="1:9" x14ac:dyDescent="0.25">
      <c r="A7926" t="s">
        <v>8079</v>
      </c>
      <c r="B7926" s="30">
        <f t="shared" si="281"/>
        <v>0.15384615384615385</v>
      </c>
      <c r="C7926" t="s">
        <v>95</v>
      </c>
      <c r="D7926" t="s">
        <v>8093</v>
      </c>
      <c r="E7926" s="29">
        <v>46067</v>
      </c>
      <c r="F7926">
        <v>1</v>
      </c>
      <c r="G7926">
        <v>1</v>
      </c>
      <c r="H7926">
        <v>1</v>
      </c>
      <c r="I7926" s="30">
        <f t="shared" si="279"/>
        <v>0.15384615384615385</v>
      </c>
    </row>
    <row r="7927" spans="1:9" x14ac:dyDescent="0.25">
      <c r="A7927" t="s">
        <v>8079</v>
      </c>
      <c r="B7927" s="30">
        <f t="shared" si="281"/>
        <v>0.15384615384615385</v>
      </c>
      <c r="C7927" t="s">
        <v>95</v>
      </c>
      <c r="D7927" t="s">
        <v>8094</v>
      </c>
      <c r="E7927" s="29">
        <v>46069</v>
      </c>
      <c r="F7927">
        <v>1</v>
      </c>
      <c r="G7927">
        <v>1</v>
      </c>
      <c r="H7927">
        <v>1</v>
      </c>
      <c r="I7927" s="30">
        <f t="shared" si="279"/>
        <v>0.15384615384615385</v>
      </c>
    </row>
    <row r="7928" spans="1:9" x14ac:dyDescent="0.25">
      <c r="A7928" t="s">
        <v>8079</v>
      </c>
      <c r="B7928" s="30">
        <f t="shared" si="281"/>
        <v>0.15384615384615385</v>
      </c>
      <c r="C7928" t="s">
        <v>95</v>
      </c>
      <c r="D7928" t="s">
        <v>8095</v>
      </c>
      <c r="E7928" s="29">
        <v>46057</v>
      </c>
      <c r="F7928">
        <v>1</v>
      </c>
      <c r="G7928">
        <v>1</v>
      </c>
      <c r="H7928">
        <v>1</v>
      </c>
      <c r="I7928" s="30">
        <f t="shared" si="279"/>
        <v>0.15384615384615385</v>
      </c>
    </row>
    <row r="7929" spans="1:9" x14ac:dyDescent="0.25">
      <c r="A7929" t="s">
        <v>8079</v>
      </c>
      <c r="B7929" s="30">
        <f t="shared" si="281"/>
        <v>0.15384615384615385</v>
      </c>
      <c r="C7929" t="s">
        <v>95</v>
      </c>
      <c r="D7929" t="s">
        <v>8096</v>
      </c>
      <c r="E7929" s="29">
        <v>46063</v>
      </c>
      <c r="F7929">
        <v>1</v>
      </c>
      <c r="G7929">
        <v>1</v>
      </c>
      <c r="H7929">
        <v>1</v>
      </c>
      <c r="I7929" s="30">
        <f t="shared" si="279"/>
        <v>0.15384615384615385</v>
      </c>
    </row>
    <row r="7930" spans="1:9" x14ac:dyDescent="0.25">
      <c r="A7930" t="s">
        <v>8079</v>
      </c>
      <c r="B7930" s="30">
        <f t="shared" si="281"/>
        <v>0.15384615384615385</v>
      </c>
      <c r="C7930" t="s">
        <v>95</v>
      </c>
      <c r="D7930" t="s">
        <v>8097</v>
      </c>
      <c r="E7930" s="29">
        <v>46064</v>
      </c>
      <c r="F7930">
        <v>1</v>
      </c>
      <c r="G7930">
        <v>1</v>
      </c>
      <c r="H7930">
        <v>1</v>
      </c>
      <c r="I7930" s="30">
        <f t="shared" si="279"/>
        <v>0.15384615384615385</v>
      </c>
    </row>
    <row r="7931" spans="1:9" x14ac:dyDescent="0.25">
      <c r="A7931" t="s">
        <v>8079</v>
      </c>
      <c r="B7931" s="30">
        <f t="shared" si="281"/>
        <v>0.15384615384615385</v>
      </c>
      <c r="C7931" t="s">
        <v>95</v>
      </c>
      <c r="D7931" t="s">
        <v>8098</v>
      </c>
      <c r="E7931" s="29">
        <v>46219</v>
      </c>
      <c r="F7931">
        <v>1</v>
      </c>
      <c r="G7931">
        <v>1</v>
      </c>
      <c r="H7931">
        <v>1</v>
      </c>
      <c r="I7931" s="30">
        <f t="shared" si="279"/>
        <v>0.15384615384615385</v>
      </c>
    </row>
    <row r="7932" spans="1:9" x14ac:dyDescent="0.25">
      <c r="A7932" t="s">
        <v>8079</v>
      </c>
      <c r="B7932" s="30">
        <f t="shared" si="281"/>
        <v>0.15384615384615385</v>
      </c>
      <c r="C7932" t="s">
        <v>95</v>
      </c>
      <c r="D7932" t="s">
        <v>8099</v>
      </c>
      <c r="E7932" s="29">
        <v>46204</v>
      </c>
      <c r="F7932">
        <v>1</v>
      </c>
      <c r="G7932">
        <v>1</v>
      </c>
      <c r="H7932">
        <v>1</v>
      </c>
      <c r="I7932" s="30">
        <f t="shared" si="279"/>
        <v>0.15384615384615385</v>
      </c>
    </row>
    <row r="7933" spans="1:9" x14ac:dyDescent="0.25">
      <c r="A7933" t="s">
        <v>8079</v>
      </c>
      <c r="B7933" s="30">
        <f t="shared" si="281"/>
        <v>0.15384615384615385</v>
      </c>
      <c r="C7933" t="s">
        <v>95</v>
      </c>
      <c r="D7933" t="s">
        <v>8100</v>
      </c>
      <c r="E7933" s="29">
        <v>46205</v>
      </c>
      <c r="F7933">
        <v>1</v>
      </c>
      <c r="G7933">
        <v>1</v>
      </c>
      <c r="H7933">
        <v>1</v>
      </c>
      <c r="I7933" s="30">
        <f t="shared" si="279"/>
        <v>0.15384615384615385</v>
      </c>
    </row>
    <row r="7934" spans="1:9" x14ac:dyDescent="0.25">
      <c r="A7934" t="s">
        <v>8079</v>
      </c>
      <c r="B7934" s="30">
        <f t="shared" si="281"/>
        <v>0.15384615384615385</v>
      </c>
      <c r="C7934" t="s">
        <v>95</v>
      </c>
      <c r="D7934" t="s">
        <v>8101</v>
      </c>
      <c r="E7934" s="29">
        <v>46197</v>
      </c>
      <c r="F7934">
        <v>1</v>
      </c>
      <c r="G7934">
        <v>1</v>
      </c>
      <c r="H7934">
        <v>1</v>
      </c>
      <c r="I7934" s="30">
        <f t="shared" si="279"/>
        <v>0.15384615384615385</v>
      </c>
    </row>
    <row r="7935" spans="1:9" x14ac:dyDescent="0.25">
      <c r="A7935" t="s">
        <v>8079</v>
      </c>
      <c r="B7935" s="30">
        <f t="shared" si="281"/>
        <v>0.15384615384615385</v>
      </c>
      <c r="C7935" t="s">
        <v>95</v>
      </c>
      <c r="D7935" t="s">
        <v>8102</v>
      </c>
      <c r="E7935" s="29">
        <v>46198</v>
      </c>
      <c r="F7935">
        <v>1</v>
      </c>
      <c r="G7935">
        <v>1</v>
      </c>
      <c r="H7935">
        <v>1</v>
      </c>
      <c r="I7935" s="30">
        <f t="shared" si="279"/>
        <v>0.15384615384615385</v>
      </c>
    </row>
    <row r="7936" spans="1:9" x14ac:dyDescent="0.25">
      <c r="A7936" t="s">
        <v>8079</v>
      </c>
      <c r="B7936" s="30">
        <f t="shared" si="281"/>
        <v>0.15384615384615385</v>
      </c>
      <c r="C7936" t="s">
        <v>95</v>
      </c>
      <c r="D7936" t="s">
        <v>8103</v>
      </c>
      <c r="E7936" s="29">
        <v>46178</v>
      </c>
      <c r="F7936">
        <v>1</v>
      </c>
      <c r="G7936">
        <v>1</v>
      </c>
      <c r="H7936">
        <v>1</v>
      </c>
      <c r="I7936" s="30">
        <f t="shared" si="279"/>
        <v>0.15384615384615385</v>
      </c>
    </row>
    <row r="7937" spans="1:9" x14ac:dyDescent="0.25">
      <c r="A7937" t="s">
        <v>8079</v>
      </c>
      <c r="B7937" s="30">
        <f t="shared" si="281"/>
        <v>0.15384615384615385</v>
      </c>
      <c r="C7937" t="s">
        <v>95</v>
      </c>
      <c r="D7937" t="s">
        <v>8104</v>
      </c>
      <c r="E7937" s="29">
        <v>46163</v>
      </c>
      <c r="F7937">
        <v>1</v>
      </c>
      <c r="G7937">
        <v>1</v>
      </c>
      <c r="H7937">
        <v>1</v>
      </c>
      <c r="I7937" s="30">
        <f t="shared" si="279"/>
        <v>0.15384615384615385</v>
      </c>
    </row>
    <row r="7938" spans="1:9" x14ac:dyDescent="0.25">
      <c r="A7938" t="s">
        <v>8079</v>
      </c>
      <c r="B7938" s="30">
        <f t="shared" si="281"/>
        <v>0.15384615384615385</v>
      </c>
      <c r="C7938" t="s">
        <v>95</v>
      </c>
      <c r="D7938" t="s">
        <v>8105</v>
      </c>
      <c r="E7938" s="29">
        <v>46163</v>
      </c>
      <c r="F7938">
        <v>1</v>
      </c>
      <c r="G7938">
        <v>1</v>
      </c>
      <c r="H7938">
        <v>1</v>
      </c>
      <c r="I7938" s="30">
        <f t="shared" ref="I7938:I8001" si="282">B7938*H7938</f>
        <v>0.15384615384615385</v>
      </c>
    </row>
    <row r="7939" spans="1:9" x14ac:dyDescent="0.25">
      <c r="A7939" t="s">
        <v>8079</v>
      </c>
      <c r="B7939" s="30">
        <f t="shared" si="281"/>
        <v>0.15384615384615385</v>
      </c>
      <c r="C7939" t="s">
        <v>95</v>
      </c>
      <c r="D7939" t="s">
        <v>8106</v>
      </c>
      <c r="E7939" s="29">
        <v>46160</v>
      </c>
      <c r="F7939">
        <v>1</v>
      </c>
      <c r="G7939">
        <v>1</v>
      </c>
      <c r="H7939">
        <v>1</v>
      </c>
      <c r="I7939" s="30">
        <f t="shared" si="282"/>
        <v>0.15384615384615385</v>
      </c>
    </row>
    <row r="7940" spans="1:9" x14ac:dyDescent="0.25">
      <c r="A7940" t="s">
        <v>8079</v>
      </c>
      <c r="B7940" s="30">
        <f t="shared" si="281"/>
        <v>0.15384615384615385</v>
      </c>
      <c r="C7940" t="s">
        <v>95</v>
      </c>
      <c r="D7940" t="s">
        <v>8107</v>
      </c>
      <c r="E7940" s="29">
        <v>46160</v>
      </c>
      <c r="F7940">
        <v>1</v>
      </c>
      <c r="G7940">
        <v>1</v>
      </c>
      <c r="H7940">
        <v>1</v>
      </c>
      <c r="I7940" s="30">
        <f t="shared" si="282"/>
        <v>0.15384615384615385</v>
      </c>
    </row>
    <row r="7941" spans="1:9" x14ac:dyDescent="0.25">
      <c r="A7941" t="s">
        <v>8079</v>
      </c>
      <c r="B7941" s="30">
        <f t="shared" si="281"/>
        <v>0.15384615384615385</v>
      </c>
      <c r="C7941" t="s">
        <v>95</v>
      </c>
      <c r="D7941" t="s">
        <v>8108</v>
      </c>
      <c r="E7941" s="29">
        <v>46161</v>
      </c>
      <c r="F7941">
        <v>1</v>
      </c>
      <c r="G7941">
        <v>1</v>
      </c>
      <c r="H7941">
        <v>1</v>
      </c>
      <c r="I7941" s="30">
        <f t="shared" si="282"/>
        <v>0.15384615384615385</v>
      </c>
    </row>
    <row r="7942" spans="1:9" x14ac:dyDescent="0.25">
      <c r="A7942" t="s">
        <v>8079</v>
      </c>
      <c r="B7942" s="30">
        <f t="shared" si="281"/>
        <v>0.15384615384615385</v>
      </c>
      <c r="C7942" t="s">
        <v>95</v>
      </c>
      <c r="D7942" t="s">
        <v>8109</v>
      </c>
      <c r="E7942" s="29">
        <v>46161</v>
      </c>
      <c r="F7942">
        <v>1</v>
      </c>
      <c r="G7942">
        <v>1</v>
      </c>
      <c r="H7942">
        <v>1</v>
      </c>
      <c r="I7942" s="30">
        <f t="shared" si="282"/>
        <v>0.15384615384615385</v>
      </c>
    </row>
    <row r="7943" spans="1:9" x14ac:dyDescent="0.25">
      <c r="A7943" t="s">
        <v>8079</v>
      </c>
      <c r="B7943" s="30">
        <f t="shared" si="281"/>
        <v>0.15384615384615385</v>
      </c>
      <c r="C7943" t="s">
        <v>95</v>
      </c>
      <c r="D7943" t="s">
        <v>8110</v>
      </c>
      <c r="E7943" s="29">
        <v>46150</v>
      </c>
      <c r="F7943">
        <v>1</v>
      </c>
      <c r="G7943">
        <v>1</v>
      </c>
      <c r="H7943">
        <v>1</v>
      </c>
      <c r="I7943" s="30">
        <f t="shared" si="282"/>
        <v>0.15384615384615385</v>
      </c>
    </row>
    <row r="7944" spans="1:9" x14ac:dyDescent="0.25">
      <c r="A7944" t="s">
        <v>8079</v>
      </c>
      <c r="B7944" s="30">
        <f t="shared" si="281"/>
        <v>0.15384615384615385</v>
      </c>
      <c r="C7944" t="s">
        <v>95</v>
      </c>
      <c r="D7944" t="s">
        <v>8111</v>
      </c>
      <c r="E7944" s="29">
        <v>46265</v>
      </c>
      <c r="F7944">
        <v>1</v>
      </c>
      <c r="G7944">
        <v>1</v>
      </c>
      <c r="H7944">
        <v>1</v>
      </c>
      <c r="I7944" s="30">
        <f t="shared" si="282"/>
        <v>0.15384615384615385</v>
      </c>
    </row>
    <row r="7945" spans="1:9" x14ac:dyDescent="0.25">
      <c r="A7945" t="s">
        <v>8079</v>
      </c>
      <c r="B7945" s="30">
        <f t="shared" si="281"/>
        <v>0.15384615384615385</v>
      </c>
      <c r="C7945" t="s">
        <v>95</v>
      </c>
      <c r="D7945" t="s">
        <v>8112</v>
      </c>
      <c r="E7945" s="29">
        <v>46258</v>
      </c>
      <c r="F7945">
        <v>1</v>
      </c>
      <c r="G7945">
        <v>1</v>
      </c>
      <c r="H7945">
        <v>1</v>
      </c>
      <c r="I7945" s="30">
        <f t="shared" si="282"/>
        <v>0.15384615384615385</v>
      </c>
    </row>
    <row r="7946" spans="1:9" x14ac:dyDescent="0.25">
      <c r="A7946" t="s">
        <v>8079</v>
      </c>
      <c r="B7946" s="30">
        <f t="shared" si="281"/>
        <v>0.15384615384615385</v>
      </c>
      <c r="C7946" t="s">
        <v>95</v>
      </c>
      <c r="D7946" t="s">
        <v>8113</v>
      </c>
      <c r="E7946" s="29">
        <v>46251</v>
      </c>
      <c r="F7946">
        <v>1</v>
      </c>
      <c r="G7946">
        <v>1</v>
      </c>
      <c r="H7946">
        <v>1</v>
      </c>
      <c r="I7946" s="30">
        <f t="shared" si="282"/>
        <v>0.15384615384615385</v>
      </c>
    </row>
    <row r="7947" spans="1:9" x14ac:dyDescent="0.25">
      <c r="A7947" t="s">
        <v>8079</v>
      </c>
      <c r="B7947" s="30">
        <f t="shared" si="281"/>
        <v>0.15384615384615385</v>
      </c>
      <c r="C7947" t="s">
        <v>95</v>
      </c>
      <c r="D7947" t="s">
        <v>8114</v>
      </c>
      <c r="E7947" s="29">
        <v>46252</v>
      </c>
      <c r="F7947">
        <v>1</v>
      </c>
      <c r="G7947">
        <v>1</v>
      </c>
      <c r="H7947">
        <v>1</v>
      </c>
      <c r="I7947" s="30">
        <f t="shared" si="282"/>
        <v>0.15384615384615385</v>
      </c>
    </row>
    <row r="7948" spans="1:9" x14ac:dyDescent="0.25">
      <c r="A7948" t="s">
        <v>8079</v>
      </c>
      <c r="B7948" s="30">
        <f t="shared" si="281"/>
        <v>0.15384615384615385</v>
      </c>
      <c r="C7948" t="s">
        <v>95</v>
      </c>
      <c r="D7948" t="s">
        <v>8115</v>
      </c>
      <c r="E7948" s="29">
        <v>46230</v>
      </c>
      <c r="F7948">
        <v>1</v>
      </c>
      <c r="G7948">
        <v>1</v>
      </c>
      <c r="H7948">
        <v>1</v>
      </c>
      <c r="I7948" s="30">
        <f t="shared" si="282"/>
        <v>0.15384615384615385</v>
      </c>
    </row>
    <row r="7949" spans="1:9" x14ac:dyDescent="0.25">
      <c r="A7949" t="s">
        <v>8079</v>
      </c>
      <c r="B7949" s="30">
        <f t="shared" si="281"/>
        <v>0.15384615384615385</v>
      </c>
      <c r="C7949" t="s">
        <v>95</v>
      </c>
      <c r="D7949" t="s">
        <v>8116</v>
      </c>
      <c r="E7949" s="29">
        <v>46230</v>
      </c>
      <c r="F7949">
        <v>1</v>
      </c>
      <c r="G7949">
        <v>1</v>
      </c>
      <c r="H7949">
        <v>1</v>
      </c>
      <c r="I7949" s="30">
        <f t="shared" si="282"/>
        <v>0.15384615384615385</v>
      </c>
    </row>
    <row r="7950" spans="1:9" x14ac:dyDescent="0.25">
      <c r="A7950" t="s">
        <v>8079</v>
      </c>
      <c r="B7950" s="30">
        <f t="shared" si="281"/>
        <v>0.15384615384615385</v>
      </c>
      <c r="C7950" t="s">
        <v>95</v>
      </c>
      <c r="D7950" t="s">
        <v>8117</v>
      </c>
      <c r="E7950" s="29">
        <v>46230</v>
      </c>
      <c r="F7950">
        <v>1</v>
      </c>
      <c r="G7950">
        <v>1</v>
      </c>
      <c r="H7950">
        <v>1</v>
      </c>
      <c r="I7950" s="30">
        <f t="shared" si="282"/>
        <v>0.15384615384615385</v>
      </c>
    </row>
    <row r="7951" spans="1:9" x14ac:dyDescent="0.25">
      <c r="A7951" t="s">
        <v>8079</v>
      </c>
      <c r="B7951" s="30">
        <f t="shared" si="281"/>
        <v>0.15384615384615385</v>
      </c>
      <c r="C7951" t="s">
        <v>95</v>
      </c>
      <c r="D7951" t="s">
        <v>8118</v>
      </c>
      <c r="E7951" s="29">
        <v>46231</v>
      </c>
      <c r="F7951">
        <v>1</v>
      </c>
      <c r="G7951">
        <v>1</v>
      </c>
      <c r="H7951">
        <v>1</v>
      </c>
      <c r="I7951" s="30">
        <f t="shared" si="282"/>
        <v>0.15384615384615385</v>
      </c>
    </row>
    <row r="7952" spans="1:9" x14ac:dyDescent="0.25">
      <c r="A7952" t="s">
        <v>8079</v>
      </c>
      <c r="B7952" s="30">
        <f t="shared" si="281"/>
        <v>0.15384615384615385</v>
      </c>
      <c r="C7952" t="s">
        <v>95</v>
      </c>
      <c r="D7952" t="s">
        <v>8119</v>
      </c>
      <c r="E7952" s="29">
        <v>46234</v>
      </c>
      <c r="F7952">
        <v>1</v>
      </c>
      <c r="G7952">
        <v>1</v>
      </c>
      <c r="H7952">
        <v>1</v>
      </c>
      <c r="I7952" s="30">
        <f t="shared" si="282"/>
        <v>0.15384615384615385</v>
      </c>
    </row>
    <row r="7953" spans="1:9" x14ac:dyDescent="0.25">
      <c r="A7953" t="s">
        <v>8079</v>
      </c>
      <c r="B7953" s="30">
        <f t="shared" si="281"/>
        <v>0.15384615384615385</v>
      </c>
      <c r="C7953" t="s">
        <v>95</v>
      </c>
      <c r="D7953" t="s">
        <v>8120</v>
      </c>
      <c r="E7953" s="29">
        <v>46234</v>
      </c>
      <c r="F7953">
        <v>1</v>
      </c>
      <c r="G7953">
        <v>1</v>
      </c>
      <c r="H7953">
        <v>1</v>
      </c>
      <c r="I7953" s="30">
        <f t="shared" si="282"/>
        <v>0.15384615384615385</v>
      </c>
    </row>
    <row r="7954" spans="1:9" x14ac:dyDescent="0.25">
      <c r="A7954" t="s">
        <v>8079</v>
      </c>
      <c r="B7954" s="30">
        <f t="shared" si="281"/>
        <v>0.15384615384615385</v>
      </c>
      <c r="C7954" t="s">
        <v>95</v>
      </c>
      <c r="D7954" t="s">
        <v>8121</v>
      </c>
      <c r="E7954" s="29">
        <v>46051</v>
      </c>
      <c r="F7954">
        <v>1</v>
      </c>
      <c r="G7954">
        <v>1</v>
      </c>
      <c r="H7954">
        <v>1</v>
      </c>
      <c r="I7954" s="30">
        <f t="shared" si="282"/>
        <v>0.15384615384615385</v>
      </c>
    </row>
    <row r="7955" spans="1:9" x14ac:dyDescent="0.25">
      <c r="A7955" t="s">
        <v>8079</v>
      </c>
      <c r="B7955" s="30">
        <f t="shared" si="281"/>
        <v>0.15384615384615385</v>
      </c>
      <c r="C7955" t="s">
        <v>98</v>
      </c>
      <c r="D7955" t="s">
        <v>8122</v>
      </c>
      <c r="E7955" s="29">
        <v>46252</v>
      </c>
      <c r="F7955">
        <v>1</v>
      </c>
      <c r="G7955">
        <v>1</v>
      </c>
      <c r="H7955">
        <v>1</v>
      </c>
      <c r="I7955" s="30">
        <f t="shared" si="282"/>
        <v>0.15384615384615385</v>
      </c>
    </row>
    <row r="7956" spans="1:9" x14ac:dyDescent="0.25">
      <c r="A7956" t="s">
        <v>8079</v>
      </c>
      <c r="B7956" s="30">
        <f t="shared" si="281"/>
        <v>0.15384615384615385</v>
      </c>
      <c r="C7956" t="s">
        <v>98</v>
      </c>
      <c r="D7956" t="s">
        <v>8123</v>
      </c>
      <c r="E7956" s="29">
        <v>46252</v>
      </c>
      <c r="F7956">
        <v>1</v>
      </c>
      <c r="G7956">
        <v>1</v>
      </c>
      <c r="H7956">
        <v>1</v>
      </c>
      <c r="I7956" s="30">
        <f t="shared" si="282"/>
        <v>0.15384615384615385</v>
      </c>
    </row>
    <row r="7957" spans="1:9" x14ac:dyDescent="0.25">
      <c r="A7957" t="s">
        <v>8079</v>
      </c>
      <c r="B7957" s="30">
        <f t="shared" si="281"/>
        <v>0.15384615384615385</v>
      </c>
      <c r="C7957" t="s">
        <v>98</v>
      </c>
      <c r="D7957" t="s">
        <v>8124</v>
      </c>
      <c r="E7957" s="29">
        <v>46253</v>
      </c>
      <c r="F7957">
        <v>1</v>
      </c>
      <c r="G7957">
        <v>1</v>
      </c>
      <c r="H7957">
        <v>1</v>
      </c>
      <c r="I7957" s="30">
        <f t="shared" si="282"/>
        <v>0.15384615384615385</v>
      </c>
    </row>
    <row r="7958" spans="1:9" x14ac:dyDescent="0.25">
      <c r="A7958" t="s">
        <v>8079</v>
      </c>
      <c r="B7958" s="30">
        <f t="shared" si="281"/>
        <v>0.15384615384615385</v>
      </c>
      <c r="C7958" t="s">
        <v>98</v>
      </c>
      <c r="D7958" t="s">
        <v>8125</v>
      </c>
      <c r="E7958" s="29">
        <v>46253</v>
      </c>
      <c r="F7958">
        <v>1</v>
      </c>
      <c r="G7958">
        <v>1</v>
      </c>
      <c r="H7958">
        <v>1</v>
      </c>
      <c r="I7958" s="30">
        <f t="shared" si="282"/>
        <v>0.15384615384615385</v>
      </c>
    </row>
    <row r="7959" spans="1:9" x14ac:dyDescent="0.25">
      <c r="A7959" t="s">
        <v>8079</v>
      </c>
      <c r="B7959" s="30">
        <f t="shared" si="281"/>
        <v>0.15384615384615385</v>
      </c>
      <c r="C7959" t="s">
        <v>98</v>
      </c>
      <c r="D7959" t="s">
        <v>8126</v>
      </c>
      <c r="E7959" s="29">
        <v>46253</v>
      </c>
      <c r="F7959">
        <v>1</v>
      </c>
      <c r="G7959">
        <v>1</v>
      </c>
      <c r="H7959">
        <v>1</v>
      </c>
      <c r="I7959" s="30">
        <f t="shared" si="282"/>
        <v>0.15384615384615385</v>
      </c>
    </row>
    <row r="7960" spans="1:9" x14ac:dyDescent="0.25">
      <c r="A7960" t="s">
        <v>8079</v>
      </c>
      <c r="B7960" s="30">
        <f t="shared" si="281"/>
        <v>0.15384615384615385</v>
      </c>
      <c r="C7960" t="s">
        <v>98</v>
      </c>
      <c r="D7960" t="s">
        <v>8127</v>
      </c>
      <c r="E7960" s="29">
        <v>46253</v>
      </c>
      <c r="F7960">
        <v>1</v>
      </c>
      <c r="G7960">
        <v>1</v>
      </c>
      <c r="H7960">
        <v>1</v>
      </c>
      <c r="I7960" s="30">
        <f t="shared" si="282"/>
        <v>0.15384615384615385</v>
      </c>
    </row>
    <row r="7961" spans="1:9" x14ac:dyDescent="0.25">
      <c r="A7961" t="s">
        <v>8079</v>
      </c>
      <c r="B7961" s="30">
        <f t="shared" si="281"/>
        <v>0.15384615384615385</v>
      </c>
      <c r="C7961" t="s">
        <v>98</v>
      </c>
      <c r="D7961" t="s">
        <v>8128</v>
      </c>
      <c r="E7961" s="29">
        <v>46253</v>
      </c>
      <c r="F7961">
        <v>1</v>
      </c>
      <c r="G7961">
        <v>1</v>
      </c>
      <c r="H7961">
        <v>1</v>
      </c>
      <c r="I7961" s="30">
        <f t="shared" si="282"/>
        <v>0.15384615384615385</v>
      </c>
    </row>
    <row r="7962" spans="1:9" x14ac:dyDescent="0.25">
      <c r="A7962" t="s">
        <v>8079</v>
      </c>
      <c r="B7962" s="30">
        <f t="shared" si="281"/>
        <v>0.15384615384615385</v>
      </c>
      <c r="C7962" t="s">
        <v>98</v>
      </c>
      <c r="D7962" t="s">
        <v>8129</v>
      </c>
      <c r="E7962" s="29">
        <v>46055</v>
      </c>
      <c r="F7962">
        <v>1</v>
      </c>
      <c r="G7962">
        <v>1</v>
      </c>
      <c r="H7962">
        <v>1</v>
      </c>
      <c r="I7962" s="30">
        <f t="shared" si="282"/>
        <v>0.15384615384615385</v>
      </c>
    </row>
    <row r="7963" spans="1:9" x14ac:dyDescent="0.25">
      <c r="A7963" t="s">
        <v>8079</v>
      </c>
      <c r="B7963" s="30">
        <f t="shared" si="281"/>
        <v>0.15384615384615385</v>
      </c>
      <c r="C7963" t="s">
        <v>98</v>
      </c>
      <c r="D7963" t="s">
        <v>8130</v>
      </c>
      <c r="E7963" s="29">
        <v>46056</v>
      </c>
      <c r="F7963">
        <v>1</v>
      </c>
      <c r="G7963">
        <v>1</v>
      </c>
      <c r="H7963">
        <v>1</v>
      </c>
      <c r="I7963" s="30">
        <f t="shared" si="282"/>
        <v>0.15384615384615385</v>
      </c>
    </row>
    <row r="7964" spans="1:9" x14ac:dyDescent="0.25">
      <c r="A7964" t="s">
        <v>8079</v>
      </c>
      <c r="B7964" s="30">
        <f t="shared" si="281"/>
        <v>0.15384615384615385</v>
      </c>
      <c r="C7964" t="s">
        <v>98</v>
      </c>
      <c r="D7964" t="s">
        <v>8131</v>
      </c>
      <c r="E7964" s="29">
        <v>46056</v>
      </c>
      <c r="F7964">
        <v>1</v>
      </c>
      <c r="G7964">
        <v>1</v>
      </c>
      <c r="H7964">
        <v>1</v>
      </c>
      <c r="I7964" s="30">
        <f t="shared" si="282"/>
        <v>0.15384615384615385</v>
      </c>
    </row>
    <row r="7965" spans="1:9" x14ac:dyDescent="0.25">
      <c r="A7965" t="s">
        <v>8079</v>
      </c>
      <c r="B7965" s="30">
        <f t="shared" si="281"/>
        <v>0.15384615384615385</v>
      </c>
      <c r="C7965" t="s">
        <v>98</v>
      </c>
      <c r="D7965" t="s">
        <v>8132</v>
      </c>
      <c r="E7965" s="29">
        <v>46042</v>
      </c>
      <c r="F7965">
        <v>1</v>
      </c>
      <c r="G7965">
        <v>1</v>
      </c>
      <c r="H7965">
        <v>1</v>
      </c>
      <c r="I7965" s="30">
        <f t="shared" si="282"/>
        <v>0.15384615384615385</v>
      </c>
    </row>
    <row r="7966" spans="1:9" x14ac:dyDescent="0.25">
      <c r="A7966" t="s">
        <v>8079</v>
      </c>
      <c r="B7966" s="30">
        <f t="shared" si="281"/>
        <v>0.15384615384615385</v>
      </c>
      <c r="C7966" t="s">
        <v>98</v>
      </c>
      <c r="D7966" t="s">
        <v>8133</v>
      </c>
      <c r="E7966" s="29">
        <v>46044</v>
      </c>
      <c r="F7966">
        <v>1</v>
      </c>
      <c r="G7966">
        <v>1</v>
      </c>
      <c r="H7966">
        <v>1</v>
      </c>
      <c r="I7966" s="30">
        <f t="shared" si="282"/>
        <v>0.15384615384615385</v>
      </c>
    </row>
    <row r="7967" spans="1:9" x14ac:dyDescent="0.25">
      <c r="A7967" t="s">
        <v>8079</v>
      </c>
      <c r="B7967" s="30">
        <f t="shared" si="281"/>
        <v>0.15384615384615385</v>
      </c>
      <c r="C7967" t="s">
        <v>98</v>
      </c>
      <c r="D7967" t="s">
        <v>8134</v>
      </c>
      <c r="E7967" s="29">
        <v>46045</v>
      </c>
      <c r="F7967">
        <v>1</v>
      </c>
      <c r="G7967">
        <v>1</v>
      </c>
      <c r="H7967">
        <v>1</v>
      </c>
      <c r="I7967" s="30">
        <f t="shared" si="282"/>
        <v>0.15384615384615385</v>
      </c>
    </row>
    <row r="7968" spans="1:9" x14ac:dyDescent="0.25">
      <c r="A7968" t="s">
        <v>8079</v>
      </c>
      <c r="B7968" s="30">
        <f t="shared" si="281"/>
        <v>0.15384615384615385</v>
      </c>
      <c r="C7968" t="s">
        <v>98</v>
      </c>
      <c r="D7968" t="s">
        <v>8135</v>
      </c>
      <c r="E7968" s="29">
        <v>46038</v>
      </c>
      <c r="F7968">
        <v>1</v>
      </c>
      <c r="G7968">
        <v>1</v>
      </c>
      <c r="H7968">
        <v>1</v>
      </c>
      <c r="I7968" s="30">
        <f t="shared" si="282"/>
        <v>0.15384615384615385</v>
      </c>
    </row>
    <row r="7969" spans="1:9" x14ac:dyDescent="0.25">
      <c r="A7969" t="s">
        <v>8079</v>
      </c>
      <c r="B7969" s="30">
        <f t="shared" si="281"/>
        <v>0.15384615384615385</v>
      </c>
      <c r="C7969" t="s">
        <v>98</v>
      </c>
      <c r="D7969" t="s">
        <v>8136</v>
      </c>
      <c r="E7969" s="29">
        <v>46041</v>
      </c>
      <c r="F7969">
        <v>1</v>
      </c>
      <c r="G7969">
        <v>1</v>
      </c>
      <c r="H7969">
        <v>1</v>
      </c>
      <c r="I7969" s="30">
        <f t="shared" si="282"/>
        <v>0.15384615384615385</v>
      </c>
    </row>
    <row r="7970" spans="1:9" x14ac:dyDescent="0.25">
      <c r="A7970" t="s">
        <v>8079</v>
      </c>
      <c r="B7970" s="30">
        <f t="shared" si="281"/>
        <v>0.15384615384615385</v>
      </c>
      <c r="C7970" t="s">
        <v>98</v>
      </c>
      <c r="D7970" t="s">
        <v>8137</v>
      </c>
      <c r="E7970" s="29">
        <v>46154</v>
      </c>
      <c r="F7970">
        <v>1</v>
      </c>
      <c r="G7970">
        <v>1</v>
      </c>
      <c r="H7970">
        <v>1</v>
      </c>
      <c r="I7970" s="30">
        <f t="shared" si="282"/>
        <v>0.15384615384615385</v>
      </c>
    </row>
    <row r="7971" spans="1:9" x14ac:dyDescent="0.25">
      <c r="A7971" t="s">
        <v>8079</v>
      </c>
      <c r="B7971" s="30">
        <f t="shared" si="281"/>
        <v>0.15384615384615385</v>
      </c>
      <c r="C7971" t="s">
        <v>98</v>
      </c>
      <c r="D7971" t="s">
        <v>8138</v>
      </c>
      <c r="E7971" s="29">
        <v>46130</v>
      </c>
      <c r="F7971">
        <v>1</v>
      </c>
      <c r="G7971">
        <v>1</v>
      </c>
      <c r="H7971">
        <v>1</v>
      </c>
      <c r="I7971" s="30">
        <f t="shared" si="282"/>
        <v>0.15384615384615385</v>
      </c>
    </row>
    <row r="7972" spans="1:9" x14ac:dyDescent="0.25">
      <c r="A7972" t="s">
        <v>8079</v>
      </c>
      <c r="B7972" s="30">
        <f t="shared" si="281"/>
        <v>0.15384615384615385</v>
      </c>
      <c r="C7972" t="s">
        <v>98</v>
      </c>
      <c r="D7972" t="s">
        <v>8139</v>
      </c>
      <c r="E7972" s="29">
        <v>46139</v>
      </c>
      <c r="F7972">
        <v>1</v>
      </c>
      <c r="G7972">
        <v>1</v>
      </c>
      <c r="H7972">
        <v>1</v>
      </c>
      <c r="I7972" s="30">
        <f t="shared" si="282"/>
        <v>0.15384615384615385</v>
      </c>
    </row>
    <row r="7973" spans="1:9" x14ac:dyDescent="0.25">
      <c r="A7973" t="s">
        <v>8079</v>
      </c>
      <c r="B7973" s="30">
        <f t="shared" si="281"/>
        <v>0.15384615384615385</v>
      </c>
      <c r="C7973" t="s">
        <v>98</v>
      </c>
      <c r="D7973" t="s">
        <v>8140</v>
      </c>
      <c r="E7973" s="29">
        <v>46126</v>
      </c>
      <c r="F7973">
        <v>1</v>
      </c>
      <c r="G7973">
        <v>1</v>
      </c>
      <c r="H7973">
        <v>1</v>
      </c>
      <c r="I7973" s="30">
        <f t="shared" si="282"/>
        <v>0.15384615384615385</v>
      </c>
    </row>
    <row r="7974" spans="1:9" x14ac:dyDescent="0.25">
      <c r="A7974" t="s">
        <v>8079</v>
      </c>
      <c r="B7974" s="30">
        <f t="shared" si="281"/>
        <v>0.15384615384615385</v>
      </c>
      <c r="C7974" t="s">
        <v>98</v>
      </c>
      <c r="D7974" t="s">
        <v>8141</v>
      </c>
      <c r="E7974" s="29">
        <v>46126</v>
      </c>
      <c r="F7974">
        <v>1</v>
      </c>
      <c r="G7974">
        <v>1</v>
      </c>
      <c r="H7974">
        <v>1</v>
      </c>
      <c r="I7974" s="30">
        <f t="shared" si="282"/>
        <v>0.15384615384615385</v>
      </c>
    </row>
    <row r="7975" spans="1:9" x14ac:dyDescent="0.25">
      <c r="A7975" t="s">
        <v>8079</v>
      </c>
      <c r="B7975" s="30">
        <f t="shared" si="281"/>
        <v>0.15384615384615385</v>
      </c>
      <c r="C7975" t="s">
        <v>98</v>
      </c>
      <c r="D7975" t="s">
        <v>8142</v>
      </c>
      <c r="E7975" s="29">
        <v>46120</v>
      </c>
      <c r="F7975">
        <v>1</v>
      </c>
      <c r="G7975">
        <v>1</v>
      </c>
      <c r="H7975">
        <v>1</v>
      </c>
      <c r="I7975" s="30">
        <f t="shared" si="282"/>
        <v>0.15384615384615385</v>
      </c>
    </row>
    <row r="7976" spans="1:9" x14ac:dyDescent="0.25">
      <c r="A7976" t="s">
        <v>8079</v>
      </c>
      <c r="B7976" s="30">
        <f t="shared" si="281"/>
        <v>0.15384615384615385</v>
      </c>
      <c r="C7976" t="s">
        <v>98</v>
      </c>
      <c r="D7976" t="s">
        <v>8143</v>
      </c>
      <c r="E7976" s="29">
        <v>46080</v>
      </c>
      <c r="F7976">
        <v>1</v>
      </c>
      <c r="G7976">
        <v>1</v>
      </c>
      <c r="H7976">
        <v>1</v>
      </c>
      <c r="I7976" s="30">
        <f t="shared" si="282"/>
        <v>0.15384615384615385</v>
      </c>
    </row>
    <row r="7977" spans="1:9" x14ac:dyDescent="0.25">
      <c r="A7977" t="s">
        <v>8079</v>
      </c>
      <c r="B7977" s="30">
        <f t="shared" ref="B7977:B8040" si="283">(1/650)*100</f>
        <v>0.15384615384615385</v>
      </c>
      <c r="C7977" t="s">
        <v>98</v>
      </c>
      <c r="D7977" t="s">
        <v>8144</v>
      </c>
      <c r="E7977" s="29">
        <v>46085</v>
      </c>
      <c r="F7977">
        <v>1</v>
      </c>
      <c r="G7977">
        <v>1</v>
      </c>
      <c r="H7977">
        <v>1</v>
      </c>
      <c r="I7977" s="30">
        <f t="shared" si="282"/>
        <v>0.15384615384615385</v>
      </c>
    </row>
    <row r="7978" spans="1:9" x14ac:dyDescent="0.25">
      <c r="A7978" t="s">
        <v>8079</v>
      </c>
      <c r="B7978" s="30">
        <f t="shared" si="283"/>
        <v>0.15384615384615385</v>
      </c>
      <c r="C7978" t="s">
        <v>98</v>
      </c>
      <c r="D7978" t="s">
        <v>8145</v>
      </c>
      <c r="E7978" s="29">
        <v>46086</v>
      </c>
      <c r="F7978">
        <v>1</v>
      </c>
      <c r="G7978">
        <v>1</v>
      </c>
      <c r="H7978">
        <v>1</v>
      </c>
      <c r="I7978" s="30">
        <f t="shared" si="282"/>
        <v>0.15384615384615385</v>
      </c>
    </row>
    <row r="7979" spans="1:9" x14ac:dyDescent="0.25">
      <c r="A7979" t="s">
        <v>8079</v>
      </c>
      <c r="B7979" s="30">
        <f t="shared" si="283"/>
        <v>0.15384615384615385</v>
      </c>
      <c r="C7979" t="s">
        <v>98</v>
      </c>
      <c r="D7979" t="s">
        <v>8146</v>
      </c>
      <c r="E7979" s="29">
        <v>46072</v>
      </c>
      <c r="F7979">
        <v>1</v>
      </c>
      <c r="G7979">
        <v>1</v>
      </c>
      <c r="H7979">
        <v>1</v>
      </c>
      <c r="I7979" s="30">
        <f t="shared" si="282"/>
        <v>0.15384615384615385</v>
      </c>
    </row>
    <row r="7980" spans="1:9" x14ac:dyDescent="0.25">
      <c r="A7980" t="s">
        <v>8079</v>
      </c>
      <c r="B7980" s="30">
        <f t="shared" si="283"/>
        <v>0.15384615384615385</v>
      </c>
      <c r="C7980" t="s">
        <v>98</v>
      </c>
      <c r="D7980" t="s">
        <v>8147</v>
      </c>
      <c r="E7980" s="29">
        <v>46076</v>
      </c>
      <c r="F7980">
        <v>1</v>
      </c>
      <c r="G7980">
        <v>1</v>
      </c>
      <c r="H7980">
        <v>1</v>
      </c>
      <c r="I7980" s="30">
        <f t="shared" si="282"/>
        <v>0.15384615384615385</v>
      </c>
    </row>
    <row r="7981" spans="1:9" x14ac:dyDescent="0.25">
      <c r="A7981" t="s">
        <v>8079</v>
      </c>
      <c r="B7981" s="30">
        <f t="shared" si="283"/>
        <v>0.15384615384615385</v>
      </c>
      <c r="C7981" t="s">
        <v>98</v>
      </c>
      <c r="D7981" t="s">
        <v>8148</v>
      </c>
      <c r="E7981" s="29">
        <v>46066</v>
      </c>
      <c r="F7981">
        <v>1</v>
      </c>
      <c r="G7981">
        <v>1</v>
      </c>
      <c r="H7981">
        <v>1</v>
      </c>
      <c r="I7981" s="30">
        <f t="shared" si="282"/>
        <v>0.15384615384615385</v>
      </c>
    </row>
    <row r="7982" spans="1:9" x14ac:dyDescent="0.25">
      <c r="A7982" t="s">
        <v>8079</v>
      </c>
      <c r="B7982" s="30">
        <f t="shared" si="283"/>
        <v>0.15384615384615385</v>
      </c>
      <c r="C7982" t="s">
        <v>98</v>
      </c>
      <c r="D7982" t="s">
        <v>8149</v>
      </c>
      <c r="E7982" s="29">
        <v>46191</v>
      </c>
      <c r="F7982">
        <v>1</v>
      </c>
      <c r="G7982">
        <v>1</v>
      </c>
      <c r="H7982">
        <v>1</v>
      </c>
      <c r="I7982" s="30">
        <f t="shared" si="282"/>
        <v>0.15384615384615385</v>
      </c>
    </row>
    <row r="7983" spans="1:9" x14ac:dyDescent="0.25">
      <c r="A7983" t="s">
        <v>8079</v>
      </c>
      <c r="B7983" s="30">
        <f t="shared" si="283"/>
        <v>0.15384615384615385</v>
      </c>
      <c r="C7983" t="s">
        <v>98</v>
      </c>
      <c r="D7983" t="s">
        <v>8150</v>
      </c>
      <c r="E7983" s="29">
        <v>46192</v>
      </c>
      <c r="F7983">
        <v>1</v>
      </c>
      <c r="G7983">
        <v>1</v>
      </c>
      <c r="H7983">
        <v>1</v>
      </c>
      <c r="I7983" s="30">
        <f t="shared" si="282"/>
        <v>0.15384615384615385</v>
      </c>
    </row>
    <row r="7984" spans="1:9" x14ac:dyDescent="0.25">
      <c r="A7984" t="s">
        <v>8079</v>
      </c>
      <c r="B7984" s="30">
        <f t="shared" si="283"/>
        <v>0.15384615384615385</v>
      </c>
      <c r="C7984" t="s">
        <v>98</v>
      </c>
      <c r="D7984" t="s">
        <v>8151</v>
      </c>
      <c r="E7984" s="29">
        <v>46192</v>
      </c>
      <c r="F7984">
        <v>1</v>
      </c>
      <c r="G7984">
        <v>1</v>
      </c>
      <c r="H7984">
        <v>1</v>
      </c>
      <c r="I7984" s="30">
        <f t="shared" si="282"/>
        <v>0.15384615384615385</v>
      </c>
    </row>
    <row r="7985" spans="1:9" x14ac:dyDescent="0.25">
      <c r="A7985" t="s">
        <v>8079</v>
      </c>
      <c r="B7985" s="30">
        <f t="shared" si="283"/>
        <v>0.15384615384615385</v>
      </c>
      <c r="C7985" t="s">
        <v>98</v>
      </c>
      <c r="D7985" t="s">
        <v>8152</v>
      </c>
      <c r="E7985" s="29">
        <v>46198</v>
      </c>
      <c r="F7985">
        <v>1</v>
      </c>
      <c r="G7985">
        <v>1</v>
      </c>
      <c r="H7985">
        <v>1</v>
      </c>
      <c r="I7985" s="30">
        <f t="shared" si="282"/>
        <v>0.15384615384615385</v>
      </c>
    </row>
    <row r="7986" spans="1:9" x14ac:dyDescent="0.25">
      <c r="A7986" t="s">
        <v>8079</v>
      </c>
      <c r="B7986" s="30">
        <f t="shared" si="283"/>
        <v>0.15384615384615385</v>
      </c>
      <c r="C7986" t="s">
        <v>98</v>
      </c>
      <c r="D7986" t="s">
        <v>8153</v>
      </c>
      <c r="E7986" s="29">
        <v>46198</v>
      </c>
      <c r="F7986">
        <v>1</v>
      </c>
      <c r="G7986">
        <v>1</v>
      </c>
      <c r="H7986">
        <v>1</v>
      </c>
      <c r="I7986" s="30">
        <f t="shared" si="282"/>
        <v>0.15384615384615385</v>
      </c>
    </row>
    <row r="7987" spans="1:9" x14ac:dyDescent="0.25">
      <c r="A7987" t="s">
        <v>8079</v>
      </c>
      <c r="B7987" s="30">
        <f t="shared" si="283"/>
        <v>0.15384615384615385</v>
      </c>
      <c r="C7987" t="s">
        <v>98</v>
      </c>
      <c r="D7987" t="s">
        <v>8154</v>
      </c>
      <c r="E7987" s="29">
        <v>46203</v>
      </c>
      <c r="F7987">
        <v>1</v>
      </c>
      <c r="G7987">
        <v>1</v>
      </c>
      <c r="H7987">
        <v>1</v>
      </c>
      <c r="I7987" s="30">
        <f t="shared" si="282"/>
        <v>0.15384615384615385</v>
      </c>
    </row>
    <row r="7988" spans="1:9" x14ac:dyDescent="0.25">
      <c r="A7988" t="s">
        <v>8079</v>
      </c>
      <c r="B7988" s="30">
        <f t="shared" si="283"/>
        <v>0.15384615384615385</v>
      </c>
      <c r="C7988" t="s">
        <v>98</v>
      </c>
      <c r="D7988" t="s">
        <v>8155</v>
      </c>
      <c r="E7988" s="29">
        <v>46189</v>
      </c>
      <c r="F7988">
        <v>1</v>
      </c>
      <c r="G7988">
        <v>1</v>
      </c>
      <c r="H7988">
        <v>1</v>
      </c>
      <c r="I7988" s="30">
        <f t="shared" si="282"/>
        <v>0.15384615384615385</v>
      </c>
    </row>
    <row r="7989" spans="1:9" x14ac:dyDescent="0.25">
      <c r="A7989" t="s">
        <v>8079</v>
      </c>
      <c r="B7989" s="30">
        <f t="shared" si="283"/>
        <v>0.15384615384615385</v>
      </c>
      <c r="C7989" t="s">
        <v>98</v>
      </c>
      <c r="D7989" t="s">
        <v>8156</v>
      </c>
      <c r="E7989" s="29">
        <v>46163</v>
      </c>
      <c r="F7989">
        <v>1</v>
      </c>
      <c r="G7989">
        <v>1</v>
      </c>
      <c r="H7989">
        <v>1</v>
      </c>
      <c r="I7989" s="30">
        <f t="shared" si="282"/>
        <v>0.15384615384615385</v>
      </c>
    </row>
    <row r="7990" spans="1:9" x14ac:dyDescent="0.25">
      <c r="A7990" t="s">
        <v>8079</v>
      </c>
      <c r="B7990" s="30">
        <f t="shared" si="283"/>
        <v>0.15384615384615385</v>
      </c>
      <c r="C7990" t="s">
        <v>98</v>
      </c>
      <c r="D7990" t="s">
        <v>8157</v>
      </c>
      <c r="E7990" s="29">
        <v>46171</v>
      </c>
      <c r="F7990">
        <v>1</v>
      </c>
      <c r="G7990">
        <v>1</v>
      </c>
      <c r="H7990">
        <v>1</v>
      </c>
      <c r="I7990" s="30">
        <f t="shared" si="282"/>
        <v>0.15384615384615385</v>
      </c>
    </row>
    <row r="7991" spans="1:9" x14ac:dyDescent="0.25">
      <c r="A7991" t="s">
        <v>8079</v>
      </c>
      <c r="B7991" s="30">
        <f t="shared" si="283"/>
        <v>0.15384615384615385</v>
      </c>
      <c r="C7991" t="s">
        <v>98</v>
      </c>
      <c r="D7991" t="s">
        <v>8158</v>
      </c>
      <c r="E7991" s="29">
        <v>46149</v>
      </c>
      <c r="F7991">
        <v>1</v>
      </c>
      <c r="G7991">
        <v>1</v>
      </c>
      <c r="H7991">
        <v>1</v>
      </c>
      <c r="I7991" s="30">
        <f t="shared" si="282"/>
        <v>0.15384615384615385</v>
      </c>
    </row>
    <row r="7992" spans="1:9" x14ac:dyDescent="0.25">
      <c r="A7992" t="s">
        <v>8079</v>
      </c>
      <c r="B7992" s="30">
        <f t="shared" si="283"/>
        <v>0.15384615384615385</v>
      </c>
      <c r="C7992" t="s">
        <v>98</v>
      </c>
      <c r="D7992" t="s">
        <v>8159</v>
      </c>
      <c r="E7992" s="29">
        <v>46261</v>
      </c>
      <c r="F7992">
        <v>1</v>
      </c>
      <c r="G7992">
        <v>1</v>
      </c>
      <c r="H7992">
        <v>1</v>
      </c>
      <c r="I7992" s="30">
        <f t="shared" si="282"/>
        <v>0.15384615384615385</v>
      </c>
    </row>
    <row r="7993" spans="1:9" x14ac:dyDescent="0.25">
      <c r="A7993" t="s">
        <v>8079</v>
      </c>
      <c r="B7993" s="30">
        <f t="shared" si="283"/>
        <v>0.15384615384615385</v>
      </c>
      <c r="C7993" t="s">
        <v>98</v>
      </c>
      <c r="D7993" t="s">
        <v>8160</v>
      </c>
      <c r="E7993" s="29">
        <v>46262</v>
      </c>
      <c r="F7993">
        <v>1</v>
      </c>
      <c r="G7993">
        <v>1</v>
      </c>
      <c r="H7993">
        <v>1</v>
      </c>
      <c r="I7993" s="30">
        <f t="shared" si="282"/>
        <v>0.15384615384615385</v>
      </c>
    </row>
    <row r="7994" spans="1:9" x14ac:dyDescent="0.25">
      <c r="A7994" t="s">
        <v>8079</v>
      </c>
      <c r="B7994" s="30">
        <f t="shared" si="283"/>
        <v>0.15384615384615385</v>
      </c>
      <c r="C7994" t="s">
        <v>98</v>
      </c>
      <c r="D7994" t="s">
        <v>8161</v>
      </c>
      <c r="E7994" s="29">
        <v>46265</v>
      </c>
      <c r="F7994">
        <v>1</v>
      </c>
      <c r="G7994">
        <v>1</v>
      </c>
      <c r="H7994">
        <v>1</v>
      </c>
      <c r="I7994" s="30">
        <f t="shared" si="282"/>
        <v>0.15384615384615385</v>
      </c>
    </row>
    <row r="7995" spans="1:9" x14ac:dyDescent="0.25">
      <c r="A7995" t="s">
        <v>8079</v>
      </c>
      <c r="B7995" s="30">
        <f t="shared" si="283"/>
        <v>0.15384615384615385</v>
      </c>
      <c r="C7995" t="s">
        <v>98</v>
      </c>
      <c r="D7995" t="s">
        <v>8162</v>
      </c>
      <c r="E7995" s="29">
        <v>46253</v>
      </c>
      <c r="F7995">
        <v>1</v>
      </c>
      <c r="G7995">
        <v>1</v>
      </c>
      <c r="H7995">
        <v>1</v>
      </c>
      <c r="I7995" s="30">
        <f t="shared" si="282"/>
        <v>0.15384615384615385</v>
      </c>
    </row>
    <row r="7996" spans="1:9" x14ac:dyDescent="0.25">
      <c r="A7996" t="s">
        <v>8079</v>
      </c>
      <c r="B7996" s="30">
        <f t="shared" si="283"/>
        <v>0.15384615384615385</v>
      </c>
      <c r="C7996" t="s">
        <v>98</v>
      </c>
      <c r="D7996" t="s">
        <v>8163</v>
      </c>
      <c r="E7996" s="29">
        <v>46253</v>
      </c>
      <c r="F7996">
        <v>1</v>
      </c>
      <c r="G7996">
        <v>1</v>
      </c>
      <c r="H7996">
        <v>1</v>
      </c>
      <c r="I7996" s="30">
        <f t="shared" si="282"/>
        <v>0.15384615384615385</v>
      </c>
    </row>
    <row r="7997" spans="1:9" x14ac:dyDescent="0.25">
      <c r="A7997" t="s">
        <v>8079</v>
      </c>
      <c r="B7997" s="30">
        <f t="shared" si="283"/>
        <v>0.15384615384615385</v>
      </c>
      <c r="C7997" t="s">
        <v>98</v>
      </c>
      <c r="D7997" t="s">
        <v>8164</v>
      </c>
      <c r="E7997" s="29">
        <v>46253</v>
      </c>
      <c r="F7997">
        <v>1</v>
      </c>
      <c r="G7997">
        <v>1</v>
      </c>
      <c r="H7997">
        <v>1</v>
      </c>
      <c r="I7997" s="30">
        <f t="shared" si="282"/>
        <v>0.15384615384615385</v>
      </c>
    </row>
    <row r="7998" spans="1:9" x14ac:dyDescent="0.25">
      <c r="A7998" t="s">
        <v>8079</v>
      </c>
      <c r="B7998" s="30">
        <f t="shared" si="283"/>
        <v>0.15384615384615385</v>
      </c>
      <c r="C7998" t="s">
        <v>98</v>
      </c>
      <c r="D7998" t="s">
        <v>8165</v>
      </c>
      <c r="E7998" s="29">
        <v>46253</v>
      </c>
      <c r="F7998">
        <v>1</v>
      </c>
      <c r="G7998">
        <v>1</v>
      </c>
      <c r="H7998">
        <v>1</v>
      </c>
      <c r="I7998" s="30">
        <f t="shared" si="282"/>
        <v>0.15384615384615385</v>
      </c>
    </row>
    <row r="7999" spans="1:9" x14ac:dyDescent="0.25">
      <c r="A7999" t="s">
        <v>8079</v>
      </c>
      <c r="B7999" s="30">
        <f t="shared" si="283"/>
        <v>0.15384615384615385</v>
      </c>
      <c r="C7999" t="s">
        <v>98</v>
      </c>
      <c r="D7999" t="s">
        <v>8166</v>
      </c>
      <c r="E7999" s="29">
        <v>46253</v>
      </c>
      <c r="F7999">
        <v>1</v>
      </c>
      <c r="G7999">
        <v>1</v>
      </c>
      <c r="H7999">
        <v>1</v>
      </c>
      <c r="I7999" s="30">
        <f t="shared" si="282"/>
        <v>0.15384615384615385</v>
      </c>
    </row>
    <row r="8000" spans="1:9" x14ac:dyDescent="0.25">
      <c r="A8000" t="s">
        <v>8079</v>
      </c>
      <c r="B8000" s="30">
        <f t="shared" si="283"/>
        <v>0.15384615384615385</v>
      </c>
      <c r="C8000" t="s">
        <v>98</v>
      </c>
      <c r="D8000" t="s">
        <v>8167</v>
      </c>
      <c r="E8000" s="29">
        <v>46253</v>
      </c>
      <c r="F8000">
        <v>1</v>
      </c>
      <c r="G8000">
        <v>1</v>
      </c>
      <c r="H8000">
        <v>1</v>
      </c>
      <c r="I8000" s="30">
        <f t="shared" si="282"/>
        <v>0.15384615384615385</v>
      </c>
    </row>
    <row r="8001" spans="1:9" x14ac:dyDescent="0.25">
      <c r="A8001" t="s">
        <v>8079</v>
      </c>
      <c r="B8001" s="30">
        <f t="shared" si="283"/>
        <v>0.15384615384615385</v>
      </c>
      <c r="C8001" t="s">
        <v>98</v>
      </c>
      <c r="D8001" t="s">
        <v>8168</v>
      </c>
      <c r="E8001" s="29">
        <v>46253</v>
      </c>
      <c r="F8001">
        <v>1</v>
      </c>
      <c r="G8001">
        <v>1</v>
      </c>
      <c r="H8001">
        <v>1</v>
      </c>
      <c r="I8001" s="30">
        <f t="shared" si="282"/>
        <v>0.15384615384615385</v>
      </c>
    </row>
    <row r="8002" spans="1:9" x14ac:dyDescent="0.25">
      <c r="A8002" t="s">
        <v>8079</v>
      </c>
      <c r="B8002" s="30">
        <f t="shared" si="283"/>
        <v>0.15384615384615385</v>
      </c>
      <c r="C8002" t="s">
        <v>98</v>
      </c>
      <c r="D8002" t="s">
        <v>8169</v>
      </c>
      <c r="E8002" s="29">
        <v>46253</v>
      </c>
      <c r="F8002">
        <v>1</v>
      </c>
      <c r="G8002">
        <v>1</v>
      </c>
      <c r="H8002">
        <v>1</v>
      </c>
      <c r="I8002" s="30">
        <f t="shared" ref="I8002:I8065" si="284">B8002*H8002</f>
        <v>0.15384615384615385</v>
      </c>
    </row>
    <row r="8003" spans="1:9" x14ac:dyDescent="0.25">
      <c r="A8003" t="s">
        <v>8079</v>
      </c>
      <c r="B8003" s="30">
        <f t="shared" si="283"/>
        <v>0.15384615384615385</v>
      </c>
      <c r="C8003" t="s">
        <v>98</v>
      </c>
      <c r="D8003" t="s">
        <v>8170</v>
      </c>
      <c r="E8003" s="29">
        <v>46253</v>
      </c>
      <c r="F8003">
        <v>1</v>
      </c>
      <c r="G8003">
        <v>1</v>
      </c>
      <c r="H8003">
        <v>1</v>
      </c>
      <c r="I8003" s="30">
        <f t="shared" si="284"/>
        <v>0.15384615384615385</v>
      </c>
    </row>
    <row r="8004" spans="1:9" x14ac:dyDescent="0.25">
      <c r="A8004" t="s">
        <v>8079</v>
      </c>
      <c r="B8004" s="30">
        <f t="shared" si="283"/>
        <v>0.15384615384615385</v>
      </c>
      <c r="C8004" t="s">
        <v>98</v>
      </c>
      <c r="D8004" t="s">
        <v>8171</v>
      </c>
      <c r="E8004" s="29">
        <v>46253</v>
      </c>
      <c r="F8004">
        <v>1</v>
      </c>
      <c r="G8004">
        <v>1</v>
      </c>
      <c r="H8004">
        <v>1</v>
      </c>
      <c r="I8004" s="30">
        <f t="shared" si="284"/>
        <v>0.15384615384615385</v>
      </c>
    </row>
    <row r="8005" spans="1:9" x14ac:dyDescent="0.25">
      <c r="A8005" t="s">
        <v>8079</v>
      </c>
      <c r="B8005" s="30">
        <f t="shared" si="283"/>
        <v>0.15384615384615385</v>
      </c>
      <c r="C8005" t="s">
        <v>98</v>
      </c>
      <c r="D8005" t="s">
        <v>8172</v>
      </c>
      <c r="E8005" s="29">
        <v>46253</v>
      </c>
      <c r="F8005">
        <v>1</v>
      </c>
      <c r="G8005">
        <v>1</v>
      </c>
      <c r="H8005">
        <v>1</v>
      </c>
      <c r="I8005" s="30">
        <f t="shared" si="284"/>
        <v>0.15384615384615385</v>
      </c>
    </row>
    <row r="8006" spans="1:9" x14ac:dyDescent="0.25">
      <c r="A8006" t="s">
        <v>8079</v>
      </c>
      <c r="B8006" s="30">
        <f t="shared" si="283"/>
        <v>0.15384615384615385</v>
      </c>
      <c r="C8006" t="s">
        <v>98</v>
      </c>
      <c r="D8006" t="s">
        <v>8173</v>
      </c>
      <c r="E8006" s="29">
        <v>46253</v>
      </c>
      <c r="F8006">
        <v>1</v>
      </c>
      <c r="G8006">
        <v>1</v>
      </c>
      <c r="H8006">
        <v>1</v>
      </c>
      <c r="I8006" s="30">
        <f t="shared" si="284"/>
        <v>0.15384615384615385</v>
      </c>
    </row>
    <row r="8007" spans="1:9" x14ac:dyDescent="0.25">
      <c r="A8007" t="s">
        <v>8079</v>
      </c>
      <c r="B8007" s="30">
        <f t="shared" si="283"/>
        <v>0.15384615384615385</v>
      </c>
      <c r="C8007" t="s">
        <v>98</v>
      </c>
      <c r="D8007" t="s">
        <v>8174</v>
      </c>
      <c r="E8007" s="29">
        <v>46253</v>
      </c>
      <c r="F8007">
        <v>1</v>
      </c>
      <c r="G8007">
        <v>1</v>
      </c>
      <c r="H8007">
        <v>1</v>
      </c>
      <c r="I8007" s="30">
        <f t="shared" si="284"/>
        <v>0.15384615384615385</v>
      </c>
    </row>
    <row r="8008" spans="1:9" x14ac:dyDescent="0.25">
      <c r="A8008" t="s">
        <v>8079</v>
      </c>
      <c r="B8008" s="30">
        <f t="shared" si="283"/>
        <v>0.15384615384615385</v>
      </c>
      <c r="C8008" t="s">
        <v>98</v>
      </c>
      <c r="D8008" t="s">
        <v>8175</v>
      </c>
      <c r="E8008" s="29">
        <v>46253</v>
      </c>
      <c r="F8008">
        <v>1</v>
      </c>
      <c r="G8008">
        <v>1</v>
      </c>
      <c r="H8008">
        <v>1</v>
      </c>
      <c r="I8008" s="30">
        <f t="shared" si="284"/>
        <v>0.15384615384615385</v>
      </c>
    </row>
    <row r="8009" spans="1:9" x14ac:dyDescent="0.25">
      <c r="A8009" t="s">
        <v>8079</v>
      </c>
      <c r="B8009" s="30">
        <f t="shared" si="283"/>
        <v>0.15384615384615385</v>
      </c>
      <c r="C8009" t="s">
        <v>98</v>
      </c>
      <c r="D8009" t="s">
        <v>8176</v>
      </c>
      <c r="E8009" s="29">
        <v>46253</v>
      </c>
      <c r="F8009">
        <v>1</v>
      </c>
      <c r="G8009">
        <v>1</v>
      </c>
      <c r="H8009">
        <v>1</v>
      </c>
      <c r="I8009" s="30">
        <f t="shared" si="284"/>
        <v>0.15384615384615385</v>
      </c>
    </row>
    <row r="8010" spans="1:9" x14ac:dyDescent="0.25">
      <c r="A8010" t="s">
        <v>8079</v>
      </c>
      <c r="B8010" s="30">
        <f t="shared" si="283"/>
        <v>0.15384615384615385</v>
      </c>
      <c r="C8010" t="s">
        <v>98</v>
      </c>
      <c r="D8010" t="s">
        <v>8177</v>
      </c>
      <c r="E8010" s="29">
        <v>46253</v>
      </c>
      <c r="F8010">
        <v>1</v>
      </c>
      <c r="G8010">
        <v>1</v>
      </c>
      <c r="H8010">
        <v>1</v>
      </c>
      <c r="I8010" s="30">
        <f t="shared" si="284"/>
        <v>0.15384615384615385</v>
      </c>
    </row>
    <row r="8011" spans="1:9" x14ac:dyDescent="0.25">
      <c r="A8011" t="s">
        <v>8079</v>
      </c>
      <c r="B8011" s="30">
        <f t="shared" si="283"/>
        <v>0.15384615384615385</v>
      </c>
      <c r="C8011" t="s">
        <v>98</v>
      </c>
      <c r="D8011" t="s">
        <v>8178</v>
      </c>
      <c r="E8011" s="29">
        <v>46253</v>
      </c>
      <c r="F8011">
        <v>1</v>
      </c>
      <c r="G8011">
        <v>1</v>
      </c>
      <c r="H8011">
        <v>1</v>
      </c>
      <c r="I8011" s="30">
        <f t="shared" si="284"/>
        <v>0.15384615384615385</v>
      </c>
    </row>
    <row r="8012" spans="1:9" x14ac:dyDescent="0.25">
      <c r="A8012" t="s">
        <v>8079</v>
      </c>
      <c r="B8012" s="30">
        <f t="shared" si="283"/>
        <v>0.15384615384615385</v>
      </c>
      <c r="C8012" t="s">
        <v>98</v>
      </c>
      <c r="D8012" t="s">
        <v>8179</v>
      </c>
      <c r="E8012" s="29">
        <v>46253</v>
      </c>
      <c r="F8012">
        <v>1</v>
      </c>
      <c r="G8012">
        <v>1</v>
      </c>
      <c r="H8012">
        <v>1</v>
      </c>
      <c r="I8012" s="30">
        <f t="shared" si="284"/>
        <v>0.15384615384615385</v>
      </c>
    </row>
    <row r="8013" spans="1:9" x14ac:dyDescent="0.25">
      <c r="A8013" t="s">
        <v>8079</v>
      </c>
      <c r="B8013" s="30">
        <f t="shared" si="283"/>
        <v>0.15384615384615385</v>
      </c>
      <c r="C8013" t="s">
        <v>98</v>
      </c>
      <c r="D8013" t="s">
        <v>8180</v>
      </c>
      <c r="E8013" s="29">
        <v>46253</v>
      </c>
      <c r="F8013">
        <v>1</v>
      </c>
      <c r="G8013">
        <v>1</v>
      </c>
      <c r="H8013">
        <v>1</v>
      </c>
      <c r="I8013" s="30">
        <f t="shared" si="284"/>
        <v>0.15384615384615385</v>
      </c>
    </row>
    <row r="8014" spans="1:9" x14ac:dyDescent="0.25">
      <c r="A8014" t="s">
        <v>8079</v>
      </c>
      <c r="B8014" s="30">
        <f t="shared" si="283"/>
        <v>0.15384615384615385</v>
      </c>
      <c r="C8014" t="s">
        <v>98</v>
      </c>
      <c r="D8014" t="s">
        <v>8181</v>
      </c>
      <c r="E8014" s="29">
        <v>46253</v>
      </c>
      <c r="F8014">
        <v>1</v>
      </c>
      <c r="G8014">
        <v>1</v>
      </c>
      <c r="H8014">
        <v>1</v>
      </c>
      <c r="I8014" s="30">
        <f t="shared" si="284"/>
        <v>0.15384615384615385</v>
      </c>
    </row>
    <row r="8015" spans="1:9" x14ac:dyDescent="0.25">
      <c r="A8015" t="s">
        <v>8079</v>
      </c>
      <c r="B8015" s="30">
        <f t="shared" si="283"/>
        <v>0.15384615384615385</v>
      </c>
      <c r="C8015" t="s">
        <v>98</v>
      </c>
      <c r="D8015" t="s">
        <v>8182</v>
      </c>
      <c r="E8015" s="29">
        <v>46253</v>
      </c>
      <c r="F8015">
        <v>1</v>
      </c>
      <c r="G8015">
        <v>1</v>
      </c>
      <c r="H8015">
        <v>1</v>
      </c>
      <c r="I8015" s="30">
        <f t="shared" si="284"/>
        <v>0.15384615384615385</v>
      </c>
    </row>
    <row r="8016" spans="1:9" x14ac:dyDescent="0.25">
      <c r="A8016" t="s">
        <v>8079</v>
      </c>
      <c r="B8016" s="30">
        <f t="shared" si="283"/>
        <v>0.15384615384615385</v>
      </c>
      <c r="C8016" t="s">
        <v>98</v>
      </c>
      <c r="D8016" t="s">
        <v>8183</v>
      </c>
      <c r="E8016" s="29">
        <v>46253</v>
      </c>
      <c r="F8016">
        <v>1</v>
      </c>
      <c r="G8016">
        <v>1</v>
      </c>
      <c r="H8016">
        <v>1</v>
      </c>
      <c r="I8016" s="30">
        <f t="shared" si="284"/>
        <v>0.15384615384615385</v>
      </c>
    </row>
    <row r="8017" spans="1:9" x14ac:dyDescent="0.25">
      <c r="A8017" t="s">
        <v>8079</v>
      </c>
      <c r="B8017" s="30">
        <f t="shared" si="283"/>
        <v>0.15384615384615385</v>
      </c>
      <c r="C8017" t="s">
        <v>98</v>
      </c>
      <c r="D8017" t="s">
        <v>8184</v>
      </c>
      <c r="E8017" s="29">
        <v>46253</v>
      </c>
      <c r="F8017">
        <v>1</v>
      </c>
      <c r="G8017">
        <v>1</v>
      </c>
      <c r="H8017">
        <v>1</v>
      </c>
      <c r="I8017" s="30">
        <f t="shared" si="284"/>
        <v>0.15384615384615385</v>
      </c>
    </row>
    <row r="8018" spans="1:9" x14ac:dyDescent="0.25">
      <c r="A8018" t="s">
        <v>8079</v>
      </c>
      <c r="B8018" s="30">
        <f t="shared" si="283"/>
        <v>0.15384615384615385</v>
      </c>
      <c r="C8018" t="s">
        <v>98</v>
      </c>
      <c r="D8018" t="s">
        <v>8185</v>
      </c>
      <c r="E8018" s="29">
        <v>46258</v>
      </c>
      <c r="F8018">
        <v>1</v>
      </c>
      <c r="G8018">
        <v>1</v>
      </c>
      <c r="H8018">
        <v>1</v>
      </c>
      <c r="I8018" s="30">
        <f t="shared" si="284"/>
        <v>0.15384615384615385</v>
      </c>
    </row>
    <row r="8019" spans="1:9" x14ac:dyDescent="0.25">
      <c r="A8019" t="s">
        <v>8079</v>
      </c>
      <c r="B8019" s="30">
        <f t="shared" si="283"/>
        <v>0.15384615384615385</v>
      </c>
      <c r="C8019" t="s">
        <v>98</v>
      </c>
      <c r="D8019" t="s">
        <v>8186</v>
      </c>
      <c r="E8019" s="29">
        <v>46258</v>
      </c>
      <c r="F8019">
        <v>1</v>
      </c>
      <c r="G8019">
        <v>1</v>
      </c>
      <c r="H8019">
        <v>1</v>
      </c>
      <c r="I8019" s="30">
        <f t="shared" si="284"/>
        <v>0.15384615384615385</v>
      </c>
    </row>
    <row r="8020" spans="1:9" x14ac:dyDescent="0.25">
      <c r="A8020" t="s">
        <v>8079</v>
      </c>
      <c r="B8020" s="30">
        <f t="shared" si="283"/>
        <v>0.15384615384615385</v>
      </c>
      <c r="C8020" t="s">
        <v>98</v>
      </c>
      <c r="D8020" t="s">
        <v>8187</v>
      </c>
      <c r="E8020" s="29">
        <v>46258</v>
      </c>
      <c r="F8020">
        <v>1</v>
      </c>
      <c r="G8020">
        <v>1</v>
      </c>
      <c r="H8020">
        <v>1</v>
      </c>
      <c r="I8020" s="30">
        <f t="shared" si="284"/>
        <v>0.15384615384615385</v>
      </c>
    </row>
    <row r="8021" spans="1:9" x14ac:dyDescent="0.25">
      <c r="A8021" t="s">
        <v>8079</v>
      </c>
      <c r="B8021" s="30">
        <f t="shared" si="283"/>
        <v>0.15384615384615385</v>
      </c>
      <c r="C8021" t="s">
        <v>98</v>
      </c>
      <c r="D8021" t="s">
        <v>8188</v>
      </c>
      <c r="E8021" s="29">
        <v>46244</v>
      </c>
      <c r="F8021">
        <v>1</v>
      </c>
      <c r="G8021">
        <v>1</v>
      </c>
      <c r="H8021">
        <v>1</v>
      </c>
      <c r="I8021" s="30">
        <f t="shared" si="284"/>
        <v>0.15384615384615385</v>
      </c>
    </row>
    <row r="8022" spans="1:9" x14ac:dyDescent="0.25">
      <c r="A8022" t="s">
        <v>8079</v>
      </c>
      <c r="B8022" s="30">
        <f t="shared" si="283"/>
        <v>0.15384615384615385</v>
      </c>
      <c r="C8022" t="s">
        <v>98</v>
      </c>
      <c r="D8022" t="s">
        <v>8189</v>
      </c>
      <c r="E8022" s="29">
        <v>46244</v>
      </c>
      <c r="F8022">
        <v>1</v>
      </c>
      <c r="G8022">
        <v>1</v>
      </c>
      <c r="H8022">
        <v>1</v>
      </c>
      <c r="I8022" s="30">
        <f t="shared" si="284"/>
        <v>0.15384615384615385</v>
      </c>
    </row>
    <row r="8023" spans="1:9" x14ac:dyDescent="0.25">
      <c r="A8023" t="s">
        <v>8079</v>
      </c>
      <c r="B8023" s="30">
        <f t="shared" si="283"/>
        <v>0.15384615384615385</v>
      </c>
      <c r="C8023" t="s">
        <v>98</v>
      </c>
      <c r="D8023" t="s">
        <v>8190</v>
      </c>
      <c r="E8023" s="29">
        <v>46250</v>
      </c>
      <c r="F8023">
        <v>1</v>
      </c>
      <c r="G8023">
        <v>1</v>
      </c>
      <c r="H8023">
        <v>1</v>
      </c>
      <c r="I8023" s="30">
        <f t="shared" si="284"/>
        <v>0.15384615384615385</v>
      </c>
    </row>
    <row r="8024" spans="1:9" x14ac:dyDescent="0.25">
      <c r="A8024" t="s">
        <v>8079</v>
      </c>
      <c r="B8024" s="30">
        <f t="shared" si="283"/>
        <v>0.15384615384615385</v>
      </c>
      <c r="C8024" t="s">
        <v>98</v>
      </c>
      <c r="D8024" t="s">
        <v>8191</v>
      </c>
      <c r="E8024" s="29">
        <v>46250</v>
      </c>
      <c r="F8024">
        <v>1</v>
      </c>
      <c r="G8024">
        <v>1</v>
      </c>
      <c r="H8024">
        <v>1</v>
      </c>
      <c r="I8024" s="30">
        <f t="shared" si="284"/>
        <v>0.15384615384615385</v>
      </c>
    </row>
    <row r="8025" spans="1:9" x14ac:dyDescent="0.25">
      <c r="A8025" t="s">
        <v>8079</v>
      </c>
      <c r="B8025" s="30">
        <f t="shared" si="283"/>
        <v>0.15384615384615385</v>
      </c>
      <c r="C8025" t="s">
        <v>98</v>
      </c>
      <c r="D8025" t="s">
        <v>8192</v>
      </c>
      <c r="E8025" s="29">
        <v>46251</v>
      </c>
      <c r="F8025">
        <v>1</v>
      </c>
      <c r="G8025">
        <v>1</v>
      </c>
      <c r="H8025">
        <v>1</v>
      </c>
      <c r="I8025" s="30">
        <f t="shared" si="284"/>
        <v>0.15384615384615385</v>
      </c>
    </row>
    <row r="8026" spans="1:9" x14ac:dyDescent="0.25">
      <c r="A8026" t="s">
        <v>8079</v>
      </c>
      <c r="B8026" s="30">
        <f t="shared" si="283"/>
        <v>0.15384615384615385</v>
      </c>
      <c r="C8026" t="s">
        <v>101</v>
      </c>
      <c r="D8026" t="s">
        <v>8193</v>
      </c>
      <c r="E8026" s="29">
        <v>46066</v>
      </c>
      <c r="F8026">
        <v>1</v>
      </c>
      <c r="G8026">
        <v>1</v>
      </c>
      <c r="H8026">
        <v>1</v>
      </c>
      <c r="I8026" s="30">
        <f t="shared" si="284"/>
        <v>0.15384615384615385</v>
      </c>
    </row>
    <row r="8027" spans="1:9" x14ac:dyDescent="0.25">
      <c r="A8027" t="s">
        <v>8079</v>
      </c>
      <c r="B8027" s="30">
        <f t="shared" si="283"/>
        <v>0.15384615384615385</v>
      </c>
      <c r="C8027" t="s">
        <v>101</v>
      </c>
      <c r="D8027" t="s">
        <v>8194</v>
      </c>
      <c r="E8027" s="29">
        <v>46044</v>
      </c>
      <c r="F8027">
        <v>1</v>
      </c>
      <c r="G8027">
        <v>1</v>
      </c>
      <c r="H8027">
        <v>1</v>
      </c>
      <c r="I8027" s="30">
        <f t="shared" si="284"/>
        <v>0.15384615384615385</v>
      </c>
    </row>
    <row r="8028" spans="1:9" x14ac:dyDescent="0.25">
      <c r="A8028" t="s">
        <v>8079</v>
      </c>
      <c r="B8028" s="30">
        <f t="shared" si="283"/>
        <v>0.15384615384615385</v>
      </c>
      <c r="C8028" t="s">
        <v>101</v>
      </c>
      <c r="D8028" t="s">
        <v>8195</v>
      </c>
      <c r="E8028" s="29">
        <v>46045</v>
      </c>
      <c r="F8028">
        <v>1</v>
      </c>
      <c r="G8028">
        <v>1</v>
      </c>
      <c r="H8028">
        <v>1</v>
      </c>
      <c r="I8028" s="30">
        <f t="shared" si="284"/>
        <v>0.15384615384615385</v>
      </c>
    </row>
    <row r="8029" spans="1:9" x14ac:dyDescent="0.25">
      <c r="A8029" t="s">
        <v>8079</v>
      </c>
      <c r="B8029" s="30">
        <f t="shared" si="283"/>
        <v>0.15384615384615385</v>
      </c>
      <c r="C8029" t="s">
        <v>101</v>
      </c>
      <c r="D8029" t="s">
        <v>8196</v>
      </c>
      <c r="E8029" s="29">
        <v>46048</v>
      </c>
      <c r="F8029">
        <v>1</v>
      </c>
      <c r="G8029">
        <v>1</v>
      </c>
      <c r="H8029">
        <v>1</v>
      </c>
      <c r="I8029" s="30">
        <f t="shared" si="284"/>
        <v>0.15384615384615385</v>
      </c>
    </row>
    <row r="8030" spans="1:9" x14ac:dyDescent="0.25">
      <c r="A8030" t="s">
        <v>8079</v>
      </c>
      <c r="B8030" s="30">
        <f t="shared" si="283"/>
        <v>0.15384615384615385</v>
      </c>
      <c r="C8030" t="s">
        <v>101</v>
      </c>
      <c r="D8030" t="s">
        <v>8197</v>
      </c>
      <c r="E8030" s="29">
        <v>46036</v>
      </c>
      <c r="F8030">
        <v>1</v>
      </c>
      <c r="G8030">
        <v>1</v>
      </c>
      <c r="H8030">
        <v>1</v>
      </c>
      <c r="I8030" s="30">
        <f t="shared" si="284"/>
        <v>0.15384615384615385</v>
      </c>
    </row>
    <row r="8031" spans="1:9" x14ac:dyDescent="0.25">
      <c r="A8031" t="s">
        <v>8079</v>
      </c>
      <c r="B8031" s="30">
        <f t="shared" si="283"/>
        <v>0.15384615384615385</v>
      </c>
      <c r="C8031" t="s">
        <v>101</v>
      </c>
      <c r="D8031" t="s">
        <v>8198</v>
      </c>
      <c r="E8031" s="29">
        <v>46041</v>
      </c>
      <c r="F8031">
        <v>1</v>
      </c>
      <c r="G8031">
        <v>1</v>
      </c>
      <c r="H8031">
        <v>1</v>
      </c>
      <c r="I8031" s="30">
        <f t="shared" si="284"/>
        <v>0.15384615384615385</v>
      </c>
    </row>
    <row r="8032" spans="1:9" x14ac:dyDescent="0.25">
      <c r="A8032" t="s">
        <v>8079</v>
      </c>
      <c r="B8032" s="30">
        <f t="shared" si="283"/>
        <v>0.15384615384615385</v>
      </c>
      <c r="C8032" t="s">
        <v>101</v>
      </c>
      <c r="D8032" t="s">
        <v>8199</v>
      </c>
      <c r="E8032" s="29">
        <v>46041</v>
      </c>
      <c r="F8032">
        <v>1</v>
      </c>
      <c r="G8032">
        <v>1</v>
      </c>
      <c r="H8032">
        <v>1</v>
      </c>
      <c r="I8032" s="30">
        <f t="shared" si="284"/>
        <v>0.15384615384615385</v>
      </c>
    </row>
    <row r="8033" spans="1:9" x14ac:dyDescent="0.25">
      <c r="A8033" t="s">
        <v>8079</v>
      </c>
      <c r="B8033" s="30">
        <f t="shared" si="283"/>
        <v>0.15384615384615385</v>
      </c>
      <c r="C8033" t="s">
        <v>101</v>
      </c>
      <c r="D8033" t="s">
        <v>8200</v>
      </c>
      <c r="E8033" s="29">
        <v>46140</v>
      </c>
      <c r="F8033">
        <v>1</v>
      </c>
      <c r="G8033">
        <v>1</v>
      </c>
      <c r="H8033">
        <v>1</v>
      </c>
      <c r="I8033" s="30">
        <f t="shared" si="284"/>
        <v>0.15384615384615385</v>
      </c>
    </row>
    <row r="8034" spans="1:9" x14ac:dyDescent="0.25">
      <c r="A8034" t="s">
        <v>8079</v>
      </c>
      <c r="B8034" s="30">
        <f t="shared" si="283"/>
        <v>0.15384615384615385</v>
      </c>
      <c r="C8034" t="s">
        <v>101</v>
      </c>
      <c r="D8034" t="s">
        <v>8201</v>
      </c>
      <c r="E8034" s="29">
        <v>46148</v>
      </c>
      <c r="F8034">
        <v>1</v>
      </c>
      <c r="G8034">
        <v>1</v>
      </c>
      <c r="H8034">
        <v>1</v>
      </c>
      <c r="I8034" s="30">
        <f t="shared" si="284"/>
        <v>0.15384615384615385</v>
      </c>
    </row>
    <row r="8035" spans="1:9" x14ac:dyDescent="0.25">
      <c r="A8035" t="s">
        <v>8079</v>
      </c>
      <c r="B8035" s="30">
        <f t="shared" si="283"/>
        <v>0.15384615384615385</v>
      </c>
      <c r="C8035" t="s">
        <v>101</v>
      </c>
      <c r="D8035" t="s">
        <v>8202</v>
      </c>
      <c r="E8035" s="29">
        <v>46139</v>
      </c>
      <c r="F8035">
        <v>1</v>
      </c>
      <c r="G8035">
        <v>1</v>
      </c>
      <c r="H8035">
        <v>1</v>
      </c>
      <c r="I8035" s="30">
        <f t="shared" si="284"/>
        <v>0.15384615384615385</v>
      </c>
    </row>
    <row r="8036" spans="1:9" x14ac:dyDescent="0.25">
      <c r="A8036" t="s">
        <v>8079</v>
      </c>
      <c r="B8036" s="30">
        <f t="shared" si="283"/>
        <v>0.15384615384615385</v>
      </c>
      <c r="C8036" t="s">
        <v>101</v>
      </c>
      <c r="D8036" t="s">
        <v>8203</v>
      </c>
      <c r="E8036" s="29">
        <v>46121</v>
      </c>
      <c r="F8036">
        <v>1</v>
      </c>
      <c r="G8036">
        <v>1</v>
      </c>
      <c r="H8036">
        <v>1</v>
      </c>
      <c r="I8036" s="30">
        <f t="shared" si="284"/>
        <v>0.15384615384615385</v>
      </c>
    </row>
    <row r="8037" spans="1:9" x14ac:dyDescent="0.25">
      <c r="A8037" t="s">
        <v>8079</v>
      </c>
      <c r="B8037" s="30">
        <f t="shared" si="283"/>
        <v>0.15384615384615385</v>
      </c>
      <c r="C8037" t="s">
        <v>101</v>
      </c>
      <c r="D8037" t="s">
        <v>8204</v>
      </c>
      <c r="E8037" s="29">
        <v>46125</v>
      </c>
      <c r="F8037">
        <v>1</v>
      </c>
      <c r="G8037">
        <v>1</v>
      </c>
      <c r="H8037">
        <v>1</v>
      </c>
      <c r="I8037" s="30">
        <f t="shared" si="284"/>
        <v>0.15384615384615385</v>
      </c>
    </row>
    <row r="8038" spans="1:9" x14ac:dyDescent="0.25">
      <c r="A8038" t="s">
        <v>8079</v>
      </c>
      <c r="B8038" s="30">
        <f t="shared" si="283"/>
        <v>0.15384615384615385</v>
      </c>
      <c r="C8038" t="s">
        <v>101</v>
      </c>
      <c r="D8038" t="s">
        <v>8205</v>
      </c>
      <c r="E8038" s="29">
        <v>46128</v>
      </c>
      <c r="F8038">
        <v>1</v>
      </c>
      <c r="G8038">
        <v>1</v>
      </c>
      <c r="H8038">
        <v>1</v>
      </c>
      <c r="I8038" s="30">
        <f t="shared" si="284"/>
        <v>0.15384615384615385</v>
      </c>
    </row>
    <row r="8039" spans="1:9" x14ac:dyDescent="0.25">
      <c r="A8039" t="s">
        <v>8079</v>
      </c>
      <c r="B8039" s="30">
        <f t="shared" si="283"/>
        <v>0.15384615384615385</v>
      </c>
      <c r="C8039" t="s">
        <v>101</v>
      </c>
      <c r="D8039" t="s">
        <v>8206</v>
      </c>
      <c r="E8039" s="29">
        <v>46128</v>
      </c>
      <c r="F8039">
        <v>1</v>
      </c>
      <c r="G8039">
        <v>1</v>
      </c>
      <c r="H8039">
        <v>1</v>
      </c>
      <c r="I8039" s="30">
        <f t="shared" si="284"/>
        <v>0.15384615384615385</v>
      </c>
    </row>
    <row r="8040" spans="1:9" x14ac:dyDescent="0.25">
      <c r="A8040" t="s">
        <v>8079</v>
      </c>
      <c r="B8040" s="30">
        <f t="shared" si="283"/>
        <v>0.15384615384615385</v>
      </c>
      <c r="C8040" t="s">
        <v>101</v>
      </c>
      <c r="D8040" t="s">
        <v>8207</v>
      </c>
      <c r="E8040" s="29">
        <v>46105</v>
      </c>
      <c r="F8040">
        <v>1</v>
      </c>
      <c r="G8040">
        <v>1</v>
      </c>
      <c r="H8040">
        <v>1</v>
      </c>
      <c r="I8040" s="30">
        <f t="shared" si="284"/>
        <v>0.15384615384615385</v>
      </c>
    </row>
    <row r="8041" spans="1:9" x14ac:dyDescent="0.25">
      <c r="A8041" t="s">
        <v>8079</v>
      </c>
      <c r="B8041" s="30">
        <f t="shared" ref="B8041:B8104" si="285">(1/650)*100</f>
        <v>0.15384615384615385</v>
      </c>
      <c r="C8041" t="s">
        <v>101</v>
      </c>
      <c r="D8041" t="s">
        <v>8208</v>
      </c>
      <c r="E8041" s="29">
        <v>46105</v>
      </c>
      <c r="F8041">
        <v>1</v>
      </c>
      <c r="G8041">
        <v>1</v>
      </c>
      <c r="H8041">
        <v>1</v>
      </c>
      <c r="I8041" s="30">
        <f t="shared" si="284"/>
        <v>0.15384615384615385</v>
      </c>
    </row>
    <row r="8042" spans="1:9" x14ac:dyDescent="0.25">
      <c r="A8042" t="s">
        <v>8079</v>
      </c>
      <c r="B8042" s="30">
        <f t="shared" si="285"/>
        <v>0.15384615384615385</v>
      </c>
      <c r="C8042" t="s">
        <v>101</v>
      </c>
      <c r="D8042" t="s">
        <v>8209</v>
      </c>
      <c r="E8042" s="29">
        <v>46098</v>
      </c>
      <c r="F8042">
        <v>1</v>
      </c>
      <c r="G8042">
        <v>1</v>
      </c>
      <c r="H8042">
        <v>1</v>
      </c>
      <c r="I8042" s="30">
        <f t="shared" si="284"/>
        <v>0.15384615384615385</v>
      </c>
    </row>
    <row r="8043" spans="1:9" x14ac:dyDescent="0.25">
      <c r="A8043" t="s">
        <v>8079</v>
      </c>
      <c r="B8043" s="30">
        <f t="shared" si="285"/>
        <v>0.15384615384615385</v>
      </c>
      <c r="C8043" t="s">
        <v>101</v>
      </c>
      <c r="D8043" t="s">
        <v>8210</v>
      </c>
      <c r="E8043" s="29">
        <v>46099</v>
      </c>
      <c r="F8043">
        <v>1</v>
      </c>
      <c r="G8043">
        <v>1</v>
      </c>
      <c r="H8043">
        <v>1</v>
      </c>
      <c r="I8043" s="30">
        <f t="shared" si="284"/>
        <v>0.15384615384615385</v>
      </c>
    </row>
    <row r="8044" spans="1:9" x14ac:dyDescent="0.25">
      <c r="A8044" t="s">
        <v>8079</v>
      </c>
      <c r="B8044" s="30">
        <f t="shared" si="285"/>
        <v>0.15384615384615385</v>
      </c>
      <c r="C8044" t="s">
        <v>101</v>
      </c>
      <c r="D8044" t="s">
        <v>8211</v>
      </c>
      <c r="E8044" s="29">
        <v>46091</v>
      </c>
      <c r="F8044">
        <v>1</v>
      </c>
      <c r="G8044">
        <v>1</v>
      </c>
      <c r="H8044">
        <v>1</v>
      </c>
      <c r="I8044" s="30">
        <f t="shared" si="284"/>
        <v>0.15384615384615385</v>
      </c>
    </row>
    <row r="8045" spans="1:9" x14ac:dyDescent="0.25">
      <c r="A8045" t="s">
        <v>8079</v>
      </c>
      <c r="B8045" s="30">
        <f t="shared" si="285"/>
        <v>0.15384615384615385</v>
      </c>
      <c r="C8045" t="s">
        <v>101</v>
      </c>
      <c r="D8045" t="s">
        <v>8212</v>
      </c>
      <c r="E8045" s="29">
        <v>46092</v>
      </c>
      <c r="F8045">
        <v>1</v>
      </c>
      <c r="G8045">
        <v>1</v>
      </c>
      <c r="H8045">
        <v>1</v>
      </c>
      <c r="I8045" s="30">
        <f t="shared" si="284"/>
        <v>0.15384615384615385</v>
      </c>
    </row>
    <row r="8046" spans="1:9" x14ac:dyDescent="0.25">
      <c r="A8046" t="s">
        <v>8079</v>
      </c>
      <c r="B8046" s="30">
        <f t="shared" si="285"/>
        <v>0.15384615384615385</v>
      </c>
      <c r="C8046" t="s">
        <v>101</v>
      </c>
      <c r="D8046" t="s">
        <v>8213</v>
      </c>
      <c r="E8046" s="29">
        <v>46094</v>
      </c>
      <c r="F8046">
        <v>1</v>
      </c>
      <c r="G8046">
        <v>1</v>
      </c>
      <c r="H8046">
        <v>1</v>
      </c>
      <c r="I8046" s="30">
        <f t="shared" si="284"/>
        <v>0.15384615384615385</v>
      </c>
    </row>
    <row r="8047" spans="1:9" x14ac:dyDescent="0.25">
      <c r="A8047" t="s">
        <v>8079</v>
      </c>
      <c r="B8047" s="30">
        <f t="shared" si="285"/>
        <v>0.15384615384615385</v>
      </c>
      <c r="C8047" t="s">
        <v>101</v>
      </c>
      <c r="D8047" t="s">
        <v>8214</v>
      </c>
      <c r="E8047" s="29">
        <v>46097</v>
      </c>
      <c r="F8047">
        <v>1</v>
      </c>
      <c r="G8047">
        <v>1</v>
      </c>
      <c r="H8047">
        <v>1</v>
      </c>
      <c r="I8047" s="30">
        <f t="shared" si="284"/>
        <v>0.15384615384615385</v>
      </c>
    </row>
    <row r="8048" spans="1:9" x14ac:dyDescent="0.25">
      <c r="A8048" t="s">
        <v>8079</v>
      </c>
      <c r="B8048" s="30">
        <f t="shared" si="285"/>
        <v>0.15384615384615385</v>
      </c>
      <c r="C8048" t="s">
        <v>101</v>
      </c>
      <c r="D8048" t="s">
        <v>8215</v>
      </c>
      <c r="E8048" s="29">
        <v>46080</v>
      </c>
      <c r="F8048">
        <v>1</v>
      </c>
      <c r="G8048">
        <v>1</v>
      </c>
      <c r="H8048">
        <v>1</v>
      </c>
      <c r="I8048" s="30">
        <f t="shared" si="284"/>
        <v>0.15384615384615385</v>
      </c>
    </row>
    <row r="8049" spans="1:9" x14ac:dyDescent="0.25">
      <c r="A8049" t="s">
        <v>8079</v>
      </c>
      <c r="B8049" s="30">
        <f t="shared" si="285"/>
        <v>0.15384615384615385</v>
      </c>
      <c r="C8049" t="s">
        <v>101</v>
      </c>
      <c r="D8049" t="s">
        <v>8216</v>
      </c>
      <c r="E8049" s="29">
        <v>46083</v>
      </c>
      <c r="F8049">
        <v>1</v>
      </c>
      <c r="G8049">
        <v>1</v>
      </c>
      <c r="H8049">
        <v>1</v>
      </c>
      <c r="I8049" s="30">
        <f t="shared" si="284"/>
        <v>0.15384615384615385</v>
      </c>
    </row>
    <row r="8050" spans="1:9" x14ac:dyDescent="0.25">
      <c r="A8050" t="s">
        <v>8079</v>
      </c>
      <c r="B8050" s="30">
        <f t="shared" si="285"/>
        <v>0.15384615384615385</v>
      </c>
      <c r="C8050" t="s">
        <v>101</v>
      </c>
      <c r="D8050" t="s">
        <v>8217</v>
      </c>
      <c r="E8050" s="29">
        <v>46084</v>
      </c>
      <c r="F8050">
        <v>1</v>
      </c>
      <c r="G8050">
        <v>1</v>
      </c>
      <c r="H8050">
        <v>1</v>
      </c>
      <c r="I8050" s="30">
        <f t="shared" si="284"/>
        <v>0.15384615384615385</v>
      </c>
    </row>
    <row r="8051" spans="1:9" x14ac:dyDescent="0.25">
      <c r="A8051" t="s">
        <v>8079</v>
      </c>
      <c r="B8051" s="30">
        <f t="shared" si="285"/>
        <v>0.15384615384615385</v>
      </c>
      <c r="C8051" t="s">
        <v>101</v>
      </c>
      <c r="D8051" t="s">
        <v>8218</v>
      </c>
      <c r="E8051" s="29">
        <v>46085</v>
      </c>
      <c r="F8051">
        <v>1</v>
      </c>
      <c r="G8051">
        <v>1</v>
      </c>
      <c r="H8051">
        <v>1</v>
      </c>
      <c r="I8051" s="30">
        <f t="shared" si="284"/>
        <v>0.15384615384615385</v>
      </c>
    </row>
    <row r="8052" spans="1:9" x14ac:dyDescent="0.25">
      <c r="A8052" t="s">
        <v>8079</v>
      </c>
      <c r="B8052" s="30">
        <f t="shared" si="285"/>
        <v>0.15384615384615385</v>
      </c>
      <c r="C8052" t="s">
        <v>101</v>
      </c>
      <c r="D8052" t="s">
        <v>8219</v>
      </c>
      <c r="E8052" s="29">
        <v>46086</v>
      </c>
      <c r="F8052">
        <v>1</v>
      </c>
      <c r="G8052">
        <v>1</v>
      </c>
      <c r="H8052">
        <v>1</v>
      </c>
      <c r="I8052" s="30">
        <f t="shared" si="284"/>
        <v>0.15384615384615385</v>
      </c>
    </row>
    <row r="8053" spans="1:9" x14ac:dyDescent="0.25">
      <c r="A8053" t="s">
        <v>8079</v>
      </c>
      <c r="B8053" s="30">
        <f t="shared" si="285"/>
        <v>0.15384615384615385</v>
      </c>
      <c r="C8053" t="s">
        <v>101</v>
      </c>
      <c r="D8053" t="s">
        <v>8220</v>
      </c>
      <c r="E8053" s="29">
        <v>46072</v>
      </c>
      <c r="F8053">
        <v>1</v>
      </c>
      <c r="G8053">
        <v>1</v>
      </c>
      <c r="H8053">
        <v>1</v>
      </c>
      <c r="I8053" s="30">
        <f t="shared" si="284"/>
        <v>0.15384615384615385</v>
      </c>
    </row>
    <row r="8054" spans="1:9" x14ac:dyDescent="0.25">
      <c r="A8054" t="s">
        <v>8079</v>
      </c>
      <c r="B8054" s="30">
        <f t="shared" si="285"/>
        <v>0.15384615384615385</v>
      </c>
      <c r="C8054" t="s">
        <v>101</v>
      </c>
      <c r="D8054" t="s">
        <v>8221</v>
      </c>
      <c r="E8054" s="29">
        <v>46077</v>
      </c>
      <c r="F8054">
        <v>1</v>
      </c>
      <c r="G8054">
        <v>1</v>
      </c>
      <c r="H8054">
        <v>1</v>
      </c>
      <c r="I8054" s="30">
        <f t="shared" si="284"/>
        <v>0.15384615384615385</v>
      </c>
    </row>
    <row r="8055" spans="1:9" x14ac:dyDescent="0.25">
      <c r="A8055" t="s">
        <v>8079</v>
      </c>
      <c r="B8055" s="30">
        <f t="shared" si="285"/>
        <v>0.15384615384615385</v>
      </c>
      <c r="C8055" t="s">
        <v>101</v>
      </c>
      <c r="D8055" t="s">
        <v>8222</v>
      </c>
      <c r="E8055" s="29">
        <v>46079</v>
      </c>
      <c r="F8055">
        <v>1</v>
      </c>
      <c r="G8055">
        <v>1</v>
      </c>
      <c r="H8055">
        <v>1</v>
      </c>
      <c r="I8055" s="30">
        <f t="shared" si="284"/>
        <v>0.15384615384615385</v>
      </c>
    </row>
    <row r="8056" spans="1:9" x14ac:dyDescent="0.25">
      <c r="A8056" t="s">
        <v>8079</v>
      </c>
      <c r="B8056" s="30">
        <f t="shared" si="285"/>
        <v>0.15384615384615385</v>
      </c>
      <c r="C8056" t="s">
        <v>101</v>
      </c>
      <c r="D8056" t="s">
        <v>8223</v>
      </c>
      <c r="E8056" s="29">
        <v>46079</v>
      </c>
      <c r="F8056">
        <v>1</v>
      </c>
      <c r="G8056">
        <v>1</v>
      </c>
      <c r="H8056">
        <v>1</v>
      </c>
      <c r="I8056" s="30">
        <f t="shared" si="284"/>
        <v>0.15384615384615385</v>
      </c>
    </row>
    <row r="8057" spans="1:9" x14ac:dyDescent="0.25">
      <c r="A8057" t="s">
        <v>8079</v>
      </c>
      <c r="B8057" s="30">
        <f t="shared" si="285"/>
        <v>0.15384615384615385</v>
      </c>
      <c r="C8057" t="s">
        <v>101</v>
      </c>
      <c r="D8057" t="s">
        <v>8224</v>
      </c>
      <c r="E8057" s="29">
        <v>46070</v>
      </c>
      <c r="F8057">
        <v>1</v>
      </c>
      <c r="G8057">
        <v>1</v>
      </c>
      <c r="H8057">
        <v>1</v>
      </c>
      <c r="I8057" s="30">
        <f t="shared" si="284"/>
        <v>0.15384615384615385</v>
      </c>
    </row>
    <row r="8058" spans="1:9" x14ac:dyDescent="0.25">
      <c r="A8058" t="s">
        <v>8079</v>
      </c>
      <c r="B8058" s="30">
        <f t="shared" si="285"/>
        <v>0.15384615384615385</v>
      </c>
      <c r="C8058" t="s">
        <v>101</v>
      </c>
      <c r="D8058" t="s">
        <v>8225</v>
      </c>
      <c r="E8058" s="29">
        <v>46218</v>
      </c>
      <c r="F8058">
        <v>1</v>
      </c>
      <c r="G8058">
        <v>1</v>
      </c>
      <c r="H8058">
        <v>1</v>
      </c>
      <c r="I8058" s="30">
        <f t="shared" si="284"/>
        <v>0.15384615384615385</v>
      </c>
    </row>
    <row r="8059" spans="1:9" x14ac:dyDescent="0.25">
      <c r="A8059" t="s">
        <v>8079</v>
      </c>
      <c r="B8059" s="30">
        <f t="shared" si="285"/>
        <v>0.15384615384615385</v>
      </c>
      <c r="C8059" t="s">
        <v>101</v>
      </c>
      <c r="D8059" t="s">
        <v>8226</v>
      </c>
      <c r="E8059" s="29">
        <v>46218</v>
      </c>
      <c r="F8059">
        <v>1</v>
      </c>
      <c r="G8059">
        <v>1</v>
      </c>
      <c r="H8059">
        <v>1</v>
      </c>
      <c r="I8059" s="30">
        <f t="shared" si="284"/>
        <v>0.15384615384615385</v>
      </c>
    </row>
    <row r="8060" spans="1:9" x14ac:dyDescent="0.25">
      <c r="A8060" t="s">
        <v>8079</v>
      </c>
      <c r="B8060" s="30">
        <f t="shared" si="285"/>
        <v>0.15384615384615385</v>
      </c>
      <c r="C8060" t="s">
        <v>101</v>
      </c>
      <c r="D8060" t="s">
        <v>8227</v>
      </c>
      <c r="E8060" s="29">
        <v>46219</v>
      </c>
      <c r="F8060">
        <v>1</v>
      </c>
      <c r="G8060">
        <v>1</v>
      </c>
      <c r="H8060">
        <v>1</v>
      </c>
      <c r="I8060" s="30">
        <f t="shared" si="284"/>
        <v>0.15384615384615385</v>
      </c>
    </row>
    <row r="8061" spans="1:9" x14ac:dyDescent="0.25">
      <c r="A8061" t="s">
        <v>8079</v>
      </c>
      <c r="B8061" s="30">
        <f t="shared" si="285"/>
        <v>0.15384615384615385</v>
      </c>
      <c r="C8061" t="s">
        <v>101</v>
      </c>
      <c r="D8061" t="s">
        <v>8228</v>
      </c>
      <c r="E8061" s="29">
        <v>46220</v>
      </c>
      <c r="F8061">
        <v>1</v>
      </c>
      <c r="G8061">
        <v>1</v>
      </c>
      <c r="H8061">
        <v>1</v>
      </c>
      <c r="I8061" s="30">
        <f t="shared" si="284"/>
        <v>0.15384615384615385</v>
      </c>
    </row>
    <row r="8062" spans="1:9" x14ac:dyDescent="0.25">
      <c r="A8062" t="s">
        <v>8079</v>
      </c>
      <c r="B8062" s="30">
        <f t="shared" si="285"/>
        <v>0.15384615384615385</v>
      </c>
      <c r="C8062" t="s">
        <v>101</v>
      </c>
      <c r="D8062" t="s">
        <v>8229</v>
      </c>
      <c r="E8062" s="29">
        <v>46205</v>
      </c>
      <c r="F8062">
        <v>1</v>
      </c>
      <c r="G8062">
        <v>1</v>
      </c>
      <c r="H8062">
        <v>1</v>
      </c>
      <c r="I8062" s="30">
        <f t="shared" si="284"/>
        <v>0.15384615384615385</v>
      </c>
    </row>
    <row r="8063" spans="1:9" x14ac:dyDescent="0.25">
      <c r="A8063" t="s">
        <v>8079</v>
      </c>
      <c r="B8063" s="30">
        <f t="shared" si="285"/>
        <v>0.15384615384615385</v>
      </c>
      <c r="C8063" t="s">
        <v>101</v>
      </c>
      <c r="D8063" t="s">
        <v>8230</v>
      </c>
      <c r="E8063" s="29">
        <v>46209</v>
      </c>
      <c r="F8063">
        <v>1</v>
      </c>
      <c r="G8063">
        <v>1</v>
      </c>
      <c r="H8063">
        <v>1</v>
      </c>
      <c r="I8063" s="30">
        <f t="shared" si="284"/>
        <v>0.15384615384615385</v>
      </c>
    </row>
    <row r="8064" spans="1:9" x14ac:dyDescent="0.25">
      <c r="A8064" t="s">
        <v>8079</v>
      </c>
      <c r="B8064" s="30">
        <f t="shared" si="285"/>
        <v>0.15384615384615385</v>
      </c>
      <c r="C8064" t="s">
        <v>101</v>
      </c>
      <c r="D8064" t="s">
        <v>8231</v>
      </c>
      <c r="E8064" s="29">
        <v>46210</v>
      </c>
      <c r="F8064">
        <v>1</v>
      </c>
      <c r="G8064">
        <v>1</v>
      </c>
      <c r="H8064">
        <v>1</v>
      </c>
      <c r="I8064" s="30">
        <f t="shared" si="284"/>
        <v>0.15384615384615385</v>
      </c>
    </row>
    <row r="8065" spans="1:9" x14ac:dyDescent="0.25">
      <c r="A8065" t="s">
        <v>8079</v>
      </c>
      <c r="B8065" s="30">
        <f t="shared" si="285"/>
        <v>0.15384615384615385</v>
      </c>
      <c r="C8065" t="s">
        <v>101</v>
      </c>
      <c r="D8065" t="s">
        <v>8232</v>
      </c>
      <c r="E8065" s="29">
        <v>46212</v>
      </c>
      <c r="F8065">
        <v>1</v>
      </c>
      <c r="G8065">
        <v>1</v>
      </c>
      <c r="H8065">
        <v>1</v>
      </c>
      <c r="I8065" s="30">
        <f t="shared" si="284"/>
        <v>0.15384615384615385</v>
      </c>
    </row>
    <row r="8066" spans="1:9" x14ac:dyDescent="0.25">
      <c r="A8066" t="s">
        <v>8079</v>
      </c>
      <c r="B8066" s="30">
        <f t="shared" si="285"/>
        <v>0.15384615384615385</v>
      </c>
      <c r="C8066" t="s">
        <v>101</v>
      </c>
      <c r="D8066" t="s">
        <v>8233</v>
      </c>
      <c r="E8066" s="29">
        <v>46191</v>
      </c>
      <c r="F8066">
        <v>1</v>
      </c>
      <c r="G8066">
        <v>1</v>
      </c>
      <c r="H8066">
        <v>1</v>
      </c>
      <c r="I8066" s="30">
        <f t="shared" ref="I8066:I8129" si="286">B8066*H8066</f>
        <v>0.15384615384615385</v>
      </c>
    </row>
    <row r="8067" spans="1:9" x14ac:dyDescent="0.25">
      <c r="A8067" t="s">
        <v>8079</v>
      </c>
      <c r="B8067" s="30">
        <f t="shared" si="285"/>
        <v>0.15384615384615385</v>
      </c>
      <c r="C8067" t="s">
        <v>101</v>
      </c>
      <c r="D8067" t="s">
        <v>8234</v>
      </c>
      <c r="E8067" s="29">
        <v>46192</v>
      </c>
      <c r="F8067">
        <v>1</v>
      </c>
      <c r="G8067">
        <v>1</v>
      </c>
      <c r="H8067">
        <v>1</v>
      </c>
      <c r="I8067" s="30">
        <f t="shared" si="286"/>
        <v>0.15384615384615385</v>
      </c>
    </row>
    <row r="8068" spans="1:9" x14ac:dyDescent="0.25">
      <c r="A8068" t="s">
        <v>8079</v>
      </c>
      <c r="B8068" s="30">
        <f t="shared" si="285"/>
        <v>0.15384615384615385</v>
      </c>
      <c r="C8068" t="s">
        <v>101</v>
      </c>
      <c r="D8068" t="s">
        <v>8235</v>
      </c>
      <c r="E8068" s="29">
        <v>46192</v>
      </c>
      <c r="F8068">
        <v>1</v>
      </c>
      <c r="G8068">
        <v>1</v>
      </c>
      <c r="H8068">
        <v>1</v>
      </c>
      <c r="I8068" s="30">
        <f t="shared" si="286"/>
        <v>0.15384615384615385</v>
      </c>
    </row>
    <row r="8069" spans="1:9" x14ac:dyDescent="0.25">
      <c r="A8069" t="s">
        <v>8079</v>
      </c>
      <c r="B8069" s="30">
        <f t="shared" si="285"/>
        <v>0.15384615384615385</v>
      </c>
      <c r="C8069" t="s">
        <v>101</v>
      </c>
      <c r="D8069" t="s">
        <v>8236</v>
      </c>
      <c r="E8069" s="29">
        <v>46203</v>
      </c>
      <c r="F8069">
        <v>1</v>
      </c>
      <c r="G8069">
        <v>1</v>
      </c>
      <c r="H8069">
        <v>1</v>
      </c>
      <c r="I8069" s="30">
        <f t="shared" si="286"/>
        <v>0.15384615384615385</v>
      </c>
    </row>
    <row r="8070" spans="1:9" x14ac:dyDescent="0.25">
      <c r="A8070" t="s">
        <v>8079</v>
      </c>
      <c r="B8070" s="30">
        <f t="shared" si="285"/>
        <v>0.15384615384615385</v>
      </c>
      <c r="C8070" t="s">
        <v>101</v>
      </c>
      <c r="D8070" t="s">
        <v>8237</v>
      </c>
      <c r="E8070" s="29">
        <v>46189</v>
      </c>
      <c r="F8070">
        <v>1</v>
      </c>
      <c r="G8070">
        <v>1</v>
      </c>
      <c r="H8070">
        <v>1</v>
      </c>
      <c r="I8070" s="30">
        <f t="shared" si="286"/>
        <v>0.15384615384615385</v>
      </c>
    </row>
    <row r="8071" spans="1:9" x14ac:dyDescent="0.25">
      <c r="A8071" t="s">
        <v>8079</v>
      </c>
      <c r="B8071" s="30">
        <f t="shared" si="285"/>
        <v>0.15384615384615385</v>
      </c>
      <c r="C8071" t="s">
        <v>101</v>
      </c>
      <c r="D8071" t="s">
        <v>8238</v>
      </c>
      <c r="E8071" s="29">
        <v>46190</v>
      </c>
      <c r="F8071">
        <v>1</v>
      </c>
      <c r="G8071">
        <v>1</v>
      </c>
      <c r="H8071">
        <v>1</v>
      </c>
      <c r="I8071" s="30">
        <f t="shared" si="286"/>
        <v>0.15384615384615385</v>
      </c>
    </row>
    <row r="8072" spans="1:9" x14ac:dyDescent="0.25">
      <c r="A8072" t="s">
        <v>8079</v>
      </c>
      <c r="B8072" s="30">
        <f t="shared" si="285"/>
        <v>0.15384615384615385</v>
      </c>
      <c r="C8072" t="s">
        <v>101</v>
      </c>
      <c r="D8072" t="s">
        <v>8239</v>
      </c>
      <c r="E8072" s="29">
        <v>46174</v>
      </c>
      <c r="F8072">
        <v>1</v>
      </c>
      <c r="G8072">
        <v>1</v>
      </c>
      <c r="H8072">
        <v>1</v>
      </c>
      <c r="I8072" s="30">
        <f t="shared" si="286"/>
        <v>0.15384615384615385</v>
      </c>
    </row>
    <row r="8073" spans="1:9" x14ac:dyDescent="0.25">
      <c r="A8073" t="s">
        <v>8079</v>
      </c>
      <c r="B8073" s="30">
        <f t="shared" si="285"/>
        <v>0.15384615384615385</v>
      </c>
      <c r="C8073" t="s">
        <v>101</v>
      </c>
      <c r="D8073" t="s">
        <v>8240</v>
      </c>
      <c r="E8073" s="29">
        <v>46175</v>
      </c>
      <c r="F8073">
        <v>1</v>
      </c>
      <c r="G8073">
        <v>1</v>
      </c>
      <c r="H8073">
        <v>1</v>
      </c>
      <c r="I8073" s="30">
        <f t="shared" si="286"/>
        <v>0.15384615384615385</v>
      </c>
    </row>
    <row r="8074" spans="1:9" x14ac:dyDescent="0.25">
      <c r="A8074" t="s">
        <v>8079</v>
      </c>
      <c r="B8074" s="30">
        <f t="shared" si="285"/>
        <v>0.15384615384615385</v>
      </c>
      <c r="C8074" t="s">
        <v>101</v>
      </c>
      <c r="D8074" t="s">
        <v>8241</v>
      </c>
      <c r="E8074" s="29">
        <v>46176</v>
      </c>
      <c r="F8074">
        <v>1</v>
      </c>
      <c r="G8074">
        <v>1</v>
      </c>
      <c r="H8074">
        <v>1</v>
      </c>
      <c r="I8074" s="30">
        <f t="shared" si="286"/>
        <v>0.15384615384615385</v>
      </c>
    </row>
    <row r="8075" spans="1:9" x14ac:dyDescent="0.25">
      <c r="A8075" t="s">
        <v>8079</v>
      </c>
      <c r="B8075" s="30">
        <f t="shared" si="285"/>
        <v>0.15384615384615385</v>
      </c>
      <c r="C8075" t="s">
        <v>101</v>
      </c>
      <c r="D8075" t="s">
        <v>8242</v>
      </c>
      <c r="E8075" s="29">
        <v>46181</v>
      </c>
      <c r="F8075">
        <v>1</v>
      </c>
      <c r="G8075">
        <v>1</v>
      </c>
      <c r="H8075">
        <v>1</v>
      </c>
      <c r="I8075" s="30">
        <f t="shared" si="286"/>
        <v>0.15384615384615385</v>
      </c>
    </row>
    <row r="8076" spans="1:9" x14ac:dyDescent="0.25">
      <c r="A8076" t="s">
        <v>8079</v>
      </c>
      <c r="B8076" s="30">
        <f t="shared" si="285"/>
        <v>0.15384615384615385</v>
      </c>
      <c r="C8076" t="s">
        <v>101</v>
      </c>
      <c r="D8076" t="s">
        <v>8243</v>
      </c>
      <c r="E8076" s="29">
        <v>46181</v>
      </c>
      <c r="F8076">
        <v>1</v>
      </c>
      <c r="G8076">
        <v>1</v>
      </c>
      <c r="H8076">
        <v>1</v>
      </c>
      <c r="I8076" s="30">
        <f t="shared" si="286"/>
        <v>0.15384615384615385</v>
      </c>
    </row>
    <row r="8077" spans="1:9" x14ac:dyDescent="0.25">
      <c r="A8077" t="s">
        <v>8079</v>
      </c>
      <c r="B8077" s="30">
        <f t="shared" si="285"/>
        <v>0.15384615384615385</v>
      </c>
      <c r="C8077" t="s">
        <v>101</v>
      </c>
      <c r="D8077" t="s">
        <v>8244</v>
      </c>
      <c r="E8077" s="29">
        <v>46170</v>
      </c>
      <c r="F8077">
        <v>1</v>
      </c>
      <c r="G8077">
        <v>1</v>
      </c>
      <c r="H8077">
        <v>1</v>
      </c>
      <c r="I8077" s="30">
        <f t="shared" si="286"/>
        <v>0.15384615384615385</v>
      </c>
    </row>
    <row r="8078" spans="1:9" x14ac:dyDescent="0.25">
      <c r="A8078" t="s">
        <v>8079</v>
      </c>
      <c r="B8078" s="30">
        <f t="shared" si="285"/>
        <v>0.15384615384615385</v>
      </c>
      <c r="C8078" t="s">
        <v>101</v>
      </c>
      <c r="D8078" t="s">
        <v>8245</v>
      </c>
      <c r="E8078" s="29">
        <v>46170</v>
      </c>
      <c r="F8078">
        <v>1</v>
      </c>
      <c r="G8078">
        <v>1</v>
      </c>
      <c r="H8078">
        <v>1</v>
      </c>
      <c r="I8078" s="30">
        <f t="shared" si="286"/>
        <v>0.15384615384615385</v>
      </c>
    </row>
    <row r="8079" spans="1:9" x14ac:dyDescent="0.25">
      <c r="A8079" t="s">
        <v>8079</v>
      </c>
      <c r="B8079" s="30">
        <f t="shared" si="285"/>
        <v>0.15384615384615385</v>
      </c>
      <c r="C8079" t="s">
        <v>101</v>
      </c>
      <c r="D8079" t="s">
        <v>8246</v>
      </c>
      <c r="E8079" s="29">
        <v>46161</v>
      </c>
      <c r="F8079">
        <v>1</v>
      </c>
      <c r="G8079">
        <v>1</v>
      </c>
      <c r="H8079">
        <v>1</v>
      </c>
      <c r="I8079" s="30">
        <f t="shared" si="286"/>
        <v>0.15384615384615385</v>
      </c>
    </row>
    <row r="8080" spans="1:9" x14ac:dyDescent="0.25">
      <c r="A8080" t="s">
        <v>8079</v>
      </c>
      <c r="B8080" s="30">
        <f t="shared" si="285"/>
        <v>0.15384615384615385</v>
      </c>
      <c r="C8080" t="s">
        <v>101</v>
      </c>
      <c r="D8080" t="s">
        <v>8247</v>
      </c>
      <c r="E8080" s="29">
        <v>46153</v>
      </c>
      <c r="F8080">
        <v>1</v>
      </c>
      <c r="G8080">
        <v>1</v>
      </c>
      <c r="H8080">
        <v>1</v>
      </c>
      <c r="I8080" s="30">
        <f t="shared" si="286"/>
        <v>0.15384615384615385</v>
      </c>
    </row>
    <row r="8081" spans="1:9" x14ac:dyDescent="0.25">
      <c r="A8081" t="s">
        <v>8079</v>
      </c>
      <c r="B8081" s="30">
        <f t="shared" si="285"/>
        <v>0.15384615384615385</v>
      </c>
      <c r="C8081" t="s">
        <v>101</v>
      </c>
      <c r="D8081" t="s">
        <v>8248</v>
      </c>
      <c r="E8081" s="29">
        <v>46260</v>
      </c>
      <c r="F8081">
        <v>1</v>
      </c>
      <c r="G8081">
        <v>1</v>
      </c>
      <c r="H8081">
        <v>1</v>
      </c>
      <c r="I8081" s="30">
        <f t="shared" si="286"/>
        <v>0.15384615384615385</v>
      </c>
    </row>
    <row r="8082" spans="1:9" x14ac:dyDescent="0.25">
      <c r="A8082" t="s">
        <v>8079</v>
      </c>
      <c r="B8082" s="30">
        <f t="shared" si="285"/>
        <v>0.15384615384615385</v>
      </c>
      <c r="C8082" t="s">
        <v>101</v>
      </c>
      <c r="D8082" t="s">
        <v>8249</v>
      </c>
      <c r="E8082" s="29">
        <v>46254</v>
      </c>
      <c r="F8082">
        <v>1</v>
      </c>
      <c r="G8082">
        <v>1</v>
      </c>
      <c r="H8082">
        <v>1</v>
      </c>
      <c r="I8082" s="30">
        <f t="shared" si="286"/>
        <v>0.15384615384615385</v>
      </c>
    </row>
    <row r="8083" spans="1:9" x14ac:dyDescent="0.25">
      <c r="A8083" t="s">
        <v>8079</v>
      </c>
      <c r="B8083" s="30">
        <f t="shared" si="285"/>
        <v>0.15384615384615385</v>
      </c>
      <c r="C8083" t="s">
        <v>101</v>
      </c>
      <c r="D8083" t="s">
        <v>8250</v>
      </c>
      <c r="E8083" s="29">
        <v>46255</v>
      </c>
      <c r="F8083">
        <v>1</v>
      </c>
      <c r="G8083">
        <v>1</v>
      </c>
      <c r="H8083">
        <v>1</v>
      </c>
      <c r="I8083" s="30">
        <f t="shared" si="286"/>
        <v>0.15384615384615385</v>
      </c>
    </row>
    <row r="8084" spans="1:9" x14ac:dyDescent="0.25">
      <c r="A8084" t="s">
        <v>8079</v>
      </c>
      <c r="B8084" s="30">
        <f t="shared" si="285"/>
        <v>0.15384615384615385</v>
      </c>
      <c r="C8084" t="s">
        <v>101</v>
      </c>
      <c r="D8084" t="s">
        <v>8251</v>
      </c>
      <c r="E8084" s="29">
        <v>46259</v>
      </c>
      <c r="F8084">
        <v>1</v>
      </c>
      <c r="G8084">
        <v>1</v>
      </c>
      <c r="H8084">
        <v>1</v>
      </c>
      <c r="I8084" s="30">
        <f t="shared" si="286"/>
        <v>0.15384615384615385</v>
      </c>
    </row>
    <row r="8085" spans="1:9" x14ac:dyDescent="0.25">
      <c r="A8085" t="s">
        <v>8079</v>
      </c>
      <c r="B8085" s="30">
        <f t="shared" si="285"/>
        <v>0.15384615384615385</v>
      </c>
      <c r="C8085" t="s">
        <v>101</v>
      </c>
      <c r="D8085" t="s">
        <v>8252</v>
      </c>
      <c r="E8085" s="29">
        <v>46246</v>
      </c>
      <c r="F8085">
        <v>1</v>
      </c>
      <c r="G8085">
        <v>1</v>
      </c>
      <c r="H8085">
        <v>1</v>
      </c>
      <c r="I8085" s="30">
        <f t="shared" si="286"/>
        <v>0.15384615384615385</v>
      </c>
    </row>
    <row r="8086" spans="1:9" x14ac:dyDescent="0.25">
      <c r="A8086" t="s">
        <v>8079</v>
      </c>
      <c r="B8086" s="30">
        <f t="shared" si="285"/>
        <v>0.15384615384615385</v>
      </c>
      <c r="C8086" t="s">
        <v>101</v>
      </c>
      <c r="D8086" t="s">
        <v>8253</v>
      </c>
      <c r="E8086" s="29">
        <v>46246</v>
      </c>
      <c r="F8086">
        <v>1</v>
      </c>
      <c r="G8086">
        <v>1</v>
      </c>
      <c r="H8086">
        <v>1</v>
      </c>
      <c r="I8086" s="30">
        <f t="shared" si="286"/>
        <v>0.15384615384615385</v>
      </c>
    </row>
    <row r="8087" spans="1:9" x14ac:dyDescent="0.25">
      <c r="A8087" t="s">
        <v>8079</v>
      </c>
      <c r="B8087" s="30">
        <f t="shared" si="285"/>
        <v>0.15384615384615385</v>
      </c>
      <c r="C8087" t="s">
        <v>101</v>
      </c>
      <c r="D8087" t="s">
        <v>8254</v>
      </c>
      <c r="E8087" s="29">
        <v>46241</v>
      </c>
      <c r="F8087">
        <v>1</v>
      </c>
      <c r="G8087">
        <v>1</v>
      </c>
      <c r="H8087">
        <v>1</v>
      </c>
      <c r="I8087" s="30">
        <f t="shared" si="286"/>
        <v>0.15384615384615385</v>
      </c>
    </row>
    <row r="8088" spans="1:9" x14ac:dyDescent="0.25">
      <c r="A8088" t="s">
        <v>8079</v>
      </c>
      <c r="B8088" s="30">
        <f t="shared" si="285"/>
        <v>0.15384615384615385</v>
      </c>
      <c r="C8088" t="s">
        <v>101</v>
      </c>
      <c r="D8088" t="s">
        <v>8255</v>
      </c>
      <c r="E8088" s="29">
        <v>46213</v>
      </c>
      <c r="F8088">
        <v>1</v>
      </c>
      <c r="G8088">
        <v>1</v>
      </c>
      <c r="H8088">
        <v>1</v>
      </c>
      <c r="I8088" s="30">
        <f t="shared" si="286"/>
        <v>0.15384615384615385</v>
      </c>
    </row>
    <row r="8089" spans="1:9" x14ac:dyDescent="0.25">
      <c r="A8089" t="s">
        <v>8079</v>
      </c>
      <c r="B8089" s="30">
        <f t="shared" si="285"/>
        <v>0.15384615384615385</v>
      </c>
      <c r="C8089" t="s">
        <v>101</v>
      </c>
      <c r="D8089" t="s">
        <v>8256</v>
      </c>
      <c r="E8089" s="29">
        <v>46216</v>
      </c>
      <c r="F8089">
        <v>1</v>
      </c>
      <c r="G8089">
        <v>1</v>
      </c>
      <c r="H8089">
        <v>1</v>
      </c>
      <c r="I8089" s="30">
        <f t="shared" si="286"/>
        <v>0.15384615384615385</v>
      </c>
    </row>
    <row r="8090" spans="1:9" x14ac:dyDescent="0.25">
      <c r="A8090" t="s">
        <v>8079</v>
      </c>
      <c r="B8090" s="30">
        <f t="shared" si="285"/>
        <v>0.15384615384615385</v>
      </c>
      <c r="C8090" t="s">
        <v>101</v>
      </c>
      <c r="D8090" t="s">
        <v>8257</v>
      </c>
      <c r="E8090" s="29">
        <v>46217</v>
      </c>
      <c r="F8090">
        <v>1</v>
      </c>
      <c r="G8090">
        <v>1</v>
      </c>
      <c r="H8090">
        <v>1</v>
      </c>
      <c r="I8090" s="30">
        <f t="shared" si="286"/>
        <v>0.15384615384615385</v>
      </c>
    </row>
    <row r="8091" spans="1:9" x14ac:dyDescent="0.25">
      <c r="A8091" t="s">
        <v>8079</v>
      </c>
      <c r="B8091" s="30">
        <f t="shared" si="285"/>
        <v>0.15384615384615385</v>
      </c>
      <c r="C8091" t="s">
        <v>106</v>
      </c>
      <c r="D8091" t="s">
        <v>8258</v>
      </c>
      <c r="E8091" s="29">
        <v>46031</v>
      </c>
      <c r="F8091">
        <v>1</v>
      </c>
      <c r="G8091">
        <v>1</v>
      </c>
      <c r="H8091">
        <v>1</v>
      </c>
      <c r="I8091" s="30">
        <f t="shared" si="286"/>
        <v>0.15384615384615385</v>
      </c>
    </row>
    <row r="8092" spans="1:9" x14ac:dyDescent="0.25">
      <c r="A8092" t="s">
        <v>8079</v>
      </c>
      <c r="B8092" s="30">
        <f t="shared" si="285"/>
        <v>0.15384615384615385</v>
      </c>
      <c r="C8092" t="s">
        <v>110</v>
      </c>
      <c r="D8092" t="s">
        <v>8259</v>
      </c>
      <c r="E8092" s="29">
        <v>46213</v>
      </c>
      <c r="F8092">
        <v>1</v>
      </c>
      <c r="G8092">
        <v>1</v>
      </c>
      <c r="H8092">
        <v>1</v>
      </c>
      <c r="I8092" s="30">
        <f t="shared" si="286"/>
        <v>0.15384615384615385</v>
      </c>
    </row>
    <row r="8093" spans="1:9" x14ac:dyDescent="0.25">
      <c r="A8093" t="s">
        <v>8079</v>
      </c>
      <c r="B8093" s="30">
        <f t="shared" si="285"/>
        <v>0.15384615384615385</v>
      </c>
      <c r="C8093" t="s">
        <v>110</v>
      </c>
      <c r="D8093" t="s">
        <v>8260</v>
      </c>
      <c r="E8093" s="29">
        <v>46041</v>
      </c>
      <c r="F8093">
        <v>1</v>
      </c>
      <c r="G8093">
        <v>1</v>
      </c>
      <c r="H8093">
        <v>1</v>
      </c>
      <c r="I8093" s="30">
        <f t="shared" si="286"/>
        <v>0.15384615384615385</v>
      </c>
    </row>
    <row r="8094" spans="1:9" x14ac:dyDescent="0.25">
      <c r="A8094" t="s">
        <v>8079</v>
      </c>
      <c r="B8094" s="30">
        <f t="shared" si="285"/>
        <v>0.15384615384615385</v>
      </c>
      <c r="C8094" t="s">
        <v>110</v>
      </c>
      <c r="D8094" t="s">
        <v>8261</v>
      </c>
      <c r="E8094" s="29">
        <v>46042</v>
      </c>
      <c r="F8094">
        <v>1</v>
      </c>
      <c r="G8094">
        <v>1</v>
      </c>
      <c r="H8094">
        <v>1</v>
      </c>
      <c r="I8094" s="30">
        <f t="shared" si="286"/>
        <v>0.15384615384615385</v>
      </c>
    </row>
    <row r="8095" spans="1:9" x14ac:dyDescent="0.25">
      <c r="A8095" t="s">
        <v>8079</v>
      </c>
      <c r="B8095" s="30">
        <f t="shared" si="285"/>
        <v>0.15384615384615385</v>
      </c>
      <c r="C8095" t="s">
        <v>110</v>
      </c>
      <c r="D8095" t="s">
        <v>8262</v>
      </c>
      <c r="E8095" s="29">
        <v>46030</v>
      </c>
      <c r="F8095">
        <v>1</v>
      </c>
      <c r="G8095">
        <v>1</v>
      </c>
      <c r="H8095">
        <v>1</v>
      </c>
      <c r="I8095" s="30">
        <f t="shared" si="286"/>
        <v>0.15384615384615385</v>
      </c>
    </row>
    <row r="8096" spans="1:9" x14ac:dyDescent="0.25">
      <c r="A8096" t="s">
        <v>8079</v>
      </c>
      <c r="B8096" s="30">
        <f t="shared" si="285"/>
        <v>0.15384615384615385</v>
      </c>
      <c r="C8096" t="s">
        <v>110</v>
      </c>
      <c r="D8096" t="s">
        <v>8263</v>
      </c>
      <c r="E8096" s="29">
        <v>46139</v>
      </c>
      <c r="F8096">
        <v>1</v>
      </c>
      <c r="G8096">
        <v>1</v>
      </c>
      <c r="H8096">
        <v>1</v>
      </c>
      <c r="I8096" s="30">
        <f t="shared" si="286"/>
        <v>0.15384615384615385</v>
      </c>
    </row>
    <row r="8097" spans="1:9" x14ac:dyDescent="0.25">
      <c r="A8097" t="s">
        <v>8079</v>
      </c>
      <c r="B8097" s="30">
        <f t="shared" si="285"/>
        <v>0.15384615384615385</v>
      </c>
      <c r="C8097" t="s">
        <v>110</v>
      </c>
      <c r="D8097" t="s">
        <v>8264</v>
      </c>
      <c r="E8097" s="29">
        <v>46142</v>
      </c>
      <c r="F8097">
        <v>1</v>
      </c>
      <c r="G8097">
        <v>1</v>
      </c>
      <c r="H8097">
        <v>1</v>
      </c>
      <c r="I8097" s="30">
        <f t="shared" si="286"/>
        <v>0.15384615384615385</v>
      </c>
    </row>
    <row r="8098" spans="1:9" x14ac:dyDescent="0.25">
      <c r="A8098" t="s">
        <v>8079</v>
      </c>
      <c r="B8098" s="30">
        <f t="shared" si="285"/>
        <v>0.15384615384615385</v>
      </c>
      <c r="C8098" t="s">
        <v>110</v>
      </c>
      <c r="D8098" t="s">
        <v>8265</v>
      </c>
      <c r="E8098" s="29">
        <v>46145</v>
      </c>
      <c r="F8098">
        <v>1</v>
      </c>
      <c r="G8098">
        <v>1</v>
      </c>
      <c r="H8098">
        <v>1</v>
      </c>
      <c r="I8098" s="30">
        <f t="shared" si="286"/>
        <v>0.15384615384615385</v>
      </c>
    </row>
    <row r="8099" spans="1:9" x14ac:dyDescent="0.25">
      <c r="A8099" t="s">
        <v>8079</v>
      </c>
      <c r="B8099" s="30">
        <f t="shared" si="285"/>
        <v>0.15384615384615385</v>
      </c>
      <c r="C8099" t="s">
        <v>110</v>
      </c>
      <c r="D8099" t="s">
        <v>8266</v>
      </c>
      <c r="E8099" s="29">
        <v>46133</v>
      </c>
      <c r="F8099">
        <v>1</v>
      </c>
      <c r="G8099">
        <v>1</v>
      </c>
      <c r="H8099">
        <v>1</v>
      </c>
      <c r="I8099" s="30">
        <f t="shared" si="286"/>
        <v>0.15384615384615385</v>
      </c>
    </row>
    <row r="8100" spans="1:9" x14ac:dyDescent="0.25">
      <c r="A8100" t="s">
        <v>8079</v>
      </c>
      <c r="B8100" s="30">
        <f t="shared" si="285"/>
        <v>0.15384615384615385</v>
      </c>
      <c r="C8100" t="s">
        <v>110</v>
      </c>
      <c r="D8100" t="s">
        <v>8267</v>
      </c>
      <c r="E8100" s="29">
        <v>46133</v>
      </c>
      <c r="F8100">
        <v>1</v>
      </c>
      <c r="G8100">
        <v>1</v>
      </c>
      <c r="H8100">
        <v>1</v>
      </c>
      <c r="I8100" s="30">
        <f t="shared" si="286"/>
        <v>0.15384615384615385</v>
      </c>
    </row>
    <row r="8101" spans="1:9" x14ac:dyDescent="0.25">
      <c r="A8101" t="s">
        <v>8079</v>
      </c>
      <c r="B8101" s="30">
        <f t="shared" si="285"/>
        <v>0.15384615384615385</v>
      </c>
      <c r="C8101" t="s">
        <v>110</v>
      </c>
      <c r="D8101" t="s">
        <v>8268</v>
      </c>
      <c r="E8101" s="29">
        <v>46139</v>
      </c>
      <c r="F8101">
        <v>1</v>
      </c>
      <c r="G8101">
        <v>1</v>
      </c>
      <c r="H8101">
        <v>1</v>
      </c>
      <c r="I8101" s="30">
        <f t="shared" si="286"/>
        <v>0.15384615384615385</v>
      </c>
    </row>
    <row r="8102" spans="1:9" x14ac:dyDescent="0.25">
      <c r="A8102" t="s">
        <v>8079</v>
      </c>
      <c r="B8102" s="30">
        <f t="shared" si="285"/>
        <v>0.15384615384615385</v>
      </c>
      <c r="C8102" t="s">
        <v>110</v>
      </c>
      <c r="D8102" t="s">
        <v>8269</v>
      </c>
      <c r="E8102" s="29">
        <v>46125</v>
      </c>
      <c r="F8102">
        <v>1</v>
      </c>
      <c r="G8102">
        <v>1</v>
      </c>
      <c r="H8102">
        <v>1</v>
      </c>
      <c r="I8102" s="30">
        <f t="shared" si="286"/>
        <v>0.15384615384615385</v>
      </c>
    </row>
    <row r="8103" spans="1:9" x14ac:dyDescent="0.25">
      <c r="A8103" t="s">
        <v>8079</v>
      </c>
      <c r="B8103" s="30">
        <f t="shared" si="285"/>
        <v>0.15384615384615385</v>
      </c>
      <c r="C8103" t="s">
        <v>110</v>
      </c>
      <c r="D8103" t="s">
        <v>8270</v>
      </c>
      <c r="E8103" s="29">
        <v>46108</v>
      </c>
      <c r="F8103">
        <v>1</v>
      </c>
      <c r="G8103">
        <v>1</v>
      </c>
      <c r="H8103">
        <v>1</v>
      </c>
      <c r="I8103" s="30">
        <f t="shared" si="286"/>
        <v>0.15384615384615385</v>
      </c>
    </row>
    <row r="8104" spans="1:9" x14ac:dyDescent="0.25">
      <c r="A8104" t="s">
        <v>8079</v>
      </c>
      <c r="B8104" s="30">
        <f t="shared" si="285"/>
        <v>0.15384615384615385</v>
      </c>
      <c r="C8104" t="s">
        <v>110</v>
      </c>
      <c r="D8104" t="s">
        <v>8271</v>
      </c>
      <c r="E8104" s="29">
        <v>46108</v>
      </c>
      <c r="F8104">
        <v>1</v>
      </c>
      <c r="G8104">
        <v>1</v>
      </c>
      <c r="H8104">
        <v>1</v>
      </c>
      <c r="I8104" s="30">
        <f t="shared" si="286"/>
        <v>0.15384615384615385</v>
      </c>
    </row>
    <row r="8105" spans="1:9" x14ac:dyDescent="0.25">
      <c r="A8105" t="s">
        <v>8079</v>
      </c>
      <c r="B8105" s="30">
        <f t="shared" ref="B8105:B8130" si="287">(1/650)*100</f>
        <v>0.15384615384615385</v>
      </c>
      <c r="C8105" t="s">
        <v>110</v>
      </c>
      <c r="D8105" t="s">
        <v>8272</v>
      </c>
      <c r="E8105" s="29">
        <v>46104</v>
      </c>
      <c r="F8105">
        <v>1</v>
      </c>
      <c r="G8105">
        <v>1</v>
      </c>
      <c r="H8105">
        <v>1</v>
      </c>
      <c r="I8105" s="30">
        <f t="shared" si="286"/>
        <v>0.15384615384615385</v>
      </c>
    </row>
    <row r="8106" spans="1:9" x14ac:dyDescent="0.25">
      <c r="A8106" t="s">
        <v>8079</v>
      </c>
      <c r="B8106" s="30">
        <f t="shared" si="287"/>
        <v>0.15384615384615385</v>
      </c>
      <c r="C8106" t="s">
        <v>110</v>
      </c>
      <c r="D8106" t="s">
        <v>8273</v>
      </c>
      <c r="E8106" s="29">
        <v>46086</v>
      </c>
      <c r="F8106">
        <v>1</v>
      </c>
      <c r="G8106">
        <v>1</v>
      </c>
      <c r="H8106">
        <v>1</v>
      </c>
      <c r="I8106" s="30">
        <f t="shared" si="286"/>
        <v>0.15384615384615385</v>
      </c>
    </row>
    <row r="8107" spans="1:9" x14ac:dyDescent="0.25">
      <c r="A8107" t="s">
        <v>8079</v>
      </c>
      <c r="B8107" s="30">
        <f t="shared" si="287"/>
        <v>0.15384615384615385</v>
      </c>
      <c r="C8107" t="s">
        <v>110</v>
      </c>
      <c r="D8107" t="s">
        <v>8274</v>
      </c>
      <c r="E8107" s="29">
        <v>46076</v>
      </c>
      <c r="F8107">
        <v>1</v>
      </c>
      <c r="G8107">
        <v>1</v>
      </c>
      <c r="H8107">
        <v>1</v>
      </c>
      <c r="I8107" s="30">
        <f t="shared" si="286"/>
        <v>0.15384615384615385</v>
      </c>
    </row>
    <row r="8108" spans="1:9" x14ac:dyDescent="0.25">
      <c r="A8108" t="s">
        <v>8079</v>
      </c>
      <c r="B8108" s="30">
        <f t="shared" si="287"/>
        <v>0.15384615384615385</v>
      </c>
      <c r="C8108" t="s">
        <v>110</v>
      </c>
      <c r="D8108" t="s">
        <v>8275</v>
      </c>
      <c r="E8108" s="29">
        <v>46076</v>
      </c>
      <c r="F8108">
        <v>1</v>
      </c>
      <c r="G8108">
        <v>1</v>
      </c>
      <c r="H8108">
        <v>1</v>
      </c>
      <c r="I8108" s="30">
        <f t="shared" si="286"/>
        <v>0.15384615384615385</v>
      </c>
    </row>
    <row r="8109" spans="1:9" x14ac:dyDescent="0.25">
      <c r="A8109" t="s">
        <v>8079</v>
      </c>
      <c r="B8109" s="30">
        <f t="shared" si="287"/>
        <v>0.15384615384615385</v>
      </c>
      <c r="C8109" t="s">
        <v>110</v>
      </c>
      <c r="D8109" t="s">
        <v>8276</v>
      </c>
      <c r="E8109" s="29">
        <v>46059</v>
      </c>
      <c r="F8109">
        <v>1</v>
      </c>
      <c r="G8109">
        <v>1</v>
      </c>
      <c r="H8109">
        <v>1</v>
      </c>
      <c r="I8109" s="30">
        <f t="shared" si="286"/>
        <v>0.15384615384615385</v>
      </c>
    </row>
    <row r="8110" spans="1:9" x14ac:dyDescent="0.25">
      <c r="A8110" t="s">
        <v>8079</v>
      </c>
      <c r="B8110" s="30">
        <f t="shared" si="287"/>
        <v>0.15384615384615385</v>
      </c>
      <c r="C8110" t="s">
        <v>110</v>
      </c>
      <c r="D8110" t="s">
        <v>8277</v>
      </c>
      <c r="E8110" s="29">
        <v>46219</v>
      </c>
      <c r="F8110">
        <v>1</v>
      </c>
      <c r="G8110">
        <v>1</v>
      </c>
      <c r="H8110">
        <v>1</v>
      </c>
      <c r="I8110" s="30">
        <f t="shared" si="286"/>
        <v>0.15384615384615385</v>
      </c>
    </row>
    <row r="8111" spans="1:9" x14ac:dyDescent="0.25">
      <c r="A8111" t="s">
        <v>8079</v>
      </c>
      <c r="B8111" s="30">
        <f t="shared" si="287"/>
        <v>0.15384615384615385</v>
      </c>
      <c r="C8111" t="s">
        <v>110</v>
      </c>
      <c r="D8111" t="s">
        <v>8278</v>
      </c>
      <c r="E8111" s="29">
        <v>46223</v>
      </c>
      <c r="F8111">
        <v>1</v>
      </c>
      <c r="G8111">
        <v>1</v>
      </c>
      <c r="H8111">
        <v>1</v>
      </c>
      <c r="I8111" s="30">
        <f t="shared" si="286"/>
        <v>0.15384615384615385</v>
      </c>
    </row>
    <row r="8112" spans="1:9" x14ac:dyDescent="0.25">
      <c r="A8112" t="s">
        <v>8079</v>
      </c>
      <c r="B8112" s="30">
        <f t="shared" si="287"/>
        <v>0.15384615384615385</v>
      </c>
      <c r="C8112" t="s">
        <v>110</v>
      </c>
      <c r="D8112" t="s">
        <v>8279</v>
      </c>
      <c r="E8112" s="29">
        <v>46224</v>
      </c>
      <c r="F8112">
        <v>1</v>
      </c>
      <c r="G8112">
        <v>1</v>
      </c>
      <c r="H8112">
        <v>1</v>
      </c>
      <c r="I8112" s="30">
        <f t="shared" si="286"/>
        <v>0.15384615384615385</v>
      </c>
    </row>
    <row r="8113" spans="1:9" x14ac:dyDescent="0.25">
      <c r="A8113" t="s">
        <v>8079</v>
      </c>
      <c r="B8113" s="30">
        <f t="shared" si="287"/>
        <v>0.15384615384615385</v>
      </c>
      <c r="C8113" t="s">
        <v>110</v>
      </c>
      <c r="D8113" t="s">
        <v>8280</v>
      </c>
      <c r="E8113" s="29">
        <v>46206</v>
      </c>
      <c r="F8113">
        <v>1</v>
      </c>
      <c r="G8113">
        <v>1</v>
      </c>
      <c r="H8113">
        <v>1</v>
      </c>
      <c r="I8113" s="30">
        <f t="shared" si="286"/>
        <v>0.15384615384615385</v>
      </c>
    </row>
    <row r="8114" spans="1:9" x14ac:dyDescent="0.25">
      <c r="A8114" t="s">
        <v>8079</v>
      </c>
      <c r="B8114" s="30">
        <f t="shared" si="287"/>
        <v>0.15384615384615385</v>
      </c>
      <c r="C8114" t="s">
        <v>110</v>
      </c>
      <c r="D8114" t="s">
        <v>8281</v>
      </c>
      <c r="E8114" s="29">
        <v>46209</v>
      </c>
      <c r="F8114">
        <v>1</v>
      </c>
      <c r="G8114">
        <v>1</v>
      </c>
      <c r="H8114">
        <v>1</v>
      </c>
      <c r="I8114" s="30">
        <f t="shared" si="286"/>
        <v>0.15384615384615385</v>
      </c>
    </row>
    <row r="8115" spans="1:9" x14ac:dyDescent="0.25">
      <c r="A8115" t="s">
        <v>8079</v>
      </c>
      <c r="B8115" s="30">
        <f t="shared" si="287"/>
        <v>0.15384615384615385</v>
      </c>
      <c r="C8115" t="s">
        <v>110</v>
      </c>
      <c r="D8115" t="s">
        <v>8282</v>
      </c>
      <c r="E8115" s="29">
        <v>46183</v>
      </c>
      <c r="F8115">
        <v>1</v>
      </c>
      <c r="G8115">
        <v>1</v>
      </c>
      <c r="H8115">
        <v>1</v>
      </c>
      <c r="I8115" s="30">
        <f t="shared" si="286"/>
        <v>0.15384615384615385</v>
      </c>
    </row>
    <row r="8116" spans="1:9" x14ac:dyDescent="0.25">
      <c r="A8116" t="s">
        <v>8079</v>
      </c>
      <c r="B8116" s="30">
        <f t="shared" si="287"/>
        <v>0.15384615384615385</v>
      </c>
      <c r="C8116" t="s">
        <v>110</v>
      </c>
      <c r="D8116" t="s">
        <v>8283</v>
      </c>
      <c r="E8116" s="29">
        <v>46184</v>
      </c>
      <c r="F8116">
        <v>1</v>
      </c>
      <c r="G8116">
        <v>1</v>
      </c>
      <c r="H8116">
        <v>1</v>
      </c>
      <c r="I8116" s="30">
        <f t="shared" si="286"/>
        <v>0.15384615384615385</v>
      </c>
    </row>
    <row r="8117" spans="1:9" x14ac:dyDescent="0.25">
      <c r="A8117" t="s">
        <v>8079</v>
      </c>
      <c r="B8117" s="30">
        <f t="shared" si="287"/>
        <v>0.15384615384615385</v>
      </c>
      <c r="C8117" t="s">
        <v>110</v>
      </c>
      <c r="D8117" t="s">
        <v>8284</v>
      </c>
      <c r="E8117" s="29">
        <v>46185</v>
      </c>
      <c r="F8117">
        <v>1</v>
      </c>
      <c r="G8117">
        <v>1</v>
      </c>
      <c r="H8117">
        <v>1</v>
      </c>
      <c r="I8117" s="30">
        <f t="shared" si="286"/>
        <v>0.15384615384615385</v>
      </c>
    </row>
    <row r="8118" spans="1:9" x14ac:dyDescent="0.25">
      <c r="A8118" t="s">
        <v>8079</v>
      </c>
      <c r="B8118" s="30">
        <f t="shared" si="287"/>
        <v>0.15384615384615385</v>
      </c>
      <c r="C8118" t="s">
        <v>110</v>
      </c>
      <c r="D8118" t="s">
        <v>8285</v>
      </c>
      <c r="E8118" s="29">
        <v>46189</v>
      </c>
      <c r="F8118">
        <v>1</v>
      </c>
      <c r="G8118">
        <v>1</v>
      </c>
      <c r="H8118">
        <v>1</v>
      </c>
      <c r="I8118" s="30">
        <f t="shared" si="286"/>
        <v>0.15384615384615385</v>
      </c>
    </row>
    <row r="8119" spans="1:9" x14ac:dyDescent="0.25">
      <c r="A8119" t="s">
        <v>8079</v>
      </c>
      <c r="B8119" s="30">
        <f t="shared" si="287"/>
        <v>0.15384615384615385</v>
      </c>
      <c r="C8119" t="s">
        <v>110</v>
      </c>
      <c r="D8119" t="s">
        <v>8286</v>
      </c>
      <c r="E8119" s="29">
        <v>46173</v>
      </c>
      <c r="F8119">
        <v>1</v>
      </c>
      <c r="G8119">
        <v>1</v>
      </c>
      <c r="H8119">
        <v>1</v>
      </c>
      <c r="I8119" s="30">
        <f t="shared" si="286"/>
        <v>0.15384615384615385</v>
      </c>
    </row>
    <row r="8120" spans="1:9" x14ac:dyDescent="0.25">
      <c r="A8120" t="s">
        <v>8079</v>
      </c>
      <c r="B8120" s="30">
        <f t="shared" si="287"/>
        <v>0.15384615384615385</v>
      </c>
      <c r="C8120" t="s">
        <v>110</v>
      </c>
      <c r="D8120" t="s">
        <v>8287</v>
      </c>
      <c r="E8120" s="29">
        <v>46175</v>
      </c>
      <c r="F8120">
        <v>1</v>
      </c>
      <c r="G8120">
        <v>1</v>
      </c>
      <c r="H8120">
        <v>1</v>
      </c>
      <c r="I8120" s="30">
        <f t="shared" si="286"/>
        <v>0.15384615384615385</v>
      </c>
    </row>
    <row r="8121" spans="1:9" x14ac:dyDescent="0.25">
      <c r="A8121" t="s">
        <v>8079</v>
      </c>
      <c r="B8121" s="30">
        <f t="shared" si="287"/>
        <v>0.15384615384615385</v>
      </c>
      <c r="C8121" t="s">
        <v>110</v>
      </c>
      <c r="D8121" t="s">
        <v>8288</v>
      </c>
      <c r="E8121" s="29">
        <v>46178</v>
      </c>
      <c r="F8121">
        <v>1</v>
      </c>
      <c r="G8121">
        <v>1</v>
      </c>
      <c r="H8121">
        <v>1</v>
      </c>
      <c r="I8121" s="30">
        <f t="shared" si="286"/>
        <v>0.15384615384615385</v>
      </c>
    </row>
    <row r="8122" spans="1:9" x14ac:dyDescent="0.25">
      <c r="A8122" t="s">
        <v>8079</v>
      </c>
      <c r="B8122" s="30">
        <f t="shared" si="287"/>
        <v>0.15384615384615385</v>
      </c>
      <c r="C8122" t="s">
        <v>110</v>
      </c>
      <c r="D8122" t="s">
        <v>8289</v>
      </c>
      <c r="E8122" s="29">
        <v>46182</v>
      </c>
      <c r="F8122">
        <v>1</v>
      </c>
      <c r="G8122">
        <v>1</v>
      </c>
      <c r="H8122">
        <v>1</v>
      </c>
      <c r="I8122" s="30">
        <f t="shared" si="286"/>
        <v>0.15384615384615385</v>
      </c>
    </row>
    <row r="8123" spans="1:9" x14ac:dyDescent="0.25">
      <c r="A8123" t="s">
        <v>8079</v>
      </c>
      <c r="B8123" s="30">
        <f t="shared" si="287"/>
        <v>0.15384615384615385</v>
      </c>
      <c r="C8123" t="s">
        <v>110</v>
      </c>
      <c r="D8123" t="s">
        <v>8290</v>
      </c>
      <c r="E8123" s="29">
        <v>46156</v>
      </c>
      <c r="F8123">
        <v>1</v>
      </c>
      <c r="G8123">
        <v>1</v>
      </c>
      <c r="H8123">
        <v>1</v>
      </c>
      <c r="I8123" s="30">
        <f t="shared" si="286"/>
        <v>0.15384615384615385</v>
      </c>
    </row>
    <row r="8124" spans="1:9" x14ac:dyDescent="0.25">
      <c r="A8124" t="s">
        <v>8079</v>
      </c>
      <c r="B8124" s="30">
        <f t="shared" si="287"/>
        <v>0.15384615384615385</v>
      </c>
      <c r="C8124" t="s">
        <v>110</v>
      </c>
      <c r="D8124" t="s">
        <v>8291</v>
      </c>
      <c r="E8124" s="29">
        <v>46156</v>
      </c>
      <c r="F8124">
        <v>1</v>
      </c>
      <c r="G8124">
        <v>1</v>
      </c>
      <c r="H8124">
        <v>1</v>
      </c>
      <c r="I8124" s="30">
        <f t="shared" si="286"/>
        <v>0.15384615384615385</v>
      </c>
    </row>
    <row r="8125" spans="1:9" x14ac:dyDescent="0.25">
      <c r="A8125" t="s">
        <v>8079</v>
      </c>
      <c r="B8125" s="30">
        <f t="shared" si="287"/>
        <v>0.15384615384615385</v>
      </c>
      <c r="C8125" t="s">
        <v>110</v>
      </c>
      <c r="D8125" t="s">
        <v>8292</v>
      </c>
      <c r="E8125" s="29">
        <v>46156</v>
      </c>
      <c r="F8125">
        <v>1</v>
      </c>
      <c r="G8125">
        <v>1</v>
      </c>
      <c r="H8125">
        <v>1</v>
      </c>
      <c r="I8125" s="30">
        <f t="shared" si="286"/>
        <v>0.15384615384615385</v>
      </c>
    </row>
    <row r="8126" spans="1:9" x14ac:dyDescent="0.25">
      <c r="A8126" t="s">
        <v>8079</v>
      </c>
      <c r="B8126" s="30">
        <f t="shared" si="287"/>
        <v>0.15384615384615385</v>
      </c>
      <c r="C8126" t="s">
        <v>110</v>
      </c>
      <c r="D8126" t="s">
        <v>8293</v>
      </c>
      <c r="E8126" s="29">
        <v>46157</v>
      </c>
      <c r="F8126">
        <v>1</v>
      </c>
      <c r="G8126">
        <v>1</v>
      </c>
      <c r="H8126">
        <v>1</v>
      </c>
      <c r="I8126" s="30">
        <f t="shared" si="286"/>
        <v>0.15384615384615385</v>
      </c>
    </row>
    <row r="8127" spans="1:9" x14ac:dyDescent="0.25">
      <c r="A8127" t="s">
        <v>8079</v>
      </c>
      <c r="B8127" s="30">
        <f t="shared" si="287"/>
        <v>0.15384615384615385</v>
      </c>
      <c r="C8127" t="s">
        <v>110</v>
      </c>
      <c r="D8127" t="s">
        <v>8294</v>
      </c>
      <c r="E8127" s="29">
        <v>46161</v>
      </c>
      <c r="F8127">
        <v>1</v>
      </c>
      <c r="G8127">
        <v>1</v>
      </c>
      <c r="H8127">
        <v>1</v>
      </c>
      <c r="I8127" s="30">
        <f t="shared" si="286"/>
        <v>0.15384615384615385</v>
      </c>
    </row>
    <row r="8128" spans="1:9" x14ac:dyDescent="0.25">
      <c r="A8128" t="s">
        <v>8079</v>
      </c>
      <c r="B8128" s="30">
        <f t="shared" si="287"/>
        <v>0.15384615384615385</v>
      </c>
      <c r="C8128" t="s">
        <v>110</v>
      </c>
      <c r="D8128" t="s">
        <v>8295</v>
      </c>
      <c r="E8128" s="29">
        <v>46230</v>
      </c>
      <c r="F8128">
        <v>1</v>
      </c>
      <c r="G8128">
        <v>1</v>
      </c>
      <c r="H8128">
        <v>1</v>
      </c>
      <c r="I8128" s="30">
        <f t="shared" si="286"/>
        <v>0.15384615384615385</v>
      </c>
    </row>
    <row r="8129" spans="1:9" x14ac:dyDescent="0.25">
      <c r="A8129" t="s">
        <v>8079</v>
      </c>
      <c r="B8129" s="30">
        <f t="shared" si="287"/>
        <v>0.15384615384615385</v>
      </c>
      <c r="C8129" t="s">
        <v>110</v>
      </c>
      <c r="D8129" t="s">
        <v>8296</v>
      </c>
      <c r="E8129" s="29">
        <v>46055</v>
      </c>
      <c r="F8129">
        <v>1</v>
      </c>
      <c r="G8129">
        <v>1</v>
      </c>
      <c r="H8129">
        <v>1</v>
      </c>
      <c r="I8129" s="30">
        <f t="shared" si="286"/>
        <v>0.15384615384615385</v>
      </c>
    </row>
    <row r="8130" spans="1:9" x14ac:dyDescent="0.25">
      <c r="A8130" t="s">
        <v>8079</v>
      </c>
      <c r="B8130" s="30">
        <f t="shared" si="287"/>
        <v>0.15384615384615385</v>
      </c>
      <c r="C8130" t="s">
        <v>110</v>
      </c>
      <c r="D8130" t="s">
        <v>8297</v>
      </c>
      <c r="E8130" s="29">
        <v>46057</v>
      </c>
      <c r="F8130">
        <v>1</v>
      </c>
      <c r="G8130">
        <v>1</v>
      </c>
      <c r="H8130">
        <v>1</v>
      </c>
      <c r="I8130" s="30">
        <f t="shared" ref="I8130:I8193" si="288">B8130*H8130</f>
        <v>0.15384615384615385</v>
      </c>
    </row>
    <row r="8131" spans="1:9" x14ac:dyDescent="0.25">
      <c r="A8131" t="s">
        <v>8298</v>
      </c>
      <c r="B8131" s="30">
        <f t="shared" ref="B8131:B8162" si="289">(1/300)*100</f>
        <v>0.33333333333333337</v>
      </c>
      <c r="C8131" t="s">
        <v>95</v>
      </c>
      <c r="D8131" t="s">
        <v>8299</v>
      </c>
      <c r="E8131" s="29">
        <v>46063</v>
      </c>
      <c r="F8131">
        <v>1</v>
      </c>
      <c r="G8131">
        <v>1</v>
      </c>
      <c r="H8131">
        <v>1</v>
      </c>
      <c r="I8131" s="30">
        <f t="shared" si="288"/>
        <v>0.33333333333333337</v>
      </c>
    </row>
    <row r="8132" spans="1:9" x14ac:dyDescent="0.25">
      <c r="A8132" t="s">
        <v>8298</v>
      </c>
      <c r="B8132" s="30">
        <f t="shared" si="289"/>
        <v>0.33333333333333337</v>
      </c>
      <c r="C8132" t="s">
        <v>95</v>
      </c>
      <c r="D8132" t="s">
        <v>8300</v>
      </c>
      <c r="E8132" s="29">
        <v>46069</v>
      </c>
      <c r="F8132">
        <v>1</v>
      </c>
      <c r="G8132">
        <v>1</v>
      </c>
      <c r="H8132">
        <v>1</v>
      </c>
      <c r="I8132" s="30">
        <f t="shared" si="288"/>
        <v>0.33333333333333337</v>
      </c>
    </row>
    <row r="8133" spans="1:9" x14ac:dyDescent="0.25">
      <c r="A8133" t="s">
        <v>8298</v>
      </c>
      <c r="B8133" s="30">
        <f t="shared" si="289"/>
        <v>0.33333333333333337</v>
      </c>
      <c r="C8133" t="s">
        <v>95</v>
      </c>
      <c r="D8133" t="s">
        <v>8301</v>
      </c>
      <c r="E8133" s="29">
        <v>46040</v>
      </c>
      <c r="F8133">
        <v>1</v>
      </c>
      <c r="G8133">
        <v>1</v>
      </c>
      <c r="H8133">
        <v>1</v>
      </c>
      <c r="I8133" s="30">
        <f t="shared" si="288"/>
        <v>0.33333333333333337</v>
      </c>
    </row>
    <row r="8134" spans="1:9" x14ac:dyDescent="0.25">
      <c r="A8134" t="s">
        <v>8298</v>
      </c>
      <c r="B8134" s="30">
        <f t="shared" si="289"/>
        <v>0.33333333333333337</v>
      </c>
      <c r="C8134" t="s">
        <v>95</v>
      </c>
      <c r="D8134" t="s">
        <v>8302</v>
      </c>
      <c r="E8134" s="29">
        <v>46259</v>
      </c>
      <c r="F8134">
        <v>1</v>
      </c>
      <c r="G8134">
        <v>1</v>
      </c>
      <c r="H8134">
        <v>1</v>
      </c>
      <c r="I8134" s="30">
        <f t="shared" si="288"/>
        <v>0.33333333333333337</v>
      </c>
    </row>
    <row r="8135" spans="1:9" x14ac:dyDescent="0.25">
      <c r="A8135" t="s">
        <v>8298</v>
      </c>
      <c r="B8135" s="30">
        <f t="shared" si="289"/>
        <v>0.33333333333333337</v>
      </c>
      <c r="C8135" t="s">
        <v>95</v>
      </c>
      <c r="D8135" t="s">
        <v>8303</v>
      </c>
      <c r="E8135" s="29">
        <v>46233</v>
      </c>
      <c r="F8135">
        <v>1</v>
      </c>
      <c r="G8135">
        <v>1</v>
      </c>
      <c r="H8135">
        <v>1</v>
      </c>
      <c r="I8135" s="30">
        <f t="shared" si="288"/>
        <v>0.33333333333333337</v>
      </c>
    </row>
    <row r="8136" spans="1:9" x14ac:dyDescent="0.25">
      <c r="A8136" t="s">
        <v>8298</v>
      </c>
      <c r="B8136" s="30">
        <f t="shared" si="289"/>
        <v>0.33333333333333337</v>
      </c>
      <c r="C8136" t="s">
        <v>95</v>
      </c>
      <c r="D8136" t="s">
        <v>8304</v>
      </c>
      <c r="E8136" s="29">
        <v>46235</v>
      </c>
      <c r="F8136">
        <v>1</v>
      </c>
      <c r="G8136">
        <v>1</v>
      </c>
      <c r="H8136">
        <v>1</v>
      </c>
      <c r="I8136" s="30">
        <f t="shared" si="288"/>
        <v>0.33333333333333337</v>
      </c>
    </row>
    <row r="8137" spans="1:9" x14ac:dyDescent="0.25">
      <c r="A8137" t="s">
        <v>8298</v>
      </c>
      <c r="B8137" s="30">
        <f t="shared" si="289"/>
        <v>0.33333333333333337</v>
      </c>
      <c r="C8137" t="s">
        <v>95</v>
      </c>
      <c r="D8137" t="s">
        <v>8305</v>
      </c>
      <c r="E8137" s="29">
        <v>46224</v>
      </c>
      <c r="F8137">
        <v>1</v>
      </c>
      <c r="G8137">
        <v>1</v>
      </c>
      <c r="H8137">
        <v>1</v>
      </c>
      <c r="I8137" s="30">
        <f t="shared" si="288"/>
        <v>0.33333333333333337</v>
      </c>
    </row>
    <row r="8138" spans="1:9" x14ac:dyDescent="0.25">
      <c r="A8138" t="s">
        <v>8298</v>
      </c>
      <c r="B8138" s="30">
        <f t="shared" si="289"/>
        <v>0.33333333333333337</v>
      </c>
      <c r="C8138" t="s">
        <v>95</v>
      </c>
      <c r="D8138" t="s">
        <v>8306</v>
      </c>
      <c r="E8138" s="29">
        <v>46207</v>
      </c>
      <c r="F8138">
        <v>1</v>
      </c>
      <c r="G8138">
        <v>1</v>
      </c>
      <c r="H8138">
        <v>1</v>
      </c>
      <c r="I8138" s="30">
        <f t="shared" si="288"/>
        <v>0.33333333333333337</v>
      </c>
    </row>
    <row r="8139" spans="1:9" x14ac:dyDescent="0.25">
      <c r="A8139" t="s">
        <v>8298</v>
      </c>
      <c r="B8139" s="30">
        <f t="shared" si="289"/>
        <v>0.33333333333333337</v>
      </c>
      <c r="C8139" t="s">
        <v>95</v>
      </c>
      <c r="D8139" t="s">
        <v>8307</v>
      </c>
      <c r="E8139" s="29">
        <v>46212</v>
      </c>
      <c r="F8139">
        <v>1</v>
      </c>
      <c r="G8139">
        <v>1</v>
      </c>
      <c r="H8139">
        <v>1</v>
      </c>
      <c r="I8139" s="30">
        <f t="shared" si="288"/>
        <v>0.33333333333333337</v>
      </c>
    </row>
    <row r="8140" spans="1:9" x14ac:dyDescent="0.25">
      <c r="A8140" t="s">
        <v>8298</v>
      </c>
      <c r="B8140" s="30">
        <f t="shared" si="289"/>
        <v>0.33333333333333337</v>
      </c>
      <c r="C8140" t="s">
        <v>95</v>
      </c>
      <c r="D8140" t="s">
        <v>8308</v>
      </c>
      <c r="E8140" s="29">
        <v>46182</v>
      </c>
      <c r="F8140">
        <v>1</v>
      </c>
      <c r="G8140">
        <v>1</v>
      </c>
      <c r="H8140">
        <v>1</v>
      </c>
      <c r="I8140" s="30">
        <f t="shared" si="288"/>
        <v>0.33333333333333337</v>
      </c>
    </row>
    <row r="8141" spans="1:9" x14ac:dyDescent="0.25">
      <c r="A8141" t="s">
        <v>8298</v>
      </c>
      <c r="B8141" s="30">
        <f t="shared" si="289"/>
        <v>0.33333333333333337</v>
      </c>
      <c r="C8141" t="s">
        <v>95</v>
      </c>
      <c r="D8141" t="s">
        <v>8309</v>
      </c>
      <c r="E8141" s="29">
        <v>46182</v>
      </c>
      <c r="F8141">
        <v>1</v>
      </c>
      <c r="G8141">
        <v>1</v>
      </c>
      <c r="H8141">
        <v>1</v>
      </c>
      <c r="I8141" s="30">
        <f t="shared" si="288"/>
        <v>0.33333333333333337</v>
      </c>
    </row>
    <row r="8142" spans="1:9" x14ac:dyDescent="0.25">
      <c r="A8142" t="s">
        <v>8298</v>
      </c>
      <c r="B8142" s="30">
        <f t="shared" si="289"/>
        <v>0.33333333333333337</v>
      </c>
      <c r="C8142" t="s">
        <v>95</v>
      </c>
      <c r="D8142" t="s">
        <v>8310</v>
      </c>
      <c r="E8142" s="29">
        <v>46189</v>
      </c>
      <c r="F8142">
        <v>1</v>
      </c>
      <c r="G8142">
        <v>1</v>
      </c>
      <c r="H8142">
        <v>1</v>
      </c>
      <c r="I8142" s="30">
        <f t="shared" si="288"/>
        <v>0.33333333333333337</v>
      </c>
    </row>
    <row r="8143" spans="1:9" x14ac:dyDescent="0.25">
      <c r="A8143" t="s">
        <v>8298</v>
      </c>
      <c r="B8143" s="30">
        <f t="shared" si="289"/>
        <v>0.33333333333333337</v>
      </c>
      <c r="C8143" t="s">
        <v>95</v>
      </c>
      <c r="D8143" t="s">
        <v>8311</v>
      </c>
      <c r="E8143" s="29">
        <v>46175</v>
      </c>
      <c r="F8143">
        <v>1</v>
      </c>
      <c r="G8143">
        <v>1</v>
      </c>
      <c r="H8143">
        <v>1</v>
      </c>
      <c r="I8143" s="30">
        <f t="shared" si="288"/>
        <v>0.33333333333333337</v>
      </c>
    </row>
    <row r="8144" spans="1:9" x14ac:dyDescent="0.25">
      <c r="A8144" t="s">
        <v>8298</v>
      </c>
      <c r="B8144" s="30">
        <f t="shared" si="289"/>
        <v>0.33333333333333337</v>
      </c>
      <c r="C8144" t="s">
        <v>95</v>
      </c>
      <c r="D8144" t="s">
        <v>8312</v>
      </c>
      <c r="E8144" s="29">
        <v>46178</v>
      </c>
      <c r="F8144">
        <v>1</v>
      </c>
      <c r="G8144">
        <v>1</v>
      </c>
      <c r="H8144">
        <v>1</v>
      </c>
      <c r="I8144" s="30">
        <f t="shared" si="288"/>
        <v>0.33333333333333337</v>
      </c>
    </row>
    <row r="8145" spans="1:9" x14ac:dyDescent="0.25">
      <c r="A8145" t="s">
        <v>8298</v>
      </c>
      <c r="B8145" s="30">
        <f t="shared" si="289"/>
        <v>0.33333333333333337</v>
      </c>
      <c r="C8145" t="s">
        <v>95</v>
      </c>
      <c r="D8145" t="s">
        <v>8313</v>
      </c>
      <c r="E8145" s="29">
        <v>46182</v>
      </c>
      <c r="F8145">
        <v>1</v>
      </c>
      <c r="G8145">
        <v>1</v>
      </c>
      <c r="H8145">
        <v>1</v>
      </c>
      <c r="I8145" s="30">
        <f t="shared" si="288"/>
        <v>0.33333333333333337</v>
      </c>
    </row>
    <row r="8146" spans="1:9" x14ac:dyDescent="0.25">
      <c r="A8146" t="s">
        <v>8298</v>
      </c>
      <c r="B8146" s="30">
        <f t="shared" si="289"/>
        <v>0.33333333333333337</v>
      </c>
      <c r="C8146" t="s">
        <v>95</v>
      </c>
      <c r="D8146" t="s">
        <v>8314</v>
      </c>
      <c r="E8146" s="29">
        <v>46157</v>
      </c>
      <c r="F8146">
        <v>1</v>
      </c>
      <c r="G8146">
        <v>1</v>
      </c>
      <c r="H8146">
        <v>1</v>
      </c>
      <c r="I8146" s="30">
        <f t="shared" si="288"/>
        <v>0.33333333333333337</v>
      </c>
    </row>
    <row r="8147" spans="1:9" x14ac:dyDescent="0.25">
      <c r="A8147" t="s">
        <v>8298</v>
      </c>
      <c r="B8147" s="30">
        <f t="shared" si="289"/>
        <v>0.33333333333333337</v>
      </c>
      <c r="C8147" t="s">
        <v>95</v>
      </c>
      <c r="D8147" t="s">
        <v>8315</v>
      </c>
      <c r="E8147" s="29">
        <v>46105</v>
      </c>
      <c r="F8147">
        <v>1</v>
      </c>
      <c r="G8147">
        <v>1</v>
      </c>
      <c r="H8147">
        <v>1</v>
      </c>
      <c r="I8147" s="30">
        <f t="shared" si="288"/>
        <v>0.33333333333333337</v>
      </c>
    </row>
    <row r="8148" spans="1:9" x14ac:dyDescent="0.25">
      <c r="A8148" t="s">
        <v>8298</v>
      </c>
      <c r="B8148" s="30">
        <f t="shared" si="289"/>
        <v>0.33333333333333337</v>
      </c>
      <c r="C8148" t="s">
        <v>95</v>
      </c>
      <c r="D8148" t="s">
        <v>8316</v>
      </c>
      <c r="E8148" s="29">
        <v>46051</v>
      </c>
      <c r="F8148">
        <v>1</v>
      </c>
      <c r="G8148">
        <v>1</v>
      </c>
      <c r="H8148">
        <v>1</v>
      </c>
      <c r="I8148" s="30">
        <f t="shared" si="288"/>
        <v>0.33333333333333337</v>
      </c>
    </row>
    <row r="8149" spans="1:9" x14ac:dyDescent="0.25">
      <c r="A8149" t="s">
        <v>8298</v>
      </c>
      <c r="B8149" s="30">
        <f t="shared" si="289"/>
        <v>0.33333333333333337</v>
      </c>
      <c r="C8149" t="s">
        <v>98</v>
      </c>
      <c r="D8149" t="s">
        <v>8317</v>
      </c>
      <c r="E8149" s="29">
        <v>46035</v>
      </c>
      <c r="F8149">
        <v>1</v>
      </c>
      <c r="G8149">
        <v>1</v>
      </c>
      <c r="H8149">
        <v>1</v>
      </c>
      <c r="I8149" s="30">
        <f t="shared" si="288"/>
        <v>0.33333333333333337</v>
      </c>
    </row>
    <row r="8150" spans="1:9" x14ac:dyDescent="0.25">
      <c r="A8150" t="s">
        <v>8298</v>
      </c>
      <c r="B8150" s="30">
        <f t="shared" si="289"/>
        <v>0.33333333333333337</v>
      </c>
      <c r="C8150" t="s">
        <v>98</v>
      </c>
      <c r="D8150" t="s">
        <v>8318</v>
      </c>
      <c r="E8150" s="29">
        <v>46037</v>
      </c>
      <c r="F8150">
        <v>1</v>
      </c>
      <c r="G8150">
        <v>1</v>
      </c>
      <c r="H8150">
        <v>1</v>
      </c>
      <c r="I8150" s="30">
        <f t="shared" si="288"/>
        <v>0.33333333333333337</v>
      </c>
    </row>
    <row r="8151" spans="1:9" x14ac:dyDescent="0.25">
      <c r="A8151" t="s">
        <v>8298</v>
      </c>
      <c r="B8151" s="30">
        <f t="shared" si="289"/>
        <v>0.33333333333333337</v>
      </c>
      <c r="C8151" t="s">
        <v>98</v>
      </c>
      <c r="D8151" t="s">
        <v>8319</v>
      </c>
      <c r="E8151" s="29">
        <v>46246</v>
      </c>
      <c r="F8151">
        <v>1</v>
      </c>
      <c r="G8151">
        <v>1</v>
      </c>
      <c r="H8151">
        <v>1</v>
      </c>
      <c r="I8151" s="30">
        <f t="shared" si="288"/>
        <v>0.33333333333333337</v>
      </c>
    </row>
    <row r="8152" spans="1:9" x14ac:dyDescent="0.25">
      <c r="A8152" t="s">
        <v>8298</v>
      </c>
      <c r="B8152" s="30">
        <f t="shared" si="289"/>
        <v>0.33333333333333337</v>
      </c>
      <c r="C8152" t="s">
        <v>98</v>
      </c>
      <c r="D8152" t="s">
        <v>8320</v>
      </c>
      <c r="E8152" s="29">
        <v>46248</v>
      </c>
      <c r="F8152">
        <v>1</v>
      </c>
      <c r="G8152">
        <v>1</v>
      </c>
      <c r="H8152">
        <v>1</v>
      </c>
      <c r="I8152" s="30">
        <f t="shared" si="288"/>
        <v>0.33333333333333337</v>
      </c>
    </row>
    <row r="8153" spans="1:9" x14ac:dyDescent="0.25">
      <c r="A8153" t="s">
        <v>8298</v>
      </c>
      <c r="B8153" s="30">
        <f t="shared" si="289"/>
        <v>0.33333333333333337</v>
      </c>
      <c r="C8153" t="s">
        <v>98</v>
      </c>
      <c r="D8153" t="s">
        <v>8321</v>
      </c>
      <c r="E8153" s="29">
        <v>46196</v>
      </c>
      <c r="F8153">
        <v>1</v>
      </c>
      <c r="G8153">
        <v>1</v>
      </c>
      <c r="H8153">
        <v>1</v>
      </c>
      <c r="I8153" s="30">
        <f t="shared" si="288"/>
        <v>0.33333333333333337</v>
      </c>
    </row>
    <row r="8154" spans="1:9" x14ac:dyDescent="0.25">
      <c r="A8154" t="s">
        <v>8298</v>
      </c>
      <c r="B8154" s="30">
        <f t="shared" si="289"/>
        <v>0.33333333333333337</v>
      </c>
      <c r="C8154" t="s">
        <v>98</v>
      </c>
      <c r="D8154" t="s">
        <v>8322</v>
      </c>
      <c r="E8154" s="29">
        <v>46201</v>
      </c>
      <c r="F8154">
        <v>1</v>
      </c>
      <c r="G8154">
        <v>1</v>
      </c>
      <c r="H8154">
        <v>1</v>
      </c>
      <c r="I8154" s="30">
        <f t="shared" si="288"/>
        <v>0.33333333333333337</v>
      </c>
    </row>
    <row r="8155" spans="1:9" x14ac:dyDescent="0.25">
      <c r="A8155" t="s">
        <v>8298</v>
      </c>
      <c r="B8155" s="30">
        <f t="shared" si="289"/>
        <v>0.33333333333333337</v>
      </c>
      <c r="C8155" t="s">
        <v>98</v>
      </c>
      <c r="D8155" t="s">
        <v>8323</v>
      </c>
      <c r="E8155" s="29">
        <v>46189</v>
      </c>
      <c r="F8155">
        <v>1</v>
      </c>
      <c r="G8155">
        <v>1</v>
      </c>
      <c r="H8155">
        <v>1</v>
      </c>
      <c r="I8155" s="30">
        <f t="shared" si="288"/>
        <v>0.33333333333333337</v>
      </c>
    </row>
    <row r="8156" spans="1:9" x14ac:dyDescent="0.25">
      <c r="A8156" t="s">
        <v>8298</v>
      </c>
      <c r="B8156" s="30">
        <f t="shared" si="289"/>
        <v>0.33333333333333337</v>
      </c>
      <c r="C8156" t="s">
        <v>98</v>
      </c>
      <c r="D8156" t="s">
        <v>8324</v>
      </c>
      <c r="E8156" s="29">
        <v>46165</v>
      </c>
      <c r="F8156">
        <v>1</v>
      </c>
      <c r="G8156">
        <v>1</v>
      </c>
      <c r="H8156">
        <v>1</v>
      </c>
      <c r="I8156" s="30">
        <f t="shared" si="288"/>
        <v>0.33333333333333337</v>
      </c>
    </row>
    <row r="8157" spans="1:9" x14ac:dyDescent="0.25">
      <c r="A8157" t="s">
        <v>8298</v>
      </c>
      <c r="B8157" s="30">
        <f t="shared" si="289"/>
        <v>0.33333333333333337</v>
      </c>
      <c r="C8157" t="s">
        <v>98</v>
      </c>
      <c r="D8157" t="s">
        <v>8325</v>
      </c>
      <c r="E8157" s="29">
        <v>46140</v>
      </c>
      <c r="F8157">
        <v>1</v>
      </c>
      <c r="G8157">
        <v>1</v>
      </c>
      <c r="H8157">
        <v>1</v>
      </c>
      <c r="I8157" s="30">
        <f t="shared" si="288"/>
        <v>0.33333333333333337</v>
      </c>
    </row>
    <row r="8158" spans="1:9" x14ac:dyDescent="0.25">
      <c r="A8158" t="s">
        <v>8298</v>
      </c>
      <c r="B8158" s="30">
        <f t="shared" si="289"/>
        <v>0.33333333333333337</v>
      </c>
      <c r="C8158" t="s">
        <v>98</v>
      </c>
      <c r="D8158" t="s">
        <v>8326</v>
      </c>
      <c r="E8158" s="29">
        <v>46077</v>
      </c>
      <c r="F8158">
        <v>1</v>
      </c>
      <c r="G8158">
        <v>1</v>
      </c>
      <c r="H8158">
        <v>1</v>
      </c>
      <c r="I8158" s="30">
        <f t="shared" si="288"/>
        <v>0.33333333333333337</v>
      </c>
    </row>
    <row r="8159" spans="1:9" x14ac:dyDescent="0.25">
      <c r="A8159" t="s">
        <v>8298</v>
      </c>
      <c r="B8159" s="30">
        <f t="shared" si="289"/>
        <v>0.33333333333333337</v>
      </c>
      <c r="C8159" t="s">
        <v>98</v>
      </c>
      <c r="D8159" t="s">
        <v>8327</v>
      </c>
      <c r="E8159" s="29">
        <v>46058</v>
      </c>
      <c r="F8159">
        <v>1</v>
      </c>
      <c r="G8159">
        <v>1</v>
      </c>
      <c r="H8159">
        <v>1</v>
      </c>
      <c r="I8159" s="30">
        <f t="shared" si="288"/>
        <v>0.33333333333333337</v>
      </c>
    </row>
    <row r="8160" spans="1:9" x14ac:dyDescent="0.25">
      <c r="A8160" t="s">
        <v>8298</v>
      </c>
      <c r="B8160" s="30">
        <f t="shared" si="289"/>
        <v>0.33333333333333337</v>
      </c>
      <c r="C8160" t="s">
        <v>101</v>
      </c>
      <c r="D8160" t="s">
        <v>8328</v>
      </c>
      <c r="E8160" s="29">
        <v>46062</v>
      </c>
      <c r="F8160">
        <v>1</v>
      </c>
      <c r="G8160">
        <v>1</v>
      </c>
      <c r="H8160">
        <v>1</v>
      </c>
      <c r="I8160" s="30">
        <f t="shared" si="288"/>
        <v>0.33333333333333337</v>
      </c>
    </row>
    <row r="8161" spans="1:9" x14ac:dyDescent="0.25">
      <c r="A8161" t="s">
        <v>8298</v>
      </c>
      <c r="B8161" s="30">
        <f t="shared" si="289"/>
        <v>0.33333333333333337</v>
      </c>
      <c r="C8161" t="s">
        <v>101</v>
      </c>
      <c r="D8161" t="s">
        <v>8329</v>
      </c>
      <c r="E8161" s="29">
        <v>46062</v>
      </c>
      <c r="F8161">
        <v>1</v>
      </c>
      <c r="G8161">
        <v>1</v>
      </c>
      <c r="H8161">
        <v>1</v>
      </c>
      <c r="I8161" s="30">
        <f t="shared" si="288"/>
        <v>0.33333333333333337</v>
      </c>
    </row>
    <row r="8162" spans="1:9" x14ac:dyDescent="0.25">
      <c r="A8162" t="s">
        <v>8298</v>
      </c>
      <c r="B8162" s="30">
        <f t="shared" si="289"/>
        <v>0.33333333333333337</v>
      </c>
      <c r="C8162" t="s">
        <v>101</v>
      </c>
      <c r="D8162" t="s">
        <v>8330</v>
      </c>
      <c r="E8162" s="29">
        <v>46073</v>
      </c>
      <c r="F8162">
        <v>1</v>
      </c>
      <c r="G8162">
        <v>1</v>
      </c>
      <c r="H8162">
        <v>1</v>
      </c>
      <c r="I8162" s="30">
        <f t="shared" si="288"/>
        <v>0.33333333333333337</v>
      </c>
    </row>
    <row r="8163" spans="1:9" x14ac:dyDescent="0.25">
      <c r="A8163" t="s">
        <v>8298</v>
      </c>
      <c r="B8163" s="30">
        <f t="shared" ref="B8163:B8194" si="290">(1/300)*100</f>
        <v>0.33333333333333337</v>
      </c>
      <c r="C8163" t="s">
        <v>101</v>
      </c>
      <c r="D8163" t="s">
        <v>8331</v>
      </c>
      <c r="E8163" s="29">
        <v>46094</v>
      </c>
      <c r="F8163">
        <v>1</v>
      </c>
      <c r="G8163">
        <v>1</v>
      </c>
      <c r="H8163">
        <v>1</v>
      </c>
      <c r="I8163" s="30">
        <f t="shared" si="288"/>
        <v>0.33333333333333337</v>
      </c>
    </row>
    <row r="8164" spans="1:9" x14ac:dyDescent="0.25">
      <c r="A8164" t="s">
        <v>8298</v>
      </c>
      <c r="B8164" s="30">
        <f t="shared" si="290"/>
        <v>0.33333333333333337</v>
      </c>
      <c r="C8164" t="s">
        <v>101</v>
      </c>
      <c r="D8164" t="s">
        <v>8332</v>
      </c>
      <c r="E8164" s="29">
        <v>46098</v>
      </c>
      <c r="F8164">
        <v>1</v>
      </c>
      <c r="G8164">
        <v>1</v>
      </c>
      <c r="H8164">
        <v>1</v>
      </c>
      <c r="I8164" s="30">
        <f t="shared" si="288"/>
        <v>0.33333333333333337</v>
      </c>
    </row>
    <row r="8165" spans="1:9" x14ac:dyDescent="0.25">
      <c r="A8165" t="s">
        <v>8298</v>
      </c>
      <c r="B8165" s="30">
        <f t="shared" si="290"/>
        <v>0.33333333333333337</v>
      </c>
      <c r="C8165" t="s">
        <v>101</v>
      </c>
      <c r="D8165" t="s">
        <v>8333</v>
      </c>
      <c r="E8165" s="29">
        <v>46121</v>
      </c>
      <c r="F8165">
        <v>1</v>
      </c>
      <c r="G8165">
        <v>1</v>
      </c>
      <c r="H8165">
        <v>1</v>
      </c>
      <c r="I8165" s="30">
        <f t="shared" si="288"/>
        <v>0.33333333333333337</v>
      </c>
    </row>
    <row r="8166" spans="1:9" x14ac:dyDescent="0.25">
      <c r="A8166" t="s">
        <v>8298</v>
      </c>
      <c r="B8166" s="30">
        <f t="shared" si="290"/>
        <v>0.33333333333333337</v>
      </c>
      <c r="C8166" t="s">
        <v>101</v>
      </c>
      <c r="D8166" t="s">
        <v>8334</v>
      </c>
      <c r="E8166" s="29">
        <v>46128</v>
      </c>
      <c r="F8166">
        <v>1</v>
      </c>
      <c r="G8166">
        <v>1</v>
      </c>
      <c r="H8166">
        <v>1</v>
      </c>
      <c r="I8166" s="30">
        <f t="shared" si="288"/>
        <v>0.33333333333333337</v>
      </c>
    </row>
    <row r="8167" spans="1:9" x14ac:dyDescent="0.25">
      <c r="A8167" t="s">
        <v>8298</v>
      </c>
      <c r="B8167" s="30">
        <f t="shared" si="290"/>
        <v>0.33333333333333337</v>
      </c>
      <c r="C8167" t="s">
        <v>101</v>
      </c>
      <c r="D8167" t="s">
        <v>8335</v>
      </c>
      <c r="E8167" s="29">
        <v>46128</v>
      </c>
      <c r="F8167">
        <v>1</v>
      </c>
      <c r="G8167">
        <v>1</v>
      </c>
      <c r="H8167">
        <v>1</v>
      </c>
      <c r="I8167" s="30">
        <f t="shared" si="288"/>
        <v>0.33333333333333337</v>
      </c>
    </row>
    <row r="8168" spans="1:9" x14ac:dyDescent="0.25">
      <c r="A8168" t="s">
        <v>8298</v>
      </c>
      <c r="B8168" s="30">
        <f t="shared" si="290"/>
        <v>0.33333333333333337</v>
      </c>
      <c r="C8168" t="s">
        <v>101</v>
      </c>
      <c r="D8168" t="s">
        <v>8336</v>
      </c>
      <c r="E8168" s="29">
        <v>46125</v>
      </c>
      <c r="F8168">
        <v>1</v>
      </c>
      <c r="G8168">
        <v>1</v>
      </c>
      <c r="H8168">
        <v>1</v>
      </c>
      <c r="I8168" s="30">
        <f t="shared" si="288"/>
        <v>0.33333333333333337</v>
      </c>
    </row>
    <row r="8169" spans="1:9" x14ac:dyDescent="0.25">
      <c r="A8169" t="s">
        <v>8298</v>
      </c>
      <c r="B8169" s="30">
        <f t="shared" si="290"/>
        <v>0.33333333333333337</v>
      </c>
      <c r="C8169" t="s">
        <v>101</v>
      </c>
      <c r="D8169" t="s">
        <v>8337</v>
      </c>
      <c r="E8169" s="29">
        <v>46154</v>
      </c>
      <c r="F8169">
        <v>1</v>
      </c>
      <c r="G8169">
        <v>1</v>
      </c>
      <c r="H8169">
        <v>1</v>
      </c>
      <c r="I8169" s="30">
        <f t="shared" si="288"/>
        <v>0.33333333333333337</v>
      </c>
    </row>
    <row r="8170" spans="1:9" x14ac:dyDescent="0.25">
      <c r="A8170" t="s">
        <v>8298</v>
      </c>
      <c r="B8170" s="30">
        <f t="shared" si="290"/>
        <v>0.33333333333333337</v>
      </c>
      <c r="C8170" t="s">
        <v>101</v>
      </c>
      <c r="D8170" t="s">
        <v>8338</v>
      </c>
      <c r="E8170" s="29">
        <v>46161</v>
      </c>
      <c r="F8170">
        <v>1</v>
      </c>
      <c r="G8170">
        <v>1</v>
      </c>
      <c r="H8170">
        <v>1</v>
      </c>
      <c r="I8170" s="30">
        <f t="shared" si="288"/>
        <v>0.33333333333333337</v>
      </c>
    </row>
    <row r="8171" spans="1:9" x14ac:dyDescent="0.25">
      <c r="A8171" t="s">
        <v>8298</v>
      </c>
      <c r="B8171" s="30">
        <f t="shared" si="290"/>
        <v>0.33333333333333337</v>
      </c>
      <c r="C8171" t="s">
        <v>101</v>
      </c>
      <c r="D8171" t="s">
        <v>8339</v>
      </c>
      <c r="E8171" s="29">
        <v>46162</v>
      </c>
      <c r="F8171">
        <v>1</v>
      </c>
      <c r="G8171">
        <v>1</v>
      </c>
      <c r="H8171">
        <v>1</v>
      </c>
      <c r="I8171" s="30">
        <f t="shared" si="288"/>
        <v>0.33333333333333337</v>
      </c>
    </row>
    <row r="8172" spans="1:9" x14ac:dyDescent="0.25">
      <c r="A8172" t="s">
        <v>8298</v>
      </c>
      <c r="B8172" s="30">
        <f t="shared" si="290"/>
        <v>0.33333333333333337</v>
      </c>
      <c r="C8172" t="s">
        <v>101</v>
      </c>
      <c r="D8172" t="s">
        <v>8340</v>
      </c>
      <c r="E8172" s="29">
        <v>46176</v>
      </c>
      <c r="F8172">
        <v>1</v>
      </c>
      <c r="G8172">
        <v>1</v>
      </c>
      <c r="H8172">
        <v>1</v>
      </c>
      <c r="I8172" s="30">
        <f t="shared" si="288"/>
        <v>0.33333333333333337</v>
      </c>
    </row>
    <row r="8173" spans="1:9" x14ac:dyDescent="0.25">
      <c r="A8173" t="s">
        <v>8298</v>
      </c>
      <c r="B8173" s="30">
        <f t="shared" si="290"/>
        <v>0.33333333333333337</v>
      </c>
      <c r="C8173" t="s">
        <v>101</v>
      </c>
      <c r="D8173" t="s">
        <v>8341</v>
      </c>
      <c r="E8173" s="29">
        <v>46171</v>
      </c>
      <c r="F8173">
        <v>1</v>
      </c>
      <c r="G8173">
        <v>1</v>
      </c>
      <c r="H8173">
        <v>1</v>
      </c>
      <c r="I8173" s="30">
        <f t="shared" si="288"/>
        <v>0.33333333333333337</v>
      </c>
    </row>
    <row r="8174" spans="1:9" x14ac:dyDescent="0.25">
      <c r="A8174" t="s">
        <v>8298</v>
      </c>
      <c r="B8174" s="30">
        <f t="shared" si="290"/>
        <v>0.33333333333333337</v>
      </c>
      <c r="C8174" t="s">
        <v>101</v>
      </c>
      <c r="D8174" t="s">
        <v>8342</v>
      </c>
      <c r="E8174" s="29">
        <v>46186</v>
      </c>
      <c r="F8174">
        <v>1</v>
      </c>
      <c r="G8174">
        <v>1</v>
      </c>
      <c r="H8174">
        <v>1</v>
      </c>
      <c r="I8174" s="30">
        <f t="shared" si="288"/>
        <v>0.33333333333333337</v>
      </c>
    </row>
    <row r="8175" spans="1:9" x14ac:dyDescent="0.25">
      <c r="A8175" t="s">
        <v>8298</v>
      </c>
      <c r="B8175" s="30">
        <f t="shared" si="290"/>
        <v>0.33333333333333337</v>
      </c>
      <c r="C8175" t="s">
        <v>101</v>
      </c>
      <c r="D8175" t="s">
        <v>8343</v>
      </c>
      <c r="E8175" s="29">
        <v>46183</v>
      </c>
      <c r="F8175">
        <v>1</v>
      </c>
      <c r="G8175">
        <v>1</v>
      </c>
      <c r="H8175">
        <v>1</v>
      </c>
      <c r="I8175" s="30">
        <f t="shared" si="288"/>
        <v>0.33333333333333337</v>
      </c>
    </row>
    <row r="8176" spans="1:9" x14ac:dyDescent="0.25">
      <c r="A8176" t="s">
        <v>8298</v>
      </c>
      <c r="B8176" s="30">
        <f t="shared" si="290"/>
        <v>0.33333333333333337</v>
      </c>
      <c r="C8176" t="s">
        <v>101</v>
      </c>
      <c r="D8176" t="s">
        <v>8344</v>
      </c>
      <c r="E8176" s="29">
        <v>46063</v>
      </c>
      <c r="F8176">
        <v>1</v>
      </c>
      <c r="G8176">
        <v>1</v>
      </c>
      <c r="H8176">
        <v>1</v>
      </c>
      <c r="I8176" s="30">
        <f t="shared" si="288"/>
        <v>0.33333333333333337</v>
      </c>
    </row>
    <row r="8177" spans="1:9" x14ac:dyDescent="0.25">
      <c r="A8177" t="s">
        <v>8298</v>
      </c>
      <c r="B8177" s="30">
        <f t="shared" si="290"/>
        <v>0.33333333333333337</v>
      </c>
      <c r="C8177" t="s">
        <v>101</v>
      </c>
      <c r="D8177" t="s">
        <v>8345</v>
      </c>
      <c r="E8177" s="29">
        <v>46034</v>
      </c>
      <c r="F8177">
        <v>1</v>
      </c>
      <c r="G8177">
        <v>1</v>
      </c>
      <c r="H8177">
        <v>1</v>
      </c>
      <c r="I8177" s="30">
        <f t="shared" si="288"/>
        <v>0.33333333333333337</v>
      </c>
    </row>
    <row r="8178" spans="1:9" x14ac:dyDescent="0.25">
      <c r="A8178" t="s">
        <v>8298</v>
      </c>
      <c r="B8178" s="30">
        <f t="shared" si="290"/>
        <v>0.33333333333333337</v>
      </c>
      <c r="C8178" t="s">
        <v>101</v>
      </c>
      <c r="D8178" t="s">
        <v>8346</v>
      </c>
      <c r="E8178" s="29">
        <v>46034</v>
      </c>
      <c r="F8178">
        <v>1</v>
      </c>
      <c r="G8178">
        <v>1</v>
      </c>
      <c r="H8178">
        <v>1</v>
      </c>
      <c r="I8178" s="30">
        <f t="shared" si="288"/>
        <v>0.33333333333333337</v>
      </c>
    </row>
    <row r="8179" spans="1:9" x14ac:dyDescent="0.25">
      <c r="A8179" t="s">
        <v>8298</v>
      </c>
      <c r="B8179" s="30">
        <f t="shared" si="290"/>
        <v>0.33333333333333337</v>
      </c>
      <c r="C8179" t="s">
        <v>101</v>
      </c>
      <c r="D8179" t="s">
        <v>8347</v>
      </c>
      <c r="E8179" s="29">
        <v>46038</v>
      </c>
      <c r="F8179">
        <v>1</v>
      </c>
      <c r="G8179">
        <v>1</v>
      </c>
      <c r="H8179">
        <v>1</v>
      </c>
      <c r="I8179" s="30">
        <f t="shared" si="288"/>
        <v>0.33333333333333337</v>
      </c>
    </row>
    <row r="8180" spans="1:9" x14ac:dyDescent="0.25">
      <c r="A8180" t="s">
        <v>8298</v>
      </c>
      <c r="B8180" s="30">
        <f t="shared" si="290"/>
        <v>0.33333333333333337</v>
      </c>
      <c r="C8180" t="s">
        <v>101</v>
      </c>
      <c r="D8180" t="s">
        <v>8348</v>
      </c>
      <c r="E8180" s="29">
        <v>46042</v>
      </c>
      <c r="F8180">
        <v>1</v>
      </c>
      <c r="G8180">
        <v>1</v>
      </c>
      <c r="H8180">
        <v>1</v>
      </c>
      <c r="I8180" s="30">
        <f t="shared" si="288"/>
        <v>0.33333333333333337</v>
      </c>
    </row>
    <row r="8181" spans="1:9" x14ac:dyDescent="0.25">
      <c r="A8181" t="s">
        <v>8298</v>
      </c>
      <c r="B8181" s="30">
        <f t="shared" si="290"/>
        <v>0.33333333333333337</v>
      </c>
      <c r="C8181" t="s">
        <v>101</v>
      </c>
      <c r="D8181" t="s">
        <v>8349</v>
      </c>
      <c r="E8181" s="29">
        <v>46265</v>
      </c>
      <c r="F8181">
        <v>1</v>
      </c>
      <c r="G8181">
        <v>1</v>
      </c>
      <c r="H8181">
        <v>1</v>
      </c>
      <c r="I8181" s="30">
        <f t="shared" si="288"/>
        <v>0.33333333333333337</v>
      </c>
    </row>
    <row r="8182" spans="1:9" x14ac:dyDescent="0.25">
      <c r="A8182" t="s">
        <v>8298</v>
      </c>
      <c r="B8182" s="30">
        <f t="shared" si="290"/>
        <v>0.33333333333333337</v>
      </c>
      <c r="C8182" t="s">
        <v>101</v>
      </c>
      <c r="D8182" t="s">
        <v>8350</v>
      </c>
      <c r="E8182" s="29">
        <v>46252</v>
      </c>
      <c r="F8182">
        <v>1</v>
      </c>
      <c r="G8182">
        <v>1</v>
      </c>
      <c r="H8182">
        <v>1</v>
      </c>
      <c r="I8182" s="30">
        <f t="shared" si="288"/>
        <v>0.33333333333333337</v>
      </c>
    </row>
    <row r="8183" spans="1:9" x14ac:dyDescent="0.25">
      <c r="A8183" t="s">
        <v>8298</v>
      </c>
      <c r="B8183" s="30">
        <f t="shared" si="290"/>
        <v>0.33333333333333337</v>
      </c>
      <c r="C8183" t="s">
        <v>101</v>
      </c>
      <c r="D8183" t="s">
        <v>8351</v>
      </c>
      <c r="E8183" s="29">
        <v>46238</v>
      </c>
      <c r="F8183">
        <v>1</v>
      </c>
      <c r="G8183">
        <v>1</v>
      </c>
      <c r="H8183">
        <v>1</v>
      </c>
      <c r="I8183" s="30">
        <f t="shared" si="288"/>
        <v>0.33333333333333337</v>
      </c>
    </row>
    <row r="8184" spans="1:9" x14ac:dyDescent="0.25">
      <c r="A8184" t="s">
        <v>8298</v>
      </c>
      <c r="B8184" s="30">
        <f t="shared" si="290"/>
        <v>0.33333333333333337</v>
      </c>
      <c r="C8184" t="s">
        <v>101</v>
      </c>
      <c r="D8184" t="s">
        <v>8352</v>
      </c>
      <c r="E8184" s="29">
        <v>46239</v>
      </c>
      <c r="F8184">
        <v>1</v>
      </c>
      <c r="G8184">
        <v>1</v>
      </c>
      <c r="H8184">
        <v>1</v>
      </c>
      <c r="I8184" s="30">
        <f t="shared" si="288"/>
        <v>0.33333333333333337</v>
      </c>
    </row>
    <row r="8185" spans="1:9" x14ac:dyDescent="0.25">
      <c r="A8185" t="s">
        <v>8298</v>
      </c>
      <c r="B8185" s="30">
        <f t="shared" si="290"/>
        <v>0.33333333333333337</v>
      </c>
      <c r="C8185" t="s">
        <v>101</v>
      </c>
      <c r="D8185" t="s">
        <v>8353</v>
      </c>
      <c r="E8185" s="29">
        <v>46239</v>
      </c>
      <c r="F8185">
        <v>1</v>
      </c>
      <c r="G8185">
        <v>1</v>
      </c>
      <c r="H8185">
        <v>1</v>
      </c>
      <c r="I8185" s="30">
        <f t="shared" si="288"/>
        <v>0.33333333333333337</v>
      </c>
    </row>
    <row r="8186" spans="1:9" x14ac:dyDescent="0.25">
      <c r="A8186" t="s">
        <v>8298</v>
      </c>
      <c r="B8186" s="30">
        <f t="shared" si="290"/>
        <v>0.33333333333333337</v>
      </c>
      <c r="C8186" t="s">
        <v>101</v>
      </c>
      <c r="D8186" t="s">
        <v>8354</v>
      </c>
      <c r="E8186" s="29">
        <v>46217</v>
      </c>
      <c r="F8186">
        <v>1</v>
      </c>
      <c r="G8186">
        <v>1</v>
      </c>
      <c r="H8186">
        <v>1</v>
      </c>
      <c r="I8186" s="30">
        <f t="shared" si="288"/>
        <v>0.33333333333333337</v>
      </c>
    </row>
    <row r="8187" spans="1:9" x14ac:dyDescent="0.25">
      <c r="A8187" t="s">
        <v>8298</v>
      </c>
      <c r="B8187" s="30">
        <f t="shared" si="290"/>
        <v>0.33333333333333337</v>
      </c>
      <c r="C8187" t="s">
        <v>101</v>
      </c>
      <c r="D8187" t="s">
        <v>8355</v>
      </c>
      <c r="E8187" s="29">
        <v>46204</v>
      </c>
      <c r="F8187">
        <v>1</v>
      </c>
      <c r="G8187">
        <v>1</v>
      </c>
      <c r="H8187">
        <v>1</v>
      </c>
      <c r="I8187" s="30">
        <f t="shared" si="288"/>
        <v>0.33333333333333337</v>
      </c>
    </row>
    <row r="8188" spans="1:9" x14ac:dyDescent="0.25">
      <c r="A8188" t="s">
        <v>8298</v>
      </c>
      <c r="B8188" s="30">
        <f t="shared" si="290"/>
        <v>0.33333333333333337</v>
      </c>
      <c r="C8188" t="s">
        <v>101</v>
      </c>
      <c r="D8188" t="s">
        <v>8356</v>
      </c>
      <c r="E8188" s="29">
        <v>46209</v>
      </c>
      <c r="F8188">
        <v>1</v>
      </c>
      <c r="G8188">
        <v>1</v>
      </c>
      <c r="H8188">
        <v>1</v>
      </c>
      <c r="I8188" s="30">
        <f t="shared" si="288"/>
        <v>0.33333333333333337</v>
      </c>
    </row>
    <row r="8189" spans="1:9" x14ac:dyDescent="0.25">
      <c r="A8189" t="s">
        <v>8298</v>
      </c>
      <c r="B8189" s="30">
        <f t="shared" si="290"/>
        <v>0.33333333333333337</v>
      </c>
      <c r="C8189" t="s">
        <v>101</v>
      </c>
      <c r="D8189" t="s">
        <v>8357</v>
      </c>
      <c r="E8189" s="29">
        <v>46209</v>
      </c>
      <c r="F8189">
        <v>1</v>
      </c>
      <c r="G8189">
        <v>1</v>
      </c>
      <c r="H8189">
        <v>1</v>
      </c>
      <c r="I8189" s="30">
        <f t="shared" si="288"/>
        <v>0.33333333333333337</v>
      </c>
    </row>
    <row r="8190" spans="1:9" x14ac:dyDescent="0.25">
      <c r="A8190" t="s">
        <v>8298</v>
      </c>
      <c r="B8190" s="30">
        <f t="shared" si="290"/>
        <v>0.33333333333333337</v>
      </c>
      <c r="C8190" t="s">
        <v>101</v>
      </c>
      <c r="D8190" t="s">
        <v>8358</v>
      </c>
      <c r="E8190" s="29">
        <v>46211</v>
      </c>
      <c r="F8190">
        <v>1</v>
      </c>
      <c r="G8190">
        <v>1</v>
      </c>
      <c r="H8190">
        <v>1</v>
      </c>
      <c r="I8190" s="30">
        <f t="shared" si="288"/>
        <v>0.33333333333333337</v>
      </c>
    </row>
    <row r="8191" spans="1:9" x14ac:dyDescent="0.25">
      <c r="A8191" t="s">
        <v>8298</v>
      </c>
      <c r="B8191" s="30">
        <f t="shared" si="290"/>
        <v>0.33333333333333337</v>
      </c>
      <c r="C8191" t="s">
        <v>101</v>
      </c>
      <c r="D8191" t="s">
        <v>8359</v>
      </c>
      <c r="E8191" s="29">
        <v>46182</v>
      </c>
      <c r="F8191">
        <v>1</v>
      </c>
      <c r="G8191">
        <v>1</v>
      </c>
      <c r="H8191">
        <v>1</v>
      </c>
      <c r="I8191" s="30">
        <f t="shared" si="288"/>
        <v>0.33333333333333337</v>
      </c>
    </row>
    <row r="8192" spans="1:9" x14ac:dyDescent="0.25">
      <c r="A8192" t="s">
        <v>8298</v>
      </c>
      <c r="B8192" s="30">
        <f t="shared" si="290"/>
        <v>0.33333333333333337</v>
      </c>
      <c r="C8192" t="s">
        <v>110</v>
      </c>
      <c r="D8192" t="s">
        <v>8360</v>
      </c>
      <c r="E8192" s="29">
        <v>46220</v>
      </c>
      <c r="F8192">
        <v>1</v>
      </c>
      <c r="G8192">
        <v>1</v>
      </c>
      <c r="H8192">
        <v>1</v>
      </c>
      <c r="I8192" s="30">
        <f t="shared" si="288"/>
        <v>0.33333333333333337</v>
      </c>
    </row>
    <row r="8193" spans="1:9" x14ac:dyDescent="0.25">
      <c r="A8193" t="s">
        <v>8298</v>
      </c>
      <c r="B8193" s="30">
        <f t="shared" si="290"/>
        <v>0.33333333333333337</v>
      </c>
      <c r="C8193" t="s">
        <v>110</v>
      </c>
      <c r="D8193" t="s">
        <v>8361</v>
      </c>
      <c r="E8193" s="29">
        <v>46070</v>
      </c>
      <c r="F8193">
        <v>1</v>
      </c>
      <c r="G8193">
        <v>1</v>
      </c>
      <c r="H8193">
        <v>1</v>
      </c>
      <c r="I8193" s="30">
        <f t="shared" si="288"/>
        <v>0.33333333333333337</v>
      </c>
    </row>
    <row r="8194" spans="1:9" x14ac:dyDescent="0.25">
      <c r="A8194" t="s">
        <v>8298</v>
      </c>
      <c r="B8194" s="30">
        <f t="shared" si="290"/>
        <v>0.33333333333333337</v>
      </c>
      <c r="C8194" t="s">
        <v>110</v>
      </c>
      <c r="D8194" t="s">
        <v>8362</v>
      </c>
      <c r="E8194" s="29">
        <v>46213</v>
      </c>
      <c r="F8194">
        <v>1</v>
      </c>
      <c r="G8194">
        <v>1</v>
      </c>
      <c r="H8194">
        <v>1</v>
      </c>
      <c r="I8194" s="30">
        <f t="shared" ref="I8194:I8257" si="291">B8194*H8194</f>
        <v>0.33333333333333337</v>
      </c>
    </row>
    <row r="8195" spans="1:9" x14ac:dyDescent="0.25">
      <c r="A8195" t="s">
        <v>8298</v>
      </c>
      <c r="B8195" s="30">
        <f t="shared" ref="B8195:B8206" si="292">(1/300)*100</f>
        <v>0.33333333333333337</v>
      </c>
      <c r="C8195" t="s">
        <v>110</v>
      </c>
      <c r="D8195" t="s">
        <v>8363</v>
      </c>
      <c r="E8195" s="29">
        <v>46184</v>
      </c>
      <c r="F8195">
        <v>1</v>
      </c>
      <c r="G8195">
        <v>1</v>
      </c>
      <c r="H8195">
        <v>1</v>
      </c>
      <c r="I8195" s="30">
        <f t="shared" si="291"/>
        <v>0.33333333333333337</v>
      </c>
    </row>
    <row r="8196" spans="1:9" x14ac:dyDescent="0.25">
      <c r="A8196" t="s">
        <v>8298</v>
      </c>
      <c r="B8196" s="30">
        <f t="shared" si="292"/>
        <v>0.33333333333333337</v>
      </c>
      <c r="C8196" t="s">
        <v>110</v>
      </c>
      <c r="D8196" t="s">
        <v>8364</v>
      </c>
      <c r="E8196" s="29">
        <v>46087</v>
      </c>
      <c r="F8196">
        <v>1</v>
      </c>
      <c r="G8196">
        <v>1</v>
      </c>
      <c r="H8196">
        <v>1</v>
      </c>
      <c r="I8196" s="30">
        <f t="shared" si="291"/>
        <v>0.33333333333333337</v>
      </c>
    </row>
    <row r="8197" spans="1:9" x14ac:dyDescent="0.25">
      <c r="A8197" t="s">
        <v>8298</v>
      </c>
      <c r="B8197" s="30">
        <f t="shared" si="292"/>
        <v>0.33333333333333337</v>
      </c>
      <c r="C8197" t="s">
        <v>110</v>
      </c>
      <c r="D8197" t="s">
        <v>8365</v>
      </c>
      <c r="E8197" s="29">
        <v>46087</v>
      </c>
      <c r="F8197">
        <v>1</v>
      </c>
      <c r="G8197">
        <v>1</v>
      </c>
      <c r="H8197">
        <v>1</v>
      </c>
      <c r="I8197" s="30">
        <f t="shared" si="291"/>
        <v>0.33333333333333337</v>
      </c>
    </row>
    <row r="8198" spans="1:9" x14ac:dyDescent="0.25">
      <c r="A8198" t="s">
        <v>8298</v>
      </c>
      <c r="B8198" s="30">
        <f t="shared" si="292"/>
        <v>0.33333333333333337</v>
      </c>
      <c r="C8198" t="s">
        <v>110</v>
      </c>
      <c r="D8198" t="s">
        <v>8366</v>
      </c>
      <c r="E8198" s="29">
        <v>46228</v>
      </c>
      <c r="F8198">
        <v>1</v>
      </c>
      <c r="G8198">
        <v>1</v>
      </c>
      <c r="H8198">
        <v>1</v>
      </c>
      <c r="I8198" s="30">
        <f t="shared" si="291"/>
        <v>0.33333333333333337</v>
      </c>
    </row>
    <row r="8199" spans="1:9" x14ac:dyDescent="0.25">
      <c r="A8199" t="s">
        <v>8298</v>
      </c>
      <c r="B8199" s="30">
        <f t="shared" si="292"/>
        <v>0.33333333333333337</v>
      </c>
      <c r="C8199" t="s">
        <v>110</v>
      </c>
      <c r="D8199" t="s">
        <v>8367</v>
      </c>
      <c r="E8199" s="29">
        <v>46203</v>
      </c>
      <c r="F8199">
        <v>1</v>
      </c>
      <c r="G8199">
        <v>1</v>
      </c>
      <c r="H8199">
        <v>1</v>
      </c>
      <c r="I8199" s="30">
        <f t="shared" si="291"/>
        <v>0.33333333333333337</v>
      </c>
    </row>
    <row r="8200" spans="1:9" x14ac:dyDescent="0.25">
      <c r="A8200" t="s">
        <v>8298</v>
      </c>
      <c r="B8200" s="30">
        <f t="shared" si="292"/>
        <v>0.33333333333333337</v>
      </c>
      <c r="C8200" t="s">
        <v>110</v>
      </c>
      <c r="D8200" t="s">
        <v>8368</v>
      </c>
      <c r="E8200" s="29">
        <v>46106</v>
      </c>
      <c r="F8200">
        <v>1</v>
      </c>
      <c r="G8200">
        <v>1</v>
      </c>
      <c r="H8200">
        <v>1</v>
      </c>
      <c r="I8200" s="30">
        <f t="shared" si="291"/>
        <v>0.33333333333333337</v>
      </c>
    </row>
    <row r="8201" spans="1:9" x14ac:dyDescent="0.25">
      <c r="A8201" t="s">
        <v>8298</v>
      </c>
      <c r="B8201" s="30">
        <f t="shared" si="292"/>
        <v>0.33333333333333337</v>
      </c>
      <c r="C8201" t="s">
        <v>110</v>
      </c>
      <c r="D8201" t="s">
        <v>8369</v>
      </c>
      <c r="E8201" s="29">
        <v>46211</v>
      </c>
      <c r="F8201">
        <v>1</v>
      </c>
      <c r="G8201">
        <v>1</v>
      </c>
      <c r="H8201">
        <v>1</v>
      </c>
      <c r="I8201" s="30">
        <f t="shared" si="291"/>
        <v>0.33333333333333337</v>
      </c>
    </row>
    <row r="8202" spans="1:9" x14ac:dyDescent="0.25">
      <c r="A8202" t="s">
        <v>8298</v>
      </c>
      <c r="B8202" s="30">
        <f t="shared" si="292"/>
        <v>0.33333333333333337</v>
      </c>
      <c r="C8202" t="s">
        <v>110</v>
      </c>
      <c r="D8202" t="s">
        <v>8370</v>
      </c>
      <c r="E8202" s="29">
        <v>46126</v>
      </c>
      <c r="F8202">
        <v>1</v>
      </c>
      <c r="G8202">
        <v>1</v>
      </c>
      <c r="H8202">
        <v>1</v>
      </c>
      <c r="I8202" s="30">
        <f t="shared" si="291"/>
        <v>0.33333333333333337</v>
      </c>
    </row>
    <row r="8203" spans="1:9" x14ac:dyDescent="0.25">
      <c r="A8203" t="s">
        <v>8298</v>
      </c>
      <c r="B8203" s="30">
        <f t="shared" si="292"/>
        <v>0.33333333333333337</v>
      </c>
      <c r="C8203" t="s">
        <v>110</v>
      </c>
      <c r="D8203" t="s">
        <v>8371</v>
      </c>
      <c r="E8203" s="29">
        <v>46172</v>
      </c>
      <c r="F8203">
        <v>1</v>
      </c>
      <c r="G8203">
        <v>1</v>
      </c>
      <c r="H8203">
        <v>1</v>
      </c>
      <c r="I8203" s="30">
        <f t="shared" si="291"/>
        <v>0.33333333333333337</v>
      </c>
    </row>
    <row r="8204" spans="1:9" x14ac:dyDescent="0.25">
      <c r="A8204" t="s">
        <v>8298</v>
      </c>
      <c r="B8204" s="30">
        <f t="shared" si="292"/>
        <v>0.33333333333333337</v>
      </c>
      <c r="C8204" t="s">
        <v>110</v>
      </c>
      <c r="D8204" t="s">
        <v>8372</v>
      </c>
      <c r="E8204" s="29">
        <v>46105</v>
      </c>
      <c r="F8204">
        <v>1</v>
      </c>
      <c r="G8204">
        <v>1</v>
      </c>
      <c r="H8204">
        <v>1</v>
      </c>
      <c r="I8204" s="30">
        <f t="shared" si="291"/>
        <v>0.33333333333333337</v>
      </c>
    </row>
    <row r="8205" spans="1:9" x14ac:dyDescent="0.25">
      <c r="A8205" t="s">
        <v>8298</v>
      </c>
      <c r="B8205" s="30">
        <f t="shared" si="292"/>
        <v>0.33333333333333337</v>
      </c>
      <c r="C8205" t="s">
        <v>110</v>
      </c>
      <c r="D8205" t="s">
        <v>8373</v>
      </c>
      <c r="E8205" s="29">
        <v>46225</v>
      </c>
      <c r="F8205">
        <v>1</v>
      </c>
      <c r="G8205">
        <v>1</v>
      </c>
      <c r="H8205">
        <v>1</v>
      </c>
      <c r="I8205" s="30">
        <f t="shared" si="291"/>
        <v>0.33333333333333337</v>
      </c>
    </row>
    <row r="8206" spans="1:9" x14ac:dyDescent="0.25">
      <c r="A8206" t="s">
        <v>8298</v>
      </c>
      <c r="B8206" s="30">
        <f t="shared" si="292"/>
        <v>0.33333333333333337</v>
      </c>
      <c r="C8206" t="s">
        <v>110</v>
      </c>
      <c r="D8206" t="s">
        <v>8374</v>
      </c>
      <c r="E8206" s="29">
        <v>46145</v>
      </c>
      <c r="F8206">
        <v>1</v>
      </c>
      <c r="G8206">
        <v>1</v>
      </c>
      <c r="H8206">
        <v>1</v>
      </c>
      <c r="I8206" s="30">
        <f t="shared" si="291"/>
        <v>0.33333333333333337</v>
      </c>
    </row>
    <row r="8207" spans="1:9" x14ac:dyDescent="0.25">
      <c r="A8207" t="s">
        <v>8375</v>
      </c>
      <c r="B8207" s="30">
        <f t="shared" ref="B8207:B8213" si="293">(1/1200)*100</f>
        <v>8.3333333333333343E-2</v>
      </c>
      <c r="C8207" t="s">
        <v>95</v>
      </c>
      <c r="D8207" t="s">
        <v>8376</v>
      </c>
      <c r="E8207" s="29">
        <v>46132</v>
      </c>
      <c r="F8207">
        <v>1</v>
      </c>
      <c r="G8207">
        <v>1</v>
      </c>
      <c r="H8207">
        <v>1</v>
      </c>
      <c r="I8207" s="30">
        <f t="shared" si="291"/>
        <v>8.3333333333333343E-2</v>
      </c>
    </row>
    <row r="8208" spans="1:9" x14ac:dyDescent="0.25">
      <c r="A8208" t="s">
        <v>8375</v>
      </c>
      <c r="B8208" s="30">
        <f t="shared" si="293"/>
        <v>8.3333333333333343E-2</v>
      </c>
      <c r="C8208" t="s">
        <v>95</v>
      </c>
      <c r="D8208" t="s">
        <v>8377</v>
      </c>
      <c r="E8208" s="29">
        <v>46133</v>
      </c>
      <c r="F8208">
        <v>1</v>
      </c>
      <c r="G8208">
        <v>1</v>
      </c>
      <c r="H8208">
        <v>1</v>
      </c>
      <c r="I8208" s="30">
        <f t="shared" si="291"/>
        <v>8.3333333333333343E-2</v>
      </c>
    </row>
    <row r="8209" spans="1:9" x14ac:dyDescent="0.25">
      <c r="A8209" t="s">
        <v>8375</v>
      </c>
      <c r="B8209" s="30">
        <f t="shared" si="293"/>
        <v>8.3333333333333343E-2</v>
      </c>
      <c r="C8209" t="s">
        <v>95</v>
      </c>
      <c r="D8209" t="s">
        <v>8378</v>
      </c>
      <c r="E8209" s="29">
        <v>46134</v>
      </c>
      <c r="F8209">
        <v>1</v>
      </c>
      <c r="G8209">
        <v>1</v>
      </c>
      <c r="H8209">
        <v>1</v>
      </c>
      <c r="I8209" s="30">
        <f t="shared" si="291"/>
        <v>8.3333333333333343E-2</v>
      </c>
    </row>
    <row r="8210" spans="1:9" x14ac:dyDescent="0.25">
      <c r="A8210" t="s">
        <v>8375</v>
      </c>
      <c r="B8210" s="30">
        <f t="shared" si="293"/>
        <v>8.3333333333333343E-2</v>
      </c>
      <c r="C8210" t="s">
        <v>95</v>
      </c>
      <c r="D8210" t="s">
        <v>8379</v>
      </c>
      <c r="E8210" s="29">
        <v>46034</v>
      </c>
      <c r="F8210">
        <v>1</v>
      </c>
      <c r="G8210">
        <v>1</v>
      </c>
      <c r="H8210">
        <v>1</v>
      </c>
      <c r="I8210" s="30">
        <f t="shared" si="291"/>
        <v>8.3333333333333343E-2</v>
      </c>
    </row>
    <row r="8211" spans="1:9" x14ac:dyDescent="0.25">
      <c r="A8211" t="s">
        <v>8375</v>
      </c>
      <c r="B8211" s="30">
        <f t="shared" si="293"/>
        <v>8.3333333333333343E-2</v>
      </c>
      <c r="C8211" t="s">
        <v>95</v>
      </c>
      <c r="D8211" t="s">
        <v>8380</v>
      </c>
      <c r="E8211" s="29">
        <v>46066</v>
      </c>
      <c r="F8211">
        <v>1</v>
      </c>
      <c r="G8211">
        <v>1</v>
      </c>
      <c r="H8211">
        <v>1</v>
      </c>
      <c r="I8211" s="30">
        <f t="shared" si="291"/>
        <v>8.3333333333333343E-2</v>
      </c>
    </row>
    <row r="8212" spans="1:9" x14ac:dyDescent="0.25">
      <c r="A8212" t="s">
        <v>8375</v>
      </c>
      <c r="B8212" s="30">
        <f t="shared" si="293"/>
        <v>8.3333333333333343E-2</v>
      </c>
      <c r="C8212" t="s">
        <v>95</v>
      </c>
      <c r="D8212" t="s">
        <v>8381</v>
      </c>
      <c r="E8212" s="29">
        <v>46067</v>
      </c>
      <c r="F8212">
        <v>1</v>
      </c>
      <c r="G8212">
        <v>1</v>
      </c>
      <c r="H8212">
        <v>1</v>
      </c>
      <c r="I8212" s="30">
        <f t="shared" si="291"/>
        <v>8.3333333333333343E-2</v>
      </c>
    </row>
    <row r="8213" spans="1:9" x14ac:dyDescent="0.25">
      <c r="A8213" t="s">
        <v>8375</v>
      </c>
      <c r="B8213" s="30">
        <f t="shared" si="293"/>
        <v>8.3333333333333343E-2</v>
      </c>
      <c r="C8213" t="s">
        <v>95</v>
      </c>
      <c r="D8213" t="s">
        <v>8382</v>
      </c>
      <c r="E8213" s="29">
        <v>46094</v>
      </c>
      <c r="F8213">
        <v>1</v>
      </c>
      <c r="G8213">
        <v>1</v>
      </c>
      <c r="H8213">
        <v>1</v>
      </c>
      <c r="I8213" s="30">
        <f t="shared" si="291"/>
        <v>8.3333333333333343E-2</v>
      </c>
    </row>
    <row r="8214" spans="1:9" x14ac:dyDescent="0.25">
      <c r="A8214" t="s">
        <v>8383</v>
      </c>
      <c r="B8214" s="30">
        <f t="shared" ref="B8214:B8256" si="294">(1/3200)*100</f>
        <v>3.125E-2</v>
      </c>
      <c r="C8214" t="s">
        <v>95</v>
      </c>
      <c r="D8214" t="s">
        <v>8384</v>
      </c>
      <c r="E8214" s="29">
        <v>46077</v>
      </c>
      <c r="F8214">
        <v>1</v>
      </c>
      <c r="G8214">
        <v>1</v>
      </c>
      <c r="H8214">
        <v>1</v>
      </c>
      <c r="I8214" s="30">
        <f t="shared" si="291"/>
        <v>3.125E-2</v>
      </c>
    </row>
    <row r="8215" spans="1:9" x14ac:dyDescent="0.25">
      <c r="A8215" t="s">
        <v>8383</v>
      </c>
      <c r="B8215" s="30">
        <f t="shared" si="294"/>
        <v>3.125E-2</v>
      </c>
      <c r="C8215" t="s">
        <v>95</v>
      </c>
      <c r="D8215" t="s">
        <v>8385</v>
      </c>
      <c r="E8215" s="29">
        <v>46077</v>
      </c>
      <c r="F8215">
        <v>1</v>
      </c>
      <c r="G8215">
        <v>1</v>
      </c>
      <c r="H8215">
        <v>1</v>
      </c>
      <c r="I8215" s="30">
        <f t="shared" si="291"/>
        <v>3.125E-2</v>
      </c>
    </row>
    <row r="8216" spans="1:9" x14ac:dyDescent="0.25">
      <c r="A8216" t="s">
        <v>8383</v>
      </c>
      <c r="B8216" s="30">
        <f t="shared" si="294"/>
        <v>3.125E-2</v>
      </c>
      <c r="C8216" t="s">
        <v>95</v>
      </c>
      <c r="D8216" t="s">
        <v>8386</v>
      </c>
      <c r="E8216" s="29">
        <v>46233</v>
      </c>
      <c r="F8216">
        <v>1</v>
      </c>
      <c r="G8216">
        <v>1</v>
      </c>
      <c r="H8216">
        <v>1</v>
      </c>
      <c r="I8216" s="30">
        <f t="shared" si="291"/>
        <v>3.125E-2</v>
      </c>
    </row>
    <row r="8217" spans="1:9" x14ac:dyDescent="0.25">
      <c r="A8217" t="s">
        <v>8383</v>
      </c>
      <c r="B8217" s="30">
        <f t="shared" si="294"/>
        <v>3.125E-2</v>
      </c>
      <c r="C8217" t="s">
        <v>95</v>
      </c>
      <c r="D8217" t="s">
        <v>8387</v>
      </c>
      <c r="E8217" s="29">
        <v>46073</v>
      </c>
      <c r="F8217">
        <v>1</v>
      </c>
      <c r="G8217">
        <v>1</v>
      </c>
      <c r="H8217">
        <v>1</v>
      </c>
      <c r="I8217" s="30">
        <f t="shared" si="291"/>
        <v>3.125E-2</v>
      </c>
    </row>
    <row r="8218" spans="1:9" x14ac:dyDescent="0.25">
      <c r="A8218" t="s">
        <v>8383</v>
      </c>
      <c r="B8218" s="30">
        <f t="shared" si="294"/>
        <v>3.125E-2</v>
      </c>
      <c r="C8218" t="s">
        <v>95</v>
      </c>
      <c r="D8218" t="s">
        <v>8388</v>
      </c>
      <c r="E8218" s="29">
        <v>46232</v>
      </c>
      <c r="F8218">
        <v>1</v>
      </c>
      <c r="G8218">
        <v>1</v>
      </c>
      <c r="H8218">
        <v>1</v>
      </c>
      <c r="I8218" s="30">
        <f t="shared" si="291"/>
        <v>3.125E-2</v>
      </c>
    </row>
    <row r="8219" spans="1:9" x14ac:dyDescent="0.25">
      <c r="A8219" t="s">
        <v>8383</v>
      </c>
      <c r="B8219" s="30">
        <f t="shared" si="294"/>
        <v>3.125E-2</v>
      </c>
      <c r="C8219" t="s">
        <v>95</v>
      </c>
      <c r="D8219" t="s">
        <v>8389</v>
      </c>
      <c r="E8219" s="29">
        <v>46225</v>
      </c>
      <c r="F8219">
        <v>1</v>
      </c>
      <c r="G8219">
        <v>1</v>
      </c>
      <c r="H8219">
        <v>1</v>
      </c>
      <c r="I8219" s="30">
        <f t="shared" si="291"/>
        <v>3.125E-2</v>
      </c>
    </row>
    <row r="8220" spans="1:9" x14ac:dyDescent="0.25">
      <c r="A8220" t="s">
        <v>8383</v>
      </c>
      <c r="B8220" s="30">
        <f t="shared" si="294"/>
        <v>3.125E-2</v>
      </c>
      <c r="C8220" t="s">
        <v>95</v>
      </c>
      <c r="D8220" t="s">
        <v>8390</v>
      </c>
      <c r="E8220" s="29">
        <v>46078</v>
      </c>
      <c r="F8220">
        <v>1</v>
      </c>
      <c r="G8220">
        <v>1</v>
      </c>
      <c r="H8220">
        <v>1</v>
      </c>
      <c r="I8220" s="30">
        <f t="shared" si="291"/>
        <v>3.125E-2</v>
      </c>
    </row>
    <row r="8221" spans="1:9" x14ac:dyDescent="0.25">
      <c r="A8221" t="s">
        <v>8383</v>
      </c>
      <c r="B8221" s="30">
        <f t="shared" si="294"/>
        <v>3.125E-2</v>
      </c>
      <c r="C8221" t="s">
        <v>98</v>
      </c>
      <c r="D8221" t="s">
        <v>8391</v>
      </c>
      <c r="E8221" s="29">
        <v>46034</v>
      </c>
      <c r="F8221">
        <v>1</v>
      </c>
      <c r="G8221">
        <v>1</v>
      </c>
      <c r="H8221">
        <v>1</v>
      </c>
      <c r="I8221" s="30">
        <f t="shared" si="291"/>
        <v>3.125E-2</v>
      </c>
    </row>
    <row r="8222" spans="1:9" x14ac:dyDescent="0.25">
      <c r="A8222" t="s">
        <v>8383</v>
      </c>
      <c r="B8222" s="30">
        <f t="shared" si="294"/>
        <v>3.125E-2</v>
      </c>
      <c r="C8222" t="s">
        <v>98</v>
      </c>
      <c r="D8222" t="s">
        <v>8392</v>
      </c>
      <c r="E8222" s="29">
        <v>46099</v>
      </c>
      <c r="F8222">
        <v>1</v>
      </c>
      <c r="G8222">
        <v>1</v>
      </c>
      <c r="H8222">
        <v>1</v>
      </c>
      <c r="I8222" s="30">
        <f t="shared" si="291"/>
        <v>3.125E-2</v>
      </c>
    </row>
    <row r="8223" spans="1:9" x14ac:dyDescent="0.25">
      <c r="A8223" t="s">
        <v>8383</v>
      </c>
      <c r="B8223" s="30">
        <f t="shared" si="294"/>
        <v>3.125E-2</v>
      </c>
      <c r="C8223" t="s">
        <v>98</v>
      </c>
      <c r="D8223" t="s">
        <v>8393</v>
      </c>
      <c r="E8223" s="29">
        <v>46031</v>
      </c>
      <c r="F8223">
        <v>1</v>
      </c>
      <c r="G8223">
        <v>1</v>
      </c>
      <c r="H8223">
        <v>1</v>
      </c>
      <c r="I8223" s="30">
        <f t="shared" si="291"/>
        <v>3.125E-2</v>
      </c>
    </row>
    <row r="8224" spans="1:9" x14ac:dyDescent="0.25">
      <c r="A8224" t="s">
        <v>8383</v>
      </c>
      <c r="B8224" s="30">
        <f t="shared" si="294"/>
        <v>3.125E-2</v>
      </c>
      <c r="C8224" t="s">
        <v>98</v>
      </c>
      <c r="D8224" t="s">
        <v>8394</v>
      </c>
      <c r="E8224" s="29">
        <v>46024</v>
      </c>
      <c r="F8224">
        <v>1</v>
      </c>
      <c r="G8224">
        <v>1</v>
      </c>
      <c r="H8224">
        <v>1</v>
      </c>
      <c r="I8224" s="30">
        <f t="shared" si="291"/>
        <v>3.125E-2</v>
      </c>
    </row>
    <row r="8225" spans="1:9" x14ac:dyDescent="0.25">
      <c r="A8225" t="s">
        <v>8383</v>
      </c>
      <c r="B8225" s="30">
        <f t="shared" si="294"/>
        <v>3.125E-2</v>
      </c>
      <c r="C8225" t="s">
        <v>98</v>
      </c>
      <c r="D8225" t="s">
        <v>8395</v>
      </c>
      <c r="E8225" s="29">
        <v>46119</v>
      </c>
      <c r="F8225">
        <v>1</v>
      </c>
      <c r="G8225">
        <v>1</v>
      </c>
      <c r="H8225">
        <v>1</v>
      </c>
      <c r="I8225" s="30">
        <f t="shared" si="291"/>
        <v>3.125E-2</v>
      </c>
    </row>
    <row r="8226" spans="1:9" x14ac:dyDescent="0.25">
      <c r="A8226" t="s">
        <v>8383</v>
      </c>
      <c r="B8226" s="30">
        <f t="shared" si="294"/>
        <v>3.125E-2</v>
      </c>
      <c r="C8226" t="s">
        <v>98</v>
      </c>
      <c r="D8226" t="s">
        <v>8396</v>
      </c>
      <c r="E8226" s="29">
        <v>46114</v>
      </c>
      <c r="F8226">
        <v>1</v>
      </c>
      <c r="G8226">
        <v>1</v>
      </c>
      <c r="H8226">
        <v>1</v>
      </c>
      <c r="I8226" s="30">
        <f t="shared" si="291"/>
        <v>3.125E-2</v>
      </c>
    </row>
    <row r="8227" spans="1:9" x14ac:dyDescent="0.25">
      <c r="A8227" t="s">
        <v>8383</v>
      </c>
      <c r="B8227" s="30">
        <f t="shared" si="294"/>
        <v>3.125E-2</v>
      </c>
      <c r="C8227" t="s">
        <v>98</v>
      </c>
      <c r="D8227" t="s">
        <v>8397</v>
      </c>
      <c r="E8227" s="29">
        <v>46136</v>
      </c>
      <c r="F8227">
        <v>1</v>
      </c>
      <c r="G8227">
        <v>1</v>
      </c>
      <c r="H8227">
        <v>1</v>
      </c>
      <c r="I8227" s="30">
        <f t="shared" si="291"/>
        <v>3.125E-2</v>
      </c>
    </row>
    <row r="8228" spans="1:9" x14ac:dyDescent="0.25">
      <c r="A8228" t="s">
        <v>8383</v>
      </c>
      <c r="B8228" s="30">
        <f t="shared" si="294"/>
        <v>3.125E-2</v>
      </c>
      <c r="C8228" t="s">
        <v>98</v>
      </c>
      <c r="D8228" t="s">
        <v>8398</v>
      </c>
      <c r="E8228" s="29">
        <v>46160</v>
      </c>
      <c r="F8228">
        <v>1</v>
      </c>
      <c r="G8228">
        <v>1</v>
      </c>
      <c r="H8228">
        <v>1</v>
      </c>
      <c r="I8228" s="30">
        <f t="shared" si="291"/>
        <v>3.125E-2</v>
      </c>
    </row>
    <row r="8229" spans="1:9" x14ac:dyDescent="0.25">
      <c r="A8229" t="s">
        <v>8383</v>
      </c>
      <c r="B8229" s="30">
        <f t="shared" si="294"/>
        <v>3.125E-2</v>
      </c>
      <c r="C8229" t="s">
        <v>98</v>
      </c>
      <c r="D8229" t="s">
        <v>8399</v>
      </c>
      <c r="E8229" s="29">
        <v>46087</v>
      </c>
      <c r="F8229">
        <v>1</v>
      </c>
      <c r="G8229">
        <v>1</v>
      </c>
      <c r="H8229">
        <v>1</v>
      </c>
      <c r="I8229" s="30">
        <f t="shared" si="291"/>
        <v>3.125E-2</v>
      </c>
    </row>
    <row r="8230" spans="1:9" x14ac:dyDescent="0.25">
      <c r="A8230" t="s">
        <v>8383</v>
      </c>
      <c r="B8230" s="30">
        <f t="shared" si="294"/>
        <v>3.125E-2</v>
      </c>
      <c r="C8230" t="s">
        <v>101</v>
      </c>
      <c r="D8230" t="s">
        <v>8400</v>
      </c>
      <c r="E8230" s="29">
        <v>46128</v>
      </c>
      <c r="F8230">
        <v>1</v>
      </c>
      <c r="G8230">
        <v>1</v>
      </c>
      <c r="H8230">
        <v>1</v>
      </c>
      <c r="I8230" s="30">
        <f t="shared" si="291"/>
        <v>3.125E-2</v>
      </c>
    </row>
    <row r="8231" spans="1:9" x14ac:dyDescent="0.25">
      <c r="A8231" t="s">
        <v>8383</v>
      </c>
      <c r="B8231" s="30">
        <f t="shared" si="294"/>
        <v>3.125E-2</v>
      </c>
      <c r="C8231" t="s">
        <v>101</v>
      </c>
      <c r="D8231" t="s">
        <v>8401</v>
      </c>
      <c r="E8231" s="29">
        <v>46091</v>
      </c>
      <c r="F8231">
        <v>1</v>
      </c>
      <c r="G8231">
        <v>1</v>
      </c>
      <c r="H8231">
        <v>1</v>
      </c>
      <c r="I8231" s="30">
        <f t="shared" si="291"/>
        <v>3.125E-2</v>
      </c>
    </row>
    <row r="8232" spans="1:9" x14ac:dyDescent="0.25">
      <c r="A8232" t="s">
        <v>8383</v>
      </c>
      <c r="B8232" s="30">
        <f t="shared" si="294"/>
        <v>3.125E-2</v>
      </c>
      <c r="C8232" t="s">
        <v>101</v>
      </c>
      <c r="D8232" t="s">
        <v>8402</v>
      </c>
      <c r="E8232" s="29">
        <v>46119</v>
      </c>
      <c r="F8232">
        <v>1</v>
      </c>
      <c r="G8232">
        <v>1</v>
      </c>
      <c r="H8232">
        <v>1</v>
      </c>
      <c r="I8232" s="30">
        <f t="shared" si="291"/>
        <v>3.125E-2</v>
      </c>
    </row>
    <row r="8233" spans="1:9" x14ac:dyDescent="0.25">
      <c r="A8233" t="s">
        <v>8383</v>
      </c>
      <c r="B8233" s="30">
        <f t="shared" si="294"/>
        <v>3.125E-2</v>
      </c>
      <c r="C8233" t="s">
        <v>101</v>
      </c>
      <c r="D8233" t="s">
        <v>8403</v>
      </c>
      <c r="E8233" s="29">
        <v>46209</v>
      </c>
      <c r="F8233">
        <v>1</v>
      </c>
      <c r="G8233">
        <v>1</v>
      </c>
      <c r="H8233">
        <v>1</v>
      </c>
      <c r="I8233" s="30">
        <f t="shared" si="291"/>
        <v>3.125E-2</v>
      </c>
    </row>
    <row r="8234" spans="1:9" x14ac:dyDescent="0.25">
      <c r="A8234" t="s">
        <v>8383</v>
      </c>
      <c r="B8234" s="30">
        <f t="shared" si="294"/>
        <v>3.125E-2</v>
      </c>
      <c r="C8234" t="s">
        <v>101</v>
      </c>
      <c r="D8234" t="s">
        <v>8404</v>
      </c>
      <c r="E8234" s="29">
        <v>46244</v>
      </c>
      <c r="F8234">
        <v>1</v>
      </c>
      <c r="G8234">
        <v>1</v>
      </c>
      <c r="H8234">
        <v>1</v>
      </c>
      <c r="I8234" s="30">
        <f t="shared" si="291"/>
        <v>3.125E-2</v>
      </c>
    </row>
    <row r="8235" spans="1:9" x14ac:dyDescent="0.25">
      <c r="A8235" t="s">
        <v>8383</v>
      </c>
      <c r="B8235" s="30">
        <f t="shared" si="294"/>
        <v>3.125E-2</v>
      </c>
      <c r="C8235" t="s">
        <v>101</v>
      </c>
      <c r="D8235" t="s">
        <v>8405</v>
      </c>
      <c r="E8235" s="29">
        <v>46052</v>
      </c>
      <c r="F8235">
        <v>1</v>
      </c>
      <c r="G8235">
        <v>1</v>
      </c>
      <c r="H8235">
        <v>1</v>
      </c>
      <c r="I8235" s="30">
        <f t="shared" si="291"/>
        <v>3.125E-2</v>
      </c>
    </row>
    <row r="8236" spans="1:9" x14ac:dyDescent="0.25">
      <c r="A8236" t="s">
        <v>8383</v>
      </c>
      <c r="B8236" s="30">
        <f t="shared" si="294"/>
        <v>3.125E-2</v>
      </c>
      <c r="C8236" t="s">
        <v>101</v>
      </c>
      <c r="D8236" t="s">
        <v>8406</v>
      </c>
      <c r="E8236" s="29">
        <v>46244</v>
      </c>
      <c r="F8236">
        <v>1</v>
      </c>
      <c r="G8236">
        <v>1</v>
      </c>
      <c r="H8236">
        <v>1</v>
      </c>
      <c r="I8236" s="30">
        <f t="shared" si="291"/>
        <v>3.125E-2</v>
      </c>
    </row>
    <row r="8237" spans="1:9" x14ac:dyDescent="0.25">
      <c r="A8237" t="s">
        <v>8383</v>
      </c>
      <c r="B8237" s="30">
        <f t="shared" si="294"/>
        <v>3.125E-2</v>
      </c>
      <c r="C8237" t="s">
        <v>106</v>
      </c>
      <c r="D8237" t="s">
        <v>8407</v>
      </c>
      <c r="E8237" s="29">
        <v>46030</v>
      </c>
      <c r="F8237">
        <v>1</v>
      </c>
      <c r="G8237">
        <v>1</v>
      </c>
      <c r="H8237">
        <v>1</v>
      </c>
      <c r="I8237" s="30">
        <f t="shared" si="291"/>
        <v>3.125E-2</v>
      </c>
    </row>
    <row r="8238" spans="1:9" x14ac:dyDescent="0.25">
      <c r="A8238" t="s">
        <v>8383</v>
      </c>
      <c r="B8238" s="30">
        <f t="shared" si="294"/>
        <v>3.125E-2</v>
      </c>
      <c r="C8238" t="s">
        <v>110</v>
      </c>
      <c r="D8238" t="s">
        <v>8408</v>
      </c>
      <c r="E8238" s="29">
        <v>46094</v>
      </c>
      <c r="F8238">
        <v>1</v>
      </c>
      <c r="G8238">
        <v>1</v>
      </c>
      <c r="H8238">
        <v>1</v>
      </c>
      <c r="I8238" s="30">
        <f t="shared" si="291"/>
        <v>3.125E-2</v>
      </c>
    </row>
    <row r="8239" spans="1:9" x14ac:dyDescent="0.25">
      <c r="A8239" t="s">
        <v>8383</v>
      </c>
      <c r="B8239" s="30">
        <f t="shared" si="294"/>
        <v>3.125E-2</v>
      </c>
      <c r="C8239" t="s">
        <v>110</v>
      </c>
      <c r="D8239" t="s">
        <v>8409</v>
      </c>
      <c r="E8239" s="29">
        <v>46170</v>
      </c>
      <c r="F8239">
        <v>1</v>
      </c>
      <c r="G8239">
        <v>1</v>
      </c>
      <c r="H8239">
        <v>1</v>
      </c>
      <c r="I8239" s="30">
        <f t="shared" si="291"/>
        <v>3.125E-2</v>
      </c>
    </row>
    <row r="8240" spans="1:9" x14ac:dyDescent="0.25">
      <c r="A8240" t="s">
        <v>8383</v>
      </c>
      <c r="B8240" s="30">
        <f t="shared" si="294"/>
        <v>3.125E-2</v>
      </c>
      <c r="C8240" t="s">
        <v>110</v>
      </c>
      <c r="D8240" t="s">
        <v>8410</v>
      </c>
      <c r="E8240" s="29">
        <v>46203</v>
      </c>
      <c r="F8240">
        <v>1</v>
      </c>
      <c r="G8240">
        <v>1</v>
      </c>
      <c r="H8240">
        <v>1</v>
      </c>
      <c r="I8240" s="30">
        <f t="shared" si="291"/>
        <v>3.125E-2</v>
      </c>
    </row>
    <row r="8241" spans="1:9" x14ac:dyDescent="0.25">
      <c r="A8241" t="s">
        <v>8383</v>
      </c>
      <c r="B8241" s="30">
        <f t="shared" si="294"/>
        <v>3.125E-2</v>
      </c>
      <c r="C8241" t="s">
        <v>110</v>
      </c>
      <c r="D8241" t="s">
        <v>8411</v>
      </c>
      <c r="E8241" s="29">
        <v>46209</v>
      </c>
      <c r="F8241">
        <v>1</v>
      </c>
      <c r="G8241">
        <v>1</v>
      </c>
      <c r="H8241">
        <v>1</v>
      </c>
      <c r="I8241" s="30">
        <f t="shared" si="291"/>
        <v>3.125E-2</v>
      </c>
    </row>
    <row r="8242" spans="1:9" x14ac:dyDescent="0.25">
      <c r="A8242" t="s">
        <v>8383</v>
      </c>
      <c r="B8242" s="30">
        <f t="shared" si="294"/>
        <v>3.125E-2</v>
      </c>
      <c r="C8242" t="s">
        <v>110</v>
      </c>
      <c r="D8242" t="s">
        <v>8412</v>
      </c>
      <c r="E8242" s="29">
        <v>46224</v>
      </c>
      <c r="F8242">
        <v>1</v>
      </c>
      <c r="G8242">
        <v>1</v>
      </c>
      <c r="H8242">
        <v>1</v>
      </c>
      <c r="I8242" s="30">
        <f t="shared" si="291"/>
        <v>3.125E-2</v>
      </c>
    </row>
    <row r="8243" spans="1:9" x14ac:dyDescent="0.25">
      <c r="A8243" t="s">
        <v>8383</v>
      </c>
      <c r="B8243" s="30">
        <f t="shared" si="294"/>
        <v>3.125E-2</v>
      </c>
      <c r="C8243" t="s">
        <v>110</v>
      </c>
      <c r="D8243" t="s">
        <v>8413</v>
      </c>
      <c r="E8243" s="29">
        <v>46224</v>
      </c>
      <c r="F8243">
        <v>1</v>
      </c>
      <c r="G8243">
        <v>1</v>
      </c>
      <c r="H8243">
        <v>1</v>
      </c>
      <c r="I8243" s="30">
        <f t="shared" si="291"/>
        <v>3.125E-2</v>
      </c>
    </row>
    <row r="8244" spans="1:9" x14ac:dyDescent="0.25">
      <c r="A8244" t="s">
        <v>8383</v>
      </c>
      <c r="B8244" s="30">
        <f t="shared" si="294"/>
        <v>3.125E-2</v>
      </c>
      <c r="C8244" t="s">
        <v>110</v>
      </c>
      <c r="D8244" t="s">
        <v>8414</v>
      </c>
      <c r="E8244" s="29">
        <v>46233</v>
      </c>
      <c r="F8244">
        <v>1</v>
      </c>
      <c r="G8244">
        <v>1</v>
      </c>
      <c r="H8244">
        <v>1</v>
      </c>
      <c r="I8244" s="30">
        <f t="shared" si="291"/>
        <v>3.125E-2</v>
      </c>
    </row>
    <row r="8245" spans="1:9" x14ac:dyDescent="0.25">
      <c r="A8245" t="s">
        <v>8383</v>
      </c>
      <c r="B8245" s="30">
        <f t="shared" si="294"/>
        <v>3.125E-2</v>
      </c>
      <c r="C8245" t="s">
        <v>110</v>
      </c>
      <c r="D8245" t="s">
        <v>8415</v>
      </c>
      <c r="E8245" s="29">
        <v>46070</v>
      </c>
      <c r="F8245">
        <v>1</v>
      </c>
      <c r="G8245">
        <v>1</v>
      </c>
      <c r="H8245">
        <v>1</v>
      </c>
      <c r="I8245" s="30">
        <f t="shared" si="291"/>
        <v>3.125E-2</v>
      </c>
    </row>
    <row r="8246" spans="1:9" x14ac:dyDescent="0.25">
      <c r="A8246" t="s">
        <v>8383</v>
      </c>
      <c r="B8246" s="30">
        <f t="shared" si="294"/>
        <v>3.125E-2</v>
      </c>
      <c r="C8246" t="s">
        <v>110</v>
      </c>
      <c r="D8246" t="s">
        <v>8416</v>
      </c>
      <c r="E8246" s="29">
        <v>46233</v>
      </c>
      <c r="F8246">
        <v>1</v>
      </c>
      <c r="G8246">
        <v>1</v>
      </c>
      <c r="H8246">
        <v>1</v>
      </c>
      <c r="I8246" s="30">
        <f t="shared" si="291"/>
        <v>3.125E-2</v>
      </c>
    </row>
    <row r="8247" spans="1:9" x14ac:dyDescent="0.25">
      <c r="A8247" t="s">
        <v>8383</v>
      </c>
      <c r="B8247" s="30">
        <f t="shared" si="294"/>
        <v>3.125E-2</v>
      </c>
      <c r="C8247" t="s">
        <v>110</v>
      </c>
      <c r="D8247" t="s">
        <v>8417</v>
      </c>
      <c r="E8247" s="29">
        <v>46056</v>
      </c>
      <c r="F8247">
        <v>1</v>
      </c>
      <c r="G8247">
        <v>1</v>
      </c>
      <c r="H8247">
        <v>1</v>
      </c>
      <c r="I8247" s="30">
        <f t="shared" si="291"/>
        <v>3.125E-2</v>
      </c>
    </row>
    <row r="8248" spans="1:9" x14ac:dyDescent="0.25">
      <c r="A8248" t="s">
        <v>8383</v>
      </c>
      <c r="B8248" s="30">
        <f t="shared" si="294"/>
        <v>3.125E-2</v>
      </c>
      <c r="C8248" t="s">
        <v>110</v>
      </c>
      <c r="D8248" t="s">
        <v>8418</v>
      </c>
      <c r="E8248" s="29">
        <v>46056</v>
      </c>
      <c r="F8248">
        <v>1</v>
      </c>
      <c r="G8248">
        <v>1</v>
      </c>
      <c r="H8248">
        <v>1</v>
      </c>
      <c r="I8248" s="30">
        <f t="shared" si="291"/>
        <v>3.125E-2</v>
      </c>
    </row>
    <row r="8249" spans="1:9" x14ac:dyDescent="0.25">
      <c r="A8249" t="s">
        <v>8383</v>
      </c>
      <c r="B8249" s="30">
        <f t="shared" si="294"/>
        <v>3.125E-2</v>
      </c>
      <c r="C8249" t="s">
        <v>110</v>
      </c>
      <c r="D8249" t="s">
        <v>8419</v>
      </c>
      <c r="E8249" s="29">
        <v>46057</v>
      </c>
      <c r="F8249">
        <v>1</v>
      </c>
      <c r="G8249">
        <v>1</v>
      </c>
      <c r="H8249">
        <v>1</v>
      </c>
      <c r="I8249" s="30">
        <f t="shared" si="291"/>
        <v>3.125E-2</v>
      </c>
    </row>
    <row r="8250" spans="1:9" x14ac:dyDescent="0.25">
      <c r="A8250" t="s">
        <v>8383</v>
      </c>
      <c r="B8250" s="30">
        <f t="shared" si="294"/>
        <v>3.125E-2</v>
      </c>
      <c r="C8250" t="s">
        <v>110</v>
      </c>
      <c r="D8250" t="s">
        <v>8420</v>
      </c>
      <c r="E8250" s="29">
        <v>46044</v>
      </c>
      <c r="F8250">
        <v>1</v>
      </c>
      <c r="G8250">
        <v>1</v>
      </c>
      <c r="H8250">
        <v>1</v>
      </c>
      <c r="I8250" s="30">
        <f t="shared" si="291"/>
        <v>3.125E-2</v>
      </c>
    </row>
    <row r="8251" spans="1:9" x14ac:dyDescent="0.25">
      <c r="A8251" t="s">
        <v>8383</v>
      </c>
      <c r="B8251" s="30">
        <f t="shared" si="294"/>
        <v>3.125E-2</v>
      </c>
      <c r="C8251" t="s">
        <v>110</v>
      </c>
      <c r="D8251" t="s">
        <v>8421</v>
      </c>
      <c r="E8251" s="29">
        <v>46265</v>
      </c>
      <c r="F8251">
        <v>1</v>
      </c>
      <c r="G8251">
        <v>1</v>
      </c>
      <c r="H8251">
        <v>1</v>
      </c>
      <c r="I8251" s="30">
        <f t="shared" si="291"/>
        <v>3.125E-2</v>
      </c>
    </row>
    <row r="8252" spans="1:9" x14ac:dyDescent="0.25">
      <c r="A8252" t="s">
        <v>8383</v>
      </c>
      <c r="B8252" s="30">
        <f t="shared" si="294"/>
        <v>3.125E-2</v>
      </c>
      <c r="C8252" t="s">
        <v>110</v>
      </c>
      <c r="D8252" t="s">
        <v>8422</v>
      </c>
      <c r="E8252" s="29">
        <v>46035</v>
      </c>
      <c r="F8252">
        <v>1</v>
      </c>
      <c r="G8252">
        <v>1</v>
      </c>
      <c r="H8252">
        <v>1</v>
      </c>
      <c r="I8252" s="30">
        <f t="shared" si="291"/>
        <v>3.125E-2</v>
      </c>
    </row>
    <row r="8253" spans="1:9" x14ac:dyDescent="0.25">
      <c r="A8253" t="s">
        <v>8383</v>
      </c>
      <c r="B8253" s="30">
        <f t="shared" si="294"/>
        <v>3.125E-2</v>
      </c>
      <c r="C8253" t="s">
        <v>110</v>
      </c>
      <c r="D8253" t="s">
        <v>8423</v>
      </c>
      <c r="E8253" s="29">
        <v>46265</v>
      </c>
      <c r="F8253">
        <v>1</v>
      </c>
      <c r="G8253">
        <v>1</v>
      </c>
      <c r="H8253">
        <v>1</v>
      </c>
      <c r="I8253" s="30">
        <f t="shared" si="291"/>
        <v>3.125E-2</v>
      </c>
    </row>
    <row r="8254" spans="1:9" x14ac:dyDescent="0.25">
      <c r="A8254" t="s">
        <v>8383</v>
      </c>
      <c r="B8254" s="30">
        <f t="shared" si="294"/>
        <v>3.125E-2</v>
      </c>
      <c r="C8254" t="s">
        <v>110</v>
      </c>
      <c r="D8254" t="s">
        <v>8424</v>
      </c>
      <c r="E8254" s="29">
        <v>46030</v>
      </c>
      <c r="F8254">
        <v>1</v>
      </c>
      <c r="G8254">
        <v>1</v>
      </c>
      <c r="H8254">
        <v>1</v>
      </c>
      <c r="I8254" s="30">
        <f t="shared" si="291"/>
        <v>3.125E-2</v>
      </c>
    </row>
    <row r="8255" spans="1:9" x14ac:dyDescent="0.25">
      <c r="A8255" t="s">
        <v>8383</v>
      </c>
      <c r="B8255" s="30">
        <f t="shared" si="294"/>
        <v>3.125E-2</v>
      </c>
      <c r="C8255" t="s">
        <v>110</v>
      </c>
      <c r="D8255" t="s">
        <v>8425</v>
      </c>
      <c r="E8255" s="29">
        <v>46265</v>
      </c>
      <c r="F8255">
        <v>1</v>
      </c>
      <c r="G8255">
        <v>1</v>
      </c>
      <c r="H8255">
        <v>1</v>
      </c>
      <c r="I8255" s="30">
        <f t="shared" si="291"/>
        <v>3.125E-2</v>
      </c>
    </row>
    <row r="8256" spans="1:9" x14ac:dyDescent="0.25">
      <c r="A8256" t="s">
        <v>8383</v>
      </c>
      <c r="B8256" s="30">
        <f t="shared" si="294"/>
        <v>3.125E-2</v>
      </c>
      <c r="C8256" t="s">
        <v>110</v>
      </c>
      <c r="D8256" t="s">
        <v>8426</v>
      </c>
      <c r="E8256" s="29">
        <v>46084</v>
      </c>
      <c r="F8256">
        <v>1</v>
      </c>
      <c r="G8256">
        <v>1</v>
      </c>
      <c r="H8256">
        <v>1</v>
      </c>
      <c r="I8256" s="30">
        <f t="shared" si="291"/>
        <v>3.125E-2</v>
      </c>
    </row>
    <row r="8257" spans="1:9" x14ac:dyDescent="0.25">
      <c r="A8257" t="s">
        <v>8427</v>
      </c>
      <c r="B8257" s="30">
        <f t="shared" ref="B8257:B8288" si="295">(1/2400)*100</f>
        <v>4.1666666666666671E-2</v>
      </c>
      <c r="C8257" t="s">
        <v>95</v>
      </c>
      <c r="D8257" t="s">
        <v>8428</v>
      </c>
      <c r="E8257" s="29">
        <v>46226</v>
      </c>
      <c r="F8257">
        <v>1</v>
      </c>
      <c r="G8257">
        <v>1</v>
      </c>
      <c r="H8257">
        <v>1</v>
      </c>
      <c r="I8257" s="30">
        <f t="shared" si="291"/>
        <v>4.1666666666666671E-2</v>
      </c>
    </row>
    <row r="8258" spans="1:9" x14ac:dyDescent="0.25">
      <c r="A8258" t="s">
        <v>8427</v>
      </c>
      <c r="B8258" s="30">
        <f t="shared" si="295"/>
        <v>4.1666666666666671E-2</v>
      </c>
      <c r="C8258" t="s">
        <v>95</v>
      </c>
      <c r="D8258" t="s">
        <v>8429</v>
      </c>
      <c r="E8258" s="29">
        <v>46079</v>
      </c>
      <c r="F8258">
        <v>1</v>
      </c>
      <c r="G8258">
        <v>1</v>
      </c>
      <c r="H8258">
        <v>1</v>
      </c>
      <c r="I8258" s="30">
        <f t="shared" ref="I8258:I8321" si="296">B8258*H8258</f>
        <v>4.1666666666666671E-2</v>
      </c>
    </row>
    <row r="8259" spans="1:9" x14ac:dyDescent="0.25">
      <c r="A8259" t="s">
        <v>8427</v>
      </c>
      <c r="B8259" s="30">
        <f t="shared" si="295"/>
        <v>4.1666666666666671E-2</v>
      </c>
      <c r="C8259" t="s">
        <v>95</v>
      </c>
      <c r="D8259" t="s">
        <v>8430</v>
      </c>
      <c r="E8259" s="29">
        <v>46077</v>
      </c>
      <c r="F8259">
        <v>1</v>
      </c>
      <c r="G8259">
        <v>1</v>
      </c>
      <c r="H8259">
        <v>1</v>
      </c>
      <c r="I8259" s="30">
        <f t="shared" si="296"/>
        <v>4.1666666666666671E-2</v>
      </c>
    </row>
    <row r="8260" spans="1:9" x14ac:dyDescent="0.25">
      <c r="A8260" t="s">
        <v>8427</v>
      </c>
      <c r="B8260" s="30">
        <f t="shared" si="295"/>
        <v>4.1666666666666671E-2</v>
      </c>
      <c r="C8260" t="s">
        <v>95</v>
      </c>
      <c r="D8260" t="s">
        <v>8431</v>
      </c>
      <c r="E8260" s="29">
        <v>46087</v>
      </c>
      <c r="F8260">
        <v>1</v>
      </c>
      <c r="G8260">
        <v>1</v>
      </c>
      <c r="H8260">
        <v>1</v>
      </c>
      <c r="I8260" s="30">
        <f t="shared" si="296"/>
        <v>4.1666666666666671E-2</v>
      </c>
    </row>
    <row r="8261" spans="1:9" x14ac:dyDescent="0.25">
      <c r="A8261" t="s">
        <v>8427</v>
      </c>
      <c r="B8261" s="30">
        <f t="shared" si="295"/>
        <v>4.1666666666666671E-2</v>
      </c>
      <c r="C8261" t="s">
        <v>95</v>
      </c>
      <c r="D8261" t="s">
        <v>8432</v>
      </c>
      <c r="E8261" s="29">
        <v>46093</v>
      </c>
      <c r="F8261">
        <v>1</v>
      </c>
      <c r="G8261">
        <v>1</v>
      </c>
      <c r="H8261">
        <v>1</v>
      </c>
      <c r="I8261" s="30">
        <f t="shared" si="296"/>
        <v>4.1666666666666671E-2</v>
      </c>
    </row>
    <row r="8262" spans="1:9" x14ac:dyDescent="0.25">
      <c r="A8262" t="s">
        <v>8427</v>
      </c>
      <c r="B8262" s="30">
        <f t="shared" si="295"/>
        <v>4.1666666666666671E-2</v>
      </c>
      <c r="C8262" t="s">
        <v>95</v>
      </c>
      <c r="D8262" t="s">
        <v>8433</v>
      </c>
      <c r="E8262" s="29">
        <v>46175</v>
      </c>
      <c r="F8262">
        <v>1</v>
      </c>
      <c r="G8262">
        <v>1</v>
      </c>
      <c r="H8262">
        <v>1</v>
      </c>
      <c r="I8262" s="30">
        <f t="shared" si="296"/>
        <v>4.1666666666666671E-2</v>
      </c>
    </row>
    <row r="8263" spans="1:9" x14ac:dyDescent="0.25">
      <c r="A8263" t="s">
        <v>8427</v>
      </c>
      <c r="B8263" s="30">
        <f t="shared" si="295"/>
        <v>4.1666666666666671E-2</v>
      </c>
      <c r="C8263" t="s">
        <v>95</v>
      </c>
      <c r="D8263" t="s">
        <v>8434</v>
      </c>
      <c r="E8263" s="29">
        <v>46163</v>
      </c>
      <c r="F8263">
        <v>1</v>
      </c>
      <c r="G8263">
        <v>1</v>
      </c>
      <c r="H8263">
        <v>1</v>
      </c>
      <c r="I8263" s="30">
        <f t="shared" si="296"/>
        <v>4.1666666666666671E-2</v>
      </c>
    </row>
    <row r="8264" spans="1:9" x14ac:dyDescent="0.25">
      <c r="A8264" t="s">
        <v>8427</v>
      </c>
      <c r="B8264" s="30">
        <f t="shared" si="295"/>
        <v>4.1666666666666671E-2</v>
      </c>
      <c r="C8264" t="s">
        <v>95</v>
      </c>
      <c r="D8264" t="s">
        <v>8435</v>
      </c>
      <c r="E8264" s="29">
        <v>46175</v>
      </c>
      <c r="F8264">
        <v>1</v>
      </c>
      <c r="G8264">
        <v>1</v>
      </c>
      <c r="H8264">
        <v>1</v>
      </c>
      <c r="I8264" s="30">
        <f t="shared" si="296"/>
        <v>4.1666666666666671E-2</v>
      </c>
    </row>
    <row r="8265" spans="1:9" x14ac:dyDescent="0.25">
      <c r="A8265" t="s">
        <v>8427</v>
      </c>
      <c r="B8265" s="30">
        <f t="shared" si="295"/>
        <v>4.1666666666666671E-2</v>
      </c>
      <c r="C8265" t="s">
        <v>95</v>
      </c>
      <c r="D8265" t="s">
        <v>8436</v>
      </c>
      <c r="E8265" s="29">
        <v>46205</v>
      </c>
      <c r="F8265">
        <v>1</v>
      </c>
      <c r="G8265">
        <v>1</v>
      </c>
      <c r="H8265">
        <v>1</v>
      </c>
      <c r="I8265" s="30">
        <f t="shared" si="296"/>
        <v>4.1666666666666671E-2</v>
      </c>
    </row>
    <row r="8266" spans="1:9" x14ac:dyDescent="0.25">
      <c r="A8266" t="s">
        <v>8427</v>
      </c>
      <c r="B8266" s="30">
        <f t="shared" si="295"/>
        <v>4.1666666666666671E-2</v>
      </c>
      <c r="C8266" t="s">
        <v>95</v>
      </c>
      <c r="D8266" t="s">
        <v>8437</v>
      </c>
      <c r="E8266" s="29">
        <v>46205</v>
      </c>
      <c r="F8266">
        <v>1</v>
      </c>
      <c r="G8266">
        <v>1</v>
      </c>
      <c r="H8266">
        <v>1</v>
      </c>
      <c r="I8266" s="30">
        <f t="shared" si="296"/>
        <v>4.1666666666666671E-2</v>
      </c>
    </row>
    <row r="8267" spans="1:9" x14ac:dyDescent="0.25">
      <c r="A8267" t="s">
        <v>8427</v>
      </c>
      <c r="B8267" s="30">
        <f t="shared" si="295"/>
        <v>4.1666666666666671E-2</v>
      </c>
      <c r="C8267" t="s">
        <v>95</v>
      </c>
      <c r="D8267" t="s">
        <v>8438</v>
      </c>
      <c r="E8267" s="29">
        <v>46205</v>
      </c>
      <c r="F8267">
        <v>1</v>
      </c>
      <c r="G8267">
        <v>1</v>
      </c>
      <c r="H8267">
        <v>1</v>
      </c>
      <c r="I8267" s="30">
        <f t="shared" si="296"/>
        <v>4.1666666666666671E-2</v>
      </c>
    </row>
    <row r="8268" spans="1:9" x14ac:dyDescent="0.25">
      <c r="A8268" t="s">
        <v>8427</v>
      </c>
      <c r="B8268" s="30">
        <f t="shared" si="295"/>
        <v>4.1666666666666671E-2</v>
      </c>
      <c r="C8268" t="s">
        <v>95</v>
      </c>
      <c r="D8268" t="s">
        <v>8439</v>
      </c>
      <c r="E8268" s="29">
        <v>46157</v>
      </c>
      <c r="F8268">
        <v>1</v>
      </c>
      <c r="G8268">
        <v>1</v>
      </c>
      <c r="H8268">
        <v>1</v>
      </c>
      <c r="I8268" s="30">
        <f t="shared" si="296"/>
        <v>4.1666666666666671E-2</v>
      </c>
    </row>
    <row r="8269" spans="1:9" x14ac:dyDescent="0.25">
      <c r="A8269" t="s">
        <v>8427</v>
      </c>
      <c r="B8269" s="30">
        <f t="shared" si="295"/>
        <v>4.1666666666666671E-2</v>
      </c>
      <c r="C8269" t="s">
        <v>98</v>
      </c>
      <c r="D8269" t="s">
        <v>8440</v>
      </c>
      <c r="E8269" s="29">
        <v>46240</v>
      </c>
      <c r="F8269">
        <v>1</v>
      </c>
      <c r="G8269">
        <v>1</v>
      </c>
      <c r="H8269">
        <v>1</v>
      </c>
      <c r="I8269" s="30">
        <f t="shared" si="296"/>
        <v>4.1666666666666671E-2</v>
      </c>
    </row>
    <row r="8270" spans="1:9" x14ac:dyDescent="0.25">
      <c r="A8270" t="s">
        <v>8427</v>
      </c>
      <c r="B8270" s="30">
        <f t="shared" si="295"/>
        <v>4.1666666666666671E-2</v>
      </c>
      <c r="C8270" t="s">
        <v>98</v>
      </c>
      <c r="D8270" t="s">
        <v>8441</v>
      </c>
      <c r="E8270" s="29">
        <v>46059</v>
      </c>
      <c r="F8270">
        <v>1</v>
      </c>
      <c r="G8270">
        <v>1</v>
      </c>
      <c r="H8270">
        <v>1</v>
      </c>
      <c r="I8270" s="30">
        <f t="shared" si="296"/>
        <v>4.1666666666666671E-2</v>
      </c>
    </row>
    <row r="8271" spans="1:9" x14ac:dyDescent="0.25">
      <c r="A8271" t="s">
        <v>8427</v>
      </c>
      <c r="B8271" s="30">
        <f t="shared" si="295"/>
        <v>4.1666666666666671E-2</v>
      </c>
      <c r="C8271" t="s">
        <v>98</v>
      </c>
      <c r="D8271" t="s">
        <v>8442</v>
      </c>
      <c r="E8271" s="29">
        <v>46059</v>
      </c>
      <c r="F8271">
        <v>1</v>
      </c>
      <c r="G8271">
        <v>1</v>
      </c>
      <c r="H8271">
        <v>1</v>
      </c>
      <c r="I8271" s="30">
        <f t="shared" si="296"/>
        <v>4.1666666666666671E-2</v>
      </c>
    </row>
    <row r="8272" spans="1:9" x14ac:dyDescent="0.25">
      <c r="A8272" t="s">
        <v>8427</v>
      </c>
      <c r="B8272" s="30">
        <f t="shared" si="295"/>
        <v>4.1666666666666671E-2</v>
      </c>
      <c r="C8272" t="s">
        <v>98</v>
      </c>
      <c r="D8272" t="s">
        <v>8443</v>
      </c>
      <c r="E8272" s="29">
        <v>46058</v>
      </c>
      <c r="F8272">
        <v>1</v>
      </c>
      <c r="G8272">
        <v>1</v>
      </c>
      <c r="H8272">
        <v>1</v>
      </c>
      <c r="I8272" s="30">
        <f t="shared" si="296"/>
        <v>4.1666666666666671E-2</v>
      </c>
    </row>
    <row r="8273" spans="1:9" x14ac:dyDescent="0.25">
      <c r="A8273" t="s">
        <v>8427</v>
      </c>
      <c r="B8273" s="30">
        <f t="shared" si="295"/>
        <v>4.1666666666666671E-2</v>
      </c>
      <c r="C8273" t="s">
        <v>98</v>
      </c>
      <c r="D8273" t="s">
        <v>8444</v>
      </c>
      <c r="E8273" s="29">
        <v>46069</v>
      </c>
      <c r="F8273">
        <v>1</v>
      </c>
      <c r="G8273">
        <v>1</v>
      </c>
      <c r="H8273">
        <v>1</v>
      </c>
      <c r="I8273" s="30">
        <f t="shared" si="296"/>
        <v>4.1666666666666671E-2</v>
      </c>
    </row>
    <row r="8274" spans="1:9" x14ac:dyDescent="0.25">
      <c r="A8274" t="s">
        <v>8427</v>
      </c>
      <c r="B8274" s="30">
        <f t="shared" si="295"/>
        <v>4.1666666666666671E-2</v>
      </c>
      <c r="C8274" t="s">
        <v>98</v>
      </c>
      <c r="D8274" t="s">
        <v>8445</v>
      </c>
      <c r="E8274" s="29">
        <v>46079</v>
      </c>
      <c r="F8274">
        <v>1</v>
      </c>
      <c r="G8274">
        <v>1</v>
      </c>
      <c r="H8274">
        <v>1</v>
      </c>
      <c r="I8274" s="30">
        <f t="shared" si="296"/>
        <v>4.1666666666666671E-2</v>
      </c>
    </row>
    <row r="8275" spans="1:9" x14ac:dyDescent="0.25">
      <c r="A8275" t="s">
        <v>8427</v>
      </c>
      <c r="B8275" s="30">
        <f t="shared" si="295"/>
        <v>4.1666666666666671E-2</v>
      </c>
      <c r="C8275" t="s">
        <v>98</v>
      </c>
      <c r="D8275" t="s">
        <v>8446</v>
      </c>
      <c r="E8275" s="29">
        <v>46079</v>
      </c>
      <c r="F8275">
        <v>1</v>
      </c>
      <c r="G8275">
        <v>1</v>
      </c>
      <c r="H8275">
        <v>1</v>
      </c>
      <c r="I8275" s="30">
        <f t="shared" si="296"/>
        <v>4.1666666666666671E-2</v>
      </c>
    </row>
    <row r="8276" spans="1:9" x14ac:dyDescent="0.25">
      <c r="A8276" t="s">
        <v>8427</v>
      </c>
      <c r="B8276" s="30">
        <f t="shared" si="295"/>
        <v>4.1666666666666671E-2</v>
      </c>
      <c r="C8276" t="s">
        <v>98</v>
      </c>
      <c r="D8276" t="s">
        <v>8447</v>
      </c>
      <c r="E8276" s="29">
        <v>46079</v>
      </c>
      <c r="F8276">
        <v>1</v>
      </c>
      <c r="G8276">
        <v>1</v>
      </c>
      <c r="H8276">
        <v>1</v>
      </c>
      <c r="I8276" s="30">
        <f t="shared" si="296"/>
        <v>4.1666666666666671E-2</v>
      </c>
    </row>
    <row r="8277" spans="1:9" x14ac:dyDescent="0.25">
      <c r="A8277" t="s">
        <v>8427</v>
      </c>
      <c r="B8277" s="30">
        <f t="shared" si="295"/>
        <v>4.1666666666666671E-2</v>
      </c>
      <c r="C8277" t="s">
        <v>98</v>
      </c>
      <c r="D8277" t="s">
        <v>8448</v>
      </c>
      <c r="E8277" s="29">
        <v>46079</v>
      </c>
      <c r="F8277">
        <v>1</v>
      </c>
      <c r="G8277">
        <v>1</v>
      </c>
      <c r="H8277">
        <v>1</v>
      </c>
      <c r="I8277" s="30">
        <f t="shared" si="296"/>
        <v>4.1666666666666671E-2</v>
      </c>
    </row>
    <row r="8278" spans="1:9" x14ac:dyDescent="0.25">
      <c r="A8278" t="s">
        <v>8427</v>
      </c>
      <c r="B8278" s="30">
        <f t="shared" si="295"/>
        <v>4.1666666666666671E-2</v>
      </c>
      <c r="C8278" t="s">
        <v>98</v>
      </c>
      <c r="D8278" t="s">
        <v>8449</v>
      </c>
      <c r="E8278" s="29">
        <v>46091</v>
      </c>
      <c r="F8278">
        <v>1</v>
      </c>
      <c r="G8278">
        <v>1</v>
      </c>
      <c r="H8278">
        <v>1</v>
      </c>
      <c r="I8278" s="30">
        <f t="shared" si="296"/>
        <v>4.1666666666666671E-2</v>
      </c>
    </row>
    <row r="8279" spans="1:9" x14ac:dyDescent="0.25">
      <c r="A8279" t="s">
        <v>8427</v>
      </c>
      <c r="B8279" s="30">
        <f t="shared" si="295"/>
        <v>4.1666666666666671E-2</v>
      </c>
      <c r="C8279" t="s">
        <v>98</v>
      </c>
      <c r="D8279" t="s">
        <v>8450</v>
      </c>
      <c r="E8279" s="29">
        <v>46104</v>
      </c>
      <c r="F8279">
        <v>1</v>
      </c>
      <c r="G8279">
        <v>1</v>
      </c>
      <c r="H8279">
        <v>1</v>
      </c>
      <c r="I8279" s="30">
        <f t="shared" si="296"/>
        <v>4.1666666666666671E-2</v>
      </c>
    </row>
    <row r="8280" spans="1:9" x14ac:dyDescent="0.25">
      <c r="A8280" t="s">
        <v>8427</v>
      </c>
      <c r="B8280" s="30">
        <f t="shared" si="295"/>
        <v>4.1666666666666671E-2</v>
      </c>
      <c r="C8280" t="s">
        <v>98</v>
      </c>
      <c r="D8280" t="s">
        <v>8451</v>
      </c>
      <c r="E8280" s="29">
        <v>46128</v>
      </c>
      <c r="F8280">
        <v>1</v>
      </c>
      <c r="G8280">
        <v>1</v>
      </c>
      <c r="H8280">
        <v>1</v>
      </c>
      <c r="I8280" s="30">
        <f t="shared" si="296"/>
        <v>4.1666666666666671E-2</v>
      </c>
    </row>
    <row r="8281" spans="1:9" x14ac:dyDescent="0.25">
      <c r="A8281" t="s">
        <v>8427</v>
      </c>
      <c r="B8281" s="30">
        <f t="shared" si="295"/>
        <v>4.1666666666666671E-2</v>
      </c>
      <c r="C8281" t="s">
        <v>98</v>
      </c>
      <c r="D8281" t="s">
        <v>8452</v>
      </c>
      <c r="E8281" s="29">
        <v>46128</v>
      </c>
      <c r="F8281">
        <v>1</v>
      </c>
      <c r="G8281">
        <v>1</v>
      </c>
      <c r="H8281">
        <v>1</v>
      </c>
      <c r="I8281" s="30">
        <f t="shared" si="296"/>
        <v>4.1666666666666671E-2</v>
      </c>
    </row>
    <row r="8282" spans="1:9" x14ac:dyDescent="0.25">
      <c r="A8282" t="s">
        <v>8427</v>
      </c>
      <c r="B8282" s="30">
        <f t="shared" si="295"/>
        <v>4.1666666666666671E-2</v>
      </c>
      <c r="C8282" t="s">
        <v>98</v>
      </c>
      <c r="D8282" t="s">
        <v>8453</v>
      </c>
      <c r="E8282" s="29">
        <v>46125</v>
      </c>
      <c r="F8282">
        <v>1</v>
      </c>
      <c r="G8282">
        <v>1</v>
      </c>
      <c r="H8282">
        <v>1</v>
      </c>
      <c r="I8282" s="30">
        <f t="shared" si="296"/>
        <v>4.1666666666666671E-2</v>
      </c>
    </row>
    <row r="8283" spans="1:9" x14ac:dyDescent="0.25">
      <c r="A8283" t="s">
        <v>8427</v>
      </c>
      <c r="B8283" s="30">
        <f t="shared" si="295"/>
        <v>4.1666666666666671E-2</v>
      </c>
      <c r="C8283" t="s">
        <v>98</v>
      </c>
      <c r="D8283" t="s">
        <v>8454</v>
      </c>
      <c r="E8283" s="29">
        <v>46136</v>
      </c>
      <c r="F8283">
        <v>1</v>
      </c>
      <c r="G8283">
        <v>1</v>
      </c>
      <c r="H8283">
        <v>1</v>
      </c>
      <c r="I8283" s="30">
        <f t="shared" si="296"/>
        <v>4.1666666666666671E-2</v>
      </c>
    </row>
    <row r="8284" spans="1:9" x14ac:dyDescent="0.25">
      <c r="A8284" t="s">
        <v>8427</v>
      </c>
      <c r="B8284" s="30">
        <f t="shared" si="295"/>
        <v>4.1666666666666671E-2</v>
      </c>
      <c r="C8284" t="s">
        <v>98</v>
      </c>
      <c r="D8284" t="s">
        <v>8455</v>
      </c>
      <c r="E8284" s="29">
        <v>46202</v>
      </c>
      <c r="F8284">
        <v>1</v>
      </c>
      <c r="G8284">
        <v>1</v>
      </c>
      <c r="H8284">
        <v>1</v>
      </c>
      <c r="I8284" s="30">
        <f t="shared" si="296"/>
        <v>4.1666666666666671E-2</v>
      </c>
    </row>
    <row r="8285" spans="1:9" x14ac:dyDescent="0.25">
      <c r="A8285" t="s">
        <v>8427</v>
      </c>
      <c r="B8285" s="30">
        <f t="shared" si="295"/>
        <v>4.1666666666666671E-2</v>
      </c>
      <c r="C8285" t="s">
        <v>98</v>
      </c>
      <c r="D8285" t="s">
        <v>8456</v>
      </c>
      <c r="E8285" s="29">
        <v>46202</v>
      </c>
      <c r="F8285">
        <v>1</v>
      </c>
      <c r="G8285">
        <v>1</v>
      </c>
      <c r="H8285">
        <v>1</v>
      </c>
      <c r="I8285" s="30">
        <f t="shared" si="296"/>
        <v>4.1666666666666671E-2</v>
      </c>
    </row>
    <row r="8286" spans="1:9" x14ac:dyDescent="0.25">
      <c r="A8286" t="s">
        <v>8427</v>
      </c>
      <c r="B8286" s="30">
        <f t="shared" si="295"/>
        <v>4.1666666666666671E-2</v>
      </c>
      <c r="C8286" t="s">
        <v>98</v>
      </c>
      <c r="D8286" t="s">
        <v>8457</v>
      </c>
      <c r="E8286" s="29">
        <v>46202</v>
      </c>
      <c r="F8286">
        <v>1</v>
      </c>
      <c r="G8286">
        <v>1</v>
      </c>
      <c r="H8286">
        <v>1</v>
      </c>
      <c r="I8286" s="30">
        <f t="shared" si="296"/>
        <v>4.1666666666666671E-2</v>
      </c>
    </row>
    <row r="8287" spans="1:9" x14ac:dyDescent="0.25">
      <c r="A8287" t="s">
        <v>8427</v>
      </c>
      <c r="B8287" s="30">
        <f t="shared" si="295"/>
        <v>4.1666666666666671E-2</v>
      </c>
      <c r="C8287" t="s">
        <v>101</v>
      </c>
      <c r="D8287" t="s">
        <v>8458</v>
      </c>
      <c r="E8287" s="29">
        <v>46083</v>
      </c>
      <c r="F8287">
        <v>1</v>
      </c>
      <c r="G8287">
        <v>1</v>
      </c>
      <c r="H8287">
        <v>1</v>
      </c>
      <c r="I8287" s="30">
        <f t="shared" si="296"/>
        <v>4.1666666666666671E-2</v>
      </c>
    </row>
    <row r="8288" spans="1:9" x14ac:dyDescent="0.25">
      <c r="A8288" t="s">
        <v>8427</v>
      </c>
      <c r="B8288" s="30">
        <f t="shared" si="295"/>
        <v>4.1666666666666671E-2</v>
      </c>
      <c r="C8288" t="s">
        <v>101</v>
      </c>
      <c r="D8288" t="s">
        <v>8459</v>
      </c>
      <c r="E8288" s="29">
        <v>46149</v>
      </c>
      <c r="F8288">
        <v>1</v>
      </c>
      <c r="G8288">
        <v>1</v>
      </c>
      <c r="H8288">
        <v>1</v>
      </c>
      <c r="I8288" s="30">
        <f t="shared" si="296"/>
        <v>4.1666666666666671E-2</v>
      </c>
    </row>
    <row r="8289" spans="1:9" x14ac:dyDescent="0.25">
      <c r="A8289" t="s">
        <v>8427</v>
      </c>
      <c r="B8289" s="30">
        <f t="shared" ref="B8289:B8317" si="297">(1/2400)*100</f>
        <v>4.1666666666666671E-2</v>
      </c>
      <c r="C8289" t="s">
        <v>101</v>
      </c>
      <c r="D8289" t="s">
        <v>8460</v>
      </c>
      <c r="E8289" s="29">
        <v>46216</v>
      </c>
      <c r="F8289">
        <v>1</v>
      </c>
      <c r="G8289">
        <v>1</v>
      </c>
      <c r="H8289">
        <v>1</v>
      </c>
      <c r="I8289" s="30">
        <f t="shared" si="296"/>
        <v>4.1666666666666671E-2</v>
      </c>
    </row>
    <row r="8290" spans="1:9" x14ac:dyDescent="0.25">
      <c r="A8290" t="s">
        <v>8427</v>
      </c>
      <c r="B8290" s="30">
        <f t="shared" si="297"/>
        <v>4.1666666666666671E-2</v>
      </c>
      <c r="C8290" t="s">
        <v>101</v>
      </c>
      <c r="D8290" t="s">
        <v>8461</v>
      </c>
      <c r="E8290" s="29">
        <v>46191</v>
      </c>
      <c r="F8290">
        <v>1</v>
      </c>
      <c r="G8290">
        <v>1</v>
      </c>
      <c r="H8290">
        <v>1</v>
      </c>
      <c r="I8290" s="30">
        <f t="shared" si="296"/>
        <v>4.1666666666666671E-2</v>
      </c>
    </row>
    <row r="8291" spans="1:9" x14ac:dyDescent="0.25">
      <c r="A8291" t="s">
        <v>8427</v>
      </c>
      <c r="B8291" s="30">
        <f t="shared" si="297"/>
        <v>4.1666666666666671E-2</v>
      </c>
      <c r="C8291" t="s">
        <v>101</v>
      </c>
      <c r="D8291" t="s">
        <v>8462</v>
      </c>
      <c r="E8291" s="29">
        <v>46204</v>
      </c>
      <c r="F8291">
        <v>1</v>
      </c>
      <c r="G8291">
        <v>1</v>
      </c>
      <c r="H8291">
        <v>1</v>
      </c>
      <c r="I8291" s="30">
        <f t="shared" si="296"/>
        <v>4.1666666666666671E-2</v>
      </c>
    </row>
    <row r="8292" spans="1:9" x14ac:dyDescent="0.25">
      <c r="A8292" t="s">
        <v>8427</v>
      </c>
      <c r="B8292" s="30">
        <f t="shared" si="297"/>
        <v>4.1666666666666671E-2</v>
      </c>
      <c r="C8292" t="s">
        <v>101</v>
      </c>
      <c r="D8292" t="s">
        <v>8463</v>
      </c>
      <c r="E8292" s="29">
        <v>46220</v>
      </c>
      <c r="F8292">
        <v>1</v>
      </c>
      <c r="G8292">
        <v>1</v>
      </c>
      <c r="H8292">
        <v>1</v>
      </c>
      <c r="I8292" s="30">
        <f t="shared" si="296"/>
        <v>4.1666666666666671E-2</v>
      </c>
    </row>
    <row r="8293" spans="1:9" x14ac:dyDescent="0.25">
      <c r="A8293" t="s">
        <v>8427</v>
      </c>
      <c r="B8293" s="30">
        <f t="shared" si="297"/>
        <v>4.1666666666666671E-2</v>
      </c>
      <c r="C8293" t="s">
        <v>101</v>
      </c>
      <c r="D8293" t="s">
        <v>8464</v>
      </c>
      <c r="E8293" s="29">
        <v>46058</v>
      </c>
      <c r="F8293">
        <v>1</v>
      </c>
      <c r="G8293">
        <v>1</v>
      </c>
      <c r="H8293">
        <v>1</v>
      </c>
      <c r="I8293" s="30">
        <f t="shared" si="296"/>
        <v>4.1666666666666671E-2</v>
      </c>
    </row>
    <row r="8294" spans="1:9" x14ac:dyDescent="0.25">
      <c r="A8294" t="s">
        <v>8427</v>
      </c>
      <c r="B8294" s="30">
        <f t="shared" si="297"/>
        <v>4.1666666666666671E-2</v>
      </c>
      <c r="C8294" t="s">
        <v>101</v>
      </c>
      <c r="D8294" t="s">
        <v>8465</v>
      </c>
      <c r="E8294" s="29">
        <v>46058</v>
      </c>
      <c r="F8294">
        <v>1</v>
      </c>
      <c r="G8294">
        <v>1</v>
      </c>
      <c r="H8294">
        <v>1</v>
      </c>
      <c r="I8294" s="30">
        <f t="shared" si="296"/>
        <v>4.1666666666666671E-2</v>
      </c>
    </row>
    <row r="8295" spans="1:9" x14ac:dyDescent="0.25">
      <c r="A8295" t="s">
        <v>8427</v>
      </c>
      <c r="B8295" s="30">
        <f t="shared" si="297"/>
        <v>4.1666666666666671E-2</v>
      </c>
      <c r="C8295" t="s">
        <v>101</v>
      </c>
      <c r="D8295" t="s">
        <v>8466</v>
      </c>
      <c r="E8295" s="29">
        <v>46113</v>
      </c>
      <c r="F8295">
        <v>1</v>
      </c>
      <c r="G8295">
        <v>1</v>
      </c>
      <c r="H8295">
        <v>1</v>
      </c>
      <c r="I8295" s="30">
        <f t="shared" si="296"/>
        <v>4.1666666666666671E-2</v>
      </c>
    </row>
    <row r="8296" spans="1:9" x14ac:dyDescent="0.25">
      <c r="A8296" t="s">
        <v>8427</v>
      </c>
      <c r="B8296" s="30">
        <f t="shared" si="297"/>
        <v>4.1666666666666671E-2</v>
      </c>
      <c r="C8296" t="s">
        <v>101</v>
      </c>
      <c r="D8296" t="s">
        <v>8467</v>
      </c>
      <c r="E8296" s="29">
        <v>46155</v>
      </c>
      <c r="F8296">
        <v>1</v>
      </c>
      <c r="G8296">
        <v>1</v>
      </c>
      <c r="H8296">
        <v>1</v>
      </c>
      <c r="I8296" s="30">
        <f t="shared" si="296"/>
        <v>4.1666666666666671E-2</v>
      </c>
    </row>
    <row r="8297" spans="1:9" x14ac:dyDescent="0.25">
      <c r="A8297" t="s">
        <v>8427</v>
      </c>
      <c r="B8297" s="30">
        <f t="shared" si="297"/>
        <v>4.1666666666666671E-2</v>
      </c>
      <c r="C8297" t="s">
        <v>101</v>
      </c>
      <c r="D8297" t="s">
        <v>8468</v>
      </c>
      <c r="E8297" s="29">
        <v>46216</v>
      </c>
      <c r="F8297">
        <v>1</v>
      </c>
      <c r="G8297">
        <v>1</v>
      </c>
      <c r="H8297">
        <v>1</v>
      </c>
      <c r="I8297" s="30">
        <f t="shared" si="296"/>
        <v>4.1666666666666671E-2</v>
      </c>
    </row>
    <row r="8298" spans="1:9" x14ac:dyDescent="0.25">
      <c r="A8298" t="s">
        <v>8427</v>
      </c>
      <c r="B8298" s="30">
        <f t="shared" si="297"/>
        <v>4.1666666666666671E-2</v>
      </c>
      <c r="C8298" t="s">
        <v>101</v>
      </c>
      <c r="D8298" t="s">
        <v>8469</v>
      </c>
      <c r="E8298" s="29">
        <v>46213</v>
      </c>
      <c r="F8298">
        <v>1</v>
      </c>
      <c r="G8298">
        <v>1</v>
      </c>
      <c r="H8298">
        <v>1</v>
      </c>
      <c r="I8298" s="30">
        <f t="shared" si="296"/>
        <v>4.1666666666666671E-2</v>
      </c>
    </row>
    <row r="8299" spans="1:9" x14ac:dyDescent="0.25">
      <c r="A8299" t="s">
        <v>8427</v>
      </c>
      <c r="B8299" s="30">
        <f t="shared" si="297"/>
        <v>4.1666666666666671E-2</v>
      </c>
      <c r="C8299" t="s">
        <v>101</v>
      </c>
      <c r="D8299" t="s">
        <v>8470</v>
      </c>
      <c r="E8299" s="29">
        <v>46241</v>
      </c>
      <c r="F8299">
        <v>1</v>
      </c>
      <c r="G8299">
        <v>1</v>
      </c>
      <c r="H8299">
        <v>1</v>
      </c>
      <c r="I8299" s="30">
        <f t="shared" si="296"/>
        <v>4.1666666666666671E-2</v>
      </c>
    </row>
    <row r="8300" spans="1:9" x14ac:dyDescent="0.25">
      <c r="A8300" t="s">
        <v>8427</v>
      </c>
      <c r="B8300" s="30">
        <f t="shared" si="297"/>
        <v>4.1666666666666671E-2</v>
      </c>
      <c r="C8300" t="s">
        <v>101</v>
      </c>
      <c r="D8300" t="s">
        <v>8471</v>
      </c>
      <c r="E8300" s="29">
        <v>46055</v>
      </c>
      <c r="F8300">
        <v>1</v>
      </c>
      <c r="G8300">
        <v>1</v>
      </c>
      <c r="H8300">
        <v>1</v>
      </c>
      <c r="I8300" s="30">
        <f t="shared" si="296"/>
        <v>4.1666666666666671E-2</v>
      </c>
    </row>
    <row r="8301" spans="1:9" x14ac:dyDescent="0.25">
      <c r="A8301" t="s">
        <v>8427</v>
      </c>
      <c r="B8301" s="30">
        <f t="shared" si="297"/>
        <v>4.1666666666666671E-2</v>
      </c>
      <c r="C8301" t="s">
        <v>101</v>
      </c>
      <c r="D8301" t="s">
        <v>8472</v>
      </c>
      <c r="E8301" s="29">
        <v>46063</v>
      </c>
      <c r="F8301">
        <v>1</v>
      </c>
      <c r="G8301">
        <v>1</v>
      </c>
      <c r="H8301">
        <v>1</v>
      </c>
      <c r="I8301" s="30">
        <f t="shared" si="296"/>
        <v>4.1666666666666671E-2</v>
      </c>
    </row>
    <row r="8302" spans="1:9" x14ac:dyDescent="0.25">
      <c r="A8302" t="s">
        <v>8427</v>
      </c>
      <c r="B8302" s="30">
        <f t="shared" si="297"/>
        <v>4.1666666666666671E-2</v>
      </c>
      <c r="C8302" t="s">
        <v>101</v>
      </c>
      <c r="D8302" t="s">
        <v>8473</v>
      </c>
      <c r="E8302" s="29">
        <v>46191</v>
      </c>
      <c r="F8302">
        <v>1</v>
      </c>
      <c r="G8302">
        <v>1</v>
      </c>
      <c r="H8302">
        <v>1</v>
      </c>
      <c r="I8302" s="30">
        <f t="shared" si="296"/>
        <v>4.1666666666666671E-2</v>
      </c>
    </row>
    <row r="8303" spans="1:9" x14ac:dyDescent="0.25">
      <c r="A8303" t="s">
        <v>8427</v>
      </c>
      <c r="B8303" s="30">
        <f t="shared" si="297"/>
        <v>4.1666666666666671E-2</v>
      </c>
      <c r="C8303" t="s">
        <v>101</v>
      </c>
      <c r="D8303" t="s">
        <v>8474</v>
      </c>
      <c r="E8303" s="29">
        <v>46148</v>
      </c>
      <c r="F8303">
        <v>1</v>
      </c>
      <c r="G8303">
        <v>1</v>
      </c>
      <c r="H8303">
        <v>1</v>
      </c>
      <c r="I8303" s="30">
        <f t="shared" si="296"/>
        <v>4.1666666666666671E-2</v>
      </c>
    </row>
    <row r="8304" spans="1:9" x14ac:dyDescent="0.25">
      <c r="A8304" t="s">
        <v>8427</v>
      </c>
      <c r="B8304" s="30">
        <f t="shared" si="297"/>
        <v>4.1666666666666671E-2</v>
      </c>
      <c r="C8304" t="s">
        <v>101</v>
      </c>
      <c r="D8304" t="s">
        <v>8475</v>
      </c>
      <c r="E8304" s="29">
        <v>46154</v>
      </c>
      <c r="F8304">
        <v>1</v>
      </c>
      <c r="G8304">
        <v>1</v>
      </c>
      <c r="H8304">
        <v>1</v>
      </c>
      <c r="I8304" s="30">
        <f t="shared" si="296"/>
        <v>4.1666666666666671E-2</v>
      </c>
    </row>
    <row r="8305" spans="1:9" x14ac:dyDescent="0.25">
      <c r="A8305" t="s">
        <v>8427</v>
      </c>
      <c r="B8305" s="30">
        <f t="shared" si="297"/>
        <v>4.1666666666666671E-2</v>
      </c>
      <c r="C8305" t="s">
        <v>101</v>
      </c>
      <c r="D8305" t="s">
        <v>8476</v>
      </c>
      <c r="E8305" s="29">
        <v>46045</v>
      </c>
      <c r="F8305">
        <v>1</v>
      </c>
      <c r="G8305">
        <v>1</v>
      </c>
      <c r="H8305">
        <v>1</v>
      </c>
      <c r="I8305" s="30">
        <f t="shared" si="296"/>
        <v>4.1666666666666671E-2</v>
      </c>
    </row>
    <row r="8306" spans="1:9" x14ac:dyDescent="0.25">
      <c r="A8306" t="s">
        <v>8427</v>
      </c>
      <c r="B8306" s="30">
        <f t="shared" si="297"/>
        <v>4.1666666666666671E-2</v>
      </c>
      <c r="C8306" t="s">
        <v>110</v>
      </c>
      <c r="D8306" t="s">
        <v>8477</v>
      </c>
      <c r="E8306" s="29">
        <v>46056</v>
      </c>
      <c r="F8306">
        <v>1</v>
      </c>
      <c r="G8306">
        <v>1</v>
      </c>
      <c r="H8306">
        <v>1</v>
      </c>
      <c r="I8306" s="30">
        <f t="shared" si="296"/>
        <v>4.1666666666666671E-2</v>
      </c>
    </row>
    <row r="8307" spans="1:9" x14ac:dyDescent="0.25">
      <c r="A8307" t="s">
        <v>8427</v>
      </c>
      <c r="B8307" s="30">
        <f t="shared" si="297"/>
        <v>4.1666666666666671E-2</v>
      </c>
      <c r="C8307" t="s">
        <v>110</v>
      </c>
      <c r="D8307" t="s">
        <v>8478</v>
      </c>
      <c r="E8307" s="29">
        <v>46056</v>
      </c>
      <c r="F8307">
        <v>1</v>
      </c>
      <c r="G8307">
        <v>1</v>
      </c>
      <c r="H8307">
        <v>1</v>
      </c>
      <c r="I8307" s="30">
        <f t="shared" si="296"/>
        <v>4.1666666666666671E-2</v>
      </c>
    </row>
    <row r="8308" spans="1:9" x14ac:dyDescent="0.25">
      <c r="A8308" t="s">
        <v>8427</v>
      </c>
      <c r="B8308" s="30">
        <f t="shared" si="297"/>
        <v>4.1666666666666671E-2</v>
      </c>
      <c r="C8308" t="s">
        <v>110</v>
      </c>
      <c r="D8308" t="s">
        <v>8479</v>
      </c>
      <c r="E8308" s="29">
        <v>46155</v>
      </c>
      <c r="F8308">
        <v>1</v>
      </c>
      <c r="G8308">
        <v>1</v>
      </c>
      <c r="H8308">
        <v>1</v>
      </c>
      <c r="I8308" s="30">
        <f t="shared" si="296"/>
        <v>4.1666666666666671E-2</v>
      </c>
    </row>
    <row r="8309" spans="1:9" x14ac:dyDescent="0.25">
      <c r="A8309" t="s">
        <v>8427</v>
      </c>
      <c r="B8309" s="30">
        <f t="shared" si="297"/>
        <v>4.1666666666666671E-2</v>
      </c>
      <c r="C8309" t="s">
        <v>110</v>
      </c>
      <c r="D8309" t="s">
        <v>8480</v>
      </c>
      <c r="E8309" s="29">
        <v>46155</v>
      </c>
      <c r="F8309">
        <v>1</v>
      </c>
      <c r="G8309">
        <v>1</v>
      </c>
      <c r="H8309">
        <v>1</v>
      </c>
      <c r="I8309" s="30">
        <f t="shared" si="296"/>
        <v>4.1666666666666671E-2</v>
      </c>
    </row>
    <row r="8310" spans="1:9" x14ac:dyDescent="0.25">
      <c r="A8310" t="s">
        <v>8427</v>
      </c>
      <c r="B8310" s="30">
        <f t="shared" si="297"/>
        <v>4.1666666666666671E-2</v>
      </c>
      <c r="C8310" t="s">
        <v>110</v>
      </c>
      <c r="D8310" t="s">
        <v>8481</v>
      </c>
      <c r="E8310" s="29">
        <v>46155</v>
      </c>
      <c r="F8310">
        <v>1</v>
      </c>
      <c r="G8310">
        <v>1</v>
      </c>
      <c r="H8310">
        <v>1</v>
      </c>
      <c r="I8310" s="30">
        <f t="shared" si="296"/>
        <v>4.1666666666666671E-2</v>
      </c>
    </row>
    <row r="8311" spans="1:9" x14ac:dyDescent="0.25">
      <c r="A8311" t="s">
        <v>8427</v>
      </c>
      <c r="B8311" s="30">
        <f t="shared" si="297"/>
        <v>4.1666666666666671E-2</v>
      </c>
      <c r="C8311" t="s">
        <v>110</v>
      </c>
      <c r="D8311" t="s">
        <v>8482</v>
      </c>
      <c r="E8311" s="29">
        <v>46056</v>
      </c>
      <c r="F8311">
        <v>1</v>
      </c>
      <c r="G8311">
        <v>1</v>
      </c>
      <c r="H8311">
        <v>1</v>
      </c>
      <c r="I8311" s="30">
        <f t="shared" si="296"/>
        <v>4.1666666666666671E-2</v>
      </c>
    </row>
    <row r="8312" spans="1:9" x14ac:dyDescent="0.25">
      <c r="A8312" t="s">
        <v>8427</v>
      </c>
      <c r="B8312" s="30">
        <f t="shared" si="297"/>
        <v>4.1666666666666671E-2</v>
      </c>
      <c r="C8312" t="s">
        <v>110</v>
      </c>
      <c r="D8312" t="s">
        <v>8483</v>
      </c>
      <c r="E8312" s="29">
        <v>46121</v>
      </c>
      <c r="F8312">
        <v>1</v>
      </c>
      <c r="G8312">
        <v>1</v>
      </c>
      <c r="H8312">
        <v>1</v>
      </c>
      <c r="I8312" s="30">
        <f t="shared" si="296"/>
        <v>4.1666666666666671E-2</v>
      </c>
    </row>
    <row r="8313" spans="1:9" x14ac:dyDescent="0.25">
      <c r="A8313" t="s">
        <v>8427</v>
      </c>
      <c r="B8313" s="30">
        <f t="shared" si="297"/>
        <v>4.1666666666666671E-2</v>
      </c>
      <c r="C8313" t="s">
        <v>110</v>
      </c>
      <c r="D8313" t="s">
        <v>8484</v>
      </c>
      <c r="E8313" s="29">
        <v>46121</v>
      </c>
      <c r="F8313">
        <v>1</v>
      </c>
      <c r="G8313">
        <v>1</v>
      </c>
      <c r="H8313">
        <v>1</v>
      </c>
      <c r="I8313" s="30">
        <f t="shared" si="296"/>
        <v>4.1666666666666671E-2</v>
      </c>
    </row>
    <row r="8314" spans="1:9" x14ac:dyDescent="0.25">
      <c r="A8314" t="s">
        <v>8427</v>
      </c>
      <c r="B8314" s="30">
        <f t="shared" si="297"/>
        <v>4.1666666666666671E-2</v>
      </c>
      <c r="C8314" t="s">
        <v>110</v>
      </c>
      <c r="D8314" t="s">
        <v>8485</v>
      </c>
      <c r="E8314" s="29">
        <v>46113</v>
      </c>
      <c r="F8314">
        <v>1</v>
      </c>
      <c r="G8314">
        <v>1</v>
      </c>
      <c r="H8314">
        <v>1</v>
      </c>
      <c r="I8314" s="30">
        <f t="shared" si="296"/>
        <v>4.1666666666666671E-2</v>
      </c>
    </row>
    <row r="8315" spans="1:9" x14ac:dyDescent="0.25">
      <c r="A8315" t="s">
        <v>8427</v>
      </c>
      <c r="B8315" s="30">
        <f t="shared" si="297"/>
        <v>4.1666666666666671E-2</v>
      </c>
      <c r="C8315" t="s">
        <v>110</v>
      </c>
      <c r="D8315" t="s">
        <v>8486</v>
      </c>
      <c r="E8315" s="29">
        <v>46113</v>
      </c>
      <c r="F8315">
        <v>1</v>
      </c>
      <c r="G8315">
        <v>1</v>
      </c>
      <c r="H8315">
        <v>1</v>
      </c>
      <c r="I8315" s="30">
        <f t="shared" si="296"/>
        <v>4.1666666666666671E-2</v>
      </c>
    </row>
    <row r="8316" spans="1:9" x14ac:dyDescent="0.25">
      <c r="A8316" t="s">
        <v>8427</v>
      </c>
      <c r="B8316" s="30">
        <f t="shared" si="297"/>
        <v>4.1666666666666671E-2</v>
      </c>
      <c r="C8316" t="s">
        <v>110</v>
      </c>
      <c r="D8316" t="s">
        <v>8487</v>
      </c>
      <c r="E8316" s="29">
        <v>46070</v>
      </c>
      <c r="F8316">
        <v>1</v>
      </c>
      <c r="G8316">
        <v>1</v>
      </c>
      <c r="H8316">
        <v>1</v>
      </c>
      <c r="I8316" s="30">
        <f t="shared" si="296"/>
        <v>4.1666666666666671E-2</v>
      </c>
    </row>
    <row r="8317" spans="1:9" x14ac:dyDescent="0.25">
      <c r="A8317" t="s">
        <v>8427</v>
      </c>
      <c r="B8317" s="30">
        <f t="shared" si="297"/>
        <v>4.1666666666666671E-2</v>
      </c>
      <c r="C8317" t="s">
        <v>110</v>
      </c>
      <c r="D8317" t="s">
        <v>8488</v>
      </c>
      <c r="E8317" s="29">
        <v>46135</v>
      </c>
      <c r="F8317">
        <v>1</v>
      </c>
      <c r="G8317">
        <v>1</v>
      </c>
      <c r="H8317">
        <v>1</v>
      </c>
      <c r="I8317" s="30">
        <f t="shared" si="296"/>
        <v>4.1666666666666671E-2</v>
      </c>
    </row>
    <row r="8318" spans="1:9" x14ac:dyDescent="0.25">
      <c r="A8318" t="s">
        <v>8489</v>
      </c>
      <c r="B8318" s="30">
        <f t="shared" ref="B8318:B8343" si="298">(1/450)*100</f>
        <v>0.22222222222222221</v>
      </c>
      <c r="C8318" t="s">
        <v>95</v>
      </c>
      <c r="D8318" t="s">
        <v>8490</v>
      </c>
      <c r="E8318" s="29">
        <v>46062</v>
      </c>
      <c r="F8318">
        <v>1</v>
      </c>
      <c r="G8318">
        <v>1</v>
      </c>
      <c r="H8318">
        <v>1</v>
      </c>
      <c r="I8318" s="30">
        <f t="shared" si="296"/>
        <v>0.22222222222222221</v>
      </c>
    </row>
    <row r="8319" spans="1:9" x14ac:dyDescent="0.25">
      <c r="A8319" t="s">
        <v>8489</v>
      </c>
      <c r="B8319" s="30">
        <f t="shared" si="298"/>
        <v>0.22222222222222221</v>
      </c>
      <c r="C8319" t="s">
        <v>95</v>
      </c>
      <c r="D8319" t="s">
        <v>8491</v>
      </c>
      <c r="E8319" s="29">
        <v>46062</v>
      </c>
      <c r="F8319">
        <v>1</v>
      </c>
      <c r="G8319">
        <v>1</v>
      </c>
      <c r="H8319">
        <v>1</v>
      </c>
      <c r="I8319" s="30">
        <f t="shared" si="296"/>
        <v>0.22222222222222221</v>
      </c>
    </row>
    <row r="8320" spans="1:9" x14ac:dyDescent="0.25">
      <c r="A8320" t="s">
        <v>8489</v>
      </c>
      <c r="B8320" s="30">
        <f t="shared" si="298"/>
        <v>0.22222222222222221</v>
      </c>
      <c r="C8320" t="s">
        <v>95</v>
      </c>
      <c r="D8320" t="s">
        <v>8492</v>
      </c>
      <c r="E8320" s="29">
        <v>46062</v>
      </c>
      <c r="F8320">
        <v>1</v>
      </c>
      <c r="G8320">
        <v>1</v>
      </c>
      <c r="H8320">
        <v>1</v>
      </c>
      <c r="I8320" s="30">
        <f t="shared" si="296"/>
        <v>0.22222222222222221</v>
      </c>
    </row>
    <row r="8321" spans="1:9" x14ac:dyDescent="0.25">
      <c r="A8321" t="s">
        <v>8489</v>
      </c>
      <c r="B8321" s="30">
        <f t="shared" si="298"/>
        <v>0.22222222222222221</v>
      </c>
      <c r="C8321" t="s">
        <v>95</v>
      </c>
      <c r="D8321" t="s">
        <v>8493</v>
      </c>
      <c r="E8321" s="29">
        <v>46058</v>
      </c>
      <c r="F8321">
        <v>1</v>
      </c>
      <c r="G8321">
        <v>1</v>
      </c>
      <c r="H8321">
        <v>1</v>
      </c>
      <c r="I8321" s="30">
        <f t="shared" si="296"/>
        <v>0.22222222222222221</v>
      </c>
    </row>
    <row r="8322" spans="1:9" x14ac:dyDescent="0.25">
      <c r="A8322" t="s">
        <v>8489</v>
      </c>
      <c r="B8322" s="30">
        <f t="shared" si="298"/>
        <v>0.22222222222222221</v>
      </c>
      <c r="C8322" t="s">
        <v>95</v>
      </c>
      <c r="D8322" t="s">
        <v>8494</v>
      </c>
      <c r="E8322" s="29">
        <v>46220</v>
      </c>
      <c r="F8322">
        <v>1</v>
      </c>
      <c r="G8322">
        <v>1</v>
      </c>
      <c r="H8322">
        <v>1</v>
      </c>
      <c r="I8322" s="30">
        <f t="shared" ref="I8322:I8343" si="299">B8322*H8322</f>
        <v>0.22222222222222221</v>
      </c>
    </row>
    <row r="8323" spans="1:9" x14ac:dyDescent="0.25">
      <c r="A8323" t="s">
        <v>8489</v>
      </c>
      <c r="B8323" s="30">
        <f t="shared" si="298"/>
        <v>0.22222222222222221</v>
      </c>
      <c r="C8323" t="s">
        <v>95</v>
      </c>
      <c r="D8323" t="s">
        <v>8495</v>
      </c>
      <c r="E8323" s="29">
        <v>46220</v>
      </c>
      <c r="F8323">
        <v>1</v>
      </c>
      <c r="G8323">
        <v>1</v>
      </c>
      <c r="H8323">
        <v>1</v>
      </c>
      <c r="I8323" s="30">
        <f t="shared" si="299"/>
        <v>0.22222222222222221</v>
      </c>
    </row>
    <row r="8324" spans="1:9" x14ac:dyDescent="0.25">
      <c r="A8324" t="s">
        <v>8489</v>
      </c>
      <c r="B8324" s="30">
        <f t="shared" si="298"/>
        <v>0.22222222222222221</v>
      </c>
      <c r="C8324" t="s">
        <v>95</v>
      </c>
      <c r="D8324" t="s">
        <v>8496</v>
      </c>
      <c r="E8324" s="29">
        <v>46154</v>
      </c>
      <c r="F8324">
        <v>1</v>
      </c>
      <c r="G8324">
        <v>1</v>
      </c>
      <c r="H8324">
        <v>1</v>
      </c>
      <c r="I8324" s="30">
        <f t="shared" si="299"/>
        <v>0.22222222222222221</v>
      </c>
    </row>
    <row r="8325" spans="1:9" x14ac:dyDescent="0.25">
      <c r="A8325" t="s">
        <v>8489</v>
      </c>
      <c r="B8325" s="30">
        <f t="shared" si="298"/>
        <v>0.22222222222222221</v>
      </c>
      <c r="C8325" t="s">
        <v>95</v>
      </c>
      <c r="D8325" t="s">
        <v>8497</v>
      </c>
      <c r="E8325" s="29">
        <v>46154</v>
      </c>
      <c r="F8325">
        <v>1</v>
      </c>
      <c r="G8325">
        <v>1</v>
      </c>
      <c r="H8325">
        <v>1</v>
      </c>
      <c r="I8325" s="30">
        <f t="shared" si="299"/>
        <v>0.22222222222222221</v>
      </c>
    </row>
    <row r="8326" spans="1:9" x14ac:dyDescent="0.25">
      <c r="A8326" t="s">
        <v>8489</v>
      </c>
      <c r="B8326" s="30">
        <f t="shared" si="298"/>
        <v>0.22222222222222221</v>
      </c>
      <c r="C8326" t="s">
        <v>95</v>
      </c>
      <c r="D8326" t="s">
        <v>8498</v>
      </c>
      <c r="E8326" s="29">
        <v>46154</v>
      </c>
      <c r="F8326">
        <v>1</v>
      </c>
      <c r="G8326">
        <v>1</v>
      </c>
      <c r="H8326">
        <v>1</v>
      </c>
      <c r="I8326" s="30">
        <f t="shared" si="299"/>
        <v>0.22222222222222221</v>
      </c>
    </row>
    <row r="8327" spans="1:9" x14ac:dyDescent="0.25">
      <c r="A8327" t="s">
        <v>8489</v>
      </c>
      <c r="B8327" s="30">
        <f t="shared" si="298"/>
        <v>0.22222222222222221</v>
      </c>
      <c r="C8327" t="s">
        <v>95</v>
      </c>
      <c r="D8327" t="s">
        <v>8499</v>
      </c>
      <c r="E8327" s="29">
        <v>46134</v>
      </c>
      <c r="F8327">
        <v>1</v>
      </c>
      <c r="G8327">
        <v>1</v>
      </c>
      <c r="H8327">
        <v>1</v>
      </c>
      <c r="I8327" s="30">
        <f t="shared" si="299"/>
        <v>0.22222222222222221</v>
      </c>
    </row>
    <row r="8328" spans="1:9" x14ac:dyDescent="0.25">
      <c r="A8328" t="s">
        <v>8489</v>
      </c>
      <c r="B8328" s="30">
        <f t="shared" si="298"/>
        <v>0.22222222222222221</v>
      </c>
      <c r="C8328" t="s">
        <v>95</v>
      </c>
      <c r="D8328" t="s">
        <v>8500</v>
      </c>
      <c r="E8328" s="29">
        <v>46135</v>
      </c>
      <c r="F8328">
        <v>1</v>
      </c>
      <c r="G8328">
        <v>1</v>
      </c>
      <c r="H8328">
        <v>1</v>
      </c>
      <c r="I8328" s="30">
        <f t="shared" si="299"/>
        <v>0.22222222222222221</v>
      </c>
    </row>
    <row r="8329" spans="1:9" x14ac:dyDescent="0.25">
      <c r="A8329" t="s">
        <v>8489</v>
      </c>
      <c r="B8329" s="30">
        <f t="shared" si="298"/>
        <v>0.22222222222222221</v>
      </c>
      <c r="C8329" t="s">
        <v>95</v>
      </c>
      <c r="D8329" t="s">
        <v>8501</v>
      </c>
      <c r="E8329" s="29">
        <v>46254</v>
      </c>
      <c r="F8329">
        <v>1</v>
      </c>
      <c r="G8329">
        <v>1</v>
      </c>
      <c r="H8329">
        <v>1</v>
      </c>
      <c r="I8329" s="30">
        <f t="shared" si="299"/>
        <v>0.22222222222222221</v>
      </c>
    </row>
    <row r="8330" spans="1:9" x14ac:dyDescent="0.25">
      <c r="A8330" t="s">
        <v>8489</v>
      </c>
      <c r="B8330" s="30">
        <f t="shared" si="298"/>
        <v>0.22222222222222221</v>
      </c>
      <c r="C8330" t="s">
        <v>95</v>
      </c>
      <c r="D8330" t="s">
        <v>8502</v>
      </c>
      <c r="E8330" s="29">
        <v>46049</v>
      </c>
      <c r="F8330">
        <v>1</v>
      </c>
      <c r="G8330">
        <v>1</v>
      </c>
      <c r="H8330">
        <v>1</v>
      </c>
      <c r="I8330" s="30">
        <f t="shared" si="299"/>
        <v>0.22222222222222221</v>
      </c>
    </row>
    <row r="8331" spans="1:9" x14ac:dyDescent="0.25">
      <c r="A8331" t="s">
        <v>8489</v>
      </c>
      <c r="B8331" s="30">
        <f t="shared" si="298"/>
        <v>0.22222222222222221</v>
      </c>
      <c r="C8331" t="s">
        <v>95</v>
      </c>
      <c r="D8331" t="s">
        <v>8503</v>
      </c>
      <c r="E8331" s="29">
        <v>46253</v>
      </c>
      <c r="F8331">
        <v>1</v>
      </c>
      <c r="G8331">
        <v>1</v>
      </c>
      <c r="H8331">
        <v>1</v>
      </c>
      <c r="I8331" s="30">
        <f t="shared" si="299"/>
        <v>0.22222222222222221</v>
      </c>
    </row>
    <row r="8332" spans="1:9" x14ac:dyDescent="0.25">
      <c r="A8332" t="s">
        <v>8489</v>
      </c>
      <c r="B8332" s="30">
        <f t="shared" si="298"/>
        <v>0.22222222222222221</v>
      </c>
      <c r="C8332" t="s">
        <v>95</v>
      </c>
      <c r="D8332" t="s">
        <v>8504</v>
      </c>
      <c r="E8332" s="29">
        <v>46234</v>
      </c>
      <c r="F8332">
        <v>1</v>
      </c>
      <c r="G8332">
        <v>1</v>
      </c>
      <c r="H8332">
        <v>1</v>
      </c>
      <c r="I8332" s="30">
        <f t="shared" si="299"/>
        <v>0.22222222222222221</v>
      </c>
    </row>
    <row r="8333" spans="1:9" x14ac:dyDescent="0.25">
      <c r="A8333" t="s">
        <v>8489</v>
      </c>
      <c r="B8333" s="30">
        <f t="shared" si="298"/>
        <v>0.22222222222222221</v>
      </c>
      <c r="C8333" t="s">
        <v>95</v>
      </c>
      <c r="D8333" t="s">
        <v>8505</v>
      </c>
      <c r="E8333" s="29">
        <v>46062</v>
      </c>
      <c r="F8333">
        <v>1</v>
      </c>
      <c r="G8333">
        <v>1</v>
      </c>
      <c r="H8333">
        <v>1</v>
      </c>
      <c r="I8333" s="30">
        <f t="shared" si="299"/>
        <v>0.22222222222222221</v>
      </c>
    </row>
    <row r="8334" spans="1:9" x14ac:dyDescent="0.25">
      <c r="A8334" t="s">
        <v>8489</v>
      </c>
      <c r="B8334" s="30">
        <f t="shared" si="298"/>
        <v>0.22222222222222221</v>
      </c>
      <c r="C8334" t="s">
        <v>95</v>
      </c>
      <c r="D8334" t="s">
        <v>8506</v>
      </c>
      <c r="E8334" s="29">
        <v>46062</v>
      </c>
      <c r="F8334">
        <v>1</v>
      </c>
      <c r="G8334">
        <v>1</v>
      </c>
      <c r="H8334">
        <v>1</v>
      </c>
      <c r="I8334" s="30">
        <f t="shared" si="299"/>
        <v>0.22222222222222221</v>
      </c>
    </row>
    <row r="8335" spans="1:9" x14ac:dyDescent="0.25">
      <c r="A8335" t="s">
        <v>8489</v>
      </c>
      <c r="B8335" s="30">
        <f t="shared" si="298"/>
        <v>0.22222222222222221</v>
      </c>
      <c r="C8335" t="s">
        <v>98</v>
      </c>
      <c r="D8335" t="s">
        <v>8507</v>
      </c>
      <c r="E8335" s="29">
        <v>46079</v>
      </c>
      <c r="F8335">
        <v>1</v>
      </c>
      <c r="G8335">
        <v>1</v>
      </c>
      <c r="H8335">
        <v>1</v>
      </c>
      <c r="I8335" s="30">
        <f t="shared" si="299"/>
        <v>0.22222222222222221</v>
      </c>
    </row>
    <row r="8336" spans="1:9" x14ac:dyDescent="0.25">
      <c r="A8336" t="s">
        <v>8489</v>
      </c>
      <c r="B8336" s="30">
        <f t="shared" si="298"/>
        <v>0.22222222222222221</v>
      </c>
      <c r="C8336" t="s">
        <v>98</v>
      </c>
      <c r="D8336" t="s">
        <v>8508</v>
      </c>
      <c r="E8336" s="29">
        <v>46084</v>
      </c>
      <c r="F8336">
        <v>1</v>
      </c>
      <c r="G8336">
        <v>1</v>
      </c>
      <c r="H8336">
        <v>1</v>
      </c>
      <c r="I8336" s="30">
        <f t="shared" si="299"/>
        <v>0.22222222222222221</v>
      </c>
    </row>
    <row r="8337" spans="1:9" x14ac:dyDescent="0.25">
      <c r="A8337" t="s">
        <v>8489</v>
      </c>
      <c r="B8337" s="30">
        <f t="shared" si="298"/>
        <v>0.22222222222222221</v>
      </c>
      <c r="C8337" t="s">
        <v>98</v>
      </c>
      <c r="D8337" t="s">
        <v>8509</v>
      </c>
      <c r="E8337" s="29">
        <v>46099</v>
      </c>
      <c r="F8337">
        <v>1</v>
      </c>
      <c r="G8337">
        <v>1</v>
      </c>
      <c r="H8337">
        <v>1</v>
      </c>
      <c r="I8337" s="30">
        <f t="shared" si="299"/>
        <v>0.22222222222222221</v>
      </c>
    </row>
    <row r="8338" spans="1:9" x14ac:dyDescent="0.25">
      <c r="A8338" t="s">
        <v>8489</v>
      </c>
      <c r="B8338" s="30">
        <f t="shared" si="298"/>
        <v>0.22222222222222221</v>
      </c>
      <c r="C8338" t="s">
        <v>98</v>
      </c>
      <c r="D8338" t="s">
        <v>8510</v>
      </c>
      <c r="E8338" s="29">
        <v>46114</v>
      </c>
      <c r="F8338">
        <v>1</v>
      </c>
      <c r="G8338">
        <v>1</v>
      </c>
      <c r="H8338">
        <v>1</v>
      </c>
      <c r="I8338" s="30">
        <f t="shared" si="299"/>
        <v>0.22222222222222221</v>
      </c>
    </row>
    <row r="8339" spans="1:9" x14ac:dyDescent="0.25">
      <c r="A8339" t="s">
        <v>8489</v>
      </c>
      <c r="B8339" s="30">
        <f t="shared" si="298"/>
        <v>0.22222222222222221</v>
      </c>
      <c r="C8339" t="s">
        <v>98</v>
      </c>
      <c r="D8339" t="s">
        <v>8511</v>
      </c>
      <c r="E8339" s="29">
        <v>46099</v>
      </c>
      <c r="F8339">
        <v>1</v>
      </c>
      <c r="G8339">
        <v>1</v>
      </c>
      <c r="H8339">
        <v>1</v>
      </c>
      <c r="I8339" s="30">
        <f t="shared" si="299"/>
        <v>0.22222222222222221</v>
      </c>
    </row>
    <row r="8340" spans="1:9" x14ac:dyDescent="0.25">
      <c r="A8340" t="s">
        <v>8489</v>
      </c>
      <c r="B8340" s="30">
        <f t="shared" si="298"/>
        <v>0.22222222222222221</v>
      </c>
      <c r="C8340" t="s">
        <v>101</v>
      </c>
      <c r="D8340" t="s">
        <v>8512</v>
      </c>
      <c r="E8340" s="29">
        <v>46217</v>
      </c>
      <c r="F8340">
        <v>1</v>
      </c>
      <c r="G8340">
        <v>1</v>
      </c>
      <c r="H8340">
        <v>1</v>
      </c>
      <c r="I8340" s="30">
        <f t="shared" si="299"/>
        <v>0.22222222222222221</v>
      </c>
    </row>
    <row r="8341" spans="1:9" x14ac:dyDescent="0.25">
      <c r="A8341" t="s">
        <v>8489</v>
      </c>
      <c r="B8341" s="30">
        <f t="shared" si="298"/>
        <v>0.22222222222222221</v>
      </c>
      <c r="C8341" t="s">
        <v>101</v>
      </c>
      <c r="D8341" t="s">
        <v>8513</v>
      </c>
      <c r="E8341" s="29">
        <v>46063</v>
      </c>
      <c r="F8341">
        <v>1</v>
      </c>
      <c r="G8341">
        <v>1</v>
      </c>
      <c r="H8341">
        <v>1</v>
      </c>
      <c r="I8341" s="30">
        <f t="shared" si="299"/>
        <v>0.22222222222222221</v>
      </c>
    </row>
    <row r="8342" spans="1:9" x14ac:dyDescent="0.25">
      <c r="A8342" t="s">
        <v>8489</v>
      </c>
      <c r="B8342" s="30">
        <f t="shared" si="298"/>
        <v>0.22222222222222221</v>
      </c>
      <c r="C8342" t="s">
        <v>101</v>
      </c>
      <c r="D8342" t="s">
        <v>8514</v>
      </c>
      <c r="E8342" s="29">
        <v>46052</v>
      </c>
      <c r="F8342">
        <v>1</v>
      </c>
      <c r="G8342">
        <v>1</v>
      </c>
      <c r="H8342">
        <v>1</v>
      </c>
      <c r="I8342" s="30">
        <f t="shared" si="299"/>
        <v>0.22222222222222221</v>
      </c>
    </row>
    <row r="8343" spans="1:9" x14ac:dyDescent="0.25">
      <c r="A8343" t="s">
        <v>8489</v>
      </c>
      <c r="B8343" s="30">
        <f t="shared" si="298"/>
        <v>0.22222222222222221</v>
      </c>
      <c r="C8343" t="s">
        <v>101</v>
      </c>
      <c r="D8343" t="s">
        <v>8515</v>
      </c>
      <c r="E8343" s="29">
        <v>46066</v>
      </c>
      <c r="F8343">
        <v>1</v>
      </c>
      <c r="G8343">
        <v>1</v>
      </c>
      <c r="H8343">
        <v>1</v>
      </c>
      <c r="I8343" s="30">
        <f t="shared" si="299"/>
        <v>0.22222222222222221</v>
      </c>
    </row>
  </sheetData>
  <autoFilter ref="A1:I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28"/>
  <sheetViews>
    <sheetView workbookViewId="0">
      <selection activeCell="A2" sqref="A2"/>
    </sheetView>
  </sheetViews>
  <sheetFormatPr defaultRowHeight="15" x14ac:dyDescent="0.25"/>
  <cols>
    <col min="1" max="1" width="30.7109375" customWidth="1"/>
    <col min="2" max="2" width="17.42578125" bestFit="1" customWidth="1"/>
    <col min="3" max="5" width="20.7109375" customWidth="1"/>
  </cols>
  <sheetData>
    <row r="1" spans="1:5" ht="26.25" x14ac:dyDescent="0.25">
      <c r="A1" s="10" t="s">
        <v>3</v>
      </c>
      <c r="B1" s="10" t="s">
        <v>43</v>
      </c>
      <c r="C1" s="10" t="s">
        <v>44</v>
      </c>
      <c r="D1" s="10" t="s">
        <v>45</v>
      </c>
      <c r="E1" s="10" t="s">
        <v>46</v>
      </c>
    </row>
    <row r="2" spans="1:5" x14ac:dyDescent="0.25">
      <c r="A2" t="s">
        <v>92</v>
      </c>
      <c r="B2" s="29">
        <v>46042</v>
      </c>
      <c r="C2">
        <f t="shared" ref="C2:C65" si="0">1/220*100</f>
        <v>0.45454545454545453</v>
      </c>
      <c r="D2">
        <f>(0)</f>
        <v>0</v>
      </c>
      <c r="E2">
        <f t="shared" ref="E2:E65" si="1">C2*(1-D2/100)</f>
        <v>0.45454545454545453</v>
      </c>
    </row>
    <row r="3" spans="1:5" x14ac:dyDescent="0.25">
      <c r="A3" t="s">
        <v>92</v>
      </c>
      <c r="B3" s="29">
        <v>46043</v>
      </c>
      <c r="C3">
        <f t="shared" si="0"/>
        <v>0.45454545454545453</v>
      </c>
      <c r="D3">
        <f>(0)</f>
        <v>0</v>
      </c>
      <c r="E3">
        <f t="shared" si="1"/>
        <v>0.45454545454545453</v>
      </c>
    </row>
    <row r="4" spans="1:5" x14ac:dyDescent="0.25">
      <c r="A4" t="s">
        <v>92</v>
      </c>
      <c r="B4" s="29">
        <v>46044</v>
      </c>
      <c r="C4">
        <f t="shared" si="0"/>
        <v>0.45454545454545453</v>
      </c>
      <c r="D4">
        <f>(0)</f>
        <v>0</v>
      </c>
      <c r="E4">
        <f t="shared" si="1"/>
        <v>0.45454545454545453</v>
      </c>
    </row>
    <row r="5" spans="1:5" x14ac:dyDescent="0.25">
      <c r="A5" t="s">
        <v>92</v>
      </c>
      <c r="B5" s="29">
        <v>46045</v>
      </c>
      <c r="C5">
        <f t="shared" si="0"/>
        <v>0.45454545454545453</v>
      </c>
      <c r="D5">
        <f>(0)</f>
        <v>0</v>
      </c>
      <c r="E5">
        <f t="shared" si="1"/>
        <v>0.45454545454545453</v>
      </c>
    </row>
    <row r="6" spans="1:5" x14ac:dyDescent="0.25">
      <c r="A6" t="s">
        <v>92</v>
      </c>
      <c r="B6" s="29">
        <v>46051</v>
      </c>
      <c r="C6">
        <f t="shared" si="0"/>
        <v>0.45454545454545453</v>
      </c>
      <c r="D6">
        <f>(0)</f>
        <v>0</v>
      </c>
      <c r="E6">
        <f t="shared" si="1"/>
        <v>0.45454545454545453</v>
      </c>
    </row>
    <row r="7" spans="1:5" x14ac:dyDescent="0.25">
      <c r="A7" t="s">
        <v>92</v>
      </c>
      <c r="B7" s="29">
        <v>46052</v>
      </c>
      <c r="C7">
        <f t="shared" si="0"/>
        <v>0.45454545454545453</v>
      </c>
      <c r="D7">
        <f>(0)</f>
        <v>0</v>
      </c>
      <c r="E7">
        <f t="shared" si="1"/>
        <v>0.45454545454545453</v>
      </c>
    </row>
    <row r="8" spans="1:5" x14ac:dyDescent="0.25">
      <c r="A8" t="s">
        <v>92</v>
      </c>
      <c r="B8" s="29">
        <v>46076</v>
      </c>
      <c r="C8">
        <f t="shared" si="0"/>
        <v>0.45454545454545453</v>
      </c>
      <c r="D8">
        <f>(0)</f>
        <v>0</v>
      </c>
      <c r="E8">
        <f t="shared" si="1"/>
        <v>0.45454545454545453</v>
      </c>
    </row>
    <row r="9" spans="1:5" x14ac:dyDescent="0.25">
      <c r="A9" t="s">
        <v>92</v>
      </c>
      <c r="B9" s="29">
        <v>46077</v>
      </c>
      <c r="C9">
        <f t="shared" si="0"/>
        <v>0.45454545454545453</v>
      </c>
      <c r="D9">
        <f>(0)</f>
        <v>0</v>
      </c>
      <c r="E9">
        <f t="shared" si="1"/>
        <v>0.45454545454545453</v>
      </c>
    </row>
    <row r="10" spans="1:5" x14ac:dyDescent="0.25">
      <c r="A10" t="s">
        <v>92</v>
      </c>
      <c r="B10" s="29">
        <v>46078</v>
      </c>
      <c r="C10">
        <f t="shared" si="0"/>
        <v>0.45454545454545453</v>
      </c>
      <c r="D10">
        <f>(0)</f>
        <v>0</v>
      </c>
      <c r="E10">
        <f t="shared" si="1"/>
        <v>0.45454545454545453</v>
      </c>
    </row>
    <row r="11" spans="1:5" x14ac:dyDescent="0.25">
      <c r="A11" t="s">
        <v>92</v>
      </c>
      <c r="B11" s="29">
        <v>46079</v>
      </c>
      <c r="C11">
        <f t="shared" si="0"/>
        <v>0.45454545454545453</v>
      </c>
      <c r="D11">
        <f>(0)</f>
        <v>0</v>
      </c>
      <c r="E11">
        <f t="shared" si="1"/>
        <v>0.45454545454545453</v>
      </c>
    </row>
    <row r="12" spans="1:5" x14ac:dyDescent="0.25">
      <c r="A12" t="s">
        <v>92</v>
      </c>
      <c r="B12" s="29">
        <v>46080</v>
      </c>
      <c r="C12">
        <f t="shared" si="0"/>
        <v>0.45454545454545453</v>
      </c>
      <c r="D12">
        <f>(0)</f>
        <v>0</v>
      </c>
      <c r="E12">
        <f t="shared" si="1"/>
        <v>0.45454545454545453</v>
      </c>
    </row>
    <row r="13" spans="1:5" x14ac:dyDescent="0.25">
      <c r="A13" t="s">
        <v>92</v>
      </c>
      <c r="B13" s="29">
        <v>46090</v>
      </c>
      <c r="C13">
        <f t="shared" si="0"/>
        <v>0.45454545454545453</v>
      </c>
      <c r="D13">
        <f>(0)</f>
        <v>0</v>
      </c>
      <c r="E13">
        <f t="shared" si="1"/>
        <v>0.45454545454545453</v>
      </c>
    </row>
    <row r="14" spans="1:5" x14ac:dyDescent="0.25">
      <c r="A14" t="s">
        <v>92</v>
      </c>
      <c r="B14" s="29">
        <v>46121</v>
      </c>
      <c r="C14">
        <f t="shared" si="0"/>
        <v>0.45454545454545453</v>
      </c>
      <c r="D14">
        <f>(0)</f>
        <v>0</v>
      </c>
      <c r="E14">
        <f t="shared" si="1"/>
        <v>0.45454545454545453</v>
      </c>
    </row>
    <row r="15" spans="1:5" x14ac:dyDescent="0.25">
      <c r="A15" t="s">
        <v>92</v>
      </c>
      <c r="B15" s="29">
        <v>46122</v>
      </c>
      <c r="C15">
        <f t="shared" si="0"/>
        <v>0.45454545454545453</v>
      </c>
      <c r="D15">
        <f>(0)</f>
        <v>0</v>
      </c>
      <c r="E15">
        <f t="shared" si="1"/>
        <v>0.45454545454545453</v>
      </c>
    </row>
    <row r="16" spans="1:5" x14ac:dyDescent="0.25">
      <c r="A16" t="s">
        <v>92</v>
      </c>
      <c r="B16" s="29">
        <v>46125</v>
      </c>
      <c r="C16">
        <f t="shared" si="0"/>
        <v>0.45454545454545453</v>
      </c>
      <c r="D16">
        <f>(0)</f>
        <v>0</v>
      </c>
      <c r="E16">
        <f t="shared" si="1"/>
        <v>0.45454545454545453</v>
      </c>
    </row>
    <row r="17" spans="1:5" x14ac:dyDescent="0.25">
      <c r="A17" t="s">
        <v>92</v>
      </c>
      <c r="B17" s="29">
        <v>46126</v>
      </c>
      <c r="C17">
        <f t="shared" si="0"/>
        <v>0.45454545454545453</v>
      </c>
      <c r="D17">
        <f>(0)</f>
        <v>0</v>
      </c>
      <c r="E17">
        <f t="shared" si="1"/>
        <v>0.45454545454545453</v>
      </c>
    </row>
    <row r="18" spans="1:5" x14ac:dyDescent="0.25">
      <c r="A18" t="s">
        <v>92</v>
      </c>
      <c r="B18" s="29">
        <v>46127</v>
      </c>
      <c r="C18">
        <f t="shared" si="0"/>
        <v>0.45454545454545453</v>
      </c>
      <c r="D18">
        <f>(0)</f>
        <v>0</v>
      </c>
      <c r="E18">
        <f t="shared" si="1"/>
        <v>0.45454545454545453</v>
      </c>
    </row>
    <row r="19" spans="1:5" x14ac:dyDescent="0.25">
      <c r="A19" t="s">
        <v>92</v>
      </c>
      <c r="B19" s="29">
        <v>46128</v>
      </c>
      <c r="C19">
        <f t="shared" si="0"/>
        <v>0.45454545454545453</v>
      </c>
      <c r="D19">
        <f>(0)</f>
        <v>0</v>
      </c>
      <c r="E19">
        <f t="shared" si="1"/>
        <v>0.45454545454545453</v>
      </c>
    </row>
    <row r="20" spans="1:5" x14ac:dyDescent="0.25">
      <c r="A20" t="s">
        <v>92</v>
      </c>
      <c r="B20" s="29">
        <v>46129</v>
      </c>
      <c r="C20">
        <f t="shared" si="0"/>
        <v>0.45454545454545453</v>
      </c>
      <c r="D20">
        <f>(0)</f>
        <v>0</v>
      </c>
      <c r="E20">
        <f t="shared" si="1"/>
        <v>0.45454545454545453</v>
      </c>
    </row>
    <row r="21" spans="1:5" x14ac:dyDescent="0.25">
      <c r="A21" t="s">
        <v>92</v>
      </c>
      <c r="B21" s="29">
        <v>46135</v>
      </c>
      <c r="C21">
        <f t="shared" si="0"/>
        <v>0.45454545454545453</v>
      </c>
      <c r="D21">
        <f>(0)</f>
        <v>0</v>
      </c>
      <c r="E21">
        <f t="shared" si="1"/>
        <v>0.45454545454545453</v>
      </c>
    </row>
    <row r="22" spans="1:5" x14ac:dyDescent="0.25">
      <c r="A22" t="s">
        <v>92</v>
      </c>
      <c r="B22" s="29">
        <v>46164</v>
      </c>
      <c r="C22">
        <f t="shared" si="0"/>
        <v>0.45454545454545453</v>
      </c>
      <c r="D22">
        <f>(0)</f>
        <v>0</v>
      </c>
      <c r="E22">
        <f t="shared" si="1"/>
        <v>0.45454545454545453</v>
      </c>
    </row>
    <row r="23" spans="1:5" x14ac:dyDescent="0.25">
      <c r="A23" t="s">
        <v>93</v>
      </c>
      <c r="B23" s="29">
        <v>46090</v>
      </c>
      <c r="C23">
        <f t="shared" si="0"/>
        <v>0.45454545454545453</v>
      </c>
      <c r="D23">
        <f>(0)</f>
        <v>0</v>
      </c>
      <c r="E23">
        <f t="shared" si="1"/>
        <v>0.45454545454545453</v>
      </c>
    </row>
    <row r="24" spans="1:5" x14ac:dyDescent="0.25">
      <c r="A24" t="s">
        <v>94</v>
      </c>
      <c r="B24" s="29">
        <v>46090</v>
      </c>
      <c r="C24">
        <f t="shared" si="0"/>
        <v>0.45454545454545453</v>
      </c>
      <c r="D24">
        <f>(20)</f>
        <v>20</v>
      </c>
      <c r="E24">
        <f t="shared" si="1"/>
        <v>0.36363636363636365</v>
      </c>
    </row>
    <row r="25" spans="1:5" x14ac:dyDescent="0.25">
      <c r="A25" t="s">
        <v>94</v>
      </c>
      <c r="B25" s="29">
        <v>46101</v>
      </c>
      <c r="C25">
        <f t="shared" si="0"/>
        <v>0.45454545454545453</v>
      </c>
      <c r="D25">
        <f>(20)</f>
        <v>20</v>
      </c>
      <c r="E25">
        <f t="shared" si="1"/>
        <v>0.36363636363636365</v>
      </c>
    </row>
    <row r="26" spans="1:5" x14ac:dyDescent="0.25">
      <c r="A26" t="s">
        <v>95</v>
      </c>
      <c r="B26" s="29">
        <v>46090</v>
      </c>
      <c r="C26">
        <f t="shared" si="0"/>
        <v>0.45454545454545453</v>
      </c>
      <c r="D26">
        <f>(0)</f>
        <v>0</v>
      </c>
      <c r="E26">
        <f t="shared" si="1"/>
        <v>0.45454545454545453</v>
      </c>
    </row>
    <row r="27" spans="1:5" x14ac:dyDescent="0.25">
      <c r="A27" t="s">
        <v>95</v>
      </c>
      <c r="B27" s="29">
        <v>46113</v>
      </c>
      <c r="C27">
        <f t="shared" si="0"/>
        <v>0.45454545454545453</v>
      </c>
      <c r="D27">
        <f>(0)</f>
        <v>0</v>
      </c>
      <c r="E27">
        <f t="shared" si="1"/>
        <v>0.45454545454545453</v>
      </c>
    </row>
    <row r="28" spans="1:5" x14ac:dyDescent="0.25">
      <c r="A28" t="s">
        <v>95</v>
      </c>
      <c r="B28" s="29">
        <v>46164</v>
      </c>
      <c r="C28">
        <f t="shared" si="0"/>
        <v>0.45454545454545453</v>
      </c>
      <c r="D28">
        <f>(0)</f>
        <v>0</v>
      </c>
      <c r="E28">
        <f t="shared" si="1"/>
        <v>0.45454545454545453</v>
      </c>
    </row>
    <row r="29" spans="1:5" x14ac:dyDescent="0.25">
      <c r="A29" t="s">
        <v>95</v>
      </c>
      <c r="B29" s="29">
        <v>46167</v>
      </c>
      <c r="C29">
        <f t="shared" si="0"/>
        <v>0.45454545454545453</v>
      </c>
      <c r="D29">
        <f>(0)</f>
        <v>0</v>
      </c>
      <c r="E29">
        <f t="shared" si="1"/>
        <v>0.45454545454545453</v>
      </c>
    </row>
    <row r="30" spans="1:5" x14ac:dyDescent="0.25">
      <c r="A30" t="s">
        <v>95</v>
      </c>
      <c r="B30" s="29">
        <v>46168</v>
      </c>
      <c r="C30">
        <f t="shared" si="0"/>
        <v>0.45454545454545453</v>
      </c>
      <c r="D30">
        <f>(0)</f>
        <v>0</v>
      </c>
      <c r="E30">
        <f t="shared" si="1"/>
        <v>0.45454545454545453</v>
      </c>
    </row>
    <row r="31" spans="1:5" x14ac:dyDescent="0.25">
      <c r="A31" t="s">
        <v>95</v>
      </c>
      <c r="B31" s="29">
        <v>46169</v>
      </c>
      <c r="C31">
        <f t="shared" si="0"/>
        <v>0.45454545454545453</v>
      </c>
      <c r="D31">
        <f>(0)</f>
        <v>0</v>
      </c>
      <c r="E31">
        <f t="shared" si="1"/>
        <v>0.45454545454545453</v>
      </c>
    </row>
    <row r="32" spans="1:5" x14ac:dyDescent="0.25">
      <c r="A32" t="s">
        <v>95</v>
      </c>
      <c r="B32" s="29">
        <v>46170</v>
      </c>
      <c r="C32">
        <f t="shared" si="0"/>
        <v>0.45454545454545453</v>
      </c>
      <c r="D32">
        <f>(0)</f>
        <v>0</v>
      </c>
      <c r="E32">
        <f t="shared" si="1"/>
        <v>0.45454545454545453</v>
      </c>
    </row>
    <row r="33" spans="1:5" x14ac:dyDescent="0.25">
      <c r="A33" t="s">
        <v>95</v>
      </c>
      <c r="B33" s="29">
        <v>46171</v>
      </c>
      <c r="C33">
        <f t="shared" si="0"/>
        <v>0.45454545454545453</v>
      </c>
      <c r="D33">
        <f>(0)</f>
        <v>0</v>
      </c>
      <c r="E33">
        <f t="shared" si="1"/>
        <v>0.45454545454545453</v>
      </c>
    </row>
    <row r="34" spans="1:5" x14ac:dyDescent="0.25">
      <c r="A34" t="s">
        <v>95</v>
      </c>
      <c r="B34" s="29">
        <v>46217</v>
      </c>
      <c r="C34">
        <f t="shared" si="0"/>
        <v>0.45454545454545453</v>
      </c>
      <c r="D34">
        <f>(0)</f>
        <v>0</v>
      </c>
      <c r="E34">
        <f t="shared" si="1"/>
        <v>0.45454545454545453</v>
      </c>
    </row>
    <row r="35" spans="1:5" x14ac:dyDescent="0.25">
      <c r="A35" t="s">
        <v>96</v>
      </c>
      <c r="B35" s="29">
        <v>46062</v>
      </c>
      <c r="C35">
        <f t="shared" si="0"/>
        <v>0.45454545454545453</v>
      </c>
      <c r="D35">
        <f>(0)</f>
        <v>0</v>
      </c>
      <c r="E35">
        <f t="shared" si="1"/>
        <v>0.45454545454545453</v>
      </c>
    </row>
    <row r="36" spans="1:5" x14ac:dyDescent="0.25">
      <c r="A36" t="s">
        <v>96</v>
      </c>
      <c r="B36" s="29">
        <v>46063</v>
      </c>
      <c r="C36">
        <f t="shared" si="0"/>
        <v>0.45454545454545453</v>
      </c>
      <c r="D36">
        <f>(0)</f>
        <v>0</v>
      </c>
      <c r="E36">
        <f t="shared" si="1"/>
        <v>0.45454545454545453</v>
      </c>
    </row>
    <row r="37" spans="1:5" x14ac:dyDescent="0.25">
      <c r="A37" t="s">
        <v>96</v>
      </c>
      <c r="B37" s="29">
        <v>46090</v>
      </c>
      <c r="C37">
        <f t="shared" si="0"/>
        <v>0.45454545454545453</v>
      </c>
      <c r="D37">
        <f>(0)</f>
        <v>0</v>
      </c>
      <c r="E37">
        <f t="shared" si="1"/>
        <v>0.45454545454545453</v>
      </c>
    </row>
    <row r="38" spans="1:5" x14ac:dyDescent="0.25">
      <c r="A38" t="s">
        <v>96</v>
      </c>
      <c r="B38" s="29">
        <v>46097</v>
      </c>
      <c r="C38">
        <f t="shared" si="0"/>
        <v>0.45454545454545453</v>
      </c>
      <c r="D38">
        <f>(0)</f>
        <v>0</v>
      </c>
      <c r="E38">
        <f t="shared" si="1"/>
        <v>0.45454545454545453</v>
      </c>
    </row>
    <row r="39" spans="1:5" x14ac:dyDescent="0.25">
      <c r="A39" t="s">
        <v>96</v>
      </c>
      <c r="B39" s="29">
        <v>46098</v>
      </c>
      <c r="C39">
        <f t="shared" si="0"/>
        <v>0.45454545454545453</v>
      </c>
      <c r="D39">
        <f>(0)</f>
        <v>0</v>
      </c>
      <c r="E39">
        <f t="shared" si="1"/>
        <v>0.45454545454545453</v>
      </c>
    </row>
    <row r="40" spans="1:5" x14ac:dyDescent="0.25">
      <c r="A40" t="s">
        <v>96</v>
      </c>
      <c r="B40" s="29">
        <v>46099</v>
      </c>
      <c r="C40">
        <f t="shared" si="0"/>
        <v>0.45454545454545453</v>
      </c>
      <c r="D40">
        <f>(0)</f>
        <v>0</v>
      </c>
      <c r="E40">
        <f t="shared" si="1"/>
        <v>0.45454545454545453</v>
      </c>
    </row>
    <row r="41" spans="1:5" x14ac:dyDescent="0.25">
      <c r="A41" t="s">
        <v>96</v>
      </c>
      <c r="B41" s="29">
        <v>46100</v>
      </c>
      <c r="C41">
        <f t="shared" si="0"/>
        <v>0.45454545454545453</v>
      </c>
      <c r="D41">
        <f>(0)</f>
        <v>0</v>
      </c>
      <c r="E41">
        <f t="shared" si="1"/>
        <v>0.45454545454545453</v>
      </c>
    </row>
    <row r="42" spans="1:5" x14ac:dyDescent="0.25">
      <c r="A42" t="s">
        <v>96</v>
      </c>
      <c r="B42" s="29">
        <v>46101</v>
      </c>
      <c r="C42">
        <f t="shared" si="0"/>
        <v>0.45454545454545453</v>
      </c>
      <c r="D42">
        <f>(0)</f>
        <v>0</v>
      </c>
      <c r="E42">
        <f t="shared" si="1"/>
        <v>0.45454545454545453</v>
      </c>
    </row>
    <row r="43" spans="1:5" x14ac:dyDescent="0.25">
      <c r="A43" t="s">
        <v>96</v>
      </c>
      <c r="B43" s="29">
        <v>46107</v>
      </c>
      <c r="C43">
        <f t="shared" si="0"/>
        <v>0.45454545454545453</v>
      </c>
      <c r="D43">
        <f>(0)</f>
        <v>0</v>
      </c>
      <c r="E43">
        <f t="shared" si="1"/>
        <v>0.45454545454545453</v>
      </c>
    </row>
    <row r="44" spans="1:5" x14ac:dyDescent="0.25">
      <c r="A44" t="s">
        <v>96</v>
      </c>
      <c r="B44" s="29">
        <v>46164</v>
      </c>
      <c r="C44">
        <f t="shared" si="0"/>
        <v>0.45454545454545453</v>
      </c>
      <c r="D44">
        <f>(0)</f>
        <v>0</v>
      </c>
      <c r="E44">
        <f t="shared" si="1"/>
        <v>0.45454545454545453</v>
      </c>
    </row>
    <row r="45" spans="1:5" x14ac:dyDescent="0.25">
      <c r="A45" t="s">
        <v>97</v>
      </c>
      <c r="B45" s="29">
        <v>46090</v>
      </c>
      <c r="C45">
        <f t="shared" si="0"/>
        <v>0.45454545454545453</v>
      </c>
      <c r="D45">
        <f>(0)</f>
        <v>0</v>
      </c>
      <c r="E45">
        <f t="shared" si="1"/>
        <v>0.45454545454545453</v>
      </c>
    </row>
    <row r="46" spans="1:5" x14ac:dyDescent="0.25">
      <c r="A46" t="s">
        <v>97</v>
      </c>
      <c r="B46" s="29">
        <v>46104</v>
      </c>
      <c r="C46">
        <f t="shared" si="0"/>
        <v>0.45454545454545453</v>
      </c>
      <c r="D46">
        <f>(0)</f>
        <v>0</v>
      </c>
      <c r="E46">
        <f t="shared" si="1"/>
        <v>0.45454545454545453</v>
      </c>
    </row>
    <row r="47" spans="1:5" x14ac:dyDescent="0.25">
      <c r="A47" t="s">
        <v>97</v>
      </c>
      <c r="B47" s="29">
        <v>46105</v>
      </c>
      <c r="C47">
        <f t="shared" si="0"/>
        <v>0.45454545454545453</v>
      </c>
      <c r="D47">
        <f>(0)</f>
        <v>0</v>
      </c>
      <c r="E47">
        <f t="shared" si="1"/>
        <v>0.45454545454545453</v>
      </c>
    </row>
    <row r="48" spans="1:5" x14ac:dyDescent="0.25">
      <c r="A48" t="s">
        <v>97</v>
      </c>
      <c r="B48" s="29">
        <v>46106</v>
      </c>
      <c r="C48">
        <f t="shared" si="0"/>
        <v>0.45454545454545453</v>
      </c>
      <c r="D48">
        <f>(0)</f>
        <v>0</v>
      </c>
      <c r="E48">
        <f t="shared" si="1"/>
        <v>0.45454545454545453</v>
      </c>
    </row>
    <row r="49" spans="1:5" x14ac:dyDescent="0.25">
      <c r="A49" t="s">
        <v>97</v>
      </c>
      <c r="B49" s="29">
        <v>46107</v>
      </c>
      <c r="C49">
        <f t="shared" si="0"/>
        <v>0.45454545454545453</v>
      </c>
      <c r="D49">
        <f>(0)</f>
        <v>0</v>
      </c>
      <c r="E49">
        <f t="shared" si="1"/>
        <v>0.45454545454545453</v>
      </c>
    </row>
    <row r="50" spans="1:5" x14ac:dyDescent="0.25">
      <c r="A50" t="s">
        <v>97</v>
      </c>
      <c r="B50" s="29">
        <v>46108</v>
      </c>
      <c r="C50">
        <f t="shared" si="0"/>
        <v>0.45454545454545453</v>
      </c>
      <c r="D50">
        <f>(0)</f>
        <v>0</v>
      </c>
      <c r="E50">
        <f t="shared" si="1"/>
        <v>0.45454545454545453</v>
      </c>
    </row>
    <row r="51" spans="1:5" x14ac:dyDescent="0.25">
      <c r="A51" t="s">
        <v>97</v>
      </c>
      <c r="B51" s="29">
        <v>46111</v>
      </c>
      <c r="C51">
        <f t="shared" si="0"/>
        <v>0.45454545454545453</v>
      </c>
      <c r="D51">
        <f>(0)</f>
        <v>0</v>
      </c>
      <c r="E51">
        <f t="shared" si="1"/>
        <v>0.45454545454545453</v>
      </c>
    </row>
    <row r="52" spans="1:5" x14ac:dyDescent="0.25">
      <c r="A52" t="s">
        <v>97</v>
      </c>
      <c r="B52" s="29">
        <v>46112</v>
      </c>
      <c r="C52">
        <f t="shared" si="0"/>
        <v>0.45454545454545453</v>
      </c>
      <c r="D52">
        <f>(0)</f>
        <v>0</v>
      </c>
      <c r="E52">
        <f t="shared" si="1"/>
        <v>0.45454545454545453</v>
      </c>
    </row>
    <row r="53" spans="1:5" x14ac:dyDescent="0.25">
      <c r="A53" t="s">
        <v>97</v>
      </c>
      <c r="B53" s="29">
        <v>46113</v>
      </c>
      <c r="C53">
        <f t="shared" si="0"/>
        <v>0.45454545454545453</v>
      </c>
      <c r="D53">
        <f>(0)</f>
        <v>0</v>
      </c>
      <c r="E53">
        <f t="shared" si="1"/>
        <v>0.45454545454545453</v>
      </c>
    </row>
    <row r="54" spans="1:5" x14ac:dyDescent="0.25">
      <c r="A54" t="s">
        <v>97</v>
      </c>
      <c r="B54" s="29">
        <v>46114</v>
      </c>
      <c r="C54">
        <f t="shared" si="0"/>
        <v>0.45454545454545453</v>
      </c>
      <c r="D54">
        <f>(0)</f>
        <v>0</v>
      </c>
      <c r="E54">
        <f t="shared" si="1"/>
        <v>0.45454545454545453</v>
      </c>
    </row>
    <row r="55" spans="1:5" x14ac:dyDescent="0.25">
      <c r="A55" t="s">
        <v>97</v>
      </c>
      <c r="B55" s="29">
        <v>46115</v>
      </c>
      <c r="C55">
        <f t="shared" si="0"/>
        <v>0.45454545454545453</v>
      </c>
      <c r="D55">
        <f>(0)</f>
        <v>0</v>
      </c>
      <c r="E55">
        <f t="shared" si="1"/>
        <v>0.45454545454545453</v>
      </c>
    </row>
    <row r="56" spans="1:5" x14ac:dyDescent="0.25">
      <c r="A56" t="s">
        <v>97</v>
      </c>
      <c r="B56" s="29">
        <v>46136</v>
      </c>
      <c r="C56">
        <f t="shared" si="0"/>
        <v>0.45454545454545453</v>
      </c>
      <c r="D56">
        <f>(0)</f>
        <v>0</v>
      </c>
      <c r="E56">
        <f t="shared" si="1"/>
        <v>0.45454545454545453</v>
      </c>
    </row>
    <row r="57" spans="1:5" x14ac:dyDescent="0.25">
      <c r="A57" t="s">
        <v>97</v>
      </c>
      <c r="B57" s="29">
        <v>46154</v>
      </c>
      <c r="C57">
        <f t="shared" si="0"/>
        <v>0.45454545454545453</v>
      </c>
      <c r="D57">
        <f>(0)</f>
        <v>0</v>
      </c>
      <c r="E57">
        <f t="shared" si="1"/>
        <v>0.45454545454545453</v>
      </c>
    </row>
    <row r="58" spans="1:5" x14ac:dyDescent="0.25">
      <c r="A58" t="s">
        <v>97</v>
      </c>
      <c r="B58" s="29">
        <v>46155</v>
      </c>
      <c r="C58">
        <f t="shared" si="0"/>
        <v>0.45454545454545453</v>
      </c>
      <c r="D58">
        <f>(0)</f>
        <v>0</v>
      </c>
      <c r="E58">
        <f t="shared" si="1"/>
        <v>0.45454545454545453</v>
      </c>
    </row>
    <row r="59" spans="1:5" x14ac:dyDescent="0.25">
      <c r="A59" t="s">
        <v>98</v>
      </c>
      <c r="B59" s="29">
        <v>46062</v>
      </c>
      <c r="C59">
        <f t="shared" si="0"/>
        <v>0.45454545454545453</v>
      </c>
      <c r="D59">
        <f>(0)</f>
        <v>0</v>
      </c>
      <c r="E59">
        <f t="shared" si="1"/>
        <v>0.45454545454545453</v>
      </c>
    </row>
    <row r="60" spans="1:5" x14ac:dyDescent="0.25">
      <c r="A60" t="s">
        <v>98</v>
      </c>
      <c r="B60" s="29">
        <v>46090</v>
      </c>
      <c r="C60">
        <f t="shared" si="0"/>
        <v>0.45454545454545453</v>
      </c>
      <c r="D60">
        <f>(0)</f>
        <v>0</v>
      </c>
      <c r="E60">
        <f t="shared" si="1"/>
        <v>0.45454545454545453</v>
      </c>
    </row>
    <row r="61" spans="1:5" x14ac:dyDescent="0.25">
      <c r="A61" t="s">
        <v>98</v>
      </c>
      <c r="B61" s="29">
        <v>46105</v>
      </c>
      <c r="C61">
        <f t="shared" si="0"/>
        <v>0.45454545454545453</v>
      </c>
      <c r="D61">
        <f>(0)</f>
        <v>0</v>
      </c>
      <c r="E61">
        <f t="shared" si="1"/>
        <v>0.45454545454545453</v>
      </c>
    </row>
    <row r="62" spans="1:5" x14ac:dyDescent="0.25">
      <c r="A62" t="s">
        <v>98</v>
      </c>
      <c r="B62" s="29">
        <v>46132</v>
      </c>
      <c r="C62">
        <f t="shared" si="0"/>
        <v>0.45454545454545453</v>
      </c>
      <c r="D62">
        <f>(0)</f>
        <v>0</v>
      </c>
      <c r="E62">
        <f t="shared" si="1"/>
        <v>0.45454545454545453</v>
      </c>
    </row>
    <row r="63" spans="1:5" x14ac:dyDescent="0.25">
      <c r="A63" t="s">
        <v>98</v>
      </c>
      <c r="B63" s="29">
        <v>46273</v>
      </c>
      <c r="C63">
        <f t="shared" si="0"/>
        <v>0.45454545454545453</v>
      </c>
      <c r="D63">
        <f>(0)</f>
        <v>0</v>
      </c>
      <c r="E63">
        <f t="shared" si="1"/>
        <v>0.45454545454545453</v>
      </c>
    </row>
    <row r="64" spans="1:5" x14ac:dyDescent="0.25">
      <c r="A64" t="s">
        <v>99</v>
      </c>
      <c r="B64" s="29">
        <v>46034</v>
      </c>
      <c r="C64">
        <f t="shared" si="0"/>
        <v>0.45454545454545453</v>
      </c>
      <c r="D64">
        <f>(0)</f>
        <v>0</v>
      </c>
      <c r="E64">
        <f t="shared" si="1"/>
        <v>0.45454545454545453</v>
      </c>
    </row>
    <row r="65" spans="1:5" x14ac:dyDescent="0.25">
      <c r="A65" t="s">
        <v>99</v>
      </c>
      <c r="B65" s="29">
        <v>46035</v>
      </c>
      <c r="C65">
        <f t="shared" si="0"/>
        <v>0.45454545454545453</v>
      </c>
      <c r="D65">
        <f>(0)</f>
        <v>0</v>
      </c>
      <c r="E65">
        <f t="shared" si="1"/>
        <v>0.45454545454545453</v>
      </c>
    </row>
    <row r="66" spans="1:5" x14ac:dyDescent="0.25">
      <c r="A66" t="s">
        <v>99</v>
      </c>
      <c r="B66" s="29">
        <v>46090</v>
      </c>
      <c r="C66">
        <f t="shared" ref="C66:C129" si="2">1/220*100</f>
        <v>0.45454545454545453</v>
      </c>
      <c r="D66">
        <f>(0)</f>
        <v>0</v>
      </c>
      <c r="E66">
        <f t="shared" ref="E66:E129" si="3">C66*(1-D66/100)</f>
        <v>0.45454545454545453</v>
      </c>
    </row>
    <row r="67" spans="1:5" x14ac:dyDescent="0.25">
      <c r="A67" t="s">
        <v>100</v>
      </c>
      <c r="B67" s="29">
        <v>46050</v>
      </c>
      <c r="C67">
        <f t="shared" si="2"/>
        <v>0.45454545454545453</v>
      </c>
      <c r="D67">
        <f>(30)</f>
        <v>30</v>
      </c>
      <c r="E67">
        <f t="shared" si="3"/>
        <v>0.31818181818181818</v>
      </c>
    </row>
    <row r="68" spans="1:5" x14ac:dyDescent="0.25">
      <c r="A68" t="s">
        <v>100</v>
      </c>
      <c r="B68" s="29">
        <v>46051</v>
      </c>
      <c r="C68">
        <f t="shared" si="2"/>
        <v>0.45454545454545453</v>
      </c>
      <c r="D68">
        <f>(30)</f>
        <v>30</v>
      </c>
      <c r="E68">
        <f t="shared" si="3"/>
        <v>0.31818181818181818</v>
      </c>
    </row>
    <row r="69" spans="1:5" x14ac:dyDescent="0.25">
      <c r="A69" t="s">
        <v>100</v>
      </c>
      <c r="B69" s="29">
        <v>46076</v>
      </c>
      <c r="C69">
        <f t="shared" si="2"/>
        <v>0.45454545454545453</v>
      </c>
      <c r="D69">
        <f>(30)</f>
        <v>30</v>
      </c>
      <c r="E69">
        <f t="shared" si="3"/>
        <v>0.31818181818181818</v>
      </c>
    </row>
    <row r="70" spans="1:5" x14ac:dyDescent="0.25">
      <c r="A70" t="s">
        <v>100</v>
      </c>
      <c r="B70" s="29">
        <v>46077</v>
      </c>
      <c r="C70">
        <f t="shared" si="2"/>
        <v>0.45454545454545453</v>
      </c>
      <c r="D70">
        <f>(30)</f>
        <v>30</v>
      </c>
      <c r="E70">
        <f t="shared" si="3"/>
        <v>0.31818181818181818</v>
      </c>
    </row>
    <row r="71" spans="1:5" x14ac:dyDescent="0.25">
      <c r="A71" t="s">
        <v>100</v>
      </c>
      <c r="B71" s="29">
        <v>46078</v>
      </c>
      <c r="C71">
        <f t="shared" si="2"/>
        <v>0.45454545454545453</v>
      </c>
      <c r="D71">
        <f>(30)</f>
        <v>30</v>
      </c>
      <c r="E71">
        <f t="shared" si="3"/>
        <v>0.31818181818181818</v>
      </c>
    </row>
    <row r="72" spans="1:5" x14ac:dyDescent="0.25">
      <c r="A72" t="s">
        <v>100</v>
      </c>
      <c r="B72" s="29">
        <v>46079</v>
      </c>
      <c r="C72">
        <f t="shared" si="2"/>
        <v>0.45454545454545453</v>
      </c>
      <c r="D72">
        <f>(30)</f>
        <v>30</v>
      </c>
      <c r="E72">
        <f t="shared" si="3"/>
        <v>0.31818181818181818</v>
      </c>
    </row>
    <row r="73" spans="1:5" x14ac:dyDescent="0.25">
      <c r="A73" t="s">
        <v>100</v>
      </c>
      <c r="B73" s="29">
        <v>46080</v>
      </c>
      <c r="C73">
        <f t="shared" si="2"/>
        <v>0.45454545454545453</v>
      </c>
      <c r="D73">
        <f>(30)</f>
        <v>30</v>
      </c>
      <c r="E73">
        <f t="shared" si="3"/>
        <v>0.31818181818181818</v>
      </c>
    </row>
    <row r="74" spans="1:5" x14ac:dyDescent="0.25">
      <c r="A74" t="s">
        <v>100</v>
      </c>
      <c r="B74" s="29">
        <v>46090</v>
      </c>
      <c r="C74">
        <f t="shared" si="2"/>
        <v>0.45454545454545453</v>
      </c>
      <c r="D74">
        <f>(30)</f>
        <v>30</v>
      </c>
      <c r="E74">
        <f t="shared" si="3"/>
        <v>0.31818181818181818</v>
      </c>
    </row>
    <row r="75" spans="1:5" x14ac:dyDescent="0.25">
      <c r="A75" t="s">
        <v>100</v>
      </c>
      <c r="B75" s="29">
        <v>46167</v>
      </c>
      <c r="C75">
        <f t="shared" si="2"/>
        <v>0.45454545454545453</v>
      </c>
      <c r="D75">
        <f>(0)</f>
        <v>0</v>
      </c>
      <c r="E75">
        <f t="shared" si="3"/>
        <v>0.45454545454545453</v>
      </c>
    </row>
    <row r="76" spans="1:5" x14ac:dyDescent="0.25">
      <c r="A76" t="s">
        <v>100</v>
      </c>
      <c r="B76" s="29">
        <v>46168</v>
      </c>
      <c r="C76">
        <f t="shared" si="2"/>
        <v>0.45454545454545453</v>
      </c>
      <c r="D76">
        <f>(0)</f>
        <v>0</v>
      </c>
      <c r="E76">
        <f t="shared" si="3"/>
        <v>0.45454545454545453</v>
      </c>
    </row>
    <row r="77" spans="1:5" x14ac:dyDescent="0.25">
      <c r="A77" t="s">
        <v>100</v>
      </c>
      <c r="B77" s="29">
        <v>46169</v>
      </c>
      <c r="C77">
        <f t="shared" si="2"/>
        <v>0.45454545454545453</v>
      </c>
      <c r="D77">
        <f>(0)</f>
        <v>0</v>
      </c>
      <c r="E77">
        <f t="shared" si="3"/>
        <v>0.45454545454545453</v>
      </c>
    </row>
    <row r="78" spans="1:5" x14ac:dyDescent="0.25">
      <c r="A78" t="s">
        <v>100</v>
      </c>
      <c r="B78" s="29">
        <v>46170</v>
      </c>
      <c r="C78">
        <f t="shared" si="2"/>
        <v>0.45454545454545453</v>
      </c>
      <c r="D78">
        <f>(0)</f>
        <v>0</v>
      </c>
      <c r="E78">
        <f t="shared" si="3"/>
        <v>0.45454545454545453</v>
      </c>
    </row>
    <row r="79" spans="1:5" x14ac:dyDescent="0.25">
      <c r="A79" t="s">
        <v>100</v>
      </c>
      <c r="B79" s="29">
        <v>46171</v>
      </c>
      <c r="C79">
        <f t="shared" si="2"/>
        <v>0.45454545454545453</v>
      </c>
      <c r="D79">
        <f>(0)</f>
        <v>0</v>
      </c>
      <c r="E79">
        <f t="shared" si="3"/>
        <v>0.45454545454545453</v>
      </c>
    </row>
    <row r="80" spans="1:5" x14ac:dyDescent="0.25">
      <c r="A80" t="s">
        <v>100</v>
      </c>
      <c r="B80" s="29">
        <v>46174</v>
      </c>
      <c r="C80">
        <f t="shared" si="2"/>
        <v>0.45454545454545453</v>
      </c>
      <c r="D80">
        <f>(0)</f>
        <v>0</v>
      </c>
      <c r="E80">
        <f t="shared" si="3"/>
        <v>0.45454545454545453</v>
      </c>
    </row>
    <row r="81" spans="1:5" x14ac:dyDescent="0.25">
      <c r="A81" t="s">
        <v>100</v>
      </c>
      <c r="B81" s="29">
        <v>46175</v>
      </c>
      <c r="C81">
        <f t="shared" si="2"/>
        <v>0.45454545454545453</v>
      </c>
      <c r="D81">
        <f>(0)</f>
        <v>0</v>
      </c>
      <c r="E81">
        <f t="shared" si="3"/>
        <v>0.45454545454545453</v>
      </c>
    </row>
    <row r="82" spans="1:5" x14ac:dyDescent="0.25">
      <c r="A82" t="s">
        <v>100</v>
      </c>
      <c r="B82" s="29">
        <v>46176</v>
      </c>
      <c r="C82">
        <f t="shared" si="2"/>
        <v>0.45454545454545453</v>
      </c>
      <c r="D82">
        <f>(0)</f>
        <v>0</v>
      </c>
      <c r="E82">
        <f t="shared" si="3"/>
        <v>0.45454545454545453</v>
      </c>
    </row>
    <row r="83" spans="1:5" x14ac:dyDescent="0.25">
      <c r="A83" t="s">
        <v>100</v>
      </c>
      <c r="B83" s="29">
        <v>46178</v>
      </c>
      <c r="C83">
        <f t="shared" si="2"/>
        <v>0.45454545454545453</v>
      </c>
      <c r="D83">
        <f>(0)</f>
        <v>0</v>
      </c>
      <c r="E83">
        <f t="shared" si="3"/>
        <v>0.45454545454545453</v>
      </c>
    </row>
    <row r="84" spans="1:5" x14ac:dyDescent="0.25">
      <c r="A84" t="s">
        <v>100</v>
      </c>
      <c r="B84" s="29">
        <v>46181</v>
      </c>
      <c r="C84">
        <f t="shared" si="2"/>
        <v>0.45454545454545453</v>
      </c>
      <c r="D84">
        <f>(0)</f>
        <v>0</v>
      </c>
      <c r="E84">
        <f t="shared" si="3"/>
        <v>0.45454545454545453</v>
      </c>
    </row>
    <row r="85" spans="1:5" x14ac:dyDescent="0.25">
      <c r="A85" t="s">
        <v>100</v>
      </c>
      <c r="B85" s="29">
        <v>46182</v>
      </c>
      <c r="C85">
        <f t="shared" si="2"/>
        <v>0.45454545454545453</v>
      </c>
      <c r="D85">
        <f>(0)</f>
        <v>0</v>
      </c>
      <c r="E85">
        <f t="shared" si="3"/>
        <v>0.45454545454545453</v>
      </c>
    </row>
    <row r="86" spans="1:5" x14ac:dyDescent="0.25">
      <c r="A86" t="s">
        <v>100</v>
      </c>
      <c r="B86" s="29">
        <v>46183</v>
      </c>
      <c r="C86">
        <f t="shared" si="2"/>
        <v>0.45454545454545453</v>
      </c>
      <c r="D86">
        <f>(0)</f>
        <v>0</v>
      </c>
      <c r="E86">
        <f t="shared" si="3"/>
        <v>0.45454545454545453</v>
      </c>
    </row>
    <row r="87" spans="1:5" x14ac:dyDescent="0.25">
      <c r="A87" t="s">
        <v>100</v>
      </c>
      <c r="B87" s="29">
        <v>46184</v>
      </c>
      <c r="C87">
        <f t="shared" si="2"/>
        <v>0.45454545454545453</v>
      </c>
      <c r="D87">
        <f>(0)</f>
        <v>0</v>
      </c>
      <c r="E87">
        <f t="shared" si="3"/>
        <v>0.45454545454545453</v>
      </c>
    </row>
    <row r="88" spans="1:5" x14ac:dyDescent="0.25">
      <c r="A88" t="s">
        <v>100</v>
      </c>
      <c r="B88" s="29">
        <v>46185</v>
      </c>
      <c r="C88">
        <f t="shared" si="2"/>
        <v>0.45454545454545453</v>
      </c>
      <c r="D88">
        <f>(0)</f>
        <v>0</v>
      </c>
      <c r="E88">
        <f t="shared" si="3"/>
        <v>0.45454545454545453</v>
      </c>
    </row>
    <row r="89" spans="1:5" x14ac:dyDescent="0.25">
      <c r="A89" t="s">
        <v>100</v>
      </c>
      <c r="B89" s="29">
        <v>46188</v>
      </c>
      <c r="C89">
        <f t="shared" si="2"/>
        <v>0.45454545454545453</v>
      </c>
      <c r="D89">
        <f>(0)</f>
        <v>0</v>
      </c>
      <c r="E89">
        <f t="shared" si="3"/>
        <v>0.45454545454545453</v>
      </c>
    </row>
    <row r="90" spans="1:5" x14ac:dyDescent="0.25">
      <c r="A90" t="s">
        <v>100</v>
      </c>
      <c r="B90" s="29">
        <v>46189</v>
      </c>
      <c r="C90">
        <f t="shared" si="2"/>
        <v>0.45454545454545453</v>
      </c>
      <c r="D90">
        <f>(0)</f>
        <v>0</v>
      </c>
      <c r="E90">
        <f t="shared" si="3"/>
        <v>0.45454545454545453</v>
      </c>
    </row>
    <row r="91" spans="1:5" x14ac:dyDescent="0.25">
      <c r="A91" t="s">
        <v>100</v>
      </c>
      <c r="B91" s="29">
        <v>46190</v>
      </c>
      <c r="C91">
        <f t="shared" si="2"/>
        <v>0.45454545454545453</v>
      </c>
      <c r="D91">
        <f>(0)</f>
        <v>0</v>
      </c>
      <c r="E91">
        <f t="shared" si="3"/>
        <v>0.45454545454545453</v>
      </c>
    </row>
    <row r="92" spans="1:5" x14ac:dyDescent="0.25">
      <c r="A92" t="s">
        <v>100</v>
      </c>
      <c r="B92" s="29">
        <v>46191</v>
      </c>
      <c r="C92">
        <f t="shared" si="2"/>
        <v>0.45454545454545453</v>
      </c>
      <c r="D92">
        <f>(0)</f>
        <v>0</v>
      </c>
      <c r="E92">
        <f t="shared" si="3"/>
        <v>0.45454545454545453</v>
      </c>
    </row>
    <row r="93" spans="1:5" x14ac:dyDescent="0.25">
      <c r="A93" t="s">
        <v>100</v>
      </c>
      <c r="B93" s="29">
        <v>46192</v>
      </c>
      <c r="C93">
        <f t="shared" si="2"/>
        <v>0.45454545454545453</v>
      </c>
      <c r="D93">
        <f>(0)</f>
        <v>0</v>
      </c>
      <c r="E93">
        <f t="shared" si="3"/>
        <v>0.45454545454545453</v>
      </c>
    </row>
    <row r="94" spans="1:5" x14ac:dyDescent="0.25">
      <c r="A94" t="s">
        <v>100</v>
      </c>
      <c r="B94" s="29">
        <v>46196</v>
      </c>
      <c r="C94">
        <f t="shared" si="2"/>
        <v>0.45454545454545453</v>
      </c>
      <c r="D94">
        <f>(0)</f>
        <v>0</v>
      </c>
      <c r="E94">
        <f t="shared" si="3"/>
        <v>0.45454545454545453</v>
      </c>
    </row>
    <row r="95" spans="1:5" x14ac:dyDescent="0.25">
      <c r="A95" t="s">
        <v>100</v>
      </c>
      <c r="B95" s="29">
        <v>46197</v>
      </c>
      <c r="C95">
        <f t="shared" si="2"/>
        <v>0.45454545454545453</v>
      </c>
      <c r="D95">
        <f>(0)</f>
        <v>0</v>
      </c>
      <c r="E95">
        <f t="shared" si="3"/>
        <v>0.45454545454545453</v>
      </c>
    </row>
    <row r="96" spans="1:5" x14ac:dyDescent="0.25">
      <c r="A96" t="s">
        <v>100</v>
      </c>
      <c r="B96" s="29">
        <v>46198</v>
      </c>
      <c r="C96">
        <f t="shared" si="2"/>
        <v>0.45454545454545453</v>
      </c>
      <c r="D96">
        <f>(0)</f>
        <v>0</v>
      </c>
      <c r="E96">
        <f t="shared" si="3"/>
        <v>0.45454545454545453</v>
      </c>
    </row>
    <row r="97" spans="1:5" x14ac:dyDescent="0.25">
      <c r="A97" t="s">
        <v>100</v>
      </c>
      <c r="B97" s="29">
        <v>46199</v>
      </c>
      <c r="C97">
        <f t="shared" si="2"/>
        <v>0.45454545454545453</v>
      </c>
      <c r="D97">
        <f>(0)</f>
        <v>0</v>
      </c>
      <c r="E97">
        <f t="shared" si="3"/>
        <v>0.45454545454545453</v>
      </c>
    </row>
    <row r="98" spans="1:5" x14ac:dyDescent="0.25">
      <c r="A98" t="s">
        <v>100</v>
      </c>
      <c r="B98" s="29">
        <v>46202</v>
      </c>
      <c r="C98">
        <f t="shared" si="2"/>
        <v>0.45454545454545453</v>
      </c>
      <c r="D98">
        <f>(0)</f>
        <v>0</v>
      </c>
      <c r="E98">
        <f t="shared" si="3"/>
        <v>0.45454545454545453</v>
      </c>
    </row>
    <row r="99" spans="1:5" x14ac:dyDescent="0.25">
      <c r="A99" t="s">
        <v>100</v>
      </c>
      <c r="B99" s="29">
        <v>46203</v>
      </c>
      <c r="C99">
        <f t="shared" si="2"/>
        <v>0.45454545454545453</v>
      </c>
      <c r="D99">
        <f>(0)</f>
        <v>0</v>
      </c>
      <c r="E99">
        <f t="shared" si="3"/>
        <v>0.45454545454545453</v>
      </c>
    </row>
    <row r="100" spans="1:5" x14ac:dyDescent="0.25">
      <c r="A100" t="s">
        <v>100</v>
      </c>
      <c r="B100" s="29">
        <v>46204</v>
      </c>
      <c r="C100">
        <f t="shared" si="2"/>
        <v>0.45454545454545453</v>
      </c>
      <c r="D100">
        <f>(0)</f>
        <v>0</v>
      </c>
      <c r="E100">
        <f t="shared" si="3"/>
        <v>0.45454545454545453</v>
      </c>
    </row>
    <row r="101" spans="1:5" x14ac:dyDescent="0.25">
      <c r="A101" t="s">
        <v>100</v>
      </c>
      <c r="B101" s="29">
        <v>46205</v>
      </c>
      <c r="C101">
        <f t="shared" si="2"/>
        <v>0.45454545454545453</v>
      </c>
      <c r="D101">
        <f>(0)</f>
        <v>0</v>
      </c>
      <c r="E101">
        <f t="shared" si="3"/>
        <v>0.45454545454545453</v>
      </c>
    </row>
    <row r="102" spans="1:5" x14ac:dyDescent="0.25">
      <c r="A102" t="s">
        <v>100</v>
      </c>
      <c r="B102" s="29">
        <v>46206</v>
      </c>
      <c r="C102">
        <f t="shared" si="2"/>
        <v>0.45454545454545453</v>
      </c>
      <c r="D102">
        <f>(0)</f>
        <v>0</v>
      </c>
      <c r="E102">
        <f t="shared" si="3"/>
        <v>0.45454545454545453</v>
      </c>
    </row>
    <row r="103" spans="1:5" x14ac:dyDescent="0.25">
      <c r="A103" t="s">
        <v>100</v>
      </c>
      <c r="B103" s="29">
        <v>46209</v>
      </c>
      <c r="C103">
        <f t="shared" si="2"/>
        <v>0.45454545454545453</v>
      </c>
      <c r="D103">
        <f>(0)</f>
        <v>0</v>
      </c>
      <c r="E103">
        <f t="shared" si="3"/>
        <v>0.45454545454545453</v>
      </c>
    </row>
    <row r="104" spans="1:5" x14ac:dyDescent="0.25">
      <c r="A104" t="s">
        <v>100</v>
      </c>
      <c r="B104" s="29">
        <v>46210</v>
      </c>
      <c r="C104">
        <f t="shared" si="2"/>
        <v>0.45454545454545453</v>
      </c>
      <c r="D104">
        <f>(0)</f>
        <v>0</v>
      </c>
      <c r="E104">
        <f t="shared" si="3"/>
        <v>0.45454545454545453</v>
      </c>
    </row>
    <row r="105" spans="1:5" x14ac:dyDescent="0.25">
      <c r="A105" t="s">
        <v>100</v>
      </c>
      <c r="B105" s="29">
        <v>46211</v>
      </c>
      <c r="C105">
        <f t="shared" si="2"/>
        <v>0.45454545454545453</v>
      </c>
      <c r="D105">
        <f>(0)</f>
        <v>0</v>
      </c>
      <c r="E105">
        <f t="shared" si="3"/>
        <v>0.45454545454545453</v>
      </c>
    </row>
    <row r="106" spans="1:5" x14ac:dyDescent="0.25">
      <c r="A106" t="s">
        <v>100</v>
      </c>
      <c r="B106" s="29">
        <v>46212</v>
      </c>
      <c r="C106">
        <f t="shared" si="2"/>
        <v>0.45454545454545453</v>
      </c>
      <c r="D106">
        <f>(0)</f>
        <v>0</v>
      </c>
      <c r="E106">
        <f t="shared" si="3"/>
        <v>0.45454545454545453</v>
      </c>
    </row>
    <row r="107" spans="1:5" x14ac:dyDescent="0.25">
      <c r="A107" t="s">
        <v>100</v>
      </c>
      <c r="B107" s="29">
        <v>46213</v>
      </c>
      <c r="C107">
        <f t="shared" si="2"/>
        <v>0.45454545454545453</v>
      </c>
      <c r="D107">
        <f>(0)</f>
        <v>0</v>
      </c>
      <c r="E107">
        <f t="shared" si="3"/>
        <v>0.45454545454545453</v>
      </c>
    </row>
    <row r="108" spans="1:5" x14ac:dyDescent="0.25">
      <c r="A108" t="s">
        <v>100</v>
      </c>
      <c r="B108" s="29">
        <v>46216</v>
      </c>
      <c r="C108">
        <f t="shared" si="2"/>
        <v>0.45454545454545453</v>
      </c>
      <c r="D108">
        <f>(0)</f>
        <v>0</v>
      </c>
      <c r="E108">
        <f t="shared" si="3"/>
        <v>0.45454545454545453</v>
      </c>
    </row>
    <row r="109" spans="1:5" x14ac:dyDescent="0.25">
      <c r="A109" t="s">
        <v>100</v>
      </c>
      <c r="B109" s="29">
        <v>46217</v>
      </c>
      <c r="C109">
        <f t="shared" si="2"/>
        <v>0.45454545454545453</v>
      </c>
      <c r="D109">
        <f>(0)</f>
        <v>0</v>
      </c>
      <c r="E109">
        <f t="shared" si="3"/>
        <v>0.45454545454545453</v>
      </c>
    </row>
    <row r="110" spans="1:5" x14ac:dyDescent="0.25">
      <c r="A110" t="s">
        <v>100</v>
      </c>
      <c r="B110" s="29">
        <v>46218</v>
      </c>
      <c r="C110">
        <f t="shared" si="2"/>
        <v>0.45454545454545453</v>
      </c>
      <c r="D110">
        <f>(0)</f>
        <v>0</v>
      </c>
      <c r="E110">
        <f t="shared" si="3"/>
        <v>0.45454545454545453</v>
      </c>
    </row>
    <row r="111" spans="1:5" x14ac:dyDescent="0.25">
      <c r="A111" t="s">
        <v>100</v>
      </c>
      <c r="B111" s="29">
        <v>46219</v>
      </c>
      <c r="C111">
        <f t="shared" si="2"/>
        <v>0.45454545454545453</v>
      </c>
      <c r="D111">
        <f>(0)</f>
        <v>0</v>
      </c>
      <c r="E111">
        <f t="shared" si="3"/>
        <v>0.45454545454545453</v>
      </c>
    </row>
    <row r="112" spans="1:5" x14ac:dyDescent="0.25">
      <c r="A112" t="s">
        <v>100</v>
      </c>
      <c r="B112" s="29">
        <v>46220</v>
      </c>
      <c r="C112">
        <f t="shared" si="2"/>
        <v>0.45454545454545453</v>
      </c>
      <c r="D112">
        <f>(0)</f>
        <v>0</v>
      </c>
      <c r="E112">
        <f t="shared" si="3"/>
        <v>0.45454545454545453</v>
      </c>
    </row>
    <row r="113" spans="1:5" x14ac:dyDescent="0.25">
      <c r="A113" t="s">
        <v>100</v>
      </c>
      <c r="B113" s="29">
        <v>46223</v>
      </c>
      <c r="C113">
        <f t="shared" si="2"/>
        <v>0.45454545454545453</v>
      </c>
      <c r="D113">
        <f>(0)</f>
        <v>0</v>
      </c>
      <c r="E113">
        <f t="shared" si="3"/>
        <v>0.45454545454545453</v>
      </c>
    </row>
    <row r="114" spans="1:5" x14ac:dyDescent="0.25">
      <c r="A114" t="s">
        <v>100</v>
      </c>
      <c r="B114" s="29">
        <v>46224</v>
      </c>
      <c r="C114">
        <f t="shared" si="2"/>
        <v>0.45454545454545453</v>
      </c>
      <c r="D114">
        <f>(0)</f>
        <v>0</v>
      </c>
      <c r="E114">
        <f t="shared" si="3"/>
        <v>0.45454545454545453</v>
      </c>
    </row>
    <row r="115" spans="1:5" x14ac:dyDescent="0.25">
      <c r="A115" t="s">
        <v>100</v>
      </c>
      <c r="B115" s="29">
        <v>46225</v>
      </c>
      <c r="C115">
        <f t="shared" si="2"/>
        <v>0.45454545454545453</v>
      </c>
      <c r="D115">
        <f>(0)</f>
        <v>0</v>
      </c>
      <c r="E115">
        <f t="shared" si="3"/>
        <v>0.45454545454545453</v>
      </c>
    </row>
    <row r="116" spans="1:5" x14ac:dyDescent="0.25">
      <c r="A116" t="s">
        <v>100</v>
      </c>
      <c r="B116" s="29">
        <v>46226</v>
      </c>
      <c r="C116">
        <f t="shared" si="2"/>
        <v>0.45454545454545453</v>
      </c>
      <c r="D116">
        <f>(0)</f>
        <v>0</v>
      </c>
      <c r="E116">
        <f t="shared" si="3"/>
        <v>0.45454545454545453</v>
      </c>
    </row>
    <row r="117" spans="1:5" x14ac:dyDescent="0.25">
      <c r="A117" t="s">
        <v>100</v>
      </c>
      <c r="B117" s="29">
        <v>46227</v>
      </c>
      <c r="C117">
        <f t="shared" si="2"/>
        <v>0.45454545454545453</v>
      </c>
      <c r="D117">
        <f>(0)</f>
        <v>0</v>
      </c>
      <c r="E117">
        <f t="shared" si="3"/>
        <v>0.45454545454545453</v>
      </c>
    </row>
    <row r="118" spans="1:5" x14ac:dyDescent="0.25">
      <c r="A118" t="s">
        <v>100</v>
      </c>
      <c r="B118" s="29">
        <v>46230</v>
      </c>
      <c r="C118">
        <f t="shared" si="2"/>
        <v>0.45454545454545453</v>
      </c>
      <c r="D118">
        <f>(0)</f>
        <v>0</v>
      </c>
      <c r="E118">
        <f t="shared" si="3"/>
        <v>0.45454545454545453</v>
      </c>
    </row>
    <row r="119" spans="1:5" x14ac:dyDescent="0.25">
      <c r="A119" t="s">
        <v>100</v>
      </c>
      <c r="B119" s="29">
        <v>46231</v>
      </c>
      <c r="C119">
        <f t="shared" si="2"/>
        <v>0.45454545454545453</v>
      </c>
      <c r="D119">
        <f>(0)</f>
        <v>0</v>
      </c>
      <c r="E119">
        <f t="shared" si="3"/>
        <v>0.45454545454545453</v>
      </c>
    </row>
    <row r="120" spans="1:5" x14ac:dyDescent="0.25">
      <c r="A120" t="s">
        <v>100</v>
      </c>
      <c r="B120" s="29">
        <v>46232</v>
      </c>
      <c r="C120">
        <f t="shared" si="2"/>
        <v>0.45454545454545453</v>
      </c>
      <c r="D120">
        <f>(0)</f>
        <v>0</v>
      </c>
      <c r="E120">
        <f t="shared" si="3"/>
        <v>0.45454545454545453</v>
      </c>
    </row>
    <row r="121" spans="1:5" x14ac:dyDescent="0.25">
      <c r="A121" t="s">
        <v>100</v>
      </c>
      <c r="B121" s="29">
        <v>46233</v>
      </c>
      <c r="C121">
        <f t="shared" si="2"/>
        <v>0.45454545454545453</v>
      </c>
      <c r="D121">
        <f>(0)</f>
        <v>0</v>
      </c>
      <c r="E121">
        <f t="shared" si="3"/>
        <v>0.45454545454545453</v>
      </c>
    </row>
    <row r="122" spans="1:5" x14ac:dyDescent="0.25">
      <c r="A122" t="s">
        <v>100</v>
      </c>
      <c r="B122" s="29">
        <v>46234</v>
      </c>
      <c r="C122">
        <f t="shared" si="2"/>
        <v>0.45454545454545453</v>
      </c>
      <c r="D122">
        <f>(0)</f>
        <v>0</v>
      </c>
      <c r="E122">
        <f t="shared" si="3"/>
        <v>0.45454545454545453</v>
      </c>
    </row>
    <row r="123" spans="1:5" x14ac:dyDescent="0.25">
      <c r="A123" t="s">
        <v>100</v>
      </c>
      <c r="B123" s="29">
        <v>46237</v>
      </c>
      <c r="C123">
        <f t="shared" si="2"/>
        <v>0.45454545454545453</v>
      </c>
      <c r="D123">
        <f>(0)</f>
        <v>0</v>
      </c>
      <c r="E123">
        <f t="shared" si="3"/>
        <v>0.45454545454545453</v>
      </c>
    </row>
    <row r="124" spans="1:5" x14ac:dyDescent="0.25">
      <c r="A124" t="s">
        <v>100</v>
      </c>
      <c r="B124" s="29">
        <v>46238</v>
      </c>
      <c r="C124">
        <f t="shared" si="2"/>
        <v>0.45454545454545453</v>
      </c>
      <c r="D124">
        <f>(0)</f>
        <v>0</v>
      </c>
      <c r="E124">
        <f t="shared" si="3"/>
        <v>0.45454545454545453</v>
      </c>
    </row>
    <row r="125" spans="1:5" x14ac:dyDescent="0.25">
      <c r="A125" t="s">
        <v>100</v>
      </c>
      <c r="B125" s="29">
        <v>46240</v>
      </c>
      <c r="C125">
        <f t="shared" si="2"/>
        <v>0.45454545454545453</v>
      </c>
      <c r="D125">
        <f>(0)</f>
        <v>0</v>
      </c>
      <c r="E125">
        <f t="shared" si="3"/>
        <v>0.45454545454545453</v>
      </c>
    </row>
    <row r="126" spans="1:5" x14ac:dyDescent="0.25">
      <c r="A126" t="s">
        <v>100</v>
      </c>
      <c r="B126" s="29">
        <v>46241</v>
      </c>
      <c r="C126">
        <f t="shared" si="2"/>
        <v>0.45454545454545453</v>
      </c>
      <c r="D126">
        <f>(0)</f>
        <v>0</v>
      </c>
      <c r="E126">
        <f t="shared" si="3"/>
        <v>0.45454545454545453</v>
      </c>
    </row>
    <row r="127" spans="1:5" x14ac:dyDescent="0.25">
      <c r="A127" t="s">
        <v>100</v>
      </c>
      <c r="B127" s="29">
        <v>46244</v>
      </c>
      <c r="C127">
        <f t="shared" si="2"/>
        <v>0.45454545454545453</v>
      </c>
      <c r="D127">
        <f>(0)</f>
        <v>0</v>
      </c>
      <c r="E127">
        <f t="shared" si="3"/>
        <v>0.45454545454545453</v>
      </c>
    </row>
    <row r="128" spans="1:5" x14ac:dyDescent="0.25">
      <c r="A128" t="s">
        <v>100</v>
      </c>
      <c r="B128" s="29">
        <v>46245</v>
      </c>
      <c r="C128">
        <f t="shared" si="2"/>
        <v>0.45454545454545453</v>
      </c>
      <c r="D128">
        <f>(0)</f>
        <v>0</v>
      </c>
      <c r="E128">
        <f t="shared" si="3"/>
        <v>0.45454545454545453</v>
      </c>
    </row>
    <row r="129" spans="1:5" x14ac:dyDescent="0.25">
      <c r="A129" t="s">
        <v>100</v>
      </c>
      <c r="B129" s="29">
        <v>46246</v>
      </c>
      <c r="C129">
        <f t="shared" si="2"/>
        <v>0.45454545454545453</v>
      </c>
      <c r="D129">
        <f>(0)</f>
        <v>0</v>
      </c>
      <c r="E129">
        <f t="shared" si="3"/>
        <v>0.45454545454545453</v>
      </c>
    </row>
    <row r="130" spans="1:5" x14ac:dyDescent="0.25">
      <c r="A130" t="s">
        <v>100</v>
      </c>
      <c r="B130" s="29">
        <v>46247</v>
      </c>
      <c r="C130">
        <f t="shared" ref="C130:C193" si="4">1/220*100</f>
        <v>0.45454545454545453</v>
      </c>
      <c r="D130">
        <f>(0)</f>
        <v>0</v>
      </c>
      <c r="E130">
        <f t="shared" ref="E130:E193" si="5">C130*(1-D130/100)</f>
        <v>0.45454545454545453</v>
      </c>
    </row>
    <row r="131" spans="1:5" x14ac:dyDescent="0.25">
      <c r="A131" t="s">
        <v>100</v>
      </c>
      <c r="B131" s="29">
        <v>46248</v>
      </c>
      <c r="C131">
        <f t="shared" si="4"/>
        <v>0.45454545454545453</v>
      </c>
      <c r="D131">
        <f>(0)</f>
        <v>0</v>
      </c>
      <c r="E131">
        <f t="shared" si="5"/>
        <v>0.45454545454545453</v>
      </c>
    </row>
    <row r="132" spans="1:5" x14ac:dyDescent="0.25">
      <c r="A132" t="s">
        <v>100</v>
      </c>
      <c r="B132" s="29">
        <v>46251</v>
      </c>
      <c r="C132">
        <f t="shared" si="4"/>
        <v>0.45454545454545453</v>
      </c>
      <c r="D132">
        <f>(0)</f>
        <v>0</v>
      </c>
      <c r="E132">
        <f t="shared" si="5"/>
        <v>0.45454545454545453</v>
      </c>
    </row>
    <row r="133" spans="1:5" x14ac:dyDescent="0.25">
      <c r="A133" t="s">
        <v>100</v>
      </c>
      <c r="B133" s="29">
        <v>46252</v>
      </c>
      <c r="C133">
        <f t="shared" si="4"/>
        <v>0.45454545454545453</v>
      </c>
      <c r="D133">
        <f>(0)</f>
        <v>0</v>
      </c>
      <c r="E133">
        <f t="shared" si="5"/>
        <v>0.45454545454545453</v>
      </c>
    </row>
    <row r="134" spans="1:5" x14ac:dyDescent="0.25">
      <c r="A134" t="s">
        <v>100</v>
      </c>
      <c r="B134" s="29">
        <v>46253</v>
      </c>
      <c r="C134">
        <f t="shared" si="4"/>
        <v>0.45454545454545453</v>
      </c>
      <c r="D134">
        <f>(0)</f>
        <v>0</v>
      </c>
      <c r="E134">
        <f t="shared" si="5"/>
        <v>0.45454545454545453</v>
      </c>
    </row>
    <row r="135" spans="1:5" x14ac:dyDescent="0.25">
      <c r="A135" t="s">
        <v>100</v>
      </c>
      <c r="B135" s="29">
        <v>46254</v>
      </c>
      <c r="C135">
        <f t="shared" si="4"/>
        <v>0.45454545454545453</v>
      </c>
      <c r="D135">
        <f>(0)</f>
        <v>0</v>
      </c>
      <c r="E135">
        <f t="shared" si="5"/>
        <v>0.45454545454545453</v>
      </c>
    </row>
    <row r="136" spans="1:5" x14ac:dyDescent="0.25">
      <c r="A136" t="s">
        <v>100</v>
      </c>
      <c r="B136" s="29">
        <v>46255</v>
      </c>
      <c r="C136">
        <f t="shared" si="4"/>
        <v>0.45454545454545453</v>
      </c>
      <c r="D136">
        <f>(0)</f>
        <v>0</v>
      </c>
      <c r="E136">
        <f t="shared" si="5"/>
        <v>0.45454545454545453</v>
      </c>
    </row>
    <row r="137" spans="1:5" x14ac:dyDescent="0.25">
      <c r="A137" t="s">
        <v>100</v>
      </c>
      <c r="B137" s="29">
        <v>46258</v>
      </c>
      <c r="C137">
        <f t="shared" si="4"/>
        <v>0.45454545454545453</v>
      </c>
      <c r="D137">
        <f>(0)</f>
        <v>0</v>
      </c>
      <c r="E137">
        <f t="shared" si="5"/>
        <v>0.45454545454545453</v>
      </c>
    </row>
    <row r="138" spans="1:5" x14ac:dyDescent="0.25">
      <c r="A138" t="s">
        <v>100</v>
      </c>
      <c r="B138" s="29">
        <v>46259</v>
      </c>
      <c r="C138">
        <f t="shared" si="4"/>
        <v>0.45454545454545453</v>
      </c>
      <c r="D138">
        <f>(0)</f>
        <v>0</v>
      </c>
      <c r="E138">
        <f t="shared" si="5"/>
        <v>0.45454545454545453</v>
      </c>
    </row>
    <row r="139" spans="1:5" x14ac:dyDescent="0.25">
      <c r="A139" t="s">
        <v>100</v>
      </c>
      <c r="B139" s="29">
        <v>46260</v>
      </c>
      <c r="C139">
        <f t="shared" si="4"/>
        <v>0.45454545454545453</v>
      </c>
      <c r="D139">
        <f>(0)</f>
        <v>0</v>
      </c>
      <c r="E139">
        <f t="shared" si="5"/>
        <v>0.45454545454545453</v>
      </c>
    </row>
    <row r="140" spans="1:5" x14ac:dyDescent="0.25">
      <c r="A140" t="s">
        <v>100</v>
      </c>
      <c r="B140" s="29">
        <v>46261</v>
      </c>
      <c r="C140">
        <f t="shared" si="4"/>
        <v>0.45454545454545453</v>
      </c>
      <c r="D140">
        <f>(0)</f>
        <v>0</v>
      </c>
      <c r="E140">
        <f t="shared" si="5"/>
        <v>0.45454545454545453</v>
      </c>
    </row>
    <row r="141" spans="1:5" x14ac:dyDescent="0.25">
      <c r="A141" t="s">
        <v>100</v>
      </c>
      <c r="B141" s="29">
        <v>46262</v>
      </c>
      <c r="C141">
        <f t="shared" si="4"/>
        <v>0.45454545454545453</v>
      </c>
      <c r="D141">
        <f>(0)</f>
        <v>0</v>
      </c>
      <c r="E141">
        <f t="shared" si="5"/>
        <v>0.45454545454545453</v>
      </c>
    </row>
    <row r="142" spans="1:5" x14ac:dyDescent="0.25">
      <c r="A142" t="s">
        <v>100</v>
      </c>
      <c r="B142" s="29">
        <v>46265</v>
      </c>
      <c r="C142">
        <f t="shared" si="4"/>
        <v>0.45454545454545453</v>
      </c>
      <c r="D142">
        <f>(0)</f>
        <v>0</v>
      </c>
      <c r="E142">
        <f t="shared" si="5"/>
        <v>0.45454545454545453</v>
      </c>
    </row>
    <row r="143" spans="1:5" x14ac:dyDescent="0.25">
      <c r="A143" t="s">
        <v>100</v>
      </c>
      <c r="B143" s="29">
        <v>46266</v>
      </c>
      <c r="C143">
        <f t="shared" si="4"/>
        <v>0.45454545454545453</v>
      </c>
      <c r="D143">
        <f>(0)</f>
        <v>0</v>
      </c>
      <c r="E143">
        <f t="shared" si="5"/>
        <v>0.45454545454545453</v>
      </c>
    </row>
    <row r="144" spans="1:5" x14ac:dyDescent="0.25">
      <c r="A144" t="s">
        <v>100</v>
      </c>
      <c r="B144" s="29">
        <v>46267</v>
      </c>
      <c r="C144">
        <f t="shared" si="4"/>
        <v>0.45454545454545453</v>
      </c>
      <c r="D144">
        <f>(0)</f>
        <v>0</v>
      </c>
      <c r="E144">
        <f t="shared" si="5"/>
        <v>0.45454545454545453</v>
      </c>
    </row>
    <row r="145" spans="1:5" x14ac:dyDescent="0.25">
      <c r="A145" t="s">
        <v>100</v>
      </c>
      <c r="B145" s="29">
        <v>46268</v>
      </c>
      <c r="C145">
        <f t="shared" si="4"/>
        <v>0.45454545454545453</v>
      </c>
      <c r="D145">
        <f>(0)</f>
        <v>0</v>
      </c>
      <c r="E145">
        <f t="shared" si="5"/>
        <v>0.45454545454545453</v>
      </c>
    </row>
    <row r="146" spans="1:5" x14ac:dyDescent="0.25">
      <c r="A146" t="s">
        <v>100</v>
      </c>
      <c r="B146" s="29">
        <v>46269</v>
      </c>
      <c r="C146">
        <f t="shared" si="4"/>
        <v>0.45454545454545453</v>
      </c>
      <c r="D146">
        <f>(0)</f>
        <v>0</v>
      </c>
      <c r="E146">
        <f t="shared" si="5"/>
        <v>0.45454545454545453</v>
      </c>
    </row>
    <row r="147" spans="1:5" x14ac:dyDescent="0.25">
      <c r="A147" t="s">
        <v>100</v>
      </c>
      <c r="B147" s="29">
        <v>46272</v>
      </c>
      <c r="C147">
        <f t="shared" si="4"/>
        <v>0.45454545454545453</v>
      </c>
      <c r="D147">
        <f>(0)</f>
        <v>0</v>
      </c>
      <c r="E147">
        <f t="shared" si="5"/>
        <v>0.45454545454545453</v>
      </c>
    </row>
    <row r="148" spans="1:5" x14ac:dyDescent="0.25">
      <c r="A148" t="s">
        <v>100</v>
      </c>
      <c r="B148" s="29">
        <v>46273</v>
      </c>
      <c r="C148">
        <f t="shared" si="4"/>
        <v>0.45454545454545453</v>
      </c>
      <c r="D148">
        <f>(0)</f>
        <v>0</v>
      </c>
      <c r="E148">
        <f t="shared" si="5"/>
        <v>0.45454545454545453</v>
      </c>
    </row>
    <row r="149" spans="1:5" x14ac:dyDescent="0.25">
      <c r="A149" t="s">
        <v>100</v>
      </c>
      <c r="B149" s="29">
        <v>46274</v>
      </c>
      <c r="C149">
        <f t="shared" si="4"/>
        <v>0.45454545454545453</v>
      </c>
      <c r="D149">
        <f>(0)</f>
        <v>0</v>
      </c>
      <c r="E149">
        <f t="shared" si="5"/>
        <v>0.45454545454545453</v>
      </c>
    </row>
    <row r="150" spans="1:5" x14ac:dyDescent="0.25">
      <c r="A150" t="s">
        <v>100</v>
      </c>
      <c r="B150" s="29">
        <v>46275</v>
      </c>
      <c r="C150">
        <f t="shared" si="4"/>
        <v>0.45454545454545453</v>
      </c>
      <c r="D150">
        <f>(0)</f>
        <v>0</v>
      </c>
      <c r="E150">
        <f t="shared" si="5"/>
        <v>0.45454545454545453</v>
      </c>
    </row>
    <row r="151" spans="1:5" x14ac:dyDescent="0.25">
      <c r="A151" t="s">
        <v>100</v>
      </c>
      <c r="B151" s="29">
        <v>46276</v>
      </c>
      <c r="C151">
        <f t="shared" si="4"/>
        <v>0.45454545454545453</v>
      </c>
      <c r="D151">
        <f>(0)</f>
        <v>0</v>
      </c>
      <c r="E151">
        <f t="shared" si="5"/>
        <v>0.45454545454545453</v>
      </c>
    </row>
    <row r="152" spans="1:5" x14ac:dyDescent="0.25">
      <c r="A152" t="s">
        <v>100</v>
      </c>
      <c r="B152" s="29">
        <v>46279</v>
      </c>
      <c r="C152">
        <f t="shared" si="4"/>
        <v>0.45454545454545453</v>
      </c>
      <c r="D152">
        <f>(0)</f>
        <v>0</v>
      </c>
      <c r="E152">
        <f t="shared" si="5"/>
        <v>0.45454545454545453</v>
      </c>
    </row>
    <row r="153" spans="1:5" x14ac:dyDescent="0.25">
      <c r="A153" t="s">
        <v>101</v>
      </c>
      <c r="B153" s="29">
        <v>46049</v>
      </c>
      <c r="C153">
        <f t="shared" si="4"/>
        <v>0.45454545454545453</v>
      </c>
      <c r="D153">
        <f>(10)</f>
        <v>10</v>
      </c>
      <c r="E153">
        <f t="shared" si="5"/>
        <v>0.40909090909090906</v>
      </c>
    </row>
    <row r="154" spans="1:5" x14ac:dyDescent="0.25">
      <c r="A154" t="s">
        <v>101</v>
      </c>
      <c r="B154" s="29">
        <v>46050</v>
      </c>
      <c r="C154">
        <f t="shared" si="4"/>
        <v>0.45454545454545453</v>
      </c>
      <c r="D154">
        <f>(10)</f>
        <v>10</v>
      </c>
      <c r="E154">
        <f t="shared" si="5"/>
        <v>0.40909090909090906</v>
      </c>
    </row>
    <row r="155" spans="1:5" x14ac:dyDescent="0.25">
      <c r="A155" t="s">
        <v>101</v>
      </c>
      <c r="B155" s="29">
        <v>46090</v>
      </c>
      <c r="C155">
        <f t="shared" si="4"/>
        <v>0.45454545454545453</v>
      </c>
      <c r="D155">
        <f>(10)</f>
        <v>10</v>
      </c>
      <c r="E155">
        <f t="shared" si="5"/>
        <v>0.40909090909090906</v>
      </c>
    </row>
    <row r="156" spans="1:5" x14ac:dyDescent="0.25">
      <c r="A156" t="s">
        <v>101</v>
      </c>
      <c r="B156" s="29">
        <v>46108</v>
      </c>
      <c r="C156">
        <f t="shared" si="4"/>
        <v>0.45454545454545453</v>
      </c>
      <c r="D156">
        <f>(10)</f>
        <v>10</v>
      </c>
      <c r="E156">
        <f t="shared" si="5"/>
        <v>0.40909090909090906</v>
      </c>
    </row>
    <row r="157" spans="1:5" x14ac:dyDescent="0.25">
      <c r="A157" t="s">
        <v>102</v>
      </c>
      <c r="B157" s="29">
        <v>46090</v>
      </c>
      <c r="C157">
        <f t="shared" si="4"/>
        <v>0.45454545454545453</v>
      </c>
      <c r="D157">
        <f>(10)</f>
        <v>10</v>
      </c>
      <c r="E157">
        <f t="shared" si="5"/>
        <v>0.40909090909090906</v>
      </c>
    </row>
    <row r="158" spans="1:5" x14ac:dyDescent="0.25">
      <c r="A158" t="s">
        <v>102</v>
      </c>
      <c r="B158" s="29">
        <v>46153</v>
      </c>
      <c r="C158">
        <f t="shared" si="4"/>
        <v>0.45454545454545453</v>
      </c>
      <c r="D158">
        <f>(0)</f>
        <v>0</v>
      </c>
      <c r="E158">
        <f t="shared" si="5"/>
        <v>0.45454545454545453</v>
      </c>
    </row>
    <row r="159" spans="1:5" x14ac:dyDescent="0.25">
      <c r="A159" t="s">
        <v>102</v>
      </c>
      <c r="B159" s="29">
        <v>46154</v>
      </c>
      <c r="C159">
        <f t="shared" si="4"/>
        <v>0.45454545454545453</v>
      </c>
      <c r="D159">
        <f>(0)</f>
        <v>0</v>
      </c>
      <c r="E159">
        <f t="shared" si="5"/>
        <v>0.45454545454545453</v>
      </c>
    </row>
    <row r="160" spans="1:5" x14ac:dyDescent="0.25">
      <c r="A160" t="s">
        <v>102</v>
      </c>
      <c r="B160" s="29">
        <v>46155</v>
      </c>
      <c r="C160">
        <f t="shared" si="4"/>
        <v>0.45454545454545453</v>
      </c>
      <c r="D160">
        <f>(0)</f>
        <v>0</v>
      </c>
      <c r="E160">
        <f t="shared" si="5"/>
        <v>0.45454545454545453</v>
      </c>
    </row>
    <row r="161" spans="1:5" x14ac:dyDescent="0.25">
      <c r="A161" t="s">
        <v>102</v>
      </c>
      <c r="B161" s="29">
        <v>46156</v>
      </c>
      <c r="C161">
        <f t="shared" si="4"/>
        <v>0.45454545454545453</v>
      </c>
      <c r="D161">
        <f>(0)</f>
        <v>0</v>
      </c>
      <c r="E161">
        <f t="shared" si="5"/>
        <v>0.45454545454545453</v>
      </c>
    </row>
    <row r="162" spans="1:5" x14ac:dyDescent="0.25">
      <c r="A162" t="s">
        <v>102</v>
      </c>
      <c r="B162" s="29">
        <v>46157</v>
      </c>
      <c r="C162">
        <f t="shared" si="4"/>
        <v>0.45454545454545453</v>
      </c>
      <c r="D162">
        <f>(0)</f>
        <v>0</v>
      </c>
      <c r="E162">
        <f t="shared" si="5"/>
        <v>0.45454545454545453</v>
      </c>
    </row>
    <row r="163" spans="1:5" x14ac:dyDescent="0.25">
      <c r="A163" t="s">
        <v>102</v>
      </c>
      <c r="B163" s="29">
        <v>46160</v>
      </c>
      <c r="C163">
        <f t="shared" si="4"/>
        <v>0.45454545454545453</v>
      </c>
      <c r="D163">
        <f>(0)</f>
        <v>0</v>
      </c>
      <c r="E163">
        <f t="shared" si="5"/>
        <v>0.45454545454545453</v>
      </c>
    </row>
    <row r="164" spans="1:5" x14ac:dyDescent="0.25">
      <c r="A164" t="s">
        <v>102</v>
      </c>
      <c r="B164" s="29">
        <v>46161</v>
      </c>
      <c r="C164">
        <f t="shared" si="4"/>
        <v>0.45454545454545453</v>
      </c>
      <c r="D164">
        <f>(0)</f>
        <v>0</v>
      </c>
      <c r="E164">
        <f t="shared" si="5"/>
        <v>0.45454545454545453</v>
      </c>
    </row>
    <row r="165" spans="1:5" x14ac:dyDescent="0.25">
      <c r="A165" t="s">
        <v>102</v>
      </c>
      <c r="B165" s="29">
        <v>46162</v>
      </c>
      <c r="C165">
        <f t="shared" si="4"/>
        <v>0.45454545454545453</v>
      </c>
      <c r="D165">
        <f>(0)</f>
        <v>0</v>
      </c>
      <c r="E165">
        <f t="shared" si="5"/>
        <v>0.45454545454545453</v>
      </c>
    </row>
    <row r="166" spans="1:5" x14ac:dyDescent="0.25">
      <c r="A166" t="s">
        <v>102</v>
      </c>
      <c r="B166" s="29">
        <v>46163</v>
      </c>
      <c r="C166">
        <f t="shared" si="4"/>
        <v>0.45454545454545453</v>
      </c>
      <c r="D166">
        <f>(0)</f>
        <v>0</v>
      </c>
      <c r="E166">
        <f t="shared" si="5"/>
        <v>0.45454545454545453</v>
      </c>
    </row>
    <row r="167" spans="1:5" x14ac:dyDescent="0.25">
      <c r="A167" t="s">
        <v>102</v>
      </c>
      <c r="B167" s="29">
        <v>46164</v>
      </c>
      <c r="C167">
        <f t="shared" si="4"/>
        <v>0.45454545454545453</v>
      </c>
      <c r="D167">
        <f>(0)</f>
        <v>0</v>
      </c>
      <c r="E167">
        <f t="shared" si="5"/>
        <v>0.45454545454545453</v>
      </c>
    </row>
    <row r="168" spans="1:5" x14ac:dyDescent="0.25">
      <c r="A168" t="s">
        <v>102</v>
      </c>
      <c r="B168" s="29">
        <v>46167</v>
      </c>
      <c r="C168">
        <f t="shared" si="4"/>
        <v>0.45454545454545453</v>
      </c>
      <c r="D168">
        <f>(0)</f>
        <v>0</v>
      </c>
      <c r="E168">
        <f t="shared" si="5"/>
        <v>0.45454545454545453</v>
      </c>
    </row>
    <row r="169" spans="1:5" x14ac:dyDescent="0.25">
      <c r="A169" t="s">
        <v>102</v>
      </c>
      <c r="B169" s="29">
        <v>46168</v>
      </c>
      <c r="C169">
        <f t="shared" si="4"/>
        <v>0.45454545454545453</v>
      </c>
      <c r="D169">
        <f>(0)</f>
        <v>0</v>
      </c>
      <c r="E169">
        <f t="shared" si="5"/>
        <v>0.45454545454545453</v>
      </c>
    </row>
    <row r="170" spans="1:5" x14ac:dyDescent="0.25">
      <c r="A170" t="s">
        <v>102</v>
      </c>
      <c r="B170" s="29">
        <v>46169</v>
      </c>
      <c r="C170">
        <f t="shared" si="4"/>
        <v>0.45454545454545453</v>
      </c>
      <c r="D170">
        <f>(0)</f>
        <v>0</v>
      </c>
      <c r="E170">
        <f t="shared" si="5"/>
        <v>0.45454545454545453</v>
      </c>
    </row>
    <row r="171" spans="1:5" x14ac:dyDescent="0.25">
      <c r="A171" t="s">
        <v>102</v>
      </c>
      <c r="B171" s="29">
        <v>46170</v>
      </c>
      <c r="C171">
        <f t="shared" si="4"/>
        <v>0.45454545454545453</v>
      </c>
      <c r="D171">
        <f>(0)</f>
        <v>0</v>
      </c>
      <c r="E171">
        <f t="shared" si="5"/>
        <v>0.45454545454545453</v>
      </c>
    </row>
    <row r="172" spans="1:5" x14ac:dyDescent="0.25">
      <c r="A172" t="s">
        <v>102</v>
      </c>
      <c r="B172" s="29">
        <v>46171</v>
      </c>
      <c r="C172">
        <f t="shared" si="4"/>
        <v>0.45454545454545453</v>
      </c>
      <c r="D172">
        <f>(0)</f>
        <v>0</v>
      </c>
      <c r="E172">
        <f t="shared" si="5"/>
        <v>0.45454545454545453</v>
      </c>
    </row>
    <row r="173" spans="1:5" x14ac:dyDescent="0.25">
      <c r="A173" t="s">
        <v>102</v>
      </c>
      <c r="B173" s="29">
        <v>46174</v>
      </c>
      <c r="C173">
        <f t="shared" si="4"/>
        <v>0.45454545454545453</v>
      </c>
      <c r="D173">
        <f>(0)</f>
        <v>0</v>
      </c>
      <c r="E173">
        <f t="shared" si="5"/>
        <v>0.45454545454545453</v>
      </c>
    </row>
    <row r="174" spans="1:5" x14ac:dyDescent="0.25">
      <c r="A174" t="s">
        <v>102</v>
      </c>
      <c r="B174" s="29">
        <v>46175</v>
      </c>
      <c r="C174">
        <f t="shared" si="4"/>
        <v>0.45454545454545453</v>
      </c>
      <c r="D174">
        <f>(0)</f>
        <v>0</v>
      </c>
      <c r="E174">
        <f t="shared" si="5"/>
        <v>0.45454545454545453</v>
      </c>
    </row>
    <row r="175" spans="1:5" x14ac:dyDescent="0.25">
      <c r="A175" t="s">
        <v>102</v>
      </c>
      <c r="B175" s="29">
        <v>46176</v>
      </c>
      <c r="C175">
        <f t="shared" si="4"/>
        <v>0.45454545454545453</v>
      </c>
      <c r="D175">
        <f>(0)</f>
        <v>0</v>
      </c>
      <c r="E175">
        <f t="shared" si="5"/>
        <v>0.45454545454545453</v>
      </c>
    </row>
    <row r="176" spans="1:5" x14ac:dyDescent="0.25">
      <c r="A176" t="s">
        <v>102</v>
      </c>
      <c r="B176" s="29">
        <v>46178</v>
      </c>
      <c r="C176">
        <f t="shared" si="4"/>
        <v>0.45454545454545453</v>
      </c>
      <c r="D176">
        <f>(0)</f>
        <v>0</v>
      </c>
      <c r="E176">
        <f t="shared" si="5"/>
        <v>0.45454545454545453</v>
      </c>
    </row>
    <row r="177" spans="1:5" x14ac:dyDescent="0.25">
      <c r="A177" t="s">
        <v>102</v>
      </c>
      <c r="B177" s="29">
        <v>46181</v>
      </c>
      <c r="C177">
        <f t="shared" si="4"/>
        <v>0.45454545454545453</v>
      </c>
      <c r="D177">
        <f>(0)</f>
        <v>0</v>
      </c>
      <c r="E177">
        <f t="shared" si="5"/>
        <v>0.45454545454545453</v>
      </c>
    </row>
    <row r="178" spans="1:5" x14ac:dyDescent="0.25">
      <c r="A178" t="s">
        <v>102</v>
      </c>
      <c r="B178" s="29">
        <v>46182</v>
      </c>
      <c r="C178">
        <f t="shared" si="4"/>
        <v>0.45454545454545453</v>
      </c>
      <c r="D178">
        <f>(0)</f>
        <v>0</v>
      </c>
      <c r="E178">
        <f t="shared" si="5"/>
        <v>0.45454545454545453</v>
      </c>
    </row>
    <row r="179" spans="1:5" x14ac:dyDescent="0.25">
      <c r="A179" t="s">
        <v>102</v>
      </c>
      <c r="B179" s="29">
        <v>46183</v>
      </c>
      <c r="C179">
        <f t="shared" si="4"/>
        <v>0.45454545454545453</v>
      </c>
      <c r="D179">
        <f>(0)</f>
        <v>0</v>
      </c>
      <c r="E179">
        <f t="shared" si="5"/>
        <v>0.45454545454545453</v>
      </c>
    </row>
    <row r="180" spans="1:5" x14ac:dyDescent="0.25">
      <c r="A180" t="s">
        <v>102</v>
      </c>
      <c r="B180" s="29">
        <v>46184</v>
      </c>
      <c r="C180">
        <f t="shared" si="4"/>
        <v>0.45454545454545453</v>
      </c>
      <c r="D180">
        <f>(0)</f>
        <v>0</v>
      </c>
      <c r="E180">
        <f t="shared" si="5"/>
        <v>0.45454545454545453</v>
      </c>
    </row>
    <row r="181" spans="1:5" x14ac:dyDescent="0.25">
      <c r="A181" t="s">
        <v>102</v>
      </c>
      <c r="B181" s="29">
        <v>46185</v>
      </c>
      <c r="C181">
        <f t="shared" si="4"/>
        <v>0.45454545454545453</v>
      </c>
      <c r="D181">
        <f>(0)</f>
        <v>0</v>
      </c>
      <c r="E181">
        <f t="shared" si="5"/>
        <v>0.45454545454545453</v>
      </c>
    </row>
    <row r="182" spans="1:5" x14ac:dyDescent="0.25">
      <c r="A182" t="s">
        <v>102</v>
      </c>
      <c r="B182" s="29">
        <v>46188</v>
      </c>
      <c r="C182">
        <f t="shared" si="4"/>
        <v>0.45454545454545453</v>
      </c>
      <c r="D182">
        <f>(0)</f>
        <v>0</v>
      </c>
      <c r="E182">
        <f t="shared" si="5"/>
        <v>0.45454545454545453</v>
      </c>
    </row>
    <row r="183" spans="1:5" x14ac:dyDescent="0.25">
      <c r="A183" t="s">
        <v>102</v>
      </c>
      <c r="B183" s="29">
        <v>46189</v>
      </c>
      <c r="C183">
        <f t="shared" si="4"/>
        <v>0.45454545454545453</v>
      </c>
      <c r="D183">
        <f>(0)</f>
        <v>0</v>
      </c>
      <c r="E183">
        <f t="shared" si="5"/>
        <v>0.45454545454545453</v>
      </c>
    </row>
    <row r="184" spans="1:5" x14ac:dyDescent="0.25">
      <c r="A184" t="s">
        <v>102</v>
      </c>
      <c r="B184" s="29">
        <v>46190</v>
      </c>
      <c r="C184">
        <f t="shared" si="4"/>
        <v>0.45454545454545453</v>
      </c>
      <c r="D184">
        <f>(0)</f>
        <v>0</v>
      </c>
      <c r="E184">
        <f t="shared" si="5"/>
        <v>0.45454545454545453</v>
      </c>
    </row>
    <row r="185" spans="1:5" x14ac:dyDescent="0.25">
      <c r="A185" t="s">
        <v>102</v>
      </c>
      <c r="B185" s="29">
        <v>46267</v>
      </c>
      <c r="C185">
        <f t="shared" si="4"/>
        <v>0.45454545454545453</v>
      </c>
      <c r="D185">
        <f>(10)</f>
        <v>10</v>
      </c>
      <c r="E185">
        <f t="shared" si="5"/>
        <v>0.40909090909090906</v>
      </c>
    </row>
    <row r="186" spans="1:5" x14ac:dyDescent="0.25">
      <c r="A186" t="s">
        <v>102</v>
      </c>
      <c r="B186" s="29">
        <v>46268</v>
      </c>
      <c r="C186">
        <f t="shared" si="4"/>
        <v>0.45454545454545453</v>
      </c>
      <c r="D186">
        <f>(10)</f>
        <v>10</v>
      </c>
      <c r="E186">
        <f t="shared" si="5"/>
        <v>0.40909090909090906</v>
      </c>
    </row>
    <row r="187" spans="1:5" x14ac:dyDescent="0.25">
      <c r="A187" t="s">
        <v>102</v>
      </c>
      <c r="B187" s="29">
        <v>46269</v>
      </c>
      <c r="C187">
        <f t="shared" si="4"/>
        <v>0.45454545454545453</v>
      </c>
      <c r="D187">
        <f>(10)</f>
        <v>10</v>
      </c>
      <c r="E187">
        <f t="shared" si="5"/>
        <v>0.40909090909090906</v>
      </c>
    </row>
    <row r="188" spans="1:5" x14ac:dyDescent="0.25">
      <c r="A188" t="s">
        <v>102</v>
      </c>
      <c r="B188" s="29">
        <v>46272</v>
      </c>
      <c r="C188">
        <f t="shared" si="4"/>
        <v>0.45454545454545453</v>
      </c>
      <c r="D188">
        <f>(10)</f>
        <v>10</v>
      </c>
      <c r="E188">
        <f t="shared" si="5"/>
        <v>0.40909090909090906</v>
      </c>
    </row>
    <row r="189" spans="1:5" x14ac:dyDescent="0.25">
      <c r="A189" t="s">
        <v>102</v>
      </c>
      <c r="B189" s="29">
        <v>46273</v>
      </c>
      <c r="C189">
        <f t="shared" si="4"/>
        <v>0.45454545454545453</v>
      </c>
      <c r="D189">
        <f>(10)</f>
        <v>10</v>
      </c>
      <c r="E189">
        <f t="shared" si="5"/>
        <v>0.40909090909090906</v>
      </c>
    </row>
    <row r="190" spans="1:5" x14ac:dyDescent="0.25">
      <c r="A190" t="s">
        <v>102</v>
      </c>
      <c r="B190" s="29">
        <v>46274</v>
      </c>
      <c r="C190">
        <f t="shared" si="4"/>
        <v>0.45454545454545453</v>
      </c>
      <c r="D190">
        <f>(10)</f>
        <v>10</v>
      </c>
      <c r="E190">
        <f t="shared" si="5"/>
        <v>0.40909090909090906</v>
      </c>
    </row>
    <row r="191" spans="1:5" x14ac:dyDescent="0.25">
      <c r="A191" t="s">
        <v>102</v>
      </c>
      <c r="B191" s="29">
        <v>46275</v>
      </c>
      <c r="C191">
        <f t="shared" si="4"/>
        <v>0.45454545454545453</v>
      </c>
      <c r="D191">
        <f>(10)</f>
        <v>10</v>
      </c>
      <c r="E191">
        <f t="shared" si="5"/>
        <v>0.40909090909090906</v>
      </c>
    </row>
    <row r="192" spans="1:5" x14ac:dyDescent="0.25">
      <c r="A192" t="s">
        <v>102</v>
      </c>
      <c r="B192" s="29">
        <v>46276</v>
      </c>
      <c r="C192">
        <f t="shared" si="4"/>
        <v>0.45454545454545453</v>
      </c>
      <c r="D192">
        <f>(10)</f>
        <v>10</v>
      </c>
      <c r="E192">
        <f t="shared" si="5"/>
        <v>0.40909090909090906</v>
      </c>
    </row>
    <row r="193" spans="1:5" x14ac:dyDescent="0.25">
      <c r="A193" t="s">
        <v>102</v>
      </c>
      <c r="B193" s="29">
        <v>46279</v>
      </c>
      <c r="C193">
        <f t="shared" si="4"/>
        <v>0.45454545454545453</v>
      </c>
      <c r="D193">
        <f>(10)</f>
        <v>10</v>
      </c>
      <c r="E193">
        <f t="shared" si="5"/>
        <v>0.40909090909090906</v>
      </c>
    </row>
    <row r="194" spans="1:5" x14ac:dyDescent="0.25">
      <c r="A194" t="s">
        <v>103</v>
      </c>
      <c r="B194" s="29">
        <v>46090</v>
      </c>
      <c r="C194">
        <f t="shared" ref="C194:C257" si="6">1/220*100</f>
        <v>0.45454545454545453</v>
      </c>
      <c r="D194">
        <f>(10)</f>
        <v>10</v>
      </c>
      <c r="E194">
        <f t="shared" ref="E194:E257" si="7">C194*(1-D194/100)</f>
        <v>0.40909090909090906</v>
      </c>
    </row>
    <row r="195" spans="1:5" x14ac:dyDescent="0.25">
      <c r="A195" t="s">
        <v>103</v>
      </c>
      <c r="B195" s="29">
        <v>46101</v>
      </c>
      <c r="C195">
        <f t="shared" si="6"/>
        <v>0.45454545454545453</v>
      </c>
      <c r="D195">
        <f>(10)</f>
        <v>10</v>
      </c>
      <c r="E195">
        <f t="shared" si="7"/>
        <v>0.40909090909090906</v>
      </c>
    </row>
    <row r="196" spans="1:5" x14ac:dyDescent="0.25">
      <c r="A196" t="s">
        <v>103</v>
      </c>
      <c r="B196" s="29">
        <v>46155</v>
      </c>
      <c r="C196">
        <f t="shared" si="6"/>
        <v>0.45454545454545453</v>
      </c>
      <c r="D196">
        <f>(12)</f>
        <v>12</v>
      </c>
      <c r="E196">
        <f t="shared" si="7"/>
        <v>0.39999999999999997</v>
      </c>
    </row>
    <row r="197" spans="1:5" x14ac:dyDescent="0.25">
      <c r="A197" t="s">
        <v>104</v>
      </c>
      <c r="B197" s="29">
        <v>46127</v>
      </c>
      <c r="C197">
        <f t="shared" si="6"/>
        <v>0.45454545454545453</v>
      </c>
      <c r="D197">
        <f>(0)</f>
        <v>0</v>
      </c>
      <c r="E197">
        <f t="shared" si="7"/>
        <v>0.45454545454545453</v>
      </c>
    </row>
    <row r="198" spans="1:5" x14ac:dyDescent="0.25">
      <c r="A198" t="s">
        <v>104</v>
      </c>
      <c r="B198" s="29">
        <v>46128</v>
      </c>
      <c r="C198">
        <f t="shared" si="6"/>
        <v>0.45454545454545453</v>
      </c>
      <c r="D198">
        <f>(0)</f>
        <v>0</v>
      </c>
      <c r="E198">
        <f t="shared" si="7"/>
        <v>0.45454545454545453</v>
      </c>
    </row>
    <row r="199" spans="1:5" x14ac:dyDescent="0.25">
      <c r="A199" t="s">
        <v>105</v>
      </c>
      <c r="B199" s="29">
        <v>46044</v>
      </c>
      <c r="C199">
        <f t="shared" si="6"/>
        <v>0.45454545454545453</v>
      </c>
      <c r="D199">
        <f>(0)</f>
        <v>0</v>
      </c>
      <c r="E199">
        <f t="shared" si="7"/>
        <v>0.45454545454545453</v>
      </c>
    </row>
    <row r="200" spans="1:5" x14ac:dyDescent="0.25">
      <c r="A200" t="s">
        <v>105</v>
      </c>
      <c r="B200" s="29">
        <v>46045</v>
      </c>
      <c r="C200">
        <f t="shared" si="6"/>
        <v>0.45454545454545453</v>
      </c>
      <c r="D200">
        <f>(0)</f>
        <v>0</v>
      </c>
      <c r="E200">
        <f t="shared" si="7"/>
        <v>0.45454545454545453</v>
      </c>
    </row>
    <row r="201" spans="1:5" x14ac:dyDescent="0.25">
      <c r="A201" t="s">
        <v>105</v>
      </c>
      <c r="B201" s="29">
        <v>46090</v>
      </c>
      <c r="C201">
        <f t="shared" si="6"/>
        <v>0.45454545454545453</v>
      </c>
      <c r="D201">
        <f>(0)</f>
        <v>0</v>
      </c>
      <c r="E201">
        <f t="shared" si="7"/>
        <v>0.45454545454545453</v>
      </c>
    </row>
    <row r="202" spans="1:5" x14ac:dyDescent="0.25">
      <c r="A202" t="s">
        <v>105</v>
      </c>
      <c r="B202" s="29">
        <v>46122</v>
      </c>
      <c r="C202">
        <f t="shared" si="6"/>
        <v>0.45454545454545453</v>
      </c>
      <c r="D202">
        <f>(0)</f>
        <v>0</v>
      </c>
      <c r="E202">
        <f t="shared" si="7"/>
        <v>0.45454545454545453</v>
      </c>
    </row>
    <row r="203" spans="1:5" x14ac:dyDescent="0.25">
      <c r="A203" t="s">
        <v>106</v>
      </c>
      <c r="B203" s="29">
        <v>46056</v>
      </c>
      <c r="C203">
        <f t="shared" si="6"/>
        <v>0.45454545454545453</v>
      </c>
      <c r="D203">
        <f>(0)</f>
        <v>0</v>
      </c>
      <c r="E203">
        <f t="shared" si="7"/>
        <v>0.45454545454545453</v>
      </c>
    </row>
    <row r="204" spans="1:5" x14ac:dyDescent="0.25">
      <c r="A204" t="s">
        <v>106</v>
      </c>
      <c r="B204" s="29">
        <v>46057</v>
      </c>
      <c r="C204">
        <f t="shared" si="6"/>
        <v>0.45454545454545453</v>
      </c>
      <c r="D204">
        <f>(0)</f>
        <v>0</v>
      </c>
      <c r="E204">
        <f t="shared" si="7"/>
        <v>0.45454545454545453</v>
      </c>
    </row>
    <row r="205" spans="1:5" x14ac:dyDescent="0.25">
      <c r="A205" t="s">
        <v>106</v>
      </c>
      <c r="B205" s="29">
        <v>46058</v>
      </c>
      <c r="C205">
        <f t="shared" si="6"/>
        <v>0.45454545454545453</v>
      </c>
      <c r="D205">
        <f>(0)</f>
        <v>0</v>
      </c>
      <c r="E205">
        <f t="shared" si="7"/>
        <v>0.45454545454545453</v>
      </c>
    </row>
    <row r="206" spans="1:5" x14ac:dyDescent="0.25">
      <c r="A206" t="s">
        <v>106</v>
      </c>
      <c r="B206" s="29">
        <v>46059</v>
      </c>
      <c r="C206">
        <f t="shared" si="6"/>
        <v>0.45454545454545453</v>
      </c>
      <c r="D206">
        <f>(0)</f>
        <v>0</v>
      </c>
      <c r="E206">
        <f t="shared" si="7"/>
        <v>0.45454545454545453</v>
      </c>
    </row>
    <row r="207" spans="1:5" x14ac:dyDescent="0.25">
      <c r="A207" t="s">
        <v>106</v>
      </c>
      <c r="B207" s="29">
        <v>46062</v>
      </c>
      <c r="C207">
        <f t="shared" si="6"/>
        <v>0.45454545454545453</v>
      </c>
      <c r="D207">
        <f>(0)</f>
        <v>0</v>
      </c>
      <c r="E207">
        <f t="shared" si="7"/>
        <v>0.45454545454545453</v>
      </c>
    </row>
    <row r="208" spans="1:5" x14ac:dyDescent="0.25">
      <c r="A208" t="s">
        <v>106</v>
      </c>
      <c r="B208" s="29">
        <v>46063</v>
      </c>
      <c r="C208">
        <f t="shared" si="6"/>
        <v>0.45454545454545453</v>
      </c>
      <c r="D208">
        <f>(0)</f>
        <v>0</v>
      </c>
      <c r="E208">
        <f t="shared" si="7"/>
        <v>0.45454545454545453</v>
      </c>
    </row>
    <row r="209" spans="1:5" x14ac:dyDescent="0.25">
      <c r="A209" t="s">
        <v>106</v>
      </c>
      <c r="B209" s="29">
        <v>46064</v>
      </c>
      <c r="C209">
        <f t="shared" si="6"/>
        <v>0.45454545454545453</v>
      </c>
      <c r="D209">
        <f>(0)</f>
        <v>0</v>
      </c>
      <c r="E209">
        <f t="shared" si="7"/>
        <v>0.45454545454545453</v>
      </c>
    </row>
    <row r="210" spans="1:5" x14ac:dyDescent="0.25">
      <c r="A210" t="s">
        <v>106</v>
      </c>
      <c r="B210" s="29">
        <v>46065</v>
      </c>
      <c r="C210">
        <f t="shared" si="6"/>
        <v>0.45454545454545453</v>
      </c>
      <c r="D210">
        <f>(0)</f>
        <v>0</v>
      </c>
      <c r="E210">
        <f t="shared" si="7"/>
        <v>0.45454545454545453</v>
      </c>
    </row>
    <row r="211" spans="1:5" x14ac:dyDescent="0.25">
      <c r="A211" t="s">
        <v>106</v>
      </c>
      <c r="B211" s="29">
        <v>46066</v>
      </c>
      <c r="C211">
        <f t="shared" si="6"/>
        <v>0.45454545454545453</v>
      </c>
      <c r="D211">
        <f>(0)</f>
        <v>0</v>
      </c>
      <c r="E211">
        <f t="shared" si="7"/>
        <v>0.45454545454545453</v>
      </c>
    </row>
    <row r="212" spans="1:5" x14ac:dyDescent="0.25">
      <c r="A212" t="s">
        <v>106</v>
      </c>
      <c r="B212" s="29">
        <v>46069</v>
      </c>
      <c r="C212">
        <f t="shared" si="6"/>
        <v>0.45454545454545453</v>
      </c>
      <c r="D212">
        <f>(0)</f>
        <v>0</v>
      </c>
      <c r="E212">
        <f t="shared" si="7"/>
        <v>0.45454545454545453</v>
      </c>
    </row>
    <row r="213" spans="1:5" x14ac:dyDescent="0.25">
      <c r="A213" t="s">
        <v>106</v>
      </c>
      <c r="B213" s="29">
        <v>46070</v>
      </c>
      <c r="C213">
        <f t="shared" si="6"/>
        <v>0.45454545454545453</v>
      </c>
      <c r="D213">
        <f>(0)</f>
        <v>0</v>
      </c>
      <c r="E213">
        <f t="shared" si="7"/>
        <v>0.45454545454545453</v>
      </c>
    </row>
    <row r="214" spans="1:5" x14ac:dyDescent="0.25">
      <c r="A214" t="s">
        <v>106</v>
      </c>
      <c r="B214" s="29">
        <v>46071</v>
      </c>
      <c r="C214">
        <f t="shared" si="6"/>
        <v>0.45454545454545453</v>
      </c>
      <c r="D214">
        <f>(0)</f>
        <v>0</v>
      </c>
      <c r="E214">
        <f t="shared" si="7"/>
        <v>0.45454545454545453</v>
      </c>
    </row>
    <row r="215" spans="1:5" x14ac:dyDescent="0.25">
      <c r="A215" t="s">
        <v>106</v>
      </c>
      <c r="B215" s="29">
        <v>46072</v>
      </c>
      <c r="C215">
        <f t="shared" si="6"/>
        <v>0.45454545454545453</v>
      </c>
      <c r="D215">
        <f>(0)</f>
        <v>0</v>
      </c>
      <c r="E215">
        <f t="shared" si="7"/>
        <v>0.45454545454545453</v>
      </c>
    </row>
    <row r="216" spans="1:5" x14ac:dyDescent="0.25">
      <c r="A216" t="s">
        <v>106</v>
      </c>
      <c r="B216" s="29">
        <v>46073</v>
      </c>
      <c r="C216">
        <f t="shared" si="6"/>
        <v>0.45454545454545453</v>
      </c>
      <c r="D216">
        <f>(0)</f>
        <v>0</v>
      </c>
      <c r="E216">
        <f t="shared" si="7"/>
        <v>0.45454545454545453</v>
      </c>
    </row>
    <row r="217" spans="1:5" x14ac:dyDescent="0.25">
      <c r="A217" t="s">
        <v>106</v>
      </c>
      <c r="B217" s="29">
        <v>46076</v>
      </c>
      <c r="C217">
        <f t="shared" si="6"/>
        <v>0.45454545454545453</v>
      </c>
      <c r="D217">
        <f>(0)</f>
        <v>0</v>
      </c>
      <c r="E217">
        <f t="shared" si="7"/>
        <v>0.45454545454545453</v>
      </c>
    </row>
    <row r="218" spans="1:5" x14ac:dyDescent="0.25">
      <c r="A218" t="s">
        <v>106</v>
      </c>
      <c r="B218" s="29">
        <v>46077</v>
      </c>
      <c r="C218">
        <f t="shared" si="6"/>
        <v>0.45454545454545453</v>
      </c>
      <c r="D218">
        <f>(0)</f>
        <v>0</v>
      </c>
      <c r="E218">
        <f t="shared" si="7"/>
        <v>0.45454545454545453</v>
      </c>
    </row>
    <row r="219" spans="1:5" x14ac:dyDescent="0.25">
      <c r="A219" t="s">
        <v>106</v>
      </c>
      <c r="B219" s="29">
        <v>46078</v>
      </c>
      <c r="C219">
        <f t="shared" si="6"/>
        <v>0.45454545454545453</v>
      </c>
      <c r="D219">
        <f>(0)</f>
        <v>0</v>
      </c>
      <c r="E219">
        <f t="shared" si="7"/>
        <v>0.45454545454545453</v>
      </c>
    </row>
    <row r="220" spans="1:5" x14ac:dyDescent="0.25">
      <c r="A220" t="s">
        <v>106</v>
      </c>
      <c r="B220" s="29">
        <v>46079</v>
      </c>
      <c r="C220">
        <f t="shared" si="6"/>
        <v>0.45454545454545453</v>
      </c>
      <c r="D220">
        <f>(0)</f>
        <v>0</v>
      </c>
      <c r="E220">
        <f t="shared" si="7"/>
        <v>0.45454545454545453</v>
      </c>
    </row>
    <row r="221" spans="1:5" x14ac:dyDescent="0.25">
      <c r="A221" t="s">
        <v>106</v>
      </c>
      <c r="B221" s="29">
        <v>46080</v>
      </c>
      <c r="C221">
        <f t="shared" si="6"/>
        <v>0.45454545454545453</v>
      </c>
      <c r="D221">
        <f>(0)</f>
        <v>0</v>
      </c>
      <c r="E221">
        <f t="shared" si="7"/>
        <v>0.45454545454545453</v>
      </c>
    </row>
    <row r="222" spans="1:5" x14ac:dyDescent="0.25">
      <c r="A222" t="s">
        <v>106</v>
      </c>
      <c r="B222" s="29">
        <v>46083</v>
      </c>
      <c r="C222">
        <f t="shared" si="6"/>
        <v>0.45454545454545453</v>
      </c>
      <c r="D222">
        <f>(0)</f>
        <v>0</v>
      </c>
      <c r="E222">
        <f t="shared" si="7"/>
        <v>0.45454545454545453</v>
      </c>
    </row>
    <row r="223" spans="1:5" x14ac:dyDescent="0.25">
      <c r="A223" t="s">
        <v>106</v>
      </c>
      <c r="B223" s="29">
        <v>46084</v>
      </c>
      <c r="C223">
        <f t="shared" si="6"/>
        <v>0.45454545454545453</v>
      </c>
      <c r="D223">
        <f>(0)</f>
        <v>0</v>
      </c>
      <c r="E223">
        <f t="shared" si="7"/>
        <v>0.45454545454545453</v>
      </c>
    </row>
    <row r="224" spans="1:5" x14ac:dyDescent="0.25">
      <c r="A224" t="s">
        <v>106</v>
      </c>
      <c r="B224" s="29">
        <v>46085</v>
      </c>
      <c r="C224">
        <f t="shared" si="6"/>
        <v>0.45454545454545453</v>
      </c>
      <c r="D224">
        <f>(0)</f>
        <v>0</v>
      </c>
      <c r="E224">
        <f t="shared" si="7"/>
        <v>0.45454545454545453</v>
      </c>
    </row>
    <row r="225" spans="1:5" x14ac:dyDescent="0.25">
      <c r="A225" t="s">
        <v>106</v>
      </c>
      <c r="B225" s="29">
        <v>46086</v>
      </c>
      <c r="C225">
        <f t="shared" si="6"/>
        <v>0.45454545454545453</v>
      </c>
      <c r="D225">
        <f>(0)</f>
        <v>0</v>
      </c>
      <c r="E225">
        <f t="shared" si="7"/>
        <v>0.45454545454545453</v>
      </c>
    </row>
    <row r="226" spans="1:5" x14ac:dyDescent="0.25">
      <c r="A226" t="s">
        <v>106</v>
      </c>
      <c r="B226" s="29">
        <v>46087</v>
      </c>
      <c r="C226">
        <f t="shared" si="6"/>
        <v>0.45454545454545453</v>
      </c>
      <c r="D226">
        <f>(0)</f>
        <v>0</v>
      </c>
      <c r="E226">
        <f t="shared" si="7"/>
        <v>0.45454545454545453</v>
      </c>
    </row>
    <row r="227" spans="1:5" x14ac:dyDescent="0.25">
      <c r="A227" t="s">
        <v>106</v>
      </c>
      <c r="B227" s="29">
        <v>46090</v>
      </c>
      <c r="C227">
        <f t="shared" si="6"/>
        <v>0.45454545454545453</v>
      </c>
      <c r="D227">
        <f>(0)</f>
        <v>0</v>
      </c>
      <c r="E227">
        <f t="shared" si="7"/>
        <v>0.45454545454545453</v>
      </c>
    </row>
    <row r="228" spans="1:5" x14ac:dyDescent="0.25">
      <c r="A228" t="s">
        <v>106</v>
      </c>
      <c r="B228" s="29">
        <v>46091</v>
      </c>
      <c r="C228">
        <f t="shared" si="6"/>
        <v>0.45454545454545453</v>
      </c>
      <c r="D228">
        <f>(0)</f>
        <v>0</v>
      </c>
      <c r="E228">
        <f t="shared" si="7"/>
        <v>0.45454545454545453</v>
      </c>
    </row>
    <row r="229" spans="1:5" x14ac:dyDescent="0.25">
      <c r="A229" t="s">
        <v>106</v>
      </c>
      <c r="B229" s="29">
        <v>46092</v>
      </c>
      <c r="C229">
        <f t="shared" si="6"/>
        <v>0.45454545454545453</v>
      </c>
      <c r="D229">
        <f>(0)</f>
        <v>0</v>
      </c>
      <c r="E229">
        <f t="shared" si="7"/>
        <v>0.45454545454545453</v>
      </c>
    </row>
    <row r="230" spans="1:5" x14ac:dyDescent="0.25">
      <c r="A230" t="s">
        <v>106</v>
      </c>
      <c r="B230" s="29">
        <v>46093</v>
      </c>
      <c r="C230">
        <f t="shared" si="6"/>
        <v>0.45454545454545453</v>
      </c>
      <c r="D230">
        <f>(0)</f>
        <v>0</v>
      </c>
      <c r="E230">
        <f t="shared" si="7"/>
        <v>0.45454545454545453</v>
      </c>
    </row>
    <row r="231" spans="1:5" x14ac:dyDescent="0.25">
      <c r="A231" t="s">
        <v>106</v>
      </c>
      <c r="B231" s="29">
        <v>46094</v>
      </c>
      <c r="C231">
        <f t="shared" si="6"/>
        <v>0.45454545454545453</v>
      </c>
      <c r="D231">
        <f>(0)</f>
        <v>0</v>
      </c>
      <c r="E231">
        <f t="shared" si="7"/>
        <v>0.45454545454545453</v>
      </c>
    </row>
    <row r="232" spans="1:5" x14ac:dyDescent="0.25">
      <c r="A232" t="s">
        <v>106</v>
      </c>
      <c r="B232" s="29">
        <v>46097</v>
      </c>
      <c r="C232">
        <f t="shared" si="6"/>
        <v>0.45454545454545453</v>
      </c>
      <c r="D232">
        <f>(0)</f>
        <v>0</v>
      </c>
      <c r="E232">
        <f t="shared" si="7"/>
        <v>0.45454545454545453</v>
      </c>
    </row>
    <row r="233" spans="1:5" x14ac:dyDescent="0.25">
      <c r="A233" t="s">
        <v>106</v>
      </c>
      <c r="B233" s="29">
        <v>46098</v>
      </c>
      <c r="C233">
        <f t="shared" si="6"/>
        <v>0.45454545454545453</v>
      </c>
      <c r="D233">
        <f>(0)</f>
        <v>0</v>
      </c>
      <c r="E233">
        <f t="shared" si="7"/>
        <v>0.45454545454545453</v>
      </c>
    </row>
    <row r="234" spans="1:5" x14ac:dyDescent="0.25">
      <c r="A234" t="s">
        <v>106</v>
      </c>
      <c r="B234" s="29">
        <v>46099</v>
      </c>
      <c r="C234">
        <f t="shared" si="6"/>
        <v>0.45454545454545453</v>
      </c>
      <c r="D234">
        <f>(0)</f>
        <v>0</v>
      </c>
      <c r="E234">
        <f t="shared" si="7"/>
        <v>0.45454545454545453</v>
      </c>
    </row>
    <row r="235" spans="1:5" x14ac:dyDescent="0.25">
      <c r="A235" t="s">
        <v>106</v>
      </c>
      <c r="B235" s="29">
        <v>46100</v>
      </c>
      <c r="C235">
        <f t="shared" si="6"/>
        <v>0.45454545454545453</v>
      </c>
      <c r="D235">
        <f>(0)</f>
        <v>0</v>
      </c>
      <c r="E235">
        <f t="shared" si="7"/>
        <v>0.45454545454545453</v>
      </c>
    </row>
    <row r="236" spans="1:5" x14ac:dyDescent="0.25">
      <c r="A236" t="s">
        <v>106</v>
      </c>
      <c r="B236" s="29">
        <v>46101</v>
      </c>
      <c r="C236">
        <f t="shared" si="6"/>
        <v>0.45454545454545453</v>
      </c>
      <c r="D236">
        <f>(0)</f>
        <v>0</v>
      </c>
      <c r="E236">
        <f t="shared" si="7"/>
        <v>0.45454545454545453</v>
      </c>
    </row>
    <row r="237" spans="1:5" x14ac:dyDescent="0.25">
      <c r="A237" t="s">
        <v>106</v>
      </c>
      <c r="B237" s="29">
        <v>46104</v>
      </c>
      <c r="C237">
        <f t="shared" si="6"/>
        <v>0.45454545454545453</v>
      </c>
      <c r="D237">
        <f>(0)</f>
        <v>0</v>
      </c>
      <c r="E237">
        <f t="shared" si="7"/>
        <v>0.45454545454545453</v>
      </c>
    </row>
    <row r="238" spans="1:5" x14ac:dyDescent="0.25">
      <c r="A238" t="s">
        <v>106</v>
      </c>
      <c r="B238" s="29">
        <v>46105</v>
      </c>
      <c r="C238">
        <f t="shared" si="6"/>
        <v>0.45454545454545453</v>
      </c>
      <c r="D238">
        <f>(0)</f>
        <v>0</v>
      </c>
      <c r="E238">
        <f t="shared" si="7"/>
        <v>0.45454545454545453</v>
      </c>
    </row>
    <row r="239" spans="1:5" x14ac:dyDescent="0.25">
      <c r="A239" t="s">
        <v>106</v>
      </c>
      <c r="B239" s="29">
        <v>46106</v>
      </c>
      <c r="C239">
        <f t="shared" si="6"/>
        <v>0.45454545454545453</v>
      </c>
      <c r="D239">
        <f>(0)</f>
        <v>0</v>
      </c>
      <c r="E239">
        <f t="shared" si="7"/>
        <v>0.45454545454545453</v>
      </c>
    </row>
    <row r="240" spans="1:5" x14ac:dyDescent="0.25">
      <c r="A240" t="s">
        <v>106</v>
      </c>
      <c r="B240" s="29">
        <v>46107</v>
      </c>
      <c r="C240">
        <f t="shared" si="6"/>
        <v>0.45454545454545453</v>
      </c>
      <c r="D240">
        <f>(0)</f>
        <v>0</v>
      </c>
      <c r="E240">
        <f t="shared" si="7"/>
        <v>0.45454545454545453</v>
      </c>
    </row>
    <row r="241" spans="1:5" x14ac:dyDescent="0.25">
      <c r="A241" t="s">
        <v>106</v>
      </c>
      <c r="B241" s="29">
        <v>46108</v>
      </c>
      <c r="C241">
        <f t="shared" si="6"/>
        <v>0.45454545454545453</v>
      </c>
      <c r="D241">
        <f>(0)</f>
        <v>0</v>
      </c>
      <c r="E241">
        <f t="shared" si="7"/>
        <v>0.45454545454545453</v>
      </c>
    </row>
    <row r="242" spans="1:5" x14ac:dyDescent="0.25">
      <c r="A242" t="s">
        <v>106</v>
      </c>
      <c r="B242" s="29">
        <v>46111</v>
      </c>
      <c r="C242">
        <f t="shared" si="6"/>
        <v>0.45454545454545453</v>
      </c>
      <c r="D242">
        <f>(0)</f>
        <v>0</v>
      </c>
      <c r="E242">
        <f t="shared" si="7"/>
        <v>0.45454545454545453</v>
      </c>
    </row>
    <row r="243" spans="1:5" x14ac:dyDescent="0.25">
      <c r="A243" t="s">
        <v>106</v>
      </c>
      <c r="B243" s="29">
        <v>46112</v>
      </c>
      <c r="C243">
        <f t="shared" si="6"/>
        <v>0.45454545454545453</v>
      </c>
      <c r="D243">
        <f>(0)</f>
        <v>0</v>
      </c>
      <c r="E243">
        <f t="shared" si="7"/>
        <v>0.45454545454545453</v>
      </c>
    </row>
    <row r="244" spans="1:5" x14ac:dyDescent="0.25">
      <c r="A244" t="s">
        <v>106</v>
      </c>
      <c r="B244" s="29">
        <v>46113</v>
      </c>
      <c r="C244">
        <f t="shared" si="6"/>
        <v>0.45454545454545453</v>
      </c>
      <c r="D244">
        <f>(0)</f>
        <v>0</v>
      </c>
      <c r="E244">
        <f t="shared" si="7"/>
        <v>0.45454545454545453</v>
      </c>
    </row>
    <row r="245" spans="1:5" x14ac:dyDescent="0.25">
      <c r="A245" t="s">
        <v>106</v>
      </c>
      <c r="B245" s="29">
        <v>46114</v>
      </c>
      <c r="C245">
        <f t="shared" si="6"/>
        <v>0.45454545454545453</v>
      </c>
      <c r="D245">
        <f>(0)</f>
        <v>0</v>
      </c>
      <c r="E245">
        <f t="shared" si="7"/>
        <v>0.45454545454545453</v>
      </c>
    </row>
    <row r="246" spans="1:5" x14ac:dyDescent="0.25">
      <c r="A246" t="s">
        <v>106</v>
      </c>
      <c r="B246" s="29">
        <v>46115</v>
      </c>
      <c r="C246">
        <f t="shared" si="6"/>
        <v>0.45454545454545453</v>
      </c>
      <c r="D246">
        <f>(0)</f>
        <v>0</v>
      </c>
      <c r="E246">
        <f t="shared" si="7"/>
        <v>0.45454545454545453</v>
      </c>
    </row>
    <row r="247" spans="1:5" x14ac:dyDescent="0.25">
      <c r="A247" t="s">
        <v>106</v>
      </c>
      <c r="B247" s="29">
        <v>46119</v>
      </c>
      <c r="C247">
        <f t="shared" si="6"/>
        <v>0.45454545454545453</v>
      </c>
      <c r="D247">
        <f>(0)</f>
        <v>0</v>
      </c>
      <c r="E247">
        <f t="shared" si="7"/>
        <v>0.45454545454545453</v>
      </c>
    </row>
    <row r="248" spans="1:5" x14ac:dyDescent="0.25">
      <c r="A248" t="s">
        <v>106</v>
      </c>
      <c r="B248" s="29">
        <v>46120</v>
      </c>
      <c r="C248">
        <f t="shared" si="6"/>
        <v>0.45454545454545453</v>
      </c>
      <c r="D248">
        <f>(0)</f>
        <v>0</v>
      </c>
      <c r="E248">
        <f t="shared" si="7"/>
        <v>0.45454545454545453</v>
      </c>
    </row>
    <row r="249" spans="1:5" x14ac:dyDescent="0.25">
      <c r="A249" t="s">
        <v>106</v>
      </c>
      <c r="B249" s="29">
        <v>46121</v>
      </c>
      <c r="C249">
        <f t="shared" si="6"/>
        <v>0.45454545454545453</v>
      </c>
      <c r="D249">
        <f>(0)</f>
        <v>0</v>
      </c>
      <c r="E249">
        <f t="shared" si="7"/>
        <v>0.45454545454545453</v>
      </c>
    </row>
    <row r="250" spans="1:5" x14ac:dyDescent="0.25">
      <c r="A250" t="s">
        <v>106</v>
      </c>
      <c r="B250" s="29">
        <v>46122</v>
      </c>
      <c r="C250">
        <f t="shared" si="6"/>
        <v>0.45454545454545453</v>
      </c>
      <c r="D250">
        <f>(0)</f>
        <v>0</v>
      </c>
      <c r="E250">
        <f t="shared" si="7"/>
        <v>0.45454545454545453</v>
      </c>
    </row>
    <row r="251" spans="1:5" x14ac:dyDescent="0.25">
      <c r="A251" t="s">
        <v>106</v>
      </c>
      <c r="B251" s="29">
        <v>46125</v>
      </c>
      <c r="C251">
        <f t="shared" si="6"/>
        <v>0.45454545454545453</v>
      </c>
      <c r="D251">
        <f>(0)</f>
        <v>0</v>
      </c>
      <c r="E251">
        <f t="shared" si="7"/>
        <v>0.45454545454545453</v>
      </c>
    </row>
    <row r="252" spans="1:5" x14ac:dyDescent="0.25">
      <c r="A252" t="s">
        <v>106</v>
      </c>
      <c r="B252" s="29">
        <v>46126</v>
      </c>
      <c r="C252">
        <f t="shared" si="6"/>
        <v>0.45454545454545453</v>
      </c>
      <c r="D252">
        <f>(0)</f>
        <v>0</v>
      </c>
      <c r="E252">
        <f t="shared" si="7"/>
        <v>0.45454545454545453</v>
      </c>
    </row>
    <row r="253" spans="1:5" x14ac:dyDescent="0.25">
      <c r="A253" t="s">
        <v>106</v>
      </c>
      <c r="B253" s="29">
        <v>46127</v>
      </c>
      <c r="C253">
        <f t="shared" si="6"/>
        <v>0.45454545454545453</v>
      </c>
      <c r="D253">
        <f>(0)</f>
        <v>0</v>
      </c>
      <c r="E253">
        <f t="shared" si="7"/>
        <v>0.45454545454545453</v>
      </c>
    </row>
    <row r="254" spans="1:5" x14ac:dyDescent="0.25">
      <c r="A254" t="s">
        <v>106</v>
      </c>
      <c r="B254" s="29">
        <v>46128</v>
      </c>
      <c r="C254">
        <f t="shared" si="6"/>
        <v>0.45454545454545453</v>
      </c>
      <c r="D254">
        <f>(0)</f>
        <v>0</v>
      </c>
      <c r="E254">
        <f t="shared" si="7"/>
        <v>0.45454545454545453</v>
      </c>
    </row>
    <row r="255" spans="1:5" x14ac:dyDescent="0.25">
      <c r="A255" t="s">
        <v>106</v>
      </c>
      <c r="B255" s="29">
        <v>46129</v>
      </c>
      <c r="C255">
        <f t="shared" si="6"/>
        <v>0.45454545454545453</v>
      </c>
      <c r="D255">
        <f>(0)</f>
        <v>0</v>
      </c>
      <c r="E255">
        <f t="shared" si="7"/>
        <v>0.45454545454545453</v>
      </c>
    </row>
    <row r="256" spans="1:5" x14ac:dyDescent="0.25">
      <c r="A256" t="s">
        <v>106</v>
      </c>
      <c r="B256" s="29">
        <v>46132</v>
      </c>
      <c r="C256">
        <f t="shared" si="6"/>
        <v>0.45454545454545453</v>
      </c>
      <c r="D256">
        <f>(0)</f>
        <v>0</v>
      </c>
      <c r="E256">
        <f t="shared" si="7"/>
        <v>0.45454545454545453</v>
      </c>
    </row>
    <row r="257" spans="1:5" x14ac:dyDescent="0.25">
      <c r="A257" t="s">
        <v>106</v>
      </c>
      <c r="B257" s="29">
        <v>46133</v>
      </c>
      <c r="C257">
        <f t="shared" si="6"/>
        <v>0.45454545454545453</v>
      </c>
      <c r="D257">
        <f>(0)</f>
        <v>0</v>
      </c>
      <c r="E257">
        <f t="shared" si="7"/>
        <v>0.45454545454545453</v>
      </c>
    </row>
    <row r="258" spans="1:5" x14ac:dyDescent="0.25">
      <c r="A258" t="s">
        <v>106</v>
      </c>
      <c r="B258" s="29">
        <v>46134</v>
      </c>
      <c r="C258">
        <f t="shared" ref="C258:C321" si="8">1/220*100</f>
        <v>0.45454545454545453</v>
      </c>
      <c r="D258">
        <f>(0)</f>
        <v>0</v>
      </c>
      <c r="E258">
        <f t="shared" ref="E258:E321" si="9">C258*(1-D258/100)</f>
        <v>0.45454545454545453</v>
      </c>
    </row>
    <row r="259" spans="1:5" x14ac:dyDescent="0.25">
      <c r="A259" t="s">
        <v>106</v>
      </c>
      <c r="B259" s="29">
        <v>46135</v>
      </c>
      <c r="C259">
        <f t="shared" si="8"/>
        <v>0.45454545454545453</v>
      </c>
      <c r="D259">
        <f>(0)</f>
        <v>0</v>
      </c>
      <c r="E259">
        <f t="shared" si="9"/>
        <v>0.45454545454545453</v>
      </c>
    </row>
    <row r="260" spans="1:5" x14ac:dyDescent="0.25">
      <c r="A260" t="s">
        <v>106</v>
      </c>
      <c r="B260" s="29">
        <v>46136</v>
      </c>
      <c r="C260">
        <f t="shared" si="8"/>
        <v>0.45454545454545453</v>
      </c>
      <c r="D260">
        <f>(0)</f>
        <v>0</v>
      </c>
      <c r="E260">
        <f t="shared" si="9"/>
        <v>0.45454545454545453</v>
      </c>
    </row>
    <row r="261" spans="1:5" x14ac:dyDescent="0.25">
      <c r="A261" t="s">
        <v>106</v>
      </c>
      <c r="B261" s="29">
        <v>46139</v>
      </c>
      <c r="C261">
        <f t="shared" si="8"/>
        <v>0.45454545454545453</v>
      </c>
      <c r="D261">
        <f>(0)</f>
        <v>0</v>
      </c>
      <c r="E261">
        <f t="shared" si="9"/>
        <v>0.45454545454545453</v>
      </c>
    </row>
    <row r="262" spans="1:5" x14ac:dyDescent="0.25">
      <c r="A262" t="s">
        <v>106</v>
      </c>
      <c r="B262" s="29">
        <v>46140</v>
      </c>
      <c r="C262">
        <f t="shared" si="8"/>
        <v>0.45454545454545453</v>
      </c>
      <c r="D262">
        <f>(0)</f>
        <v>0</v>
      </c>
      <c r="E262">
        <f t="shared" si="9"/>
        <v>0.45454545454545453</v>
      </c>
    </row>
    <row r="263" spans="1:5" x14ac:dyDescent="0.25">
      <c r="A263" t="s">
        <v>106</v>
      </c>
      <c r="B263" s="29">
        <v>46141</v>
      </c>
      <c r="C263">
        <f t="shared" si="8"/>
        <v>0.45454545454545453</v>
      </c>
      <c r="D263">
        <f>(0)</f>
        <v>0</v>
      </c>
      <c r="E263">
        <f t="shared" si="9"/>
        <v>0.45454545454545453</v>
      </c>
    </row>
    <row r="264" spans="1:5" x14ac:dyDescent="0.25">
      <c r="A264" t="s">
        <v>106</v>
      </c>
      <c r="B264" s="29">
        <v>46142</v>
      </c>
      <c r="C264">
        <f t="shared" si="8"/>
        <v>0.45454545454545453</v>
      </c>
      <c r="D264">
        <f>(0)</f>
        <v>0</v>
      </c>
      <c r="E264">
        <f t="shared" si="9"/>
        <v>0.45454545454545453</v>
      </c>
    </row>
    <row r="265" spans="1:5" x14ac:dyDescent="0.25">
      <c r="A265" t="s">
        <v>106</v>
      </c>
      <c r="B265" s="29">
        <v>46146</v>
      </c>
      <c r="C265">
        <f t="shared" si="8"/>
        <v>0.45454545454545453</v>
      </c>
      <c r="D265">
        <f>(0)</f>
        <v>0</v>
      </c>
      <c r="E265">
        <f t="shared" si="9"/>
        <v>0.45454545454545453</v>
      </c>
    </row>
    <row r="266" spans="1:5" x14ac:dyDescent="0.25">
      <c r="A266" t="s">
        <v>106</v>
      </c>
      <c r="B266" s="29">
        <v>46147</v>
      </c>
      <c r="C266">
        <f t="shared" si="8"/>
        <v>0.45454545454545453</v>
      </c>
      <c r="D266">
        <f>(0)</f>
        <v>0</v>
      </c>
      <c r="E266">
        <f t="shared" si="9"/>
        <v>0.45454545454545453</v>
      </c>
    </row>
    <row r="267" spans="1:5" x14ac:dyDescent="0.25">
      <c r="A267" t="s">
        <v>106</v>
      </c>
      <c r="B267" s="29">
        <v>46148</v>
      </c>
      <c r="C267">
        <f t="shared" si="8"/>
        <v>0.45454545454545453</v>
      </c>
      <c r="D267">
        <f>(0)</f>
        <v>0</v>
      </c>
      <c r="E267">
        <f t="shared" si="9"/>
        <v>0.45454545454545453</v>
      </c>
    </row>
    <row r="268" spans="1:5" x14ac:dyDescent="0.25">
      <c r="A268" t="s">
        <v>106</v>
      </c>
      <c r="B268" s="29">
        <v>46149</v>
      </c>
      <c r="C268">
        <f t="shared" si="8"/>
        <v>0.45454545454545453</v>
      </c>
      <c r="D268">
        <f>(0)</f>
        <v>0</v>
      </c>
      <c r="E268">
        <f t="shared" si="9"/>
        <v>0.45454545454545453</v>
      </c>
    </row>
    <row r="269" spans="1:5" x14ac:dyDescent="0.25">
      <c r="A269" t="s">
        <v>106</v>
      </c>
      <c r="B269" s="29">
        <v>46150</v>
      </c>
      <c r="C269">
        <f t="shared" si="8"/>
        <v>0.45454545454545453</v>
      </c>
      <c r="D269">
        <f>(0)</f>
        <v>0</v>
      </c>
      <c r="E269">
        <f t="shared" si="9"/>
        <v>0.45454545454545453</v>
      </c>
    </row>
    <row r="270" spans="1:5" x14ac:dyDescent="0.25">
      <c r="A270" t="s">
        <v>106</v>
      </c>
      <c r="B270" s="29">
        <v>46153</v>
      </c>
      <c r="C270">
        <f t="shared" si="8"/>
        <v>0.45454545454545453</v>
      </c>
      <c r="D270">
        <f>(0)</f>
        <v>0</v>
      </c>
      <c r="E270">
        <f t="shared" si="9"/>
        <v>0.45454545454545453</v>
      </c>
    </row>
    <row r="271" spans="1:5" x14ac:dyDescent="0.25">
      <c r="A271" t="s">
        <v>106</v>
      </c>
      <c r="B271" s="29">
        <v>46154</v>
      </c>
      <c r="C271">
        <f t="shared" si="8"/>
        <v>0.45454545454545453</v>
      </c>
      <c r="D271">
        <f>(0)</f>
        <v>0</v>
      </c>
      <c r="E271">
        <f t="shared" si="9"/>
        <v>0.45454545454545453</v>
      </c>
    </row>
    <row r="272" spans="1:5" x14ac:dyDescent="0.25">
      <c r="A272" t="s">
        <v>106</v>
      </c>
      <c r="B272" s="29">
        <v>46155</v>
      </c>
      <c r="C272">
        <f t="shared" si="8"/>
        <v>0.45454545454545453</v>
      </c>
      <c r="D272">
        <f>(0)</f>
        <v>0</v>
      </c>
      <c r="E272">
        <f t="shared" si="9"/>
        <v>0.45454545454545453</v>
      </c>
    </row>
    <row r="273" spans="1:5" x14ac:dyDescent="0.25">
      <c r="A273" t="s">
        <v>106</v>
      </c>
      <c r="B273" s="29">
        <v>46156</v>
      </c>
      <c r="C273">
        <f t="shared" si="8"/>
        <v>0.45454545454545453</v>
      </c>
      <c r="D273">
        <f>(0)</f>
        <v>0</v>
      </c>
      <c r="E273">
        <f t="shared" si="9"/>
        <v>0.45454545454545453</v>
      </c>
    </row>
    <row r="274" spans="1:5" x14ac:dyDescent="0.25">
      <c r="A274" t="s">
        <v>106</v>
      </c>
      <c r="B274" s="29">
        <v>46157</v>
      </c>
      <c r="C274">
        <f t="shared" si="8"/>
        <v>0.45454545454545453</v>
      </c>
      <c r="D274">
        <f>(0)</f>
        <v>0</v>
      </c>
      <c r="E274">
        <f t="shared" si="9"/>
        <v>0.45454545454545453</v>
      </c>
    </row>
    <row r="275" spans="1:5" x14ac:dyDescent="0.25">
      <c r="A275" t="s">
        <v>106</v>
      </c>
      <c r="B275" s="29">
        <v>46160</v>
      </c>
      <c r="C275">
        <f t="shared" si="8"/>
        <v>0.45454545454545453</v>
      </c>
      <c r="D275">
        <f>(0)</f>
        <v>0</v>
      </c>
      <c r="E275">
        <f t="shared" si="9"/>
        <v>0.45454545454545453</v>
      </c>
    </row>
    <row r="276" spans="1:5" x14ac:dyDescent="0.25">
      <c r="A276" t="s">
        <v>106</v>
      </c>
      <c r="B276" s="29">
        <v>46161</v>
      </c>
      <c r="C276">
        <f t="shared" si="8"/>
        <v>0.45454545454545453</v>
      </c>
      <c r="D276">
        <f>(0)</f>
        <v>0</v>
      </c>
      <c r="E276">
        <f t="shared" si="9"/>
        <v>0.45454545454545453</v>
      </c>
    </row>
    <row r="277" spans="1:5" x14ac:dyDescent="0.25">
      <c r="A277" t="s">
        <v>106</v>
      </c>
      <c r="B277" s="29">
        <v>46162</v>
      </c>
      <c r="C277">
        <f t="shared" si="8"/>
        <v>0.45454545454545453</v>
      </c>
      <c r="D277">
        <f>(0)</f>
        <v>0</v>
      </c>
      <c r="E277">
        <f t="shared" si="9"/>
        <v>0.45454545454545453</v>
      </c>
    </row>
    <row r="278" spans="1:5" x14ac:dyDescent="0.25">
      <c r="A278" t="s">
        <v>106</v>
      </c>
      <c r="B278" s="29">
        <v>46163</v>
      </c>
      <c r="C278">
        <f t="shared" si="8"/>
        <v>0.45454545454545453</v>
      </c>
      <c r="D278">
        <f>(0)</f>
        <v>0</v>
      </c>
      <c r="E278">
        <f t="shared" si="9"/>
        <v>0.45454545454545453</v>
      </c>
    </row>
    <row r="279" spans="1:5" x14ac:dyDescent="0.25">
      <c r="A279" t="s">
        <v>106</v>
      </c>
      <c r="B279" s="29">
        <v>46164</v>
      </c>
      <c r="C279">
        <f t="shared" si="8"/>
        <v>0.45454545454545453</v>
      </c>
      <c r="D279">
        <f>(0)</f>
        <v>0</v>
      </c>
      <c r="E279">
        <f t="shared" si="9"/>
        <v>0.45454545454545453</v>
      </c>
    </row>
    <row r="280" spans="1:5" x14ac:dyDescent="0.25">
      <c r="A280" t="s">
        <v>106</v>
      </c>
      <c r="B280" s="29">
        <v>46167</v>
      </c>
      <c r="C280">
        <f t="shared" si="8"/>
        <v>0.45454545454545453</v>
      </c>
      <c r="D280">
        <f>(0)</f>
        <v>0</v>
      </c>
      <c r="E280">
        <f t="shared" si="9"/>
        <v>0.45454545454545453</v>
      </c>
    </row>
    <row r="281" spans="1:5" x14ac:dyDescent="0.25">
      <c r="A281" t="s">
        <v>106</v>
      </c>
      <c r="B281" s="29">
        <v>46168</v>
      </c>
      <c r="C281">
        <f t="shared" si="8"/>
        <v>0.45454545454545453</v>
      </c>
      <c r="D281">
        <f>(0)</f>
        <v>0</v>
      </c>
      <c r="E281">
        <f t="shared" si="9"/>
        <v>0.45454545454545453</v>
      </c>
    </row>
    <row r="282" spans="1:5" x14ac:dyDescent="0.25">
      <c r="A282" t="s">
        <v>106</v>
      </c>
      <c r="B282" s="29">
        <v>46169</v>
      </c>
      <c r="C282">
        <f t="shared" si="8"/>
        <v>0.45454545454545453</v>
      </c>
      <c r="D282">
        <f>(0)</f>
        <v>0</v>
      </c>
      <c r="E282">
        <f t="shared" si="9"/>
        <v>0.45454545454545453</v>
      </c>
    </row>
    <row r="283" spans="1:5" x14ac:dyDescent="0.25">
      <c r="A283" t="s">
        <v>106</v>
      </c>
      <c r="B283" s="29">
        <v>46170</v>
      </c>
      <c r="C283">
        <f t="shared" si="8"/>
        <v>0.45454545454545453</v>
      </c>
      <c r="D283">
        <f>(0)</f>
        <v>0</v>
      </c>
      <c r="E283">
        <f t="shared" si="9"/>
        <v>0.45454545454545453</v>
      </c>
    </row>
    <row r="284" spans="1:5" x14ac:dyDescent="0.25">
      <c r="A284" t="s">
        <v>106</v>
      </c>
      <c r="B284" s="29">
        <v>46171</v>
      </c>
      <c r="C284">
        <f t="shared" si="8"/>
        <v>0.45454545454545453</v>
      </c>
      <c r="D284">
        <f>(0)</f>
        <v>0</v>
      </c>
      <c r="E284">
        <f t="shared" si="9"/>
        <v>0.45454545454545453</v>
      </c>
    </row>
    <row r="285" spans="1:5" x14ac:dyDescent="0.25">
      <c r="A285" t="s">
        <v>106</v>
      </c>
      <c r="B285" s="29">
        <v>46174</v>
      </c>
      <c r="C285">
        <f t="shared" si="8"/>
        <v>0.45454545454545453</v>
      </c>
      <c r="D285">
        <f>(0)</f>
        <v>0</v>
      </c>
      <c r="E285">
        <f t="shared" si="9"/>
        <v>0.45454545454545453</v>
      </c>
    </row>
    <row r="286" spans="1:5" x14ac:dyDescent="0.25">
      <c r="A286" t="s">
        <v>106</v>
      </c>
      <c r="B286" s="29">
        <v>46175</v>
      </c>
      <c r="C286">
        <f t="shared" si="8"/>
        <v>0.45454545454545453</v>
      </c>
      <c r="D286">
        <f>(0)</f>
        <v>0</v>
      </c>
      <c r="E286">
        <f t="shared" si="9"/>
        <v>0.45454545454545453</v>
      </c>
    </row>
    <row r="287" spans="1:5" x14ac:dyDescent="0.25">
      <c r="A287" t="s">
        <v>106</v>
      </c>
      <c r="B287" s="29">
        <v>46176</v>
      </c>
      <c r="C287">
        <f t="shared" si="8"/>
        <v>0.45454545454545453</v>
      </c>
      <c r="D287">
        <f>(0)</f>
        <v>0</v>
      </c>
      <c r="E287">
        <f t="shared" si="9"/>
        <v>0.45454545454545453</v>
      </c>
    </row>
    <row r="288" spans="1:5" x14ac:dyDescent="0.25">
      <c r="A288" t="s">
        <v>106</v>
      </c>
      <c r="B288" s="29">
        <v>46178</v>
      </c>
      <c r="C288">
        <f t="shared" si="8"/>
        <v>0.45454545454545453</v>
      </c>
      <c r="D288">
        <f>(0)</f>
        <v>0</v>
      </c>
      <c r="E288">
        <f t="shared" si="9"/>
        <v>0.45454545454545453</v>
      </c>
    </row>
    <row r="289" spans="1:5" x14ac:dyDescent="0.25">
      <c r="A289" t="s">
        <v>106</v>
      </c>
      <c r="B289" s="29">
        <v>46181</v>
      </c>
      <c r="C289">
        <f t="shared" si="8"/>
        <v>0.45454545454545453</v>
      </c>
      <c r="D289">
        <f>(0)</f>
        <v>0</v>
      </c>
      <c r="E289">
        <f t="shared" si="9"/>
        <v>0.45454545454545453</v>
      </c>
    </row>
    <row r="290" spans="1:5" x14ac:dyDescent="0.25">
      <c r="A290" t="s">
        <v>106</v>
      </c>
      <c r="B290" s="29">
        <v>46182</v>
      </c>
      <c r="C290">
        <f t="shared" si="8"/>
        <v>0.45454545454545453</v>
      </c>
      <c r="D290">
        <f>(0)</f>
        <v>0</v>
      </c>
      <c r="E290">
        <f t="shared" si="9"/>
        <v>0.45454545454545453</v>
      </c>
    </row>
    <row r="291" spans="1:5" x14ac:dyDescent="0.25">
      <c r="A291" t="s">
        <v>106</v>
      </c>
      <c r="B291" s="29">
        <v>46183</v>
      </c>
      <c r="C291">
        <f t="shared" si="8"/>
        <v>0.45454545454545453</v>
      </c>
      <c r="D291">
        <f>(0)</f>
        <v>0</v>
      </c>
      <c r="E291">
        <f t="shared" si="9"/>
        <v>0.45454545454545453</v>
      </c>
    </row>
    <row r="292" spans="1:5" x14ac:dyDescent="0.25">
      <c r="A292" t="s">
        <v>106</v>
      </c>
      <c r="B292" s="29">
        <v>46184</v>
      </c>
      <c r="C292">
        <f t="shared" si="8"/>
        <v>0.45454545454545453</v>
      </c>
      <c r="D292">
        <f>(0)</f>
        <v>0</v>
      </c>
      <c r="E292">
        <f t="shared" si="9"/>
        <v>0.45454545454545453</v>
      </c>
    </row>
    <row r="293" spans="1:5" x14ac:dyDescent="0.25">
      <c r="A293" t="s">
        <v>106</v>
      </c>
      <c r="B293" s="29">
        <v>46185</v>
      </c>
      <c r="C293">
        <f t="shared" si="8"/>
        <v>0.45454545454545453</v>
      </c>
      <c r="D293">
        <f>(0)</f>
        <v>0</v>
      </c>
      <c r="E293">
        <f t="shared" si="9"/>
        <v>0.45454545454545453</v>
      </c>
    </row>
    <row r="294" spans="1:5" x14ac:dyDescent="0.25">
      <c r="A294" t="s">
        <v>106</v>
      </c>
      <c r="B294" s="29">
        <v>46188</v>
      </c>
      <c r="C294">
        <f t="shared" si="8"/>
        <v>0.45454545454545453</v>
      </c>
      <c r="D294">
        <f>(0)</f>
        <v>0</v>
      </c>
      <c r="E294">
        <f t="shared" si="9"/>
        <v>0.45454545454545453</v>
      </c>
    </row>
    <row r="295" spans="1:5" x14ac:dyDescent="0.25">
      <c r="A295" t="s">
        <v>106</v>
      </c>
      <c r="B295" s="29">
        <v>46189</v>
      </c>
      <c r="C295">
        <f t="shared" si="8"/>
        <v>0.45454545454545453</v>
      </c>
      <c r="D295">
        <f>(0)</f>
        <v>0</v>
      </c>
      <c r="E295">
        <f t="shared" si="9"/>
        <v>0.45454545454545453</v>
      </c>
    </row>
    <row r="296" spans="1:5" x14ac:dyDescent="0.25">
      <c r="A296" t="s">
        <v>106</v>
      </c>
      <c r="B296" s="29">
        <v>46190</v>
      </c>
      <c r="C296">
        <f t="shared" si="8"/>
        <v>0.45454545454545453</v>
      </c>
      <c r="D296">
        <f>(0)</f>
        <v>0</v>
      </c>
      <c r="E296">
        <f t="shared" si="9"/>
        <v>0.45454545454545453</v>
      </c>
    </row>
    <row r="297" spans="1:5" x14ac:dyDescent="0.25">
      <c r="A297" t="s">
        <v>106</v>
      </c>
      <c r="B297" s="29">
        <v>46191</v>
      </c>
      <c r="C297">
        <f t="shared" si="8"/>
        <v>0.45454545454545453</v>
      </c>
      <c r="D297">
        <f>(0)</f>
        <v>0</v>
      </c>
      <c r="E297">
        <f t="shared" si="9"/>
        <v>0.45454545454545453</v>
      </c>
    </row>
    <row r="298" spans="1:5" x14ac:dyDescent="0.25">
      <c r="A298" t="s">
        <v>106</v>
      </c>
      <c r="B298" s="29">
        <v>46192</v>
      </c>
      <c r="C298">
        <f t="shared" si="8"/>
        <v>0.45454545454545453</v>
      </c>
      <c r="D298">
        <f>(0)</f>
        <v>0</v>
      </c>
      <c r="E298">
        <f t="shared" si="9"/>
        <v>0.45454545454545453</v>
      </c>
    </row>
    <row r="299" spans="1:5" x14ac:dyDescent="0.25">
      <c r="A299" t="s">
        <v>106</v>
      </c>
      <c r="B299" s="29">
        <v>46196</v>
      </c>
      <c r="C299">
        <f t="shared" si="8"/>
        <v>0.45454545454545453</v>
      </c>
      <c r="D299">
        <f>(0)</f>
        <v>0</v>
      </c>
      <c r="E299">
        <f t="shared" si="9"/>
        <v>0.45454545454545453</v>
      </c>
    </row>
    <row r="300" spans="1:5" x14ac:dyDescent="0.25">
      <c r="A300" t="s">
        <v>106</v>
      </c>
      <c r="B300" s="29">
        <v>46197</v>
      </c>
      <c r="C300">
        <f t="shared" si="8"/>
        <v>0.45454545454545453</v>
      </c>
      <c r="D300">
        <f>(0)</f>
        <v>0</v>
      </c>
      <c r="E300">
        <f t="shared" si="9"/>
        <v>0.45454545454545453</v>
      </c>
    </row>
    <row r="301" spans="1:5" x14ac:dyDescent="0.25">
      <c r="A301" t="s">
        <v>106</v>
      </c>
      <c r="B301" s="29">
        <v>46198</v>
      </c>
      <c r="C301">
        <f t="shared" si="8"/>
        <v>0.45454545454545453</v>
      </c>
      <c r="D301">
        <f>(0)</f>
        <v>0</v>
      </c>
      <c r="E301">
        <f t="shared" si="9"/>
        <v>0.45454545454545453</v>
      </c>
    </row>
    <row r="302" spans="1:5" x14ac:dyDescent="0.25">
      <c r="A302" t="s">
        <v>106</v>
      </c>
      <c r="B302" s="29">
        <v>46199</v>
      </c>
      <c r="C302">
        <f t="shared" si="8"/>
        <v>0.45454545454545453</v>
      </c>
      <c r="D302">
        <f>(0)</f>
        <v>0</v>
      </c>
      <c r="E302">
        <f t="shared" si="9"/>
        <v>0.45454545454545453</v>
      </c>
    </row>
    <row r="303" spans="1:5" x14ac:dyDescent="0.25">
      <c r="A303" t="s">
        <v>106</v>
      </c>
      <c r="B303" s="29">
        <v>46202</v>
      </c>
      <c r="C303">
        <f t="shared" si="8"/>
        <v>0.45454545454545453</v>
      </c>
      <c r="D303">
        <f>(0)</f>
        <v>0</v>
      </c>
      <c r="E303">
        <f t="shared" si="9"/>
        <v>0.45454545454545453</v>
      </c>
    </row>
    <row r="304" spans="1:5" x14ac:dyDescent="0.25">
      <c r="A304" t="s">
        <v>106</v>
      </c>
      <c r="B304" s="29">
        <v>46203</v>
      </c>
      <c r="C304">
        <f t="shared" si="8"/>
        <v>0.45454545454545453</v>
      </c>
      <c r="D304">
        <f>(0)</f>
        <v>0</v>
      </c>
      <c r="E304">
        <f t="shared" si="9"/>
        <v>0.45454545454545453</v>
      </c>
    </row>
    <row r="305" spans="1:5" x14ac:dyDescent="0.25">
      <c r="A305" t="s">
        <v>106</v>
      </c>
      <c r="B305" s="29">
        <v>46204</v>
      </c>
      <c r="C305">
        <f t="shared" si="8"/>
        <v>0.45454545454545453</v>
      </c>
      <c r="D305">
        <f>(0)</f>
        <v>0</v>
      </c>
      <c r="E305">
        <f t="shared" si="9"/>
        <v>0.45454545454545453</v>
      </c>
    </row>
    <row r="306" spans="1:5" x14ac:dyDescent="0.25">
      <c r="A306" t="s">
        <v>106</v>
      </c>
      <c r="B306" s="29">
        <v>46205</v>
      </c>
      <c r="C306">
        <f t="shared" si="8"/>
        <v>0.45454545454545453</v>
      </c>
      <c r="D306">
        <f>(0)</f>
        <v>0</v>
      </c>
      <c r="E306">
        <f t="shared" si="9"/>
        <v>0.45454545454545453</v>
      </c>
    </row>
    <row r="307" spans="1:5" x14ac:dyDescent="0.25">
      <c r="A307" t="s">
        <v>106</v>
      </c>
      <c r="B307" s="29">
        <v>46206</v>
      </c>
      <c r="C307">
        <f t="shared" si="8"/>
        <v>0.45454545454545453</v>
      </c>
      <c r="D307">
        <f>(0)</f>
        <v>0</v>
      </c>
      <c r="E307">
        <f t="shared" si="9"/>
        <v>0.45454545454545453</v>
      </c>
    </row>
    <row r="308" spans="1:5" x14ac:dyDescent="0.25">
      <c r="A308" t="s">
        <v>106</v>
      </c>
      <c r="B308" s="29">
        <v>46209</v>
      </c>
      <c r="C308">
        <f t="shared" si="8"/>
        <v>0.45454545454545453</v>
      </c>
      <c r="D308">
        <f>(0)</f>
        <v>0</v>
      </c>
      <c r="E308">
        <f t="shared" si="9"/>
        <v>0.45454545454545453</v>
      </c>
    </row>
    <row r="309" spans="1:5" x14ac:dyDescent="0.25">
      <c r="A309" t="s">
        <v>106</v>
      </c>
      <c r="B309" s="29">
        <v>46210</v>
      </c>
      <c r="C309">
        <f t="shared" si="8"/>
        <v>0.45454545454545453</v>
      </c>
      <c r="D309">
        <f>(0)</f>
        <v>0</v>
      </c>
      <c r="E309">
        <f t="shared" si="9"/>
        <v>0.45454545454545453</v>
      </c>
    </row>
    <row r="310" spans="1:5" x14ac:dyDescent="0.25">
      <c r="A310" t="s">
        <v>106</v>
      </c>
      <c r="B310" s="29">
        <v>46211</v>
      </c>
      <c r="C310">
        <f t="shared" si="8"/>
        <v>0.45454545454545453</v>
      </c>
      <c r="D310">
        <f>(0)</f>
        <v>0</v>
      </c>
      <c r="E310">
        <f t="shared" si="9"/>
        <v>0.45454545454545453</v>
      </c>
    </row>
    <row r="311" spans="1:5" x14ac:dyDescent="0.25">
      <c r="A311" t="s">
        <v>106</v>
      </c>
      <c r="B311" s="29">
        <v>46212</v>
      </c>
      <c r="C311">
        <f t="shared" si="8"/>
        <v>0.45454545454545453</v>
      </c>
      <c r="D311">
        <f>(0)</f>
        <v>0</v>
      </c>
      <c r="E311">
        <f t="shared" si="9"/>
        <v>0.45454545454545453</v>
      </c>
    </row>
    <row r="312" spans="1:5" x14ac:dyDescent="0.25">
      <c r="A312" t="s">
        <v>106</v>
      </c>
      <c r="B312" s="29">
        <v>46213</v>
      </c>
      <c r="C312">
        <f t="shared" si="8"/>
        <v>0.45454545454545453</v>
      </c>
      <c r="D312">
        <f>(0)</f>
        <v>0</v>
      </c>
      <c r="E312">
        <f t="shared" si="9"/>
        <v>0.45454545454545453</v>
      </c>
    </row>
    <row r="313" spans="1:5" x14ac:dyDescent="0.25">
      <c r="A313" t="s">
        <v>106</v>
      </c>
      <c r="B313" s="29">
        <v>46216</v>
      </c>
      <c r="C313">
        <f t="shared" si="8"/>
        <v>0.45454545454545453</v>
      </c>
      <c r="D313">
        <f>(0)</f>
        <v>0</v>
      </c>
      <c r="E313">
        <f t="shared" si="9"/>
        <v>0.45454545454545453</v>
      </c>
    </row>
    <row r="314" spans="1:5" x14ac:dyDescent="0.25">
      <c r="A314" t="s">
        <v>106</v>
      </c>
      <c r="B314" s="29">
        <v>46217</v>
      </c>
      <c r="C314">
        <f t="shared" si="8"/>
        <v>0.45454545454545453</v>
      </c>
      <c r="D314">
        <f>(0)</f>
        <v>0</v>
      </c>
      <c r="E314">
        <f t="shared" si="9"/>
        <v>0.45454545454545453</v>
      </c>
    </row>
    <row r="315" spans="1:5" x14ac:dyDescent="0.25">
      <c r="A315" t="s">
        <v>106</v>
      </c>
      <c r="B315" s="29">
        <v>46218</v>
      </c>
      <c r="C315">
        <f t="shared" si="8"/>
        <v>0.45454545454545453</v>
      </c>
      <c r="D315">
        <f>(0)</f>
        <v>0</v>
      </c>
      <c r="E315">
        <f t="shared" si="9"/>
        <v>0.45454545454545453</v>
      </c>
    </row>
    <row r="316" spans="1:5" x14ac:dyDescent="0.25">
      <c r="A316" t="s">
        <v>106</v>
      </c>
      <c r="B316" s="29">
        <v>46219</v>
      </c>
      <c r="C316">
        <f t="shared" si="8"/>
        <v>0.45454545454545453</v>
      </c>
      <c r="D316">
        <f>(0)</f>
        <v>0</v>
      </c>
      <c r="E316">
        <f t="shared" si="9"/>
        <v>0.45454545454545453</v>
      </c>
    </row>
    <row r="317" spans="1:5" x14ac:dyDescent="0.25">
      <c r="A317" t="s">
        <v>106</v>
      </c>
      <c r="B317" s="29">
        <v>46220</v>
      </c>
      <c r="C317">
        <f t="shared" si="8"/>
        <v>0.45454545454545453</v>
      </c>
      <c r="D317">
        <f>(0)</f>
        <v>0</v>
      </c>
      <c r="E317">
        <f t="shared" si="9"/>
        <v>0.45454545454545453</v>
      </c>
    </row>
    <row r="318" spans="1:5" x14ac:dyDescent="0.25">
      <c r="A318" t="s">
        <v>106</v>
      </c>
      <c r="B318" s="29">
        <v>46223</v>
      </c>
      <c r="C318">
        <f t="shared" si="8"/>
        <v>0.45454545454545453</v>
      </c>
      <c r="D318">
        <f>(0)</f>
        <v>0</v>
      </c>
      <c r="E318">
        <f t="shared" si="9"/>
        <v>0.45454545454545453</v>
      </c>
    </row>
    <row r="319" spans="1:5" x14ac:dyDescent="0.25">
      <c r="A319" t="s">
        <v>106</v>
      </c>
      <c r="B319" s="29">
        <v>46224</v>
      </c>
      <c r="C319">
        <f t="shared" si="8"/>
        <v>0.45454545454545453</v>
      </c>
      <c r="D319">
        <f>(0)</f>
        <v>0</v>
      </c>
      <c r="E319">
        <f t="shared" si="9"/>
        <v>0.45454545454545453</v>
      </c>
    </row>
    <row r="320" spans="1:5" x14ac:dyDescent="0.25">
      <c r="A320" t="s">
        <v>106</v>
      </c>
      <c r="B320" s="29">
        <v>46225</v>
      </c>
      <c r="C320">
        <f t="shared" si="8"/>
        <v>0.45454545454545453</v>
      </c>
      <c r="D320">
        <f>(0)</f>
        <v>0</v>
      </c>
      <c r="E320">
        <f t="shared" si="9"/>
        <v>0.45454545454545453</v>
      </c>
    </row>
    <row r="321" spans="1:5" x14ac:dyDescent="0.25">
      <c r="A321" t="s">
        <v>106</v>
      </c>
      <c r="B321" s="29">
        <v>46226</v>
      </c>
      <c r="C321">
        <f t="shared" si="8"/>
        <v>0.45454545454545453</v>
      </c>
      <c r="D321">
        <f>(0)</f>
        <v>0</v>
      </c>
      <c r="E321">
        <f t="shared" si="9"/>
        <v>0.45454545454545453</v>
      </c>
    </row>
    <row r="322" spans="1:5" x14ac:dyDescent="0.25">
      <c r="A322" t="s">
        <v>106</v>
      </c>
      <c r="B322" s="29">
        <v>46227</v>
      </c>
      <c r="C322">
        <f t="shared" ref="C322:C385" si="10">1/220*100</f>
        <v>0.45454545454545453</v>
      </c>
      <c r="D322">
        <f>(0)</f>
        <v>0</v>
      </c>
      <c r="E322">
        <f t="shared" ref="E322:E385" si="11">C322*(1-D322/100)</f>
        <v>0.45454545454545453</v>
      </c>
    </row>
    <row r="323" spans="1:5" x14ac:dyDescent="0.25">
      <c r="A323" t="s">
        <v>106</v>
      </c>
      <c r="B323" s="29">
        <v>46230</v>
      </c>
      <c r="C323">
        <f t="shared" si="10"/>
        <v>0.45454545454545453</v>
      </c>
      <c r="D323">
        <f>(0)</f>
        <v>0</v>
      </c>
      <c r="E323">
        <f t="shared" si="11"/>
        <v>0.45454545454545453</v>
      </c>
    </row>
    <row r="324" spans="1:5" x14ac:dyDescent="0.25">
      <c r="A324" t="s">
        <v>106</v>
      </c>
      <c r="B324" s="29">
        <v>46231</v>
      </c>
      <c r="C324">
        <f t="shared" si="10"/>
        <v>0.45454545454545453</v>
      </c>
      <c r="D324">
        <f>(0)</f>
        <v>0</v>
      </c>
      <c r="E324">
        <f t="shared" si="11"/>
        <v>0.45454545454545453</v>
      </c>
    </row>
    <row r="325" spans="1:5" x14ac:dyDescent="0.25">
      <c r="A325" t="s">
        <v>106</v>
      </c>
      <c r="B325" s="29">
        <v>46232</v>
      </c>
      <c r="C325">
        <f t="shared" si="10"/>
        <v>0.45454545454545453</v>
      </c>
      <c r="D325">
        <f>(0)</f>
        <v>0</v>
      </c>
      <c r="E325">
        <f t="shared" si="11"/>
        <v>0.45454545454545453</v>
      </c>
    </row>
    <row r="326" spans="1:5" x14ac:dyDescent="0.25">
      <c r="A326" t="s">
        <v>106</v>
      </c>
      <c r="B326" s="29">
        <v>46233</v>
      </c>
      <c r="C326">
        <f t="shared" si="10"/>
        <v>0.45454545454545453</v>
      </c>
      <c r="D326">
        <f>(0)</f>
        <v>0</v>
      </c>
      <c r="E326">
        <f t="shared" si="11"/>
        <v>0.45454545454545453</v>
      </c>
    </row>
    <row r="327" spans="1:5" x14ac:dyDescent="0.25">
      <c r="A327" t="s">
        <v>106</v>
      </c>
      <c r="B327" s="29">
        <v>46234</v>
      </c>
      <c r="C327">
        <f t="shared" si="10"/>
        <v>0.45454545454545453</v>
      </c>
      <c r="D327">
        <f>(0)</f>
        <v>0</v>
      </c>
      <c r="E327">
        <f t="shared" si="11"/>
        <v>0.45454545454545453</v>
      </c>
    </row>
    <row r="328" spans="1:5" x14ac:dyDescent="0.25">
      <c r="A328" t="s">
        <v>106</v>
      </c>
      <c r="B328" s="29">
        <v>46237</v>
      </c>
      <c r="C328">
        <f t="shared" si="10"/>
        <v>0.45454545454545453</v>
      </c>
      <c r="D328">
        <f>(0)</f>
        <v>0</v>
      </c>
      <c r="E328">
        <f t="shared" si="11"/>
        <v>0.45454545454545453</v>
      </c>
    </row>
    <row r="329" spans="1:5" x14ac:dyDescent="0.25">
      <c r="A329" t="s">
        <v>106</v>
      </c>
      <c r="B329" s="29">
        <v>46238</v>
      </c>
      <c r="C329">
        <f t="shared" si="10"/>
        <v>0.45454545454545453</v>
      </c>
      <c r="D329">
        <f>(0)</f>
        <v>0</v>
      </c>
      <c r="E329">
        <f t="shared" si="11"/>
        <v>0.45454545454545453</v>
      </c>
    </row>
    <row r="330" spans="1:5" x14ac:dyDescent="0.25">
      <c r="A330" t="s">
        <v>106</v>
      </c>
      <c r="B330" s="29">
        <v>46240</v>
      </c>
      <c r="C330">
        <f t="shared" si="10"/>
        <v>0.45454545454545453</v>
      </c>
      <c r="D330">
        <f>(0)</f>
        <v>0</v>
      </c>
      <c r="E330">
        <f t="shared" si="11"/>
        <v>0.45454545454545453</v>
      </c>
    </row>
    <row r="331" spans="1:5" x14ac:dyDescent="0.25">
      <c r="A331" t="s">
        <v>106</v>
      </c>
      <c r="B331" s="29">
        <v>46241</v>
      </c>
      <c r="C331">
        <f t="shared" si="10"/>
        <v>0.45454545454545453</v>
      </c>
      <c r="D331">
        <f>(0)</f>
        <v>0</v>
      </c>
      <c r="E331">
        <f t="shared" si="11"/>
        <v>0.45454545454545453</v>
      </c>
    </row>
    <row r="332" spans="1:5" x14ac:dyDescent="0.25">
      <c r="A332" t="s">
        <v>106</v>
      </c>
      <c r="B332" s="29">
        <v>46244</v>
      </c>
      <c r="C332">
        <f t="shared" si="10"/>
        <v>0.45454545454545453</v>
      </c>
      <c r="D332">
        <f>(0)</f>
        <v>0</v>
      </c>
      <c r="E332">
        <f t="shared" si="11"/>
        <v>0.45454545454545453</v>
      </c>
    </row>
    <row r="333" spans="1:5" x14ac:dyDescent="0.25">
      <c r="A333" t="s">
        <v>106</v>
      </c>
      <c r="B333" s="29">
        <v>46245</v>
      </c>
      <c r="C333">
        <f t="shared" si="10"/>
        <v>0.45454545454545453</v>
      </c>
      <c r="D333">
        <f>(0)</f>
        <v>0</v>
      </c>
      <c r="E333">
        <f t="shared" si="11"/>
        <v>0.45454545454545453</v>
      </c>
    </row>
    <row r="334" spans="1:5" x14ac:dyDescent="0.25">
      <c r="A334" t="s">
        <v>106</v>
      </c>
      <c r="B334" s="29">
        <v>46246</v>
      </c>
      <c r="C334">
        <f t="shared" si="10"/>
        <v>0.45454545454545453</v>
      </c>
      <c r="D334">
        <f>(0)</f>
        <v>0</v>
      </c>
      <c r="E334">
        <f t="shared" si="11"/>
        <v>0.45454545454545453</v>
      </c>
    </row>
    <row r="335" spans="1:5" x14ac:dyDescent="0.25">
      <c r="A335" t="s">
        <v>106</v>
      </c>
      <c r="B335" s="29">
        <v>46247</v>
      </c>
      <c r="C335">
        <f t="shared" si="10"/>
        <v>0.45454545454545453</v>
      </c>
      <c r="D335">
        <f>(0)</f>
        <v>0</v>
      </c>
      <c r="E335">
        <f t="shared" si="11"/>
        <v>0.45454545454545453</v>
      </c>
    </row>
    <row r="336" spans="1:5" x14ac:dyDescent="0.25">
      <c r="A336" t="s">
        <v>106</v>
      </c>
      <c r="B336" s="29">
        <v>46248</v>
      </c>
      <c r="C336">
        <f t="shared" si="10"/>
        <v>0.45454545454545453</v>
      </c>
      <c r="D336">
        <f>(0)</f>
        <v>0</v>
      </c>
      <c r="E336">
        <f t="shared" si="11"/>
        <v>0.45454545454545453</v>
      </c>
    </row>
    <row r="337" spans="1:5" x14ac:dyDescent="0.25">
      <c r="A337" t="s">
        <v>106</v>
      </c>
      <c r="B337" s="29">
        <v>46251</v>
      </c>
      <c r="C337">
        <f t="shared" si="10"/>
        <v>0.45454545454545453</v>
      </c>
      <c r="D337">
        <f>(0)</f>
        <v>0</v>
      </c>
      <c r="E337">
        <f t="shared" si="11"/>
        <v>0.45454545454545453</v>
      </c>
    </row>
    <row r="338" spans="1:5" x14ac:dyDescent="0.25">
      <c r="A338" t="s">
        <v>106</v>
      </c>
      <c r="B338" s="29">
        <v>46252</v>
      </c>
      <c r="C338">
        <f t="shared" si="10"/>
        <v>0.45454545454545453</v>
      </c>
      <c r="D338">
        <f>(0)</f>
        <v>0</v>
      </c>
      <c r="E338">
        <f t="shared" si="11"/>
        <v>0.45454545454545453</v>
      </c>
    </row>
    <row r="339" spans="1:5" x14ac:dyDescent="0.25">
      <c r="A339" t="s">
        <v>106</v>
      </c>
      <c r="B339" s="29">
        <v>46253</v>
      </c>
      <c r="C339">
        <f t="shared" si="10"/>
        <v>0.45454545454545453</v>
      </c>
      <c r="D339">
        <f>(0)</f>
        <v>0</v>
      </c>
      <c r="E339">
        <f t="shared" si="11"/>
        <v>0.45454545454545453</v>
      </c>
    </row>
    <row r="340" spans="1:5" x14ac:dyDescent="0.25">
      <c r="A340" t="s">
        <v>106</v>
      </c>
      <c r="B340" s="29">
        <v>46254</v>
      </c>
      <c r="C340">
        <f t="shared" si="10"/>
        <v>0.45454545454545453</v>
      </c>
      <c r="D340">
        <f>(0)</f>
        <v>0</v>
      </c>
      <c r="E340">
        <f t="shared" si="11"/>
        <v>0.45454545454545453</v>
      </c>
    </row>
    <row r="341" spans="1:5" x14ac:dyDescent="0.25">
      <c r="A341" t="s">
        <v>106</v>
      </c>
      <c r="B341" s="29">
        <v>46255</v>
      </c>
      <c r="C341">
        <f t="shared" si="10"/>
        <v>0.45454545454545453</v>
      </c>
      <c r="D341">
        <f>(0)</f>
        <v>0</v>
      </c>
      <c r="E341">
        <f t="shared" si="11"/>
        <v>0.45454545454545453</v>
      </c>
    </row>
    <row r="342" spans="1:5" x14ac:dyDescent="0.25">
      <c r="A342" t="s">
        <v>106</v>
      </c>
      <c r="B342" s="29">
        <v>46258</v>
      </c>
      <c r="C342">
        <f t="shared" si="10"/>
        <v>0.45454545454545453</v>
      </c>
      <c r="D342">
        <f>(0)</f>
        <v>0</v>
      </c>
      <c r="E342">
        <f t="shared" si="11"/>
        <v>0.45454545454545453</v>
      </c>
    </row>
    <row r="343" spans="1:5" x14ac:dyDescent="0.25">
      <c r="A343" t="s">
        <v>106</v>
      </c>
      <c r="B343" s="29">
        <v>46259</v>
      </c>
      <c r="C343">
        <f t="shared" si="10"/>
        <v>0.45454545454545453</v>
      </c>
      <c r="D343">
        <f>(0)</f>
        <v>0</v>
      </c>
      <c r="E343">
        <f t="shared" si="11"/>
        <v>0.45454545454545453</v>
      </c>
    </row>
    <row r="344" spans="1:5" x14ac:dyDescent="0.25">
      <c r="A344" t="s">
        <v>106</v>
      </c>
      <c r="B344" s="29">
        <v>46260</v>
      </c>
      <c r="C344">
        <f t="shared" si="10"/>
        <v>0.45454545454545453</v>
      </c>
      <c r="D344">
        <f>(0)</f>
        <v>0</v>
      </c>
      <c r="E344">
        <f t="shared" si="11"/>
        <v>0.45454545454545453</v>
      </c>
    </row>
    <row r="345" spans="1:5" x14ac:dyDescent="0.25">
      <c r="A345" t="s">
        <v>106</v>
      </c>
      <c r="B345" s="29">
        <v>46261</v>
      </c>
      <c r="C345">
        <f t="shared" si="10"/>
        <v>0.45454545454545453</v>
      </c>
      <c r="D345">
        <f>(0)</f>
        <v>0</v>
      </c>
      <c r="E345">
        <f t="shared" si="11"/>
        <v>0.45454545454545453</v>
      </c>
    </row>
    <row r="346" spans="1:5" x14ac:dyDescent="0.25">
      <c r="A346" t="s">
        <v>106</v>
      </c>
      <c r="B346" s="29">
        <v>46262</v>
      </c>
      <c r="C346">
        <f t="shared" si="10"/>
        <v>0.45454545454545453</v>
      </c>
      <c r="D346">
        <f>(0)</f>
        <v>0</v>
      </c>
      <c r="E346">
        <f t="shared" si="11"/>
        <v>0.45454545454545453</v>
      </c>
    </row>
    <row r="347" spans="1:5" x14ac:dyDescent="0.25">
      <c r="A347" t="s">
        <v>106</v>
      </c>
      <c r="B347" s="29">
        <v>46265</v>
      </c>
      <c r="C347">
        <f t="shared" si="10"/>
        <v>0.45454545454545453</v>
      </c>
      <c r="D347">
        <f>(0)</f>
        <v>0</v>
      </c>
      <c r="E347">
        <f t="shared" si="11"/>
        <v>0.45454545454545453</v>
      </c>
    </row>
    <row r="348" spans="1:5" x14ac:dyDescent="0.25">
      <c r="A348" t="s">
        <v>106</v>
      </c>
      <c r="B348" s="29">
        <v>46266</v>
      </c>
      <c r="C348">
        <f t="shared" si="10"/>
        <v>0.45454545454545453</v>
      </c>
      <c r="D348">
        <f>(0)</f>
        <v>0</v>
      </c>
      <c r="E348">
        <f t="shared" si="11"/>
        <v>0.45454545454545453</v>
      </c>
    </row>
    <row r="349" spans="1:5" x14ac:dyDescent="0.25">
      <c r="A349" t="s">
        <v>106</v>
      </c>
      <c r="B349" s="29">
        <v>46267</v>
      </c>
      <c r="C349">
        <f t="shared" si="10"/>
        <v>0.45454545454545453</v>
      </c>
      <c r="D349">
        <f>(0)</f>
        <v>0</v>
      </c>
      <c r="E349">
        <f t="shared" si="11"/>
        <v>0.45454545454545453</v>
      </c>
    </row>
    <row r="350" spans="1:5" x14ac:dyDescent="0.25">
      <c r="A350" t="s">
        <v>106</v>
      </c>
      <c r="B350" s="29">
        <v>46268</v>
      </c>
      <c r="C350">
        <f t="shared" si="10"/>
        <v>0.45454545454545453</v>
      </c>
      <c r="D350">
        <f>(0)</f>
        <v>0</v>
      </c>
      <c r="E350">
        <f t="shared" si="11"/>
        <v>0.45454545454545453</v>
      </c>
    </row>
    <row r="351" spans="1:5" x14ac:dyDescent="0.25">
      <c r="A351" t="s">
        <v>106</v>
      </c>
      <c r="B351" s="29">
        <v>46269</v>
      </c>
      <c r="C351">
        <f t="shared" si="10"/>
        <v>0.45454545454545453</v>
      </c>
      <c r="D351">
        <f>(0)</f>
        <v>0</v>
      </c>
      <c r="E351">
        <f t="shared" si="11"/>
        <v>0.45454545454545453</v>
      </c>
    </row>
    <row r="352" spans="1:5" x14ac:dyDescent="0.25">
      <c r="A352" t="s">
        <v>106</v>
      </c>
      <c r="B352" s="29">
        <v>46272</v>
      </c>
      <c r="C352">
        <f t="shared" si="10"/>
        <v>0.45454545454545453</v>
      </c>
      <c r="D352">
        <f>(0)</f>
        <v>0</v>
      </c>
      <c r="E352">
        <f t="shared" si="11"/>
        <v>0.45454545454545453</v>
      </c>
    </row>
    <row r="353" spans="1:5" x14ac:dyDescent="0.25">
      <c r="A353" t="s">
        <v>106</v>
      </c>
      <c r="B353" s="29">
        <v>46273</v>
      </c>
      <c r="C353">
        <f t="shared" si="10"/>
        <v>0.45454545454545453</v>
      </c>
      <c r="D353">
        <f>(0)</f>
        <v>0</v>
      </c>
      <c r="E353">
        <f t="shared" si="11"/>
        <v>0.45454545454545453</v>
      </c>
    </row>
    <row r="354" spans="1:5" x14ac:dyDescent="0.25">
      <c r="A354" t="s">
        <v>106</v>
      </c>
      <c r="B354" s="29">
        <v>46274</v>
      </c>
      <c r="C354">
        <f t="shared" si="10"/>
        <v>0.45454545454545453</v>
      </c>
      <c r="D354">
        <f>(0)</f>
        <v>0</v>
      </c>
      <c r="E354">
        <f t="shared" si="11"/>
        <v>0.45454545454545453</v>
      </c>
    </row>
    <row r="355" spans="1:5" x14ac:dyDescent="0.25">
      <c r="A355" t="s">
        <v>106</v>
      </c>
      <c r="B355" s="29">
        <v>46275</v>
      </c>
      <c r="C355">
        <f t="shared" si="10"/>
        <v>0.45454545454545453</v>
      </c>
      <c r="D355">
        <f>(0)</f>
        <v>0</v>
      </c>
      <c r="E355">
        <f t="shared" si="11"/>
        <v>0.45454545454545453</v>
      </c>
    </row>
    <row r="356" spans="1:5" x14ac:dyDescent="0.25">
      <c r="A356" t="s">
        <v>106</v>
      </c>
      <c r="B356" s="29">
        <v>46276</v>
      </c>
      <c r="C356">
        <f t="shared" si="10"/>
        <v>0.45454545454545453</v>
      </c>
      <c r="D356">
        <f>(0)</f>
        <v>0</v>
      </c>
      <c r="E356">
        <f t="shared" si="11"/>
        <v>0.45454545454545453</v>
      </c>
    </row>
    <row r="357" spans="1:5" x14ac:dyDescent="0.25">
      <c r="A357" t="s">
        <v>106</v>
      </c>
      <c r="B357" s="29">
        <v>46279</v>
      </c>
      <c r="C357">
        <f t="shared" si="10"/>
        <v>0.45454545454545453</v>
      </c>
      <c r="D357">
        <f>(0)</f>
        <v>0</v>
      </c>
      <c r="E357">
        <f t="shared" si="11"/>
        <v>0.45454545454545453</v>
      </c>
    </row>
    <row r="358" spans="1:5" x14ac:dyDescent="0.25">
      <c r="A358" t="s">
        <v>107</v>
      </c>
      <c r="B358" s="29">
        <v>46035</v>
      </c>
      <c r="C358">
        <f t="shared" si="10"/>
        <v>0.45454545454545453</v>
      </c>
      <c r="D358">
        <f>(0)</f>
        <v>0</v>
      </c>
      <c r="E358">
        <f t="shared" si="11"/>
        <v>0.45454545454545453</v>
      </c>
    </row>
    <row r="359" spans="1:5" x14ac:dyDescent="0.25">
      <c r="A359" t="s">
        <v>107</v>
      </c>
      <c r="B359" s="29">
        <v>46041</v>
      </c>
      <c r="C359">
        <f t="shared" si="10"/>
        <v>0.45454545454545453</v>
      </c>
      <c r="D359">
        <f>(0)</f>
        <v>0</v>
      </c>
      <c r="E359">
        <f t="shared" si="11"/>
        <v>0.45454545454545453</v>
      </c>
    </row>
    <row r="360" spans="1:5" x14ac:dyDescent="0.25">
      <c r="A360" t="s">
        <v>107</v>
      </c>
      <c r="B360" s="29">
        <v>46042</v>
      </c>
      <c r="C360">
        <f t="shared" si="10"/>
        <v>0.45454545454545453</v>
      </c>
      <c r="D360">
        <f>(0)</f>
        <v>0</v>
      </c>
      <c r="E360">
        <f t="shared" si="11"/>
        <v>0.45454545454545453</v>
      </c>
    </row>
    <row r="361" spans="1:5" x14ac:dyDescent="0.25">
      <c r="A361" t="s">
        <v>107</v>
      </c>
      <c r="B361" s="29">
        <v>46062</v>
      </c>
      <c r="C361">
        <f t="shared" si="10"/>
        <v>0.45454545454545453</v>
      </c>
      <c r="D361">
        <f>(0)</f>
        <v>0</v>
      </c>
      <c r="E361">
        <f t="shared" si="11"/>
        <v>0.45454545454545453</v>
      </c>
    </row>
    <row r="362" spans="1:5" x14ac:dyDescent="0.25">
      <c r="A362" t="s">
        <v>107</v>
      </c>
      <c r="B362" s="29">
        <v>46063</v>
      </c>
      <c r="C362">
        <f t="shared" si="10"/>
        <v>0.45454545454545453</v>
      </c>
      <c r="D362">
        <f>(0)</f>
        <v>0</v>
      </c>
      <c r="E362">
        <f t="shared" si="11"/>
        <v>0.45454545454545453</v>
      </c>
    </row>
    <row r="363" spans="1:5" x14ac:dyDescent="0.25">
      <c r="A363" t="s">
        <v>107</v>
      </c>
      <c r="B363" s="29">
        <v>46064</v>
      </c>
      <c r="C363">
        <f t="shared" si="10"/>
        <v>0.45454545454545453</v>
      </c>
      <c r="D363">
        <f>(0)</f>
        <v>0</v>
      </c>
      <c r="E363">
        <f t="shared" si="11"/>
        <v>0.45454545454545453</v>
      </c>
    </row>
    <row r="364" spans="1:5" x14ac:dyDescent="0.25">
      <c r="A364" t="s">
        <v>107</v>
      </c>
      <c r="B364" s="29">
        <v>46065</v>
      </c>
      <c r="C364">
        <f t="shared" si="10"/>
        <v>0.45454545454545453</v>
      </c>
      <c r="D364">
        <f>(0)</f>
        <v>0</v>
      </c>
      <c r="E364">
        <f t="shared" si="11"/>
        <v>0.45454545454545453</v>
      </c>
    </row>
    <row r="365" spans="1:5" x14ac:dyDescent="0.25">
      <c r="A365" t="s">
        <v>107</v>
      </c>
      <c r="B365" s="29">
        <v>46066</v>
      </c>
      <c r="C365">
        <f t="shared" si="10"/>
        <v>0.45454545454545453</v>
      </c>
      <c r="D365">
        <f>(0)</f>
        <v>0</v>
      </c>
      <c r="E365">
        <f t="shared" si="11"/>
        <v>0.45454545454545453</v>
      </c>
    </row>
    <row r="366" spans="1:5" x14ac:dyDescent="0.25">
      <c r="A366" t="s">
        <v>107</v>
      </c>
      <c r="B366" s="29">
        <v>46097</v>
      </c>
      <c r="C366">
        <f t="shared" si="10"/>
        <v>0.45454545454545453</v>
      </c>
      <c r="D366">
        <f>(0)</f>
        <v>0</v>
      </c>
      <c r="E366">
        <f t="shared" si="11"/>
        <v>0.45454545454545453</v>
      </c>
    </row>
    <row r="367" spans="1:5" x14ac:dyDescent="0.25">
      <c r="A367" t="s">
        <v>107</v>
      </c>
      <c r="B367" s="29">
        <v>46098</v>
      </c>
      <c r="C367">
        <f t="shared" si="10"/>
        <v>0.45454545454545453</v>
      </c>
      <c r="D367">
        <f>(0)</f>
        <v>0</v>
      </c>
      <c r="E367">
        <f t="shared" si="11"/>
        <v>0.45454545454545453</v>
      </c>
    </row>
    <row r="368" spans="1:5" x14ac:dyDescent="0.25">
      <c r="A368" t="s">
        <v>107</v>
      </c>
      <c r="B368" s="29">
        <v>46099</v>
      </c>
      <c r="C368">
        <f t="shared" si="10"/>
        <v>0.45454545454545453</v>
      </c>
      <c r="D368">
        <f>(0)</f>
        <v>0</v>
      </c>
      <c r="E368">
        <f t="shared" si="11"/>
        <v>0.45454545454545453</v>
      </c>
    </row>
    <row r="369" spans="1:5" x14ac:dyDescent="0.25">
      <c r="A369" t="s">
        <v>107</v>
      </c>
      <c r="B369" s="29">
        <v>46100</v>
      </c>
      <c r="C369">
        <f t="shared" si="10"/>
        <v>0.45454545454545453</v>
      </c>
      <c r="D369">
        <f>(0)</f>
        <v>0</v>
      </c>
      <c r="E369">
        <f t="shared" si="11"/>
        <v>0.45454545454545453</v>
      </c>
    </row>
    <row r="370" spans="1:5" x14ac:dyDescent="0.25">
      <c r="A370" t="s">
        <v>107</v>
      </c>
      <c r="B370" s="29">
        <v>46101</v>
      </c>
      <c r="C370">
        <f t="shared" si="10"/>
        <v>0.45454545454545453</v>
      </c>
      <c r="D370">
        <f>(0)</f>
        <v>0</v>
      </c>
      <c r="E370">
        <f t="shared" si="11"/>
        <v>0.45454545454545453</v>
      </c>
    </row>
    <row r="371" spans="1:5" x14ac:dyDescent="0.25">
      <c r="A371" t="s">
        <v>107</v>
      </c>
      <c r="B371" s="29">
        <v>46105</v>
      </c>
      <c r="C371">
        <f t="shared" si="10"/>
        <v>0.45454545454545453</v>
      </c>
      <c r="D371">
        <f>(0)</f>
        <v>0</v>
      </c>
      <c r="E371">
        <f t="shared" si="11"/>
        <v>0.45454545454545453</v>
      </c>
    </row>
    <row r="372" spans="1:5" x14ac:dyDescent="0.25">
      <c r="A372" t="s">
        <v>107</v>
      </c>
      <c r="B372" s="29">
        <v>46153</v>
      </c>
      <c r="C372">
        <f t="shared" si="10"/>
        <v>0.45454545454545453</v>
      </c>
      <c r="D372">
        <f>(0)</f>
        <v>0</v>
      </c>
      <c r="E372">
        <f t="shared" si="11"/>
        <v>0.45454545454545453</v>
      </c>
    </row>
    <row r="373" spans="1:5" x14ac:dyDescent="0.25">
      <c r="A373" t="s">
        <v>107</v>
      </c>
      <c r="B373" s="29">
        <v>46154</v>
      </c>
      <c r="C373">
        <f t="shared" si="10"/>
        <v>0.45454545454545453</v>
      </c>
      <c r="D373">
        <f>(0)</f>
        <v>0</v>
      </c>
      <c r="E373">
        <f t="shared" si="11"/>
        <v>0.45454545454545453</v>
      </c>
    </row>
    <row r="374" spans="1:5" x14ac:dyDescent="0.25">
      <c r="A374" t="s">
        <v>107</v>
      </c>
      <c r="B374" s="29">
        <v>46155</v>
      </c>
      <c r="C374">
        <f t="shared" si="10"/>
        <v>0.45454545454545453</v>
      </c>
      <c r="D374">
        <f>(0)</f>
        <v>0</v>
      </c>
      <c r="E374">
        <f t="shared" si="11"/>
        <v>0.45454545454545453</v>
      </c>
    </row>
    <row r="375" spans="1:5" x14ac:dyDescent="0.25">
      <c r="A375" t="s">
        <v>107</v>
      </c>
      <c r="B375" s="29">
        <v>46163</v>
      </c>
      <c r="C375">
        <f t="shared" si="10"/>
        <v>0.45454545454545453</v>
      </c>
      <c r="D375">
        <f>(0)</f>
        <v>0</v>
      </c>
      <c r="E375">
        <f t="shared" si="11"/>
        <v>0.45454545454545453</v>
      </c>
    </row>
    <row r="376" spans="1:5" x14ac:dyDescent="0.25">
      <c r="A376" t="s">
        <v>107</v>
      </c>
      <c r="B376" s="29">
        <v>46164</v>
      </c>
      <c r="C376">
        <f t="shared" si="10"/>
        <v>0.45454545454545453</v>
      </c>
      <c r="D376">
        <f>(0)</f>
        <v>0</v>
      </c>
      <c r="E376">
        <f t="shared" si="11"/>
        <v>0.45454545454545453</v>
      </c>
    </row>
    <row r="377" spans="1:5" x14ac:dyDescent="0.25">
      <c r="A377" t="s">
        <v>107</v>
      </c>
      <c r="B377" s="29">
        <v>46167</v>
      </c>
      <c r="C377">
        <f t="shared" si="10"/>
        <v>0.45454545454545453</v>
      </c>
      <c r="D377">
        <f>(0)</f>
        <v>0</v>
      </c>
      <c r="E377">
        <f t="shared" si="11"/>
        <v>0.45454545454545453</v>
      </c>
    </row>
    <row r="378" spans="1:5" x14ac:dyDescent="0.25">
      <c r="A378" t="s">
        <v>107</v>
      </c>
      <c r="B378" s="29">
        <v>46168</v>
      </c>
      <c r="C378">
        <f t="shared" si="10"/>
        <v>0.45454545454545453</v>
      </c>
      <c r="D378">
        <f>(0)</f>
        <v>0</v>
      </c>
      <c r="E378">
        <f t="shared" si="11"/>
        <v>0.45454545454545453</v>
      </c>
    </row>
    <row r="379" spans="1:5" x14ac:dyDescent="0.25">
      <c r="A379" t="s">
        <v>107</v>
      </c>
      <c r="B379" s="29">
        <v>46169</v>
      </c>
      <c r="C379">
        <f t="shared" si="10"/>
        <v>0.45454545454545453</v>
      </c>
      <c r="D379">
        <f>(0)</f>
        <v>0</v>
      </c>
      <c r="E379">
        <f t="shared" si="11"/>
        <v>0.45454545454545453</v>
      </c>
    </row>
    <row r="380" spans="1:5" x14ac:dyDescent="0.25">
      <c r="A380" t="s">
        <v>107</v>
      </c>
      <c r="B380" s="29">
        <v>46170</v>
      </c>
      <c r="C380">
        <f t="shared" si="10"/>
        <v>0.45454545454545453</v>
      </c>
      <c r="D380">
        <f>(0)</f>
        <v>0</v>
      </c>
      <c r="E380">
        <f t="shared" si="11"/>
        <v>0.45454545454545453</v>
      </c>
    </row>
    <row r="381" spans="1:5" x14ac:dyDescent="0.25">
      <c r="A381" t="s">
        <v>107</v>
      </c>
      <c r="B381" s="29">
        <v>46171</v>
      </c>
      <c r="C381">
        <f t="shared" si="10"/>
        <v>0.45454545454545453</v>
      </c>
      <c r="D381">
        <f>(0)</f>
        <v>0</v>
      </c>
      <c r="E381">
        <f t="shared" si="11"/>
        <v>0.45454545454545453</v>
      </c>
    </row>
    <row r="382" spans="1:5" x14ac:dyDescent="0.25">
      <c r="A382" t="s">
        <v>107</v>
      </c>
      <c r="B382" s="29">
        <v>46198</v>
      </c>
      <c r="C382">
        <f t="shared" si="10"/>
        <v>0.45454545454545453</v>
      </c>
      <c r="D382">
        <f>(0)</f>
        <v>0</v>
      </c>
      <c r="E382">
        <f t="shared" si="11"/>
        <v>0.45454545454545453</v>
      </c>
    </row>
    <row r="383" spans="1:5" x14ac:dyDescent="0.25">
      <c r="A383" t="s">
        <v>107</v>
      </c>
      <c r="B383" s="29">
        <v>46205</v>
      </c>
      <c r="C383">
        <f t="shared" si="10"/>
        <v>0.45454545454545453</v>
      </c>
      <c r="D383">
        <f>(0)</f>
        <v>0</v>
      </c>
      <c r="E383">
        <f t="shared" si="11"/>
        <v>0.45454545454545453</v>
      </c>
    </row>
    <row r="384" spans="1:5" x14ac:dyDescent="0.25">
      <c r="A384" t="s">
        <v>107</v>
      </c>
      <c r="B384" s="29">
        <v>46213</v>
      </c>
      <c r="C384">
        <f t="shared" si="10"/>
        <v>0.45454545454545453</v>
      </c>
      <c r="D384">
        <f>(0)</f>
        <v>0</v>
      </c>
      <c r="E384">
        <f t="shared" si="11"/>
        <v>0.45454545454545453</v>
      </c>
    </row>
    <row r="385" spans="1:5" x14ac:dyDescent="0.25">
      <c r="A385" t="s">
        <v>107</v>
      </c>
      <c r="B385" s="29">
        <v>46216</v>
      </c>
      <c r="C385">
        <f t="shared" si="10"/>
        <v>0.45454545454545453</v>
      </c>
      <c r="D385">
        <f>(0)</f>
        <v>0</v>
      </c>
      <c r="E385">
        <f t="shared" si="11"/>
        <v>0.45454545454545453</v>
      </c>
    </row>
    <row r="386" spans="1:5" x14ac:dyDescent="0.25">
      <c r="A386" t="s">
        <v>107</v>
      </c>
      <c r="B386" s="29">
        <v>46217</v>
      </c>
      <c r="C386">
        <f t="shared" ref="C386:C449" si="12">1/220*100</f>
        <v>0.45454545454545453</v>
      </c>
      <c r="D386">
        <f>(0)</f>
        <v>0</v>
      </c>
      <c r="E386">
        <f t="shared" ref="E386:E449" si="13">C386*(1-D386/100)</f>
        <v>0.45454545454545453</v>
      </c>
    </row>
    <row r="387" spans="1:5" x14ac:dyDescent="0.25">
      <c r="A387" t="s">
        <v>107</v>
      </c>
      <c r="B387" s="29">
        <v>46218</v>
      </c>
      <c r="C387">
        <f t="shared" si="12"/>
        <v>0.45454545454545453</v>
      </c>
      <c r="D387">
        <f>(0)</f>
        <v>0</v>
      </c>
      <c r="E387">
        <f t="shared" si="13"/>
        <v>0.45454545454545453</v>
      </c>
    </row>
    <row r="388" spans="1:5" x14ac:dyDescent="0.25">
      <c r="A388" t="s">
        <v>108</v>
      </c>
      <c r="B388" s="29">
        <v>46056</v>
      </c>
      <c r="C388">
        <f t="shared" si="12"/>
        <v>0.45454545454545453</v>
      </c>
      <c r="D388">
        <f>(20)</f>
        <v>20</v>
      </c>
      <c r="E388">
        <f t="shared" si="13"/>
        <v>0.36363636363636365</v>
      </c>
    </row>
    <row r="389" spans="1:5" x14ac:dyDescent="0.25">
      <c r="A389" t="s">
        <v>108</v>
      </c>
      <c r="B389" s="29">
        <v>46057</v>
      </c>
      <c r="C389">
        <f t="shared" si="12"/>
        <v>0.45454545454545453</v>
      </c>
      <c r="D389">
        <f>(20)</f>
        <v>20</v>
      </c>
      <c r="E389">
        <f t="shared" si="13"/>
        <v>0.36363636363636365</v>
      </c>
    </row>
    <row r="390" spans="1:5" x14ac:dyDescent="0.25">
      <c r="A390" t="s">
        <v>108</v>
      </c>
      <c r="B390" s="29">
        <v>46058</v>
      </c>
      <c r="C390">
        <f t="shared" si="12"/>
        <v>0.45454545454545453</v>
      </c>
      <c r="D390">
        <f>(20)</f>
        <v>20</v>
      </c>
      <c r="E390">
        <f t="shared" si="13"/>
        <v>0.36363636363636365</v>
      </c>
    </row>
    <row r="391" spans="1:5" x14ac:dyDescent="0.25">
      <c r="A391" t="s">
        <v>108</v>
      </c>
      <c r="B391" s="29">
        <v>46059</v>
      </c>
      <c r="C391">
        <f t="shared" si="12"/>
        <v>0.45454545454545453</v>
      </c>
      <c r="D391">
        <f>(20)</f>
        <v>20</v>
      </c>
      <c r="E391">
        <f t="shared" si="13"/>
        <v>0.36363636363636365</v>
      </c>
    </row>
    <row r="392" spans="1:5" x14ac:dyDescent="0.25">
      <c r="A392" t="s">
        <v>108</v>
      </c>
      <c r="B392" s="29">
        <v>46062</v>
      </c>
      <c r="C392">
        <f t="shared" si="12"/>
        <v>0.45454545454545453</v>
      </c>
      <c r="D392">
        <f>(20)</f>
        <v>20</v>
      </c>
      <c r="E392">
        <f t="shared" si="13"/>
        <v>0.36363636363636365</v>
      </c>
    </row>
    <row r="393" spans="1:5" x14ac:dyDescent="0.25">
      <c r="A393" t="s">
        <v>108</v>
      </c>
      <c r="B393" s="29">
        <v>46063</v>
      </c>
      <c r="C393">
        <f t="shared" si="12"/>
        <v>0.45454545454545453</v>
      </c>
      <c r="D393">
        <f>(20)</f>
        <v>20</v>
      </c>
      <c r="E393">
        <f t="shared" si="13"/>
        <v>0.36363636363636365</v>
      </c>
    </row>
    <row r="394" spans="1:5" x14ac:dyDescent="0.25">
      <c r="A394" t="s">
        <v>108</v>
      </c>
      <c r="B394" s="29">
        <v>46064</v>
      </c>
      <c r="C394">
        <f t="shared" si="12"/>
        <v>0.45454545454545453</v>
      </c>
      <c r="D394">
        <f>(20)</f>
        <v>20</v>
      </c>
      <c r="E394">
        <f t="shared" si="13"/>
        <v>0.36363636363636365</v>
      </c>
    </row>
    <row r="395" spans="1:5" x14ac:dyDescent="0.25">
      <c r="A395" t="s">
        <v>108</v>
      </c>
      <c r="B395" s="29">
        <v>46065</v>
      </c>
      <c r="C395">
        <f t="shared" si="12"/>
        <v>0.45454545454545453</v>
      </c>
      <c r="D395">
        <f>(20)</f>
        <v>20</v>
      </c>
      <c r="E395">
        <f t="shared" si="13"/>
        <v>0.36363636363636365</v>
      </c>
    </row>
    <row r="396" spans="1:5" x14ac:dyDescent="0.25">
      <c r="A396" t="s">
        <v>108</v>
      </c>
      <c r="B396" s="29">
        <v>46066</v>
      </c>
      <c r="C396">
        <f t="shared" si="12"/>
        <v>0.45454545454545453</v>
      </c>
      <c r="D396">
        <f>(20)</f>
        <v>20</v>
      </c>
      <c r="E396">
        <f t="shared" si="13"/>
        <v>0.36363636363636365</v>
      </c>
    </row>
    <row r="397" spans="1:5" x14ac:dyDescent="0.25">
      <c r="A397" t="s">
        <v>108</v>
      </c>
      <c r="B397" s="29">
        <v>46069</v>
      </c>
      <c r="C397">
        <f t="shared" si="12"/>
        <v>0.45454545454545453</v>
      </c>
      <c r="D397">
        <f>(20)</f>
        <v>20</v>
      </c>
      <c r="E397">
        <f t="shared" si="13"/>
        <v>0.36363636363636365</v>
      </c>
    </row>
    <row r="398" spans="1:5" x14ac:dyDescent="0.25">
      <c r="A398" t="s">
        <v>108</v>
      </c>
      <c r="B398" s="29">
        <v>46070</v>
      </c>
      <c r="C398">
        <f t="shared" si="12"/>
        <v>0.45454545454545453</v>
      </c>
      <c r="D398">
        <f>(20)</f>
        <v>20</v>
      </c>
      <c r="E398">
        <f t="shared" si="13"/>
        <v>0.36363636363636365</v>
      </c>
    </row>
    <row r="399" spans="1:5" x14ac:dyDescent="0.25">
      <c r="A399" t="s">
        <v>108</v>
      </c>
      <c r="B399" s="29">
        <v>46071</v>
      </c>
      <c r="C399">
        <f t="shared" si="12"/>
        <v>0.45454545454545453</v>
      </c>
      <c r="D399">
        <f>(20)</f>
        <v>20</v>
      </c>
      <c r="E399">
        <f t="shared" si="13"/>
        <v>0.36363636363636365</v>
      </c>
    </row>
    <row r="400" spans="1:5" x14ac:dyDescent="0.25">
      <c r="A400" t="s">
        <v>108</v>
      </c>
      <c r="B400" s="29">
        <v>46072</v>
      </c>
      <c r="C400">
        <f t="shared" si="12"/>
        <v>0.45454545454545453</v>
      </c>
      <c r="D400">
        <f>(20)</f>
        <v>20</v>
      </c>
      <c r="E400">
        <f t="shared" si="13"/>
        <v>0.36363636363636365</v>
      </c>
    </row>
    <row r="401" spans="1:5" x14ac:dyDescent="0.25">
      <c r="A401" t="s">
        <v>108</v>
      </c>
      <c r="B401" s="29">
        <v>46073</v>
      </c>
      <c r="C401">
        <f t="shared" si="12"/>
        <v>0.45454545454545453</v>
      </c>
      <c r="D401">
        <f>(20)</f>
        <v>20</v>
      </c>
      <c r="E401">
        <f t="shared" si="13"/>
        <v>0.36363636363636365</v>
      </c>
    </row>
    <row r="402" spans="1:5" x14ac:dyDescent="0.25">
      <c r="A402" t="s">
        <v>108</v>
      </c>
      <c r="B402" s="29">
        <v>46076</v>
      </c>
      <c r="C402">
        <f t="shared" si="12"/>
        <v>0.45454545454545453</v>
      </c>
      <c r="D402">
        <f>(20)</f>
        <v>20</v>
      </c>
      <c r="E402">
        <f t="shared" si="13"/>
        <v>0.36363636363636365</v>
      </c>
    </row>
    <row r="403" spans="1:5" x14ac:dyDescent="0.25">
      <c r="A403" t="s">
        <v>108</v>
      </c>
      <c r="B403" s="29">
        <v>46077</v>
      </c>
      <c r="C403">
        <f t="shared" si="12"/>
        <v>0.45454545454545453</v>
      </c>
      <c r="D403">
        <f>(20)</f>
        <v>20</v>
      </c>
      <c r="E403">
        <f t="shared" si="13"/>
        <v>0.36363636363636365</v>
      </c>
    </row>
    <row r="404" spans="1:5" x14ac:dyDescent="0.25">
      <c r="A404" t="s">
        <v>108</v>
      </c>
      <c r="B404" s="29">
        <v>46078</v>
      </c>
      <c r="C404">
        <f t="shared" si="12"/>
        <v>0.45454545454545453</v>
      </c>
      <c r="D404">
        <f>(20)</f>
        <v>20</v>
      </c>
      <c r="E404">
        <f t="shared" si="13"/>
        <v>0.36363636363636365</v>
      </c>
    </row>
    <row r="405" spans="1:5" x14ac:dyDescent="0.25">
      <c r="A405" t="s">
        <v>108</v>
      </c>
      <c r="B405" s="29">
        <v>46079</v>
      </c>
      <c r="C405">
        <f t="shared" si="12"/>
        <v>0.45454545454545453</v>
      </c>
      <c r="D405">
        <f>(20)</f>
        <v>20</v>
      </c>
      <c r="E405">
        <f t="shared" si="13"/>
        <v>0.36363636363636365</v>
      </c>
    </row>
    <row r="406" spans="1:5" x14ac:dyDescent="0.25">
      <c r="A406" t="s">
        <v>108</v>
      </c>
      <c r="B406" s="29">
        <v>46080</v>
      </c>
      <c r="C406">
        <f t="shared" si="12"/>
        <v>0.45454545454545453</v>
      </c>
      <c r="D406">
        <f>(20)</f>
        <v>20</v>
      </c>
      <c r="E406">
        <f t="shared" si="13"/>
        <v>0.36363636363636365</v>
      </c>
    </row>
    <row r="407" spans="1:5" x14ac:dyDescent="0.25">
      <c r="A407" t="s">
        <v>108</v>
      </c>
      <c r="B407" s="29">
        <v>46090</v>
      </c>
      <c r="C407">
        <f t="shared" si="12"/>
        <v>0.45454545454545453</v>
      </c>
      <c r="D407">
        <f>(20)</f>
        <v>20</v>
      </c>
      <c r="E407">
        <f t="shared" si="13"/>
        <v>0.36363636363636365</v>
      </c>
    </row>
    <row r="408" spans="1:5" x14ac:dyDescent="0.25">
      <c r="A408" t="s">
        <v>109</v>
      </c>
      <c r="B408" s="29">
        <v>46090</v>
      </c>
      <c r="C408">
        <f t="shared" si="12"/>
        <v>0.45454545454545453</v>
      </c>
      <c r="D408">
        <f>(5)</f>
        <v>5</v>
      </c>
      <c r="E408">
        <f t="shared" si="13"/>
        <v>0.43181818181818177</v>
      </c>
    </row>
    <row r="409" spans="1:5" x14ac:dyDescent="0.25">
      <c r="A409" t="s">
        <v>110</v>
      </c>
      <c r="B409" s="29">
        <v>46066</v>
      </c>
      <c r="C409">
        <f t="shared" si="12"/>
        <v>0.45454545454545453</v>
      </c>
      <c r="D409">
        <f>(10)</f>
        <v>10</v>
      </c>
      <c r="E409">
        <f t="shared" si="13"/>
        <v>0.40909090909090906</v>
      </c>
    </row>
    <row r="410" spans="1:5" x14ac:dyDescent="0.25">
      <c r="A410" t="s">
        <v>110</v>
      </c>
      <c r="B410" s="29">
        <v>46077</v>
      </c>
      <c r="C410">
        <f t="shared" si="12"/>
        <v>0.45454545454545453</v>
      </c>
      <c r="D410">
        <f>(10)</f>
        <v>10</v>
      </c>
      <c r="E410">
        <f t="shared" si="13"/>
        <v>0.40909090909090906</v>
      </c>
    </row>
    <row r="411" spans="1:5" x14ac:dyDescent="0.25">
      <c r="A411" t="s">
        <v>110</v>
      </c>
      <c r="B411" s="29">
        <v>46078</v>
      </c>
      <c r="C411">
        <f t="shared" si="12"/>
        <v>0.45454545454545453</v>
      </c>
      <c r="D411">
        <f>(10)</f>
        <v>10</v>
      </c>
      <c r="E411">
        <f t="shared" si="13"/>
        <v>0.40909090909090906</v>
      </c>
    </row>
    <row r="412" spans="1:5" x14ac:dyDescent="0.25">
      <c r="A412" t="s">
        <v>110</v>
      </c>
      <c r="B412" s="29">
        <v>46079</v>
      </c>
      <c r="C412">
        <f t="shared" si="12"/>
        <v>0.45454545454545453</v>
      </c>
      <c r="D412">
        <f>(10)</f>
        <v>10</v>
      </c>
      <c r="E412">
        <f t="shared" si="13"/>
        <v>0.40909090909090906</v>
      </c>
    </row>
    <row r="413" spans="1:5" x14ac:dyDescent="0.25">
      <c r="A413" t="s">
        <v>110</v>
      </c>
      <c r="B413" s="29">
        <v>46080</v>
      </c>
      <c r="C413">
        <f t="shared" si="12"/>
        <v>0.45454545454545453</v>
      </c>
      <c r="D413">
        <f>(10)</f>
        <v>10</v>
      </c>
      <c r="E413">
        <f t="shared" si="13"/>
        <v>0.40909090909090906</v>
      </c>
    </row>
    <row r="414" spans="1:5" x14ac:dyDescent="0.25">
      <c r="A414" t="s">
        <v>110</v>
      </c>
      <c r="B414" s="29">
        <v>46090</v>
      </c>
      <c r="C414">
        <f t="shared" si="12"/>
        <v>0.45454545454545453</v>
      </c>
      <c r="D414">
        <f>(10)</f>
        <v>10</v>
      </c>
      <c r="E414">
        <f t="shared" si="13"/>
        <v>0.40909090909090906</v>
      </c>
    </row>
    <row r="415" spans="1:5" x14ac:dyDescent="0.25">
      <c r="A415" t="s">
        <v>110</v>
      </c>
      <c r="B415" s="29">
        <v>46101</v>
      </c>
      <c r="C415">
        <f t="shared" si="12"/>
        <v>0.45454545454545453</v>
      </c>
      <c r="D415">
        <f>(10)</f>
        <v>10</v>
      </c>
      <c r="E415">
        <f t="shared" si="13"/>
        <v>0.40909090909090906</v>
      </c>
    </row>
    <row r="416" spans="1:5" x14ac:dyDescent="0.25">
      <c r="A416" t="s">
        <v>111</v>
      </c>
      <c r="B416" s="29">
        <v>46024</v>
      </c>
      <c r="C416">
        <f t="shared" si="12"/>
        <v>0.45454545454545453</v>
      </c>
      <c r="D416">
        <f>(20)</f>
        <v>20</v>
      </c>
      <c r="E416">
        <f t="shared" si="13"/>
        <v>0.36363636363636365</v>
      </c>
    </row>
    <row r="417" spans="1:5" x14ac:dyDescent="0.25">
      <c r="A417" t="s">
        <v>111</v>
      </c>
      <c r="B417" s="29">
        <v>46027</v>
      </c>
      <c r="C417">
        <f t="shared" si="12"/>
        <v>0.45454545454545453</v>
      </c>
      <c r="D417">
        <f>(20)</f>
        <v>20</v>
      </c>
      <c r="E417">
        <f t="shared" si="13"/>
        <v>0.36363636363636365</v>
      </c>
    </row>
    <row r="418" spans="1:5" x14ac:dyDescent="0.25">
      <c r="A418" t="s">
        <v>111</v>
      </c>
      <c r="B418" s="29">
        <v>46029</v>
      </c>
      <c r="C418">
        <f t="shared" si="12"/>
        <v>0.45454545454545453</v>
      </c>
      <c r="D418">
        <f>(20)</f>
        <v>20</v>
      </c>
      <c r="E418">
        <f t="shared" si="13"/>
        <v>0.36363636363636365</v>
      </c>
    </row>
    <row r="419" spans="1:5" x14ac:dyDescent="0.25">
      <c r="A419" t="s">
        <v>111</v>
      </c>
      <c r="B419" s="29">
        <v>46030</v>
      </c>
      <c r="C419">
        <f t="shared" si="12"/>
        <v>0.45454545454545453</v>
      </c>
      <c r="D419">
        <f>(20)</f>
        <v>20</v>
      </c>
      <c r="E419">
        <f t="shared" si="13"/>
        <v>0.36363636363636365</v>
      </c>
    </row>
    <row r="420" spans="1:5" x14ac:dyDescent="0.25">
      <c r="A420" t="s">
        <v>111</v>
      </c>
      <c r="B420" s="29">
        <v>46031</v>
      </c>
      <c r="C420">
        <f t="shared" si="12"/>
        <v>0.45454545454545453</v>
      </c>
      <c r="D420">
        <f>(20)</f>
        <v>20</v>
      </c>
      <c r="E420">
        <f t="shared" si="13"/>
        <v>0.36363636363636365</v>
      </c>
    </row>
    <row r="421" spans="1:5" x14ac:dyDescent="0.25">
      <c r="A421" t="s">
        <v>111</v>
      </c>
      <c r="B421" s="29">
        <v>46034</v>
      </c>
      <c r="C421">
        <f t="shared" si="12"/>
        <v>0.45454545454545453</v>
      </c>
      <c r="D421">
        <f>(20)</f>
        <v>20</v>
      </c>
      <c r="E421">
        <f t="shared" si="13"/>
        <v>0.36363636363636365</v>
      </c>
    </row>
    <row r="422" spans="1:5" x14ac:dyDescent="0.25">
      <c r="A422" t="s">
        <v>111</v>
      </c>
      <c r="B422" s="29">
        <v>46035</v>
      </c>
      <c r="C422">
        <f t="shared" si="12"/>
        <v>0.45454545454545453</v>
      </c>
      <c r="D422">
        <f>(20)</f>
        <v>20</v>
      </c>
      <c r="E422">
        <f t="shared" si="13"/>
        <v>0.36363636363636365</v>
      </c>
    </row>
    <row r="423" spans="1:5" x14ac:dyDescent="0.25">
      <c r="A423" t="s">
        <v>111</v>
      </c>
      <c r="B423" s="29">
        <v>46036</v>
      </c>
      <c r="C423">
        <f t="shared" si="12"/>
        <v>0.45454545454545453</v>
      </c>
      <c r="D423">
        <f>(20)</f>
        <v>20</v>
      </c>
      <c r="E423">
        <f t="shared" si="13"/>
        <v>0.36363636363636365</v>
      </c>
    </row>
    <row r="424" spans="1:5" x14ac:dyDescent="0.25">
      <c r="A424" t="s">
        <v>111</v>
      </c>
      <c r="B424" s="29">
        <v>46037</v>
      </c>
      <c r="C424">
        <f t="shared" si="12"/>
        <v>0.45454545454545453</v>
      </c>
      <c r="D424">
        <f>(20)</f>
        <v>20</v>
      </c>
      <c r="E424">
        <f t="shared" si="13"/>
        <v>0.36363636363636365</v>
      </c>
    </row>
    <row r="425" spans="1:5" x14ac:dyDescent="0.25">
      <c r="A425" t="s">
        <v>111</v>
      </c>
      <c r="B425" s="29">
        <v>46038</v>
      </c>
      <c r="C425">
        <f t="shared" si="12"/>
        <v>0.45454545454545453</v>
      </c>
      <c r="D425">
        <f>(20)</f>
        <v>20</v>
      </c>
      <c r="E425">
        <f t="shared" si="13"/>
        <v>0.36363636363636365</v>
      </c>
    </row>
    <row r="426" spans="1:5" x14ac:dyDescent="0.25">
      <c r="A426" t="s">
        <v>111</v>
      </c>
      <c r="B426" s="29">
        <v>46041</v>
      </c>
      <c r="C426">
        <f t="shared" si="12"/>
        <v>0.45454545454545453</v>
      </c>
      <c r="D426">
        <f>(20)</f>
        <v>20</v>
      </c>
      <c r="E426">
        <f t="shared" si="13"/>
        <v>0.36363636363636365</v>
      </c>
    </row>
    <row r="427" spans="1:5" x14ac:dyDescent="0.25">
      <c r="A427" t="s">
        <v>111</v>
      </c>
      <c r="B427" s="29">
        <v>46042</v>
      </c>
      <c r="C427">
        <f t="shared" si="12"/>
        <v>0.45454545454545453</v>
      </c>
      <c r="D427">
        <f>(20)</f>
        <v>20</v>
      </c>
      <c r="E427">
        <f t="shared" si="13"/>
        <v>0.36363636363636365</v>
      </c>
    </row>
    <row r="428" spans="1:5" x14ac:dyDescent="0.25">
      <c r="A428" t="s">
        <v>111</v>
      </c>
      <c r="B428" s="29">
        <v>46043</v>
      </c>
      <c r="C428">
        <f t="shared" si="12"/>
        <v>0.45454545454545453</v>
      </c>
      <c r="D428">
        <f>(20)</f>
        <v>20</v>
      </c>
      <c r="E428">
        <f t="shared" si="13"/>
        <v>0.36363636363636365</v>
      </c>
    </row>
    <row r="429" spans="1:5" x14ac:dyDescent="0.25">
      <c r="A429" t="s">
        <v>111</v>
      </c>
      <c r="B429" s="29">
        <v>46090</v>
      </c>
      <c r="C429">
        <f t="shared" si="12"/>
        <v>0.45454545454545453</v>
      </c>
      <c r="D429">
        <f>(20)</f>
        <v>20</v>
      </c>
      <c r="E429">
        <f t="shared" si="13"/>
        <v>0.36363636363636365</v>
      </c>
    </row>
    <row r="430" spans="1:5" x14ac:dyDescent="0.25">
      <c r="A430" t="s">
        <v>111</v>
      </c>
      <c r="B430" s="29">
        <v>46114</v>
      </c>
      <c r="C430">
        <f t="shared" si="12"/>
        <v>0.45454545454545453</v>
      </c>
      <c r="D430">
        <f>(20)</f>
        <v>20</v>
      </c>
      <c r="E430">
        <f t="shared" si="13"/>
        <v>0.36363636363636365</v>
      </c>
    </row>
    <row r="431" spans="1:5" x14ac:dyDescent="0.25">
      <c r="A431" t="s">
        <v>111</v>
      </c>
      <c r="B431" s="29">
        <v>46136</v>
      </c>
      <c r="C431">
        <f t="shared" si="12"/>
        <v>0.45454545454545453</v>
      </c>
      <c r="D431">
        <f>(20)</f>
        <v>20</v>
      </c>
      <c r="E431">
        <f t="shared" si="13"/>
        <v>0.36363636363636365</v>
      </c>
    </row>
    <row r="432" spans="1:5" x14ac:dyDescent="0.25">
      <c r="A432" t="s">
        <v>111</v>
      </c>
      <c r="B432" s="29">
        <v>46140</v>
      </c>
      <c r="C432">
        <f t="shared" si="12"/>
        <v>0.45454545454545453</v>
      </c>
      <c r="D432">
        <f>(20)</f>
        <v>20</v>
      </c>
      <c r="E432">
        <f t="shared" si="13"/>
        <v>0.36363636363636365</v>
      </c>
    </row>
    <row r="433" spans="1:5" x14ac:dyDescent="0.25">
      <c r="A433" t="s">
        <v>111</v>
      </c>
      <c r="B433" s="29">
        <v>46146</v>
      </c>
      <c r="C433">
        <f t="shared" si="12"/>
        <v>0.45454545454545453</v>
      </c>
      <c r="D433">
        <f>(20)</f>
        <v>20</v>
      </c>
      <c r="E433">
        <f t="shared" si="13"/>
        <v>0.36363636363636365</v>
      </c>
    </row>
    <row r="434" spans="1:5" x14ac:dyDescent="0.25">
      <c r="A434" t="s">
        <v>111</v>
      </c>
      <c r="B434" s="29">
        <v>46147</v>
      </c>
      <c r="C434">
        <f t="shared" si="12"/>
        <v>0.45454545454545453</v>
      </c>
      <c r="D434">
        <f>(20)</f>
        <v>20</v>
      </c>
      <c r="E434">
        <f t="shared" si="13"/>
        <v>0.36363636363636365</v>
      </c>
    </row>
    <row r="435" spans="1:5" x14ac:dyDescent="0.25">
      <c r="A435" t="s">
        <v>111</v>
      </c>
      <c r="B435" s="29">
        <v>46171</v>
      </c>
      <c r="C435">
        <f t="shared" si="12"/>
        <v>0.45454545454545453</v>
      </c>
      <c r="D435">
        <f>(20)</f>
        <v>20</v>
      </c>
      <c r="E435">
        <f t="shared" si="13"/>
        <v>0.36363636363636365</v>
      </c>
    </row>
    <row r="436" spans="1:5" x14ac:dyDescent="0.25">
      <c r="A436" t="s">
        <v>111</v>
      </c>
      <c r="B436" s="29">
        <v>46206</v>
      </c>
      <c r="C436">
        <f t="shared" si="12"/>
        <v>0.45454545454545453</v>
      </c>
      <c r="D436">
        <f>(20)</f>
        <v>20</v>
      </c>
      <c r="E436">
        <f t="shared" si="13"/>
        <v>0.36363636363636365</v>
      </c>
    </row>
    <row r="437" spans="1:5" x14ac:dyDescent="0.25">
      <c r="A437" t="s">
        <v>111</v>
      </c>
      <c r="B437" s="29">
        <v>46237</v>
      </c>
      <c r="C437">
        <f t="shared" si="12"/>
        <v>0.45454545454545453</v>
      </c>
      <c r="D437">
        <f>(20)</f>
        <v>20</v>
      </c>
      <c r="E437">
        <f t="shared" si="13"/>
        <v>0.36363636363636365</v>
      </c>
    </row>
    <row r="438" spans="1:5" x14ac:dyDescent="0.25">
      <c r="A438" t="s">
        <v>111</v>
      </c>
      <c r="B438" s="29">
        <v>46238</v>
      </c>
      <c r="C438">
        <f t="shared" si="12"/>
        <v>0.45454545454545453</v>
      </c>
      <c r="D438">
        <f>(20)</f>
        <v>20</v>
      </c>
      <c r="E438">
        <f t="shared" si="13"/>
        <v>0.36363636363636365</v>
      </c>
    </row>
    <row r="439" spans="1:5" x14ac:dyDescent="0.25">
      <c r="A439" t="s">
        <v>111</v>
      </c>
      <c r="B439" s="29">
        <v>46316</v>
      </c>
      <c r="C439">
        <f t="shared" si="12"/>
        <v>0.45454545454545453</v>
      </c>
      <c r="D439">
        <f>(20)</f>
        <v>20</v>
      </c>
      <c r="E439">
        <f t="shared" si="13"/>
        <v>0.36363636363636365</v>
      </c>
    </row>
    <row r="440" spans="1:5" x14ac:dyDescent="0.25">
      <c r="A440" t="s">
        <v>112</v>
      </c>
      <c r="B440" s="29">
        <v>46090</v>
      </c>
      <c r="C440">
        <f t="shared" si="12"/>
        <v>0.45454545454545453</v>
      </c>
      <c r="D440">
        <f>(10)</f>
        <v>10</v>
      </c>
      <c r="E440">
        <f t="shared" si="13"/>
        <v>0.40909090909090906</v>
      </c>
    </row>
    <row r="441" spans="1:5" x14ac:dyDescent="0.25">
      <c r="A441" t="s">
        <v>112</v>
      </c>
      <c r="B441" s="29">
        <v>46136</v>
      </c>
      <c r="C441">
        <f t="shared" si="12"/>
        <v>0.45454545454545453</v>
      </c>
      <c r="D441">
        <f>(10)</f>
        <v>10</v>
      </c>
      <c r="E441">
        <f t="shared" si="13"/>
        <v>0.40909090909090906</v>
      </c>
    </row>
    <row r="442" spans="1:5" x14ac:dyDescent="0.25">
      <c r="A442" t="s">
        <v>112</v>
      </c>
      <c r="B442" s="29">
        <v>46154</v>
      </c>
      <c r="C442">
        <f t="shared" si="12"/>
        <v>0.45454545454545453</v>
      </c>
      <c r="D442">
        <f>(10)</f>
        <v>10</v>
      </c>
      <c r="E442">
        <f t="shared" si="13"/>
        <v>0.40909090909090906</v>
      </c>
    </row>
    <row r="443" spans="1:5" x14ac:dyDescent="0.25">
      <c r="A443" t="s">
        <v>112</v>
      </c>
      <c r="B443" s="29">
        <v>46155</v>
      </c>
      <c r="C443">
        <f t="shared" si="12"/>
        <v>0.45454545454545453</v>
      </c>
      <c r="D443">
        <f>(10)</f>
        <v>10</v>
      </c>
      <c r="E443">
        <f t="shared" si="13"/>
        <v>0.40909090909090906</v>
      </c>
    </row>
    <row r="444" spans="1:5" x14ac:dyDescent="0.25">
      <c r="A444" t="s">
        <v>112</v>
      </c>
      <c r="B444" s="29">
        <v>46258</v>
      </c>
      <c r="C444">
        <f t="shared" si="12"/>
        <v>0.45454545454545453</v>
      </c>
      <c r="D444">
        <f>(10)</f>
        <v>10</v>
      </c>
      <c r="E444">
        <f t="shared" si="13"/>
        <v>0.40909090909090906</v>
      </c>
    </row>
    <row r="445" spans="1:5" x14ac:dyDescent="0.25">
      <c r="A445" t="s">
        <v>112</v>
      </c>
      <c r="B445" s="29">
        <v>46259</v>
      </c>
      <c r="C445">
        <f t="shared" si="12"/>
        <v>0.45454545454545453</v>
      </c>
      <c r="D445">
        <f>(10)</f>
        <v>10</v>
      </c>
      <c r="E445">
        <f t="shared" si="13"/>
        <v>0.40909090909090906</v>
      </c>
    </row>
    <row r="446" spans="1:5" x14ac:dyDescent="0.25">
      <c r="A446" t="s">
        <v>112</v>
      </c>
      <c r="B446" s="29">
        <v>46260</v>
      </c>
      <c r="C446">
        <f t="shared" si="12"/>
        <v>0.45454545454545453</v>
      </c>
      <c r="D446">
        <f>(10)</f>
        <v>10</v>
      </c>
      <c r="E446">
        <f t="shared" si="13"/>
        <v>0.40909090909090906</v>
      </c>
    </row>
    <row r="447" spans="1:5" x14ac:dyDescent="0.25">
      <c r="A447" t="s">
        <v>112</v>
      </c>
      <c r="B447" s="29">
        <v>46261</v>
      </c>
      <c r="C447">
        <f t="shared" si="12"/>
        <v>0.45454545454545453</v>
      </c>
      <c r="D447">
        <f>(10)</f>
        <v>10</v>
      </c>
      <c r="E447">
        <f t="shared" si="13"/>
        <v>0.40909090909090906</v>
      </c>
    </row>
    <row r="448" spans="1:5" x14ac:dyDescent="0.25">
      <c r="A448" t="s">
        <v>112</v>
      </c>
      <c r="B448" s="29">
        <v>46262</v>
      </c>
      <c r="C448">
        <f t="shared" si="12"/>
        <v>0.45454545454545453</v>
      </c>
      <c r="D448">
        <f>(10)</f>
        <v>10</v>
      </c>
      <c r="E448">
        <f t="shared" si="13"/>
        <v>0.40909090909090906</v>
      </c>
    </row>
    <row r="449" spans="1:5" x14ac:dyDescent="0.25">
      <c r="A449" t="s">
        <v>112</v>
      </c>
      <c r="B449" s="29">
        <v>46265</v>
      </c>
      <c r="C449">
        <f t="shared" si="12"/>
        <v>0.45454545454545453</v>
      </c>
      <c r="D449">
        <f>(10)</f>
        <v>10</v>
      </c>
      <c r="E449">
        <f t="shared" si="13"/>
        <v>0.40909090909090906</v>
      </c>
    </row>
    <row r="450" spans="1:5" x14ac:dyDescent="0.25">
      <c r="A450" t="s">
        <v>113</v>
      </c>
      <c r="B450" s="29">
        <v>46024</v>
      </c>
      <c r="C450">
        <f t="shared" ref="C450:C513" si="14">1/220*100</f>
        <v>0.45454545454545453</v>
      </c>
      <c r="D450">
        <f>(0)</f>
        <v>0</v>
      </c>
      <c r="E450">
        <f t="shared" ref="E450:E513" si="15">C450*(1-D450/100)</f>
        <v>0.45454545454545453</v>
      </c>
    </row>
    <row r="451" spans="1:5" x14ac:dyDescent="0.25">
      <c r="A451" t="s">
        <v>113</v>
      </c>
      <c r="B451" s="29">
        <v>46027</v>
      </c>
      <c r="C451">
        <f t="shared" si="14"/>
        <v>0.45454545454545453</v>
      </c>
      <c r="D451">
        <f>(0)</f>
        <v>0</v>
      </c>
      <c r="E451">
        <f t="shared" si="15"/>
        <v>0.45454545454545453</v>
      </c>
    </row>
    <row r="452" spans="1:5" x14ac:dyDescent="0.25">
      <c r="A452" t="s">
        <v>113</v>
      </c>
      <c r="B452" s="29">
        <v>46029</v>
      </c>
      <c r="C452">
        <f t="shared" si="14"/>
        <v>0.45454545454545453</v>
      </c>
      <c r="D452">
        <f>(0)</f>
        <v>0</v>
      </c>
      <c r="E452">
        <f t="shared" si="15"/>
        <v>0.45454545454545453</v>
      </c>
    </row>
    <row r="453" spans="1:5" x14ac:dyDescent="0.25">
      <c r="A453" t="s">
        <v>113</v>
      </c>
      <c r="B453" s="29">
        <v>46030</v>
      </c>
      <c r="C453">
        <f t="shared" si="14"/>
        <v>0.45454545454545453</v>
      </c>
      <c r="D453">
        <f>(0)</f>
        <v>0</v>
      </c>
      <c r="E453">
        <f t="shared" si="15"/>
        <v>0.45454545454545453</v>
      </c>
    </row>
    <row r="454" spans="1:5" x14ac:dyDescent="0.25">
      <c r="A454" t="s">
        <v>113</v>
      </c>
      <c r="B454" s="29">
        <v>46031</v>
      </c>
      <c r="C454">
        <f t="shared" si="14"/>
        <v>0.45454545454545453</v>
      </c>
      <c r="D454">
        <f>(0)</f>
        <v>0</v>
      </c>
      <c r="E454">
        <f t="shared" si="15"/>
        <v>0.45454545454545453</v>
      </c>
    </row>
    <row r="455" spans="1:5" x14ac:dyDescent="0.25">
      <c r="A455" t="s">
        <v>113</v>
      </c>
      <c r="B455" s="29">
        <v>46034</v>
      </c>
      <c r="C455">
        <f t="shared" si="14"/>
        <v>0.45454545454545453</v>
      </c>
      <c r="D455">
        <f>(0)</f>
        <v>0</v>
      </c>
      <c r="E455">
        <f t="shared" si="15"/>
        <v>0.45454545454545453</v>
      </c>
    </row>
    <row r="456" spans="1:5" x14ac:dyDescent="0.25">
      <c r="A456" t="s">
        <v>113</v>
      </c>
      <c r="B456" s="29">
        <v>46035</v>
      </c>
      <c r="C456">
        <f t="shared" si="14"/>
        <v>0.45454545454545453</v>
      </c>
      <c r="D456">
        <f>(0)</f>
        <v>0</v>
      </c>
      <c r="E456">
        <f t="shared" si="15"/>
        <v>0.45454545454545453</v>
      </c>
    </row>
    <row r="457" spans="1:5" x14ac:dyDescent="0.25">
      <c r="A457" t="s">
        <v>113</v>
      </c>
      <c r="B457" s="29">
        <v>46036</v>
      </c>
      <c r="C457">
        <f t="shared" si="14"/>
        <v>0.45454545454545453</v>
      </c>
      <c r="D457">
        <f>(0)</f>
        <v>0</v>
      </c>
      <c r="E457">
        <f t="shared" si="15"/>
        <v>0.45454545454545453</v>
      </c>
    </row>
    <row r="458" spans="1:5" x14ac:dyDescent="0.25">
      <c r="A458" t="s">
        <v>113</v>
      </c>
      <c r="B458" s="29">
        <v>46037</v>
      </c>
      <c r="C458">
        <f t="shared" si="14"/>
        <v>0.45454545454545453</v>
      </c>
      <c r="D458">
        <f>(0)</f>
        <v>0</v>
      </c>
      <c r="E458">
        <f t="shared" si="15"/>
        <v>0.45454545454545453</v>
      </c>
    </row>
    <row r="459" spans="1:5" x14ac:dyDescent="0.25">
      <c r="A459" t="s">
        <v>113</v>
      </c>
      <c r="B459" s="29">
        <v>46038</v>
      </c>
      <c r="C459">
        <f t="shared" si="14"/>
        <v>0.45454545454545453</v>
      </c>
      <c r="D459">
        <f>(0)</f>
        <v>0</v>
      </c>
      <c r="E459">
        <f t="shared" si="15"/>
        <v>0.45454545454545453</v>
      </c>
    </row>
    <row r="460" spans="1:5" x14ac:dyDescent="0.25">
      <c r="A460" t="s">
        <v>113</v>
      </c>
      <c r="B460" s="29">
        <v>46041</v>
      </c>
      <c r="C460">
        <f t="shared" si="14"/>
        <v>0.45454545454545453</v>
      </c>
      <c r="D460">
        <f>(0)</f>
        <v>0</v>
      </c>
      <c r="E460">
        <f t="shared" si="15"/>
        <v>0.45454545454545453</v>
      </c>
    </row>
    <row r="461" spans="1:5" x14ac:dyDescent="0.25">
      <c r="A461" t="s">
        <v>113</v>
      </c>
      <c r="B461" s="29">
        <v>46042</v>
      </c>
      <c r="C461">
        <f t="shared" si="14"/>
        <v>0.45454545454545453</v>
      </c>
      <c r="D461">
        <f>(0)</f>
        <v>0</v>
      </c>
      <c r="E461">
        <f t="shared" si="15"/>
        <v>0.45454545454545453</v>
      </c>
    </row>
    <row r="462" spans="1:5" x14ac:dyDescent="0.25">
      <c r="A462" t="s">
        <v>113</v>
      </c>
      <c r="B462" s="29">
        <v>46043</v>
      </c>
      <c r="C462">
        <f t="shared" si="14"/>
        <v>0.45454545454545453</v>
      </c>
      <c r="D462">
        <f>(0)</f>
        <v>0</v>
      </c>
      <c r="E462">
        <f t="shared" si="15"/>
        <v>0.45454545454545453</v>
      </c>
    </row>
    <row r="463" spans="1:5" x14ac:dyDescent="0.25">
      <c r="A463" t="s">
        <v>113</v>
      </c>
      <c r="B463" s="29">
        <v>46044</v>
      </c>
      <c r="C463">
        <f t="shared" si="14"/>
        <v>0.45454545454545453</v>
      </c>
      <c r="D463">
        <f>(0)</f>
        <v>0</v>
      </c>
      <c r="E463">
        <f t="shared" si="15"/>
        <v>0.45454545454545453</v>
      </c>
    </row>
    <row r="464" spans="1:5" x14ac:dyDescent="0.25">
      <c r="A464" t="s">
        <v>113</v>
      </c>
      <c r="B464" s="29">
        <v>46045</v>
      </c>
      <c r="C464">
        <f t="shared" si="14"/>
        <v>0.45454545454545453</v>
      </c>
      <c r="D464">
        <f>(0)</f>
        <v>0</v>
      </c>
      <c r="E464">
        <f t="shared" si="15"/>
        <v>0.45454545454545453</v>
      </c>
    </row>
    <row r="465" spans="1:5" x14ac:dyDescent="0.25">
      <c r="A465" t="s">
        <v>113</v>
      </c>
      <c r="B465" s="29">
        <v>46048</v>
      </c>
      <c r="C465">
        <f t="shared" si="14"/>
        <v>0.45454545454545453</v>
      </c>
      <c r="D465">
        <f>(0)</f>
        <v>0</v>
      </c>
      <c r="E465">
        <f t="shared" si="15"/>
        <v>0.45454545454545453</v>
      </c>
    </row>
    <row r="466" spans="1:5" x14ac:dyDescent="0.25">
      <c r="A466" t="s">
        <v>113</v>
      </c>
      <c r="B466" s="29">
        <v>46049</v>
      </c>
      <c r="C466">
        <f t="shared" si="14"/>
        <v>0.45454545454545453</v>
      </c>
      <c r="D466">
        <f>(0)</f>
        <v>0</v>
      </c>
      <c r="E466">
        <f t="shared" si="15"/>
        <v>0.45454545454545453</v>
      </c>
    </row>
    <row r="467" spans="1:5" x14ac:dyDescent="0.25">
      <c r="A467" t="s">
        <v>113</v>
      </c>
      <c r="B467" s="29">
        <v>46050</v>
      </c>
      <c r="C467">
        <f t="shared" si="14"/>
        <v>0.45454545454545453</v>
      </c>
      <c r="D467">
        <f>(0)</f>
        <v>0</v>
      </c>
      <c r="E467">
        <f t="shared" si="15"/>
        <v>0.45454545454545453</v>
      </c>
    </row>
    <row r="468" spans="1:5" x14ac:dyDescent="0.25">
      <c r="A468" t="s">
        <v>113</v>
      </c>
      <c r="B468" s="29">
        <v>46051</v>
      </c>
      <c r="C468">
        <f t="shared" si="14"/>
        <v>0.45454545454545453</v>
      </c>
      <c r="D468">
        <f>(0)</f>
        <v>0</v>
      </c>
      <c r="E468">
        <f t="shared" si="15"/>
        <v>0.45454545454545453</v>
      </c>
    </row>
    <row r="469" spans="1:5" x14ac:dyDescent="0.25">
      <c r="A469" t="s">
        <v>113</v>
      </c>
      <c r="B469" s="29">
        <v>46052</v>
      </c>
      <c r="C469">
        <f t="shared" si="14"/>
        <v>0.45454545454545453</v>
      </c>
      <c r="D469">
        <f>(0)</f>
        <v>0</v>
      </c>
      <c r="E469">
        <f t="shared" si="15"/>
        <v>0.45454545454545453</v>
      </c>
    </row>
    <row r="470" spans="1:5" x14ac:dyDescent="0.25">
      <c r="A470" t="s">
        <v>113</v>
      </c>
      <c r="B470" s="29">
        <v>46055</v>
      </c>
      <c r="C470">
        <f t="shared" si="14"/>
        <v>0.45454545454545453</v>
      </c>
      <c r="D470">
        <f>(0)</f>
        <v>0</v>
      </c>
      <c r="E470">
        <f t="shared" si="15"/>
        <v>0.45454545454545453</v>
      </c>
    </row>
    <row r="471" spans="1:5" x14ac:dyDescent="0.25">
      <c r="A471" t="s">
        <v>113</v>
      </c>
      <c r="B471" s="29">
        <v>46056</v>
      </c>
      <c r="C471">
        <f t="shared" si="14"/>
        <v>0.45454545454545453</v>
      </c>
      <c r="D471">
        <f>(0)</f>
        <v>0</v>
      </c>
      <c r="E471">
        <f t="shared" si="15"/>
        <v>0.45454545454545453</v>
      </c>
    </row>
    <row r="472" spans="1:5" x14ac:dyDescent="0.25">
      <c r="A472" t="s">
        <v>113</v>
      </c>
      <c r="B472" s="29">
        <v>46057</v>
      </c>
      <c r="C472">
        <f t="shared" si="14"/>
        <v>0.45454545454545453</v>
      </c>
      <c r="D472">
        <f>(0)</f>
        <v>0</v>
      </c>
      <c r="E472">
        <f t="shared" si="15"/>
        <v>0.45454545454545453</v>
      </c>
    </row>
    <row r="473" spans="1:5" x14ac:dyDescent="0.25">
      <c r="A473" t="s">
        <v>113</v>
      </c>
      <c r="B473" s="29">
        <v>46058</v>
      </c>
      <c r="C473">
        <f t="shared" si="14"/>
        <v>0.45454545454545453</v>
      </c>
      <c r="D473">
        <f>(0)</f>
        <v>0</v>
      </c>
      <c r="E473">
        <f t="shared" si="15"/>
        <v>0.45454545454545453</v>
      </c>
    </row>
    <row r="474" spans="1:5" x14ac:dyDescent="0.25">
      <c r="A474" t="s">
        <v>113</v>
      </c>
      <c r="B474" s="29">
        <v>46059</v>
      </c>
      <c r="C474">
        <f t="shared" si="14"/>
        <v>0.45454545454545453</v>
      </c>
      <c r="D474">
        <f>(0)</f>
        <v>0</v>
      </c>
      <c r="E474">
        <f t="shared" si="15"/>
        <v>0.45454545454545453</v>
      </c>
    </row>
    <row r="475" spans="1:5" x14ac:dyDescent="0.25">
      <c r="A475" t="s">
        <v>113</v>
      </c>
      <c r="B475" s="29">
        <v>46062</v>
      </c>
      <c r="C475">
        <f t="shared" si="14"/>
        <v>0.45454545454545453</v>
      </c>
      <c r="D475">
        <f>(0)</f>
        <v>0</v>
      </c>
      <c r="E475">
        <f t="shared" si="15"/>
        <v>0.45454545454545453</v>
      </c>
    </row>
    <row r="476" spans="1:5" x14ac:dyDescent="0.25">
      <c r="A476" t="s">
        <v>113</v>
      </c>
      <c r="B476" s="29">
        <v>46063</v>
      </c>
      <c r="C476">
        <f t="shared" si="14"/>
        <v>0.45454545454545453</v>
      </c>
      <c r="D476">
        <f>(0)</f>
        <v>0</v>
      </c>
      <c r="E476">
        <f t="shared" si="15"/>
        <v>0.45454545454545453</v>
      </c>
    </row>
    <row r="477" spans="1:5" x14ac:dyDescent="0.25">
      <c r="A477" t="s">
        <v>113</v>
      </c>
      <c r="B477" s="29">
        <v>46064</v>
      </c>
      <c r="C477">
        <f t="shared" si="14"/>
        <v>0.45454545454545453</v>
      </c>
      <c r="D477">
        <f>(0)</f>
        <v>0</v>
      </c>
      <c r="E477">
        <f t="shared" si="15"/>
        <v>0.45454545454545453</v>
      </c>
    </row>
    <row r="478" spans="1:5" x14ac:dyDescent="0.25">
      <c r="A478" t="s">
        <v>113</v>
      </c>
      <c r="B478" s="29">
        <v>46065</v>
      </c>
      <c r="C478">
        <f t="shared" si="14"/>
        <v>0.45454545454545453</v>
      </c>
      <c r="D478">
        <f>(0)</f>
        <v>0</v>
      </c>
      <c r="E478">
        <f t="shared" si="15"/>
        <v>0.45454545454545453</v>
      </c>
    </row>
    <row r="479" spans="1:5" x14ac:dyDescent="0.25">
      <c r="A479" t="s">
        <v>113</v>
      </c>
      <c r="B479" s="29">
        <v>46076</v>
      </c>
      <c r="C479">
        <f t="shared" si="14"/>
        <v>0.45454545454545453</v>
      </c>
      <c r="D479">
        <f>(0)</f>
        <v>0</v>
      </c>
      <c r="E479">
        <f t="shared" si="15"/>
        <v>0.45454545454545453</v>
      </c>
    </row>
    <row r="480" spans="1:5" x14ac:dyDescent="0.25">
      <c r="A480" t="s">
        <v>113</v>
      </c>
      <c r="B480" s="29">
        <v>46077</v>
      </c>
      <c r="C480">
        <f t="shared" si="14"/>
        <v>0.45454545454545453</v>
      </c>
      <c r="D480">
        <f>(0)</f>
        <v>0</v>
      </c>
      <c r="E480">
        <f t="shared" si="15"/>
        <v>0.45454545454545453</v>
      </c>
    </row>
    <row r="481" spans="1:5" x14ac:dyDescent="0.25">
      <c r="A481" t="s">
        <v>113</v>
      </c>
      <c r="B481" s="29">
        <v>46078</v>
      </c>
      <c r="C481">
        <f t="shared" si="14"/>
        <v>0.45454545454545453</v>
      </c>
      <c r="D481">
        <f>(0)</f>
        <v>0</v>
      </c>
      <c r="E481">
        <f t="shared" si="15"/>
        <v>0.45454545454545453</v>
      </c>
    </row>
    <row r="482" spans="1:5" x14ac:dyDescent="0.25">
      <c r="A482" t="s">
        <v>113</v>
      </c>
      <c r="B482" s="29">
        <v>46079</v>
      </c>
      <c r="C482">
        <f t="shared" si="14"/>
        <v>0.45454545454545453</v>
      </c>
      <c r="D482">
        <f>(0)</f>
        <v>0</v>
      </c>
      <c r="E482">
        <f t="shared" si="15"/>
        <v>0.45454545454545453</v>
      </c>
    </row>
    <row r="483" spans="1:5" x14ac:dyDescent="0.25">
      <c r="A483" t="s">
        <v>113</v>
      </c>
      <c r="B483" s="29">
        <v>46080</v>
      </c>
      <c r="C483">
        <f t="shared" si="14"/>
        <v>0.45454545454545453</v>
      </c>
      <c r="D483">
        <f>(0)</f>
        <v>0</v>
      </c>
      <c r="E483">
        <f t="shared" si="15"/>
        <v>0.45454545454545453</v>
      </c>
    </row>
    <row r="484" spans="1:5" x14ac:dyDescent="0.25">
      <c r="A484" t="s">
        <v>113</v>
      </c>
      <c r="B484" s="29">
        <v>46083</v>
      </c>
      <c r="C484">
        <f t="shared" si="14"/>
        <v>0.45454545454545453</v>
      </c>
      <c r="D484">
        <f>(0)</f>
        <v>0</v>
      </c>
      <c r="E484">
        <f t="shared" si="15"/>
        <v>0.45454545454545453</v>
      </c>
    </row>
    <row r="485" spans="1:5" x14ac:dyDescent="0.25">
      <c r="A485" t="s">
        <v>113</v>
      </c>
      <c r="B485" s="29">
        <v>46084</v>
      </c>
      <c r="C485">
        <f t="shared" si="14"/>
        <v>0.45454545454545453</v>
      </c>
      <c r="D485">
        <f>(0)</f>
        <v>0</v>
      </c>
      <c r="E485">
        <f t="shared" si="15"/>
        <v>0.45454545454545453</v>
      </c>
    </row>
    <row r="486" spans="1:5" x14ac:dyDescent="0.25">
      <c r="A486" t="s">
        <v>113</v>
      </c>
      <c r="B486" s="29">
        <v>46085</v>
      </c>
      <c r="C486">
        <f t="shared" si="14"/>
        <v>0.45454545454545453</v>
      </c>
      <c r="D486">
        <f>(0)</f>
        <v>0</v>
      </c>
      <c r="E486">
        <f t="shared" si="15"/>
        <v>0.45454545454545453</v>
      </c>
    </row>
    <row r="487" spans="1:5" x14ac:dyDescent="0.25">
      <c r="A487" t="s">
        <v>114</v>
      </c>
      <c r="B487" s="29">
        <v>46048</v>
      </c>
      <c r="C487">
        <f t="shared" si="14"/>
        <v>0.45454545454545453</v>
      </c>
      <c r="D487">
        <f>(0)</f>
        <v>0</v>
      </c>
      <c r="E487">
        <f t="shared" si="15"/>
        <v>0.45454545454545453</v>
      </c>
    </row>
    <row r="488" spans="1:5" x14ac:dyDescent="0.25">
      <c r="A488" t="s">
        <v>114</v>
      </c>
      <c r="B488" s="29">
        <v>46090</v>
      </c>
      <c r="C488">
        <f t="shared" si="14"/>
        <v>0.45454545454545453</v>
      </c>
      <c r="D488">
        <f>(0)</f>
        <v>0</v>
      </c>
      <c r="E488">
        <f t="shared" si="15"/>
        <v>0.45454545454545453</v>
      </c>
    </row>
    <row r="489" spans="1:5" x14ac:dyDescent="0.25">
      <c r="A489" t="s">
        <v>114</v>
      </c>
      <c r="B489" s="29">
        <v>46097</v>
      </c>
      <c r="C489">
        <f t="shared" si="14"/>
        <v>0.45454545454545453</v>
      </c>
      <c r="D489">
        <f>(0)</f>
        <v>0</v>
      </c>
      <c r="E489">
        <f t="shared" si="15"/>
        <v>0.45454545454545453</v>
      </c>
    </row>
    <row r="490" spans="1:5" x14ac:dyDescent="0.25">
      <c r="A490" t="s">
        <v>114</v>
      </c>
      <c r="B490" s="29">
        <v>46104</v>
      </c>
      <c r="C490">
        <f t="shared" si="14"/>
        <v>0.45454545454545453</v>
      </c>
      <c r="D490">
        <f>(0)</f>
        <v>0</v>
      </c>
      <c r="E490">
        <f t="shared" si="15"/>
        <v>0.45454545454545453</v>
      </c>
    </row>
    <row r="491" spans="1:5" x14ac:dyDescent="0.25">
      <c r="A491" t="s">
        <v>114</v>
      </c>
      <c r="B491" s="29">
        <v>46146</v>
      </c>
      <c r="C491">
        <f t="shared" si="14"/>
        <v>0.45454545454545453</v>
      </c>
      <c r="D491">
        <f>(0)</f>
        <v>0</v>
      </c>
      <c r="E491">
        <f t="shared" si="15"/>
        <v>0.45454545454545453</v>
      </c>
    </row>
    <row r="492" spans="1:5" x14ac:dyDescent="0.25">
      <c r="A492" t="s">
        <v>114</v>
      </c>
      <c r="B492" s="29">
        <v>46153</v>
      </c>
      <c r="C492">
        <f t="shared" si="14"/>
        <v>0.45454545454545453</v>
      </c>
      <c r="D492">
        <f>(0)</f>
        <v>0</v>
      </c>
      <c r="E492">
        <f t="shared" si="15"/>
        <v>0.45454545454545453</v>
      </c>
    </row>
    <row r="493" spans="1:5" x14ac:dyDescent="0.25">
      <c r="A493" t="s">
        <v>114</v>
      </c>
      <c r="B493" s="29">
        <v>46154</v>
      </c>
      <c r="C493">
        <f t="shared" si="14"/>
        <v>0.45454545454545453</v>
      </c>
      <c r="D493">
        <f>(0)</f>
        <v>0</v>
      </c>
      <c r="E493">
        <f t="shared" si="15"/>
        <v>0.45454545454545453</v>
      </c>
    </row>
    <row r="494" spans="1:5" x14ac:dyDescent="0.25">
      <c r="A494" t="s">
        <v>114</v>
      </c>
      <c r="B494" s="29">
        <v>46244</v>
      </c>
      <c r="C494">
        <f t="shared" si="14"/>
        <v>0.45454545454545453</v>
      </c>
      <c r="D494">
        <f>(0)</f>
        <v>0</v>
      </c>
      <c r="E494">
        <f t="shared" si="15"/>
        <v>0.45454545454545453</v>
      </c>
    </row>
    <row r="495" spans="1:5" x14ac:dyDescent="0.25">
      <c r="A495" t="s">
        <v>115</v>
      </c>
      <c r="B495" s="29">
        <v>46240</v>
      </c>
      <c r="C495">
        <f t="shared" si="14"/>
        <v>0.45454545454545453</v>
      </c>
      <c r="D495">
        <f>(0)</f>
        <v>0</v>
      </c>
      <c r="E495">
        <f t="shared" si="15"/>
        <v>0.45454545454545453</v>
      </c>
    </row>
    <row r="496" spans="1:5" x14ac:dyDescent="0.25">
      <c r="A496" t="s">
        <v>115</v>
      </c>
      <c r="B496" s="29">
        <v>46241</v>
      </c>
      <c r="C496">
        <f t="shared" si="14"/>
        <v>0.45454545454545453</v>
      </c>
      <c r="D496">
        <f>(0)</f>
        <v>0</v>
      </c>
      <c r="E496">
        <f t="shared" si="15"/>
        <v>0.45454545454545453</v>
      </c>
    </row>
    <row r="497" spans="1:5" x14ac:dyDescent="0.25">
      <c r="A497" t="s">
        <v>115</v>
      </c>
      <c r="B497" s="29">
        <v>46293</v>
      </c>
      <c r="C497">
        <f t="shared" si="14"/>
        <v>0.45454545454545453</v>
      </c>
      <c r="D497">
        <f>(0)</f>
        <v>0</v>
      </c>
      <c r="E497">
        <f t="shared" si="15"/>
        <v>0.45454545454545453</v>
      </c>
    </row>
    <row r="498" spans="1:5" x14ac:dyDescent="0.25">
      <c r="A498" t="s">
        <v>116</v>
      </c>
      <c r="B498" s="29">
        <v>46024</v>
      </c>
      <c r="C498">
        <f t="shared" si="14"/>
        <v>0.45454545454545453</v>
      </c>
      <c r="D498">
        <f>(0)</f>
        <v>0</v>
      </c>
      <c r="E498">
        <f t="shared" si="15"/>
        <v>0.45454545454545453</v>
      </c>
    </row>
    <row r="499" spans="1:5" x14ac:dyDescent="0.25">
      <c r="A499" t="s">
        <v>116</v>
      </c>
      <c r="B499" s="29">
        <v>46027</v>
      </c>
      <c r="C499">
        <f t="shared" si="14"/>
        <v>0.45454545454545453</v>
      </c>
      <c r="D499">
        <f>(0)</f>
        <v>0</v>
      </c>
      <c r="E499">
        <f t="shared" si="15"/>
        <v>0.45454545454545453</v>
      </c>
    </row>
    <row r="500" spans="1:5" x14ac:dyDescent="0.25">
      <c r="A500" t="s">
        <v>116</v>
      </c>
      <c r="B500" s="29">
        <v>46029</v>
      </c>
      <c r="C500">
        <f t="shared" si="14"/>
        <v>0.45454545454545453</v>
      </c>
      <c r="D500">
        <f>(0)</f>
        <v>0</v>
      </c>
      <c r="E500">
        <f t="shared" si="15"/>
        <v>0.45454545454545453</v>
      </c>
    </row>
    <row r="501" spans="1:5" x14ac:dyDescent="0.25">
      <c r="A501" t="s">
        <v>116</v>
      </c>
      <c r="B501" s="29">
        <v>46030</v>
      </c>
      <c r="C501">
        <f t="shared" si="14"/>
        <v>0.45454545454545453</v>
      </c>
      <c r="D501">
        <f>(0)</f>
        <v>0</v>
      </c>
      <c r="E501">
        <f t="shared" si="15"/>
        <v>0.45454545454545453</v>
      </c>
    </row>
    <row r="502" spans="1:5" x14ac:dyDescent="0.25">
      <c r="A502" t="s">
        <v>116</v>
      </c>
      <c r="B502" s="29">
        <v>46031</v>
      </c>
      <c r="C502">
        <f t="shared" si="14"/>
        <v>0.45454545454545453</v>
      </c>
      <c r="D502">
        <f>(0)</f>
        <v>0</v>
      </c>
      <c r="E502">
        <f t="shared" si="15"/>
        <v>0.45454545454545453</v>
      </c>
    </row>
    <row r="503" spans="1:5" x14ac:dyDescent="0.25">
      <c r="A503" t="s">
        <v>116</v>
      </c>
      <c r="B503" s="29">
        <v>46034</v>
      </c>
      <c r="C503">
        <f t="shared" si="14"/>
        <v>0.45454545454545453</v>
      </c>
      <c r="D503">
        <f>(0)</f>
        <v>0</v>
      </c>
      <c r="E503">
        <f t="shared" si="15"/>
        <v>0.45454545454545453</v>
      </c>
    </row>
    <row r="504" spans="1:5" x14ac:dyDescent="0.25">
      <c r="A504" t="s">
        <v>116</v>
      </c>
      <c r="B504" s="29">
        <v>46035</v>
      </c>
      <c r="C504">
        <f t="shared" si="14"/>
        <v>0.45454545454545453</v>
      </c>
      <c r="D504">
        <f>(0)</f>
        <v>0</v>
      </c>
      <c r="E504">
        <f t="shared" si="15"/>
        <v>0.45454545454545453</v>
      </c>
    </row>
    <row r="505" spans="1:5" x14ac:dyDescent="0.25">
      <c r="A505" t="s">
        <v>116</v>
      </c>
      <c r="B505" s="29">
        <v>46036</v>
      </c>
      <c r="C505">
        <f t="shared" si="14"/>
        <v>0.45454545454545453</v>
      </c>
      <c r="D505">
        <f>(0)</f>
        <v>0</v>
      </c>
      <c r="E505">
        <f t="shared" si="15"/>
        <v>0.45454545454545453</v>
      </c>
    </row>
    <row r="506" spans="1:5" x14ac:dyDescent="0.25">
      <c r="A506" t="s">
        <v>116</v>
      </c>
      <c r="B506" s="29">
        <v>46037</v>
      </c>
      <c r="C506">
        <f t="shared" si="14"/>
        <v>0.45454545454545453</v>
      </c>
      <c r="D506">
        <f>(0)</f>
        <v>0</v>
      </c>
      <c r="E506">
        <f t="shared" si="15"/>
        <v>0.45454545454545453</v>
      </c>
    </row>
    <row r="507" spans="1:5" x14ac:dyDescent="0.25">
      <c r="A507" t="s">
        <v>116</v>
      </c>
      <c r="B507" s="29">
        <v>46038</v>
      </c>
      <c r="C507">
        <f t="shared" si="14"/>
        <v>0.45454545454545453</v>
      </c>
      <c r="D507">
        <f>(0)</f>
        <v>0</v>
      </c>
      <c r="E507">
        <f t="shared" si="15"/>
        <v>0.45454545454545453</v>
      </c>
    </row>
    <row r="508" spans="1:5" x14ac:dyDescent="0.25">
      <c r="A508" t="s">
        <v>116</v>
      </c>
      <c r="B508" s="29">
        <v>46041</v>
      </c>
      <c r="C508">
        <f t="shared" si="14"/>
        <v>0.45454545454545453</v>
      </c>
      <c r="D508">
        <f>(0)</f>
        <v>0</v>
      </c>
      <c r="E508">
        <f t="shared" si="15"/>
        <v>0.45454545454545453</v>
      </c>
    </row>
    <row r="509" spans="1:5" x14ac:dyDescent="0.25">
      <c r="A509" t="s">
        <v>116</v>
      </c>
      <c r="B509" s="29">
        <v>46042</v>
      </c>
      <c r="C509">
        <f t="shared" si="14"/>
        <v>0.45454545454545453</v>
      </c>
      <c r="D509">
        <f>(0)</f>
        <v>0</v>
      </c>
      <c r="E509">
        <f t="shared" si="15"/>
        <v>0.45454545454545453</v>
      </c>
    </row>
    <row r="510" spans="1:5" x14ac:dyDescent="0.25">
      <c r="A510" t="s">
        <v>116</v>
      </c>
      <c r="B510" s="29">
        <v>46043</v>
      </c>
      <c r="C510">
        <f t="shared" si="14"/>
        <v>0.45454545454545453</v>
      </c>
      <c r="D510">
        <f>(0)</f>
        <v>0</v>
      </c>
      <c r="E510">
        <f t="shared" si="15"/>
        <v>0.45454545454545453</v>
      </c>
    </row>
    <row r="511" spans="1:5" x14ac:dyDescent="0.25">
      <c r="A511" t="s">
        <v>116</v>
      </c>
      <c r="B511" s="29">
        <v>46044</v>
      </c>
      <c r="C511">
        <f t="shared" si="14"/>
        <v>0.45454545454545453</v>
      </c>
      <c r="D511">
        <f>(0)</f>
        <v>0</v>
      </c>
      <c r="E511">
        <f t="shared" si="15"/>
        <v>0.45454545454545453</v>
      </c>
    </row>
    <row r="512" spans="1:5" x14ac:dyDescent="0.25">
      <c r="A512" t="s">
        <v>116</v>
      </c>
      <c r="B512" s="29">
        <v>46045</v>
      </c>
      <c r="C512">
        <f t="shared" si="14"/>
        <v>0.45454545454545453</v>
      </c>
      <c r="D512">
        <f>(0)</f>
        <v>0</v>
      </c>
      <c r="E512">
        <f t="shared" si="15"/>
        <v>0.45454545454545453</v>
      </c>
    </row>
    <row r="513" spans="1:5" x14ac:dyDescent="0.25">
      <c r="A513" t="s">
        <v>116</v>
      </c>
      <c r="B513" s="29">
        <v>46048</v>
      </c>
      <c r="C513">
        <f t="shared" si="14"/>
        <v>0.45454545454545453</v>
      </c>
      <c r="D513">
        <f>(0)</f>
        <v>0</v>
      </c>
      <c r="E513">
        <f t="shared" si="15"/>
        <v>0.45454545454545453</v>
      </c>
    </row>
    <row r="514" spans="1:5" x14ac:dyDescent="0.25">
      <c r="A514" t="s">
        <v>116</v>
      </c>
      <c r="B514" s="29">
        <v>46049</v>
      </c>
      <c r="C514">
        <f t="shared" ref="C514:C577" si="16">1/220*100</f>
        <v>0.45454545454545453</v>
      </c>
      <c r="D514">
        <f>(0)</f>
        <v>0</v>
      </c>
      <c r="E514">
        <f t="shared" ref="E514:E577" si="17">C514*(1-D514/100)</f>
        <v>0.45454545454545453</v>
      </c>
    </row>
    <row r="515" spans="1:5" x14ac:dyDescent="0.25">
      <c r="A515" t="s">
        <v>116</v>
      </c>
      <c r="B515" s="29">
        <v>46050</v>
      </c>
      <c r="C515">
        <f t="shared" si="16"/>
        <v>0.45454545454545453</v>
      </c>
      <c r="D515">
        <f>(0)</f>
        <v>0</v>
      </c>
      <c r="E515">
        <f t="shared" si="17"/>
        <v>0.45454545454545453</v>
      </c>
    </row>
    <row r="516" spans="1:5" x14ac:dyDescent="0.25">
      <c r="A516" t="s">
        <v>116</v>
      </c>
      <c r="B516" s="29">
        <v>46051</v>
      </c>
      <c r="C516">
        <f t="shared" si="16"/>
        <v>0.45454545454545453</v>
      </c>
      <c r="D516">
        <f>(0)</f>
        <v>0</v>
      </c>
      <c r="E516">
        <f t="shared" si="17"/>
        <v>0.45454545454545453</v>
      </c>
    </row>
    <row r="517" spans="1:5" x14ac:dyDescent="0.25">
      <c r="A517" t="s">
        <v>116</v>
      </c>
      <c r="B517" s="29">
        <v>46052</v>
      </c>
      <c r="C517">
        <f t="shared" si="16"/>
        <v>0.45454545454545453</v>
      </c>
      <c r="D517">
        <f>(0)</f>
        <v>0</v>
      </c>
      <c r="E517">
        <f t="shared" si="17"/>
        <v>0.45454545454545453</v>
      </c>
    </row>
    <row r="518" spans="1:5" x14ac:dyDescent="0.25">
      <c r="A518" t="s">
        <v>116</v>
      </c>
      <c r="B518" s="29">
        <v>46055</v>
      </c>
      <c r="C518">
        <f t="shared" si="16"/>
        <v>0.45454545454545453</v>
      </c>
      <c r="D518">
        <f>(0)</f>
        <v>0</v>
      </c>
      <c r="E518">
        <f t="shared" si="17"/>
        <v>0.45454545454545453</v>
      </c>
    </row>
    <row r="519" spans="1:5" x14ac:dyDescent="0.25">
      <c r="A519" t="s">
        <v>116</v>
      </c>
      <c r="B519" s="29">
        <v>46056</v>
      </c>
      <c r="C519">
        <f t="shared" si="16"/>
        <v>0.45454545454545453</v>
      </c>
      <c r="D519">
        <f>(0)</f>
        <v>0</v>
      </c>
      <c r="E519">
        <f t="shared" si="17"/>
        <v>0.45454545454545453</v>
      </c>
    </row>
    <row r="520" spans="1:5" x14ac:dyDescent="0.25">
      <c r="A520" t="s">
        <v>116</v>
      </c>
      <c r="B520" s="29">
        <v>46057</v>
      </c>
      <c r="C520">
        <f t="shared" si="16"/>
        <v>0.45454545454545453</v>
      </c>
      <c r="D520">
        <f>(0)</f>
        <v>0</v>
      </c>
      <c r="E520">
        <f t="shared" si="17"/>
        <v>0.45454545454545453</v>
      </c>
    </row>
    <row r="521" spans="1:5" x14ac:dyDescent="0.25">
      <c r="A521" t="s">
        <v>116</v>
      </c>
      <c r="B521" s="29">
        <v>46058</v>
      </c>
      <c r="C521">
        <f t="shared" si="16"/>
        <v>0.45454545454545453</v>
      </c>
      <c r="D521">
        <f>(0)</f>
        <v>0</v>
      </c>
      <c r="E521">
        <f t="shared" si="17"/>
        <v>0.45454545454545453</v>
      </c>
    </row>
    <row r="522" spans="1:5" x14ac:dyDescent="0.25">
      <c r="A522" t="s">
        <v>116</v>
      </c>
      <c r="B522" s="29">
        <v>46059</v>
      </c>
      <c r="C522">
        <f t="shared" si="16"/>
        <v>0.45454545454545453</v>
      </c>
      <c r="D522">
        <f>(0)</f>
        <v>0</v>
      </c>
      <c r="E522">
        <f t="shared" si="17"/>
        <v>0.45454545454545453</v>
      </c>
    </row>
    <row r="523" spans="1:5" x14ac:dyDescent="0.25">
      <c r="A523" t="s">
        <v>116</v>
      </c>
      <c r="B523" s="29">
        <v>46062</v>
      </c>
      <c r="C523">
        <f t="shared" si="16"/>
        <v>0.45454545454545453</v>
      </c>
      <c r="D523">
        <f>(0)</f>
        <v>0</v>
      </c>
      <c r="E523">
        <f t="shared" si="17"/>
        <v>0.45454545454545453</v>
      </c>
    </row>
    <row r="524" spans="1:5" x14ac:dyDescent="0.25">
      <c r="A524" t="s">
        <v>116</v>
      </c>
      <c r="B524" s="29">
        <v>46063</v>
      </c>
      <c r="C524">
        <f t="shared" si="16"/>
        <v>0.45454545454545453</v>
      </c>
      <c r="D524">
        <f>(0)</f>
        <v>0</v>
      </c>
      <c r="E524">
        <f t="shared" si="17"/>
        <v>0.45454545454545453</v>
      </c>
    </row>
    <row r="525" spans="1:5" x14ac:dyDescent="0.25">
      <c r="A525" t="s">
        <v>116</v>
      </c>
      <c r="B525" s="29">
        <v>46090</v>
      </c>
      <c r="C525">
        <f t="shared" si="16"/>
        <v>0.45454545454545453</v>
      </c>
      <c r="D525">
        <f>(0)</f>
        <v>0</v>
      </c>
      <c r="E525">
        <f t="shared" si="17"/>
        <v>0.45454545454545453</v>
      </c>
    </row>
    <row r="526" spans="1:5" x14ac:dyDescent="0.25">
      <c r="A526" t="s">
        <v>116</v>
      </c>
      <c r="B526" s="29">
        <v>46107</v>
      </c>
      <c r="C526">
        <f t="shared" si="16"/>
        <v>0.45454545454545453</v>
      </c>
      <c r="D526">
        <f>(0)</f>
        <v>0</v>
      </c>
      <c r="E526">
        <f t="shared" si="17"/>
        <v>0.45454545454545453</v>
      </c>
    </row>
    <row r="527" spans="1:5" x14ac:dyDescent="0.25">
      <c r="A527" t="s">
        <v>116</v>
      </c>
      <c r="B527" s="29">
        <v>46108</v>
      </c>
      <c r="C527">
        <f t="shared" si="16"/>
        <v>0.45454545454545453</v>
      </c>
      <c r="D527">
        <f>(0)</f>
        <v>0</v>
      </c>
      <c r="E527">
        <f t="shared" si="17"/>
        <v>0.45454545454545453</v>
      </c>
    </row>
    <row r="528" spans="1:5" x14ac:dyDescent="0.25">
      <c r="A528" t="s">
        <v>116</v>
      </c>
      <c r="B528" s="29">
        <v>46111</v>
      </c>
      <c r="C528">
        <f t="shared" si="16"/>
        <v>0.45454545454545453</v>
      </c>
      <c r="D528">
        <f>(0)</f>
        <v>0</v>
      </c>
      <c r="E528">
        <f t="shared" si="17"/>
        <v>0.45454545454545453</v>
      </c>
    </row>
    <row r="529" spans="1:5" x14ac:dyDescent="0.25">
      <c r="A529" t="s">
        <v>116</v>
      </c>
      <c r="B529" s="29">
        <v>46112</v>
      </c>
      <c r="C529">
        <f t="shared" si="16"/>
        <v>0.45454545454545453</v>
      </c>
      <c r="D529">
        <f>(0)</f>
        <v>0</v>
      </c>
      <c r="E529">
        <f t="shared" si="17"/>
        <v>0.45454545454545453</v>
      </c>
    </row>
    <row r="530" spans="1:5" x14ac:dyDescent="0.25">
      <c r="A530" t="s">
        <v>116</v>
      </c>
      <c r="B530" s="29">
        <v>46113</v>
      </c>
      <c r="C530">
        <f t="shared" si="16"/>
        <v>0.45454545454545453</v>
      </c>
      <c r="D530">
        <f>(0)</f>
        <v>0</v>
      </c>
      <c r="E530">
        <f t="shared" si="17"/>
        <v>0.45454545454545453</v>
      </c>
    </row>
    <row r="531" spans="1:5" x14ac:dyDescent="0.25">
      <c r="A531" t="s">
        <v>116</v>
      </c>
      <c r="B531" s="29">
        <v>46114</v>
      </c>
      <c r="C531">
        <f t="shared" si="16"/>
        <v>0.45454545454545453</v>
      </c>
      <c r="D531">
        <f>(0)</f>
        <v>0</v>
      </c>
      <c r="E531">
        <f t="shared" si="17"/>
        <v>0.45454545454545453</v>
      </c>
    </row>
    <row r="532" spans="1:5" x14ac:dyDescent="0.25">
      <c r="A532" t="s">
        <v>116</v>
      </c>
      <c r="B532" s="29">
        <v>46115</v>
      </c>
      <c r="C532">
        <f t="shared" si="16"/>
        <v>0.45454545454545453</v>
      </c>
      <c r="D532">
        <f>(0)</f>
        <v>0</v>
      </c>
      <c r="E532">
        <f t="shared" si="17"/>
        <v>0.45454545454545453</v>
      </c>
    </row>
    <row r="533" spans="1:5" x14ac:dyDescent="0.25">
      <c r="A533" t="s">
        <v>116</v>
      </c>
      <c r="B533" s="29">
        <v>46135</v>
      </c>
      <c r="C533">
        <f t="shared" si="16"/>
        <v>0.45454545454545453</v>
      </c>
      <c r="D533">
        <f>(0)</f>
        <v>0</v>
      </c>
      <c r="E533">
        <f t="shared" si="17"/>
        <v>0.45454545454545453</v>
      </c>
    </row>
    <row r="534" spans="1:5" x14ac:dyDescent="0.25">
      <c r="A534" t="s">
        <v>116</v>
      </c>
      <c r="B534" s="29">
        <v>46153</v>
      </c>
      <c r="C534">
        <f t="shared" si="16"/>
        <v>0.45454545454545453</v>
      </c>
      <c r="D534">
        <f>(0)</f>
        <v>0</v>
      </c>
      <c r="E534">
        <f t="shared" si="17"/>
        <v>0.45454545454545453</v>
      </c>
    </row>
    <row r="535" spans="1:5" x14ac:dyDescent="0.25">
      <c r="A535" t="s">
        <v>116</v>
      </c>
      <c r="B535" s="29">
        <v>46154</v>
      </c>
      <c r="C535">
        <f t="shared" si="16"/>
        <v>0.45454545454545453</v>
      </c>
      <c r="D535">
        <f>(0)</f>
        <v>0</v>
      </c>
      <c r="E535">
        <f t="shared" si="17"/>
        <v>0.45454545454545453</v>
      </c>
    </row>
    <row r="536" spans="1:5" x14ac:dyDescent="0.25">
      <c r="A536" t="s">
        <v>116</v>
      </c>
      <c r="B536" s="29">
        <v>46155</v>
      </c>
      <c r="C536">
        <f t="shared" si="16"/>
        <v>0.45454545454545453</v>
      </c>
      <c r="D536">
        <f>(0)</f>
        <v>0</v>
      </c>
      <c r="E536">
        <f t="shared" si="17"/>
        <v>0.45454545454545453</v>
      </c>
    </row>
    <row r="537" spans="1:5" x14ac:dyDescent="0.25">
      <c r="A537" t="s">
        <v>116</v>
      </c>
      <c r="B537" s="29">
        <v>46160</v>
      </c>
      <c r="C537">
        <f t="shared" si="16"/>
        <v>0.45454545454545453</v>
      </c>
      <c r="D537">
        <f>(0)</f>
        <v>0</v>
      </c>
      <c r="E537">
        <f t="shared" si="17"/>
        <v>0.45454545454545453</v>
      </c>
    </row>
    <row r="538" spans="1:5" x14ac:dyDescent="0.25">
      <c r="A538" t="s">
        <v>116</v>
      </c>
      <c r="B538" s="29">
        <v>46161</v>
      </c>
      <c r="C538">
        <f t="shared" si="16"/>
        <v>0.45454545454545453</v>
      </c>
      <c r="D538">
        <f>(0)</f>
        <v>0</v>
      </c>
      <c r="E538">
        <f t="shared" si="17"/>
        <v>0.45454545454545453</v>
      </c>
    </row>
    <row r="539" spans="1:5" x14ac:dyDescent="0.25">
      <c r="A539" t="s">
        <v>116</v>
      </c>
      <c r="B539" s="29">
        <v>46162</v>
      </c>
      <c r="C539">
        <f t="shared" si="16"/>
        <v>0.45454545454545453</v>
      </c>
      <c r="D539">
        <f>(0)</f>
        <v>0</v>
      </c>
      <c r="E539">
        <f t="shared" si="17"/>
        <v>0.45454545454545453</v>
      </c>
    </row>
    <row r="540" spans="1:5" x14ac:dyDescent="0.25">
      <c r="A540" t="s">
        <v>116</v>
      </c>
      <c r="B540" s="29">
        <v>46163</v>
      </c>
      <c r="C540">
        <f t="shared" si="16"/>
        <v>0.45454545454545453</v>
      </c>
      <c r="D540">
        <f>(0)</f>
        <v>0</v>
      </c>
      <c r="E540">
        <f t="shared" si="17"/>
        <v>0.45454545454545453</v>
      </c>
    </row>
    <row r="541" spans="1:5" x14ac:dyDescent="0.25">
      <c r="A541" t="s">
        <v>116</v>
      </c>
      <c r="B541" s="29">
        <v>46196</v>
      </c>
      <c r="C541">
        <f t="shared" si="16"/>
        <v>0.45454545454545453</v>
      </c>
      <c r="D541">
        <f>(0)</f>
        <v>0</v>
      </c>
      <c r="E541">
        <f t="shared" si="17"/>
        <v>0.45454545454545453</v>
      </c>
    </row>
    <row r="542" spans="1:5" x14ac:dyDescent="0.25">
      <c r="A542" t="s">
        <v>116</v>
      </c>
      <c r="B542" s="29">
        <v>46197</v>
      </c>
      <c r="C542">
        <f t="shared" si="16"/>
        <v>0.45454545454545453</v>
      </c>
      <c r="D542">
        <f>(0)</f>
        <v>0</v>
      </c>
      <c r="E542">
        <f t="shared" si="17"/>
        <v>0.45454545454545453</v>
      </c>
    </row>
    <row r="543" spans="1:5" x14ac:dyDescent="0.25">
      <c r="A543" t="s">
        <v>116</v>
      </c>
      <c r="B543" s="29">
        <v>46198</v>
      </c>
      <c r="C543">
        <f t="shared" si="16"/>
        <v>0.45454545454545453</v>
      </c>
      <c r="D543">
        <f>(0)</f>
        <v>0</v>
      </c>
      <c r="E543">
        <f t="shared" si="17"/>
        <v>0.45454545454545453</v>
      </c>
    </row>
    <row r="544" spans="1:5" x14ac:dyDescent="0.25">
      <c r="A544" t="s">
        <v>116</v>
      </c>
      <c r="B544" s="29">
        <v>46212</v>
      </c>
      <c r="C544">
        <f t="shared" si="16"/>
        <v>0.45454545454545453</v>
      </c>
      <c r="D544">
        <f>(0)</f>
        <v>0</v>
      </c>
      <c r="E544">
        <f t="shared" si="17"/>
        <v>0.45454545454545453</v>
      </c>
    </row>
    <row r="545" spans="1:5" x14ac:dyDescent="0.25">
      <c r="A545" t="s">
        <v>116</v>
      </c>
      <c r="B545" s="29">
        <v>46213</v>
      </c>
      <c r="C545">
        <f t="shared" si="16"/>
        <v>0.45454545454545453</v>
      </c>
      <c r="D545">
        <f>(0)</f>
        <v>0</v>
      </c>
      <c r="E545">
        <f t="shared" si="17"/>
        <v>0.45454545454545453</v>
      </c>
    </row>
    <row r="546" spans="1:5" x14ac:dyDescent="0.25">
      <c r="A546" t="s">
        <v>116</v>
      </c>
      <c r="B546" s="29">
        <v>46216</v>
      </c>
      <c r="C546">
        <f t="shared" si="16"/>
        <v>0.45454545454545453</v>
      </c>
      <c r="D546">
        <f>(0)</f>
        <v>0</v>
      </c>
      <c r="E546">
        <f t="shared" si="17"/>
        <v>0.45454545454545453</v>
      </c>
    </row>
    <row r="547" spans="1:5" x14ac:dyDescent="0.25">
      <c r="A547" t="s">
        <v>116</v>
      </c>
      <c r="B547" s="29">
        <v>46217</v>
      </c>
      <c r="C547">
        <f t="shared" si="16"/>
        <v>0.45454545454545453</v>
      </c>
      <c r="D547">
        <f>(0)</f>
        <v>0</v>
      </c>
      <c r="E547">
        <f t="shared" si="17"/>
        <v>0.45454545454545453</v>
      </c>
    </row>
    <row r="548" spans="1:5" x14ac:dyDescent="0.25">
      <c r="A548" t="s">
        <v>116</v>
      </c>
      <c r="B548" s="29">
        <v>46218</v>
      </c>
      <c r="C548">
        <f t="shared" si="16"/>
        <v>0.45454545454545453</v>
      </c>
      <c r="D548">
        <f>(0)</f>
        <v>0</v>
      </c>
      <c r="E548">
        <f t="shared" si="17"/>
        <v>0.45454545454545453</v>
      </c>
    </row>
    <row r="549" spans="1:5" x14ac:dyDescent="0.25">
      <c r="A549" t="s">
        <v>116</v>
      </c>
      <c r="B549" s="29">
        <v>46219</v>
      </c>
      <c r="C549">
        <f t="shared" si="16"/>
        <v>0.45454545454545453</v>
      </c>
      <c r="D549">
        <f>(0)</f>
        <v>0</v>
      </c>
      <c r="E549">
        <f t="shared" si="17"/>
        <v>0.45454545454545453</v>
      </c>
    </row>
    <row r="550" spans="1:5" x14ac:dyDescent="0.25">
      <c r="A550" t="s">
        <v>116</v>
      </c>
      <c r="B550" s="29">
        <v>46220</v>
      </c>
      <c r="C550">
        <f t="shared" si="16"/>
        <v>0.45454545454545453</v>
      </c>
      <c r="D550">
        <f>(0)</f>
        <v>0</v>
      </c>
      <c r="E550">
        <f t="shared" si="17"/>
        <v>0.45454545454545453</v>
      </c>
    </row>
    <row r="551" spans="1:5" x14ac:dyDescent="0.25">
      <c r="A551" t="s">
        <v>116</v>
      </c>
      <c r="B551" s="29">
        <v>46259</v>
      </c>
      <c r="C551">
        <f t="shared" si="16"/>
        <v>0.45454545454545453</v>
      </c>
      <c r="D551">
        <f>(0)</f>
        <v>0</v>
      </c>
      <c r="E551">
        <f t="shared" si="17"/>
        <v>0.45454545454545453</v>
      </c>
    </row>
    <row r="552" spans="1:5" x14ac:dyDescent="0.25">
      <c r="A552" t="s">
        <v>116</v>
      </c>
      <c r="B552" s="29">
        <v>46260</v>
      </c>
      <c r="C552">
        <f t="shared" si="16"/>
        <v>0.45454545454545453</v>
      </c>
      <c r="D552">
        <f>(0)</f>
        <v>0</v>
      </c>
      <c r="E552">
        <f t="shared" si="17"/>
        <v>0.45454545454545453</v>
      </c>
    </row>
    <row r="553" spans="1:5" x14ac:dyDescent="0.25">
      <c r="A553" t="s">
        <v>116</v>
      </c>
      <c r="B553" s="29">
        <v>46261</v>
      </c>
      <c r="C553">
        <f t="shared" si="16"/>
        <v>0.45454545454545453</v>
      </c>
      <c r="D553">
        <f>(0)</f>
        <v>0</v>
      </c>
      <c r="E553">
        <f t="shared" si="17"/>
        <v>0.45454545454545453</v>
      </c>
    </row>
    <row r="554" spans="1:5" x14ac:dyDescent="0.25">
      <c r="A554" t="s">
        <v>116</v>
      </c>
      <c r="B554" s="29">
        <v>46262</v>
      </c>
      <c r="C554">
        <f t="shared" si="16"/>
        <v>0.45454545454545453</v>
      </c>
      <c r="D554">
        <f>(0)</f>
        <v>0</v>
      </c>
      <c r="E554">
        <f t="shared" si="17"/>
        <v>0.45454545454545453</v>
      </c>
    </row>
    <row r="555" spans="1:5" x14ac:dyDescent="0.25">
      <c r="A555" t="s">
        <v>116</v>
      </c>
      <c r="B555" s="29">
        <v>46265</v>
      </c>
      <c r="C555">
        <f t="shared" si="16"/>
        <v>0.45454545454545453</v>
      </c>
      <c r="D555">
        <f>(0)</f>
        <v>0</v>
      </c>
      <c r="E555">
        <f t="shared" si="17"/>
        <v>0.45454545454545453</v>
      </c>
    </row>
    <row r="556" spans="1:5" x14ac:dyDescent="0.25">
      <c r="A556" t="s">
        <v>116</v>
      </c>
      <c r="B556" s="29">
        <v>46266</v>
      </c>
      <c r="C556">
        <f t="shared" si="16"/>
        <v>0.45454545454545453</v>
      </c>
      <c r="D556">
        <f>(0)</f>
        <v>0</v>
      </c>
      <c r="E556">
        <f t="shared" si="17"/>
        <v>0.45454545454545453</v>
      </c>
    </row>
    <row r="557" spans="1:5" x14ac:dyDescent="0.25">
      <c r="A557" t="s">
        <v>116</v>
      </c>
      <c r="B557" s="29">
        <v>46267</v>
      </c>
      <c r="C557">
        <f t="shared" si="16"/>
        <v>0.45454545454545453</v>
      </c>
      <c r="D557">
        <f>(0)</f>
        <v>0</v>
      </c>
      <c r="E557">
        <f t="shared" si="17"/>
        <v>0.45454545454545453</v>
      </c>
    </row>
    <row r="558" spans="1:5" x14ac:dyDescent="0.25">
      <c r="A558" t="s">
        <v>116</v>
      </c>
      <c r="B558" s="29">
        <v>46268</v>
      </c>
      <c r="C558">
        <f t="shared" si="16"/>
        <v>0.45454545454545453</v>
      </c>
      <c r="D558">
        <f>(0)</f>
        <v>0</v>
      </c>
      <c r="E558">
        <f t="shared" si="17"/>
        <v>0.45454545454545453</v>
      </c>
    </row>
    <row r="559" spans="1:5" x14ac:dyDescent="0.25">
      <c r="A559" t="s">
        <v>116</v>
      </c>
      <c r="B559" s="29">
        <v>46269</v>
      </c>
      <c r="C559">
        <f t="shared" si="16"/>
        <v>0.45454545454545453</v>
      </c>
      <c r="D559">
        <f>(0)</f>
        <v>0</v>
      </c>
      <c r="E559">
        <f t="shared" si="17"/>
        <v>0.45454545454545453</v>
      </c>
    </row>
    <row r="560" spans="1:5" x14ac:dyDescent="0.25">
      <c r="A560" t="s">
        <v>116</v>
      </c>
      <c r="B560" s="29">
        <v>46272</v>
      </c>
      <c r="C560">
        <f t="shared" si="16"/>
        <v>0.45454545454545453</v>
      </c>
      <c r="D560">
        <f>(0)</f>
        <v>0</v>
      </c>
      <c r="E560">
        <f t="shared" si="17"/>
        <v>0.45454545454545453</v>
      </c>
    </row>
    <row r="561" spans="1:5" x14ac:dyDescent="0.25">
      <c r="A561" t="s">
        <v>116</v>
      </c>
      <c r="B561" s="29">
        <v>46273</v>
      </c>
      <c r="C561">
        <f t="shared" si="16"/>
        <v>0.45454545454545453</v>
      </c>
      <c r="D561">
        <f>(0)</f>
        <v>0</v>
      </c>
      <c r="E561">
        <f t="shared" si="17"/>
        <v>0.45454545454545453</v>
      </c>
    </row>
    <row r="562" spans="1:5" x14ac:dyDescent="0.25">
      <c r="A562" t="s">
        <v>116</v>
      </c>
      <c r="B562" s="29">
        <v>46274</v>
      </c>
      <c r="C562">
        <f t="shared" si="16"/>
        <v>0.45454545454545453</v>
      </c>
      <c r="D562">
        <f>(0)</f>
        <v>0</v>
      </c>
      <c r="E562">
        <f t="shared" si="17"/>
        <v>0.45454545454545453</v>
      </c>
    </row>
    <row r="563" spans="1:5" x14ac:dyDescent="0.25">
      <c r="A563" t="s">
        <v>116</v>
      </c>
      <c r="B563" s="29">
        <v>46275</v>
      </c>
      <c r="C563">
        <f t="shared" si="16"/>
        <v>0.45454545454545453</v>
      </c>
      <c r="D563">
        <f>(0)</f>
        <v>0</v>
      </c>
      <c r="E563">
        <f t="shared" si="17"/>
        <v>0.45454545454545453</v>
      </c>
    </row>
    <row r="564" spans="1:5" x14ac:dyDescent="0.25">
      <c r="A564" t="s">
        <v>116</v>
      </c>
      <c r="B564" s="29">
        <v>46276</v>
      </c>
      <c r="C564">
        <f t="shared" si="16"/>
        <v>0.45454545454545453</v>
      </c>
      <c r="D564">
        <f>(0)</f>
        <v>0</v>
      </c>
      <c r="E564">
        <f t="shared" si="17"/>
        <v>0.45454545454545453</v>
      </c>
    </row>
    <row r="565" spans="1:5" x14ac:dyDescent="0.25">
      <c r="A565" t="s">
        <v>116</v>
      </c>
      <c r="B565" s="29">
        <v>46316</v>
      </c>
      <c r="C565">
        <f t="shared" si="16"/>
        <v>0.45454545454545453</v>
      </c>
      <c r="D565">
        <f>(0)</f>
        <v>0</v>
      </c>
      <c r="E565">
        <f t="shared" si="17"/>
        <v>0.45454545454545453</v>
      </c>
    </row>
    <row r="566" spans="1:5" x14ac:dyDescent="0.25">
      <c r="A566" t="s">
        <v>117</v>
      </c>
      <c r="B566" s="29">
        <v>46078</v>
      </c>
      <c r="C566">
        <f t="shared" si="16"/>
        <v>0.45454545454545453</v>
      </c>
      <c r="D566">
        <f>(100)</f>
        <v>100</v>
      </c>
      <c r="E566">
        <f t="shared" si="17"/>
        <v>0</v>
      </c>
    </row>
    <row r="567" spans="1:5" x14ac:dyDescent="0.25">
      <c r="A567" t="s">
        <v>117</v>
      </c>
      <c r="B567" s="29">
        <v>46090</v>
      </c>
      <c r="C567">
        <f t="shared" si="16"/>
        <v>0.45454545454545453</v>
      </c>
      <c r="D567">
        <f>(100)</f>
        <v>100</v>
      </c>
      <c r="E567">
        <f t="shared" si="17"/>
        <v>0</v>
      </c>
    </row>
    <row r="568" spans="1:5" x14ac:dyDescent="0.25">
      <c r="A568" t="s">
        <v>117</v>
      </c>
      <c r="B568" s="29">
        <v>46127</v>
      </c>
      <c r="C568">
        <f t="shared" si="16"/>
        <v>0.45454545454545453</v>
      </c>
      <c r="D568">
        <f>(100)</f>
        <v>100</v>
      </c>
      <c r="E568">
        <f t="shared" si="17"/>
        <v>0</v>
      </c>
    </row>
    <row r="569" spans="1:5" x14ac:dyDescent="0.25">
      <c r="A569" t="s">
        <v>117</v>
      </c>
      <c r="B569" s="29">
        <v>46129</v>
      </c>
      <c r="C569">
        <f t="shared" si="16"/>
        <v>0.45454545454545453</v>
      </c>
      <c r="D569">
        <f>(100)</f>
        <v>100</v>
      </c>
      <c r="E569">
        <f t="shared" si="17"/>
        <v>0</v>
      </c>
    </row>
    <row r="570" spans="1:5" x14ac:dyDescent="0.25">
      <c r="A570" t="s">
        <v>117</v>
      </c>
      <c r="B570" s="29">
        <v>46149</v>
      </c>
      <c r="C570">
        <f t="shared" si="16"/>
        <v>0.45454545454545453</v>
      </c>
      <c r="D570">
        <f>(100)</f>
        <v>100</v>
      </c>
      <c r="E570">
        <f t="shared" si="17"/>
        <v>0</v>
      </c>
    </row>
    <row r="571" spans="1:5" x14ac:dyDescent="0.25">
      <c r="A571" t="s">
        <v>117</v>
      </c>
      <c r="B571" s="29">
        <v>46293</v>
      </c>
      <c r="C571">
        <f t="shared" si="16"/>
        <v>0.45454545454545453</v>
      </c>
      <c r="D571">
        <f>(100)</f>
        <v>100</v>
      </c>
      <c r="E571">
        <f t="shared" si="17"/>
        <v>0</v>
      </c>
    </row>
    <row r="572" spans="1:5" x14ac:dyDescent="0.25">
      <c r="A572" t="s">
        <v>118</v>
      </c>
      <c r="B572" s="29">
        <v>46090</v>
      </c>
      <c r="C572">
        <f t="shared" si="16"/>
        <v>0.45454545454545453</v>
      </c>
      <c r="D572">
        <f>(35)</f>
        <v>35</v>
      </c>
      <c r="E572">
        <f t="shared" si="17"/>
        <v>0.29545454545454547</v>
      </c>
    </row>
    <row r="573" spans="1:5" x14ac:dyDescent="0.25">
      <c r="A573" t="s">
        <v>119</v>
      </c>
      <c r="B573" s="29">
        <v>46036</v>
      </c>
      <c r="C573">
        <f t="shared" si="16"/>
        <v>0.45454545454545453</v>
      </c>
      <c r="D573">
        <f>(0)</f>
        <v>0</v>
      </c>
      <c r="E573">
        <f t="shared" si="17"/>
        <v>0.45454545454545453</v>
      </c>
    </row>
    <row r="574" spans="1:5" x14ac:dyDescent="0.25">
      <c r="A574" t="s">
        <v>119</v>
      </c>
      <c r="B574" s="29">
        <v>46037</v>
      </c>
      <c r="C574">
        <f t="shared" si="16"/>
        <v>0.45454545454545453</v>
      </c>
      <c r="D574">
        <f>(0)</f>
        <v>0</v>
      </c>
      <c r="E574">
        <f t="shared" si="17"/>
        <v>0.45454545454545453</v>
      </c>
    </row>
    <row r="575" spans="1:5" x14ac:dyDescent="0.25">
      <c r="A575" t="s">
        <v>119</v>
      </c>
      <c r="B575" s="29">
        <v>46090</v>
      </c>
      <c r="C575">
        <f t="shared" si="16"/>
        <v>0.45454545454545453</v>
      </c>
      <c r="D575">
        <f>(0)</f>
        <v>0</v>
      </c>
      <c r="E575">
        <f t="shared" si="17"/>
        <v>0.45454545454545453</v>
      </c>
    </row>
    <row r="576" spans="1:5" x14ac:dyDescent="0.25">
      <c r="A576" t="s">
        <v>119</v>
      </c>
      <c r="B576" s="29">
        <v>46155</v>
      </c>
      <c r="C576">
        <f t="shared" si="16"/>
        <v>0.45454545454545453</v>
      </c>
      <c r="D576">
        <f>(0)</f>
        <v>0</v>
      </c>
      <c r="E576">
        <f t="shared" si="17"/>
        <v>0.45454545454545453</v>
      </c>
    </row>
    <row r="577" spans="1:5" x14ac:dyDescent="0.25">
      <c r="A577" t="s">
        <v>121</v>
      </c>
      <c r="B577" s="29">
        <v>46034</v>
      </c>
      <c r="C577">
        <f t="shared" si="16"/>
        <v>0.45454545454545453</v>
      </c>
      <c r="D577">
        <f>(0)</f>
        <v>0</v>
      </c>
      <c r="E577">
        <f t="shared" si="17"/>
        <v>0.45454545454545453</v>
      </c>
    </row>
    <row r="578" spans="1:5" x14ac:dyDescent="0.25">
      <c r="A578" t="s">
        <v>121</v>
      </c>
      <c r="B578" s="29">
        <v>46035</v>
      </c>
      <c r="C578">
        <f t="shared" ref="C578:C641" si="18">1/220*100</f>
        <v>0.45454545454545453</v>
      </c>
      <c r="D578">
        <f>(0)</f>
        <v>0</v>
      </c>
      <c r="E578">
        <f t="shared" ref="E578:E641" si="19">C578*(1-D578/100)</f>
        <v>0.45454545454545453</v>
      </c>
    </row>
    <row r="579" spans="1:5" x14ac:dyDescent="0.25">
      <c r="A579" t="s">
        <v>121</v>
      </c>
      <c r="B579" s="29">
        <v>46045</v>
      </c>
      <c r="C579">
        <f t="shared" si="18"/>
        <v>0.45454545454545453</v>
      </c>
      <c r="D579">
        <f>(0)</f>
        <v>0</v>
      </c>
      <c r="E579">
        <f t="shared" si="19"/>
        <v>0.45454545454545453</v>
      </c>
    </row>
    <row r="580" spans="1:5" x14ac:dyDescent="0.25">
      <c r="A580" t="s">
        <v>121</v>
      </c>
      <c r="B580" s="29">
        <v>46049</v>
      </c>
      <c r="C580">
        <f t="shared" si="18"/>
        <v>0.45454545454545453</v>
      </c>
      <c r="D580">
        <f>(0)</f>
        <v>0</v>
      </c>
      <c r="E580">
        <f t="shared" si="19"/>
        <v>0.45454545454545453</v>
      </c>
    </row>
    <row r="581" spans="1:5" x14ac:dyDescent="0.25">
      <c r="A581" t="s">
        <v>121</v>
      </c>
      <c r="B581" s="29">
        <v>46050</v>
      </c>
      <c r="C581">
        <f t="shared" si="18"/>
        <v>0.45454545454545453</v>
      </c>
      <c r="D581">
        <f>(0)</f>
        <v>0</v>
      </c>
      <c r="E581">
        <f t="shared" si="19"/>
        <v>0.45454545454545453</v>
      </c>
    </row>
    <row r="582" spans="1:5" x14ac:dyDescent="0.25">
      <c r="A582" t="s">
        <v>121</v>
      </c>
      <c r="B582" s="29">
        <v>46051</v>
      </c>
      <c r="C582">
        <f t="shared" si="18"/>
        <v>0.45454545454545453</v>
      </c>
      <c r="D582">
        <f>(0)</f>
        <v>0</v>
      </c>
      <c r="E582">
        <f t="shared" si="19"/>
        <v>0.45454545454545453</v>
      </c>
    </row>
    <row r="583" spans="1:5" x14ac:dyDescent="0.25">
      <c r="A583" t="s">
        <v>121</v>
      </c>
      <c r="B583" s="29">
        <v>46052</v>
      </c>
      <c r="C583">
        <f t="shared" si="18"/>
        <v>0.45454545454545453</v>
      </c>
      <c r="D583">
        <f>(0)</f>
        <v>0</v>
      </c>
      <c r="E583">
        <f t="shared" si="19"/>
        <v>0.45454545454545453</v>
      </c>
    </row>
    <row r="584" spans="1:5" x14ac:dyDescent="0.25">
      <c r="A584" t="s">
        <v>121</v>
      </c>
      <c r="B584" s="29">
        <v>46055</v>
      </c>
      <c r="C584">
        <f t="shared" si="18"/>
        <v>0.45454545454545453</v>
      </c>
      <c r="D584">
        <f>(0)</f>
        <v>0</v>
      </c>
      <c r="E584">
        <f t="shared" si="19"/>
        <v>0.45454545454545453</v>
      </c>
    </row>
    <row r="585" spans="1:5" x14ac:dyDescent="0.25">
      <c r="A585" t="s">
        <v>121</v>
      </c>
      <c r="B585" s="29">
        <v>46056</v>
      </c>
      <c r="C585">
        <f t="shared" si="18"/>
        <v>0.45454545454545453</v>
      </c>
      <c r="D585">
        <f>(0)</f>
        <v>0</v>
      </c>
      <c r="E585">
        <f t="shared" si="19"/>
        <v>0.45454545454545453</v>
      </c>
    </row>
    <row r="586" spans="1:5" x14ac:dyDescent="0.25">
      <c r="A586" t="s">
        <v>121</v>
      </c>
      <c r="B586" s="29">
        <v>46057</v>
      </c>
      <c r="C586">
        <f t="shared" si="18"/>
        <v>0.45454545454545453</v>
      </c>
      <c r="D586">
        <f>(0)</f>
        <v>0</v>
      </c>
      <c r="E586">
        <f t="shared" si="19"/>
        <v>0.45454545454545453</v>
      </c>
    </row>
    <row r="587" spans="1:5" x14ac:dyDescent="0.25">
      <c r="A587" t="s">
        <v>121</v>
      </c>
      <c r="B587" s="29">
        <v>46058</v>
      </c>
      <c r="C587">
        <f t="shared" si="18"/>
        <v>0.45454545454545453</v>
      </c>
      <c r="D587">
        <f>(0)</f>
        <v>0</v>
      </c>
      <c r="E587">
        <f t="shared" si="19"/>
        <v>0.45454545454545453</v>
      </c>
    </row>
    <row r="588" spans="1:5" x14ac:dyDescent="0.25">
      <c r="A588" t="s">
        <v>121</v>
      </c>
      <c r="B588" s="29">
        <v>46059</v>
      </c>
      <c r="C588">
        <f t="shared" si="18"/>
        <v>0.45454545454545453</v>
      </c>
      <c r="D588">
        <f>(0)</f>
        <v>0</v>
      </c>
      <c r="E588">
        <f t="shared" si="19"/>
        <v>0.45454545454545453</v>
      </c>
    </row>
    <row r="589" spans="1:5" x14ac:dyDescent="0.25">
      <c r="A589" t="s">
        <v>121</v>
      </c>
      <c r="B589" s="29">
        <v>46062</v>
      </c>
      <c r="C589">
        <f t="shared" si="18"/>
        <v>0.45454545454545453</v>
      </c>
      <c r="D589">
        <f>(0)</f>
        <v>0</v>
      </c>
      <c r="E589">
        <f t="shared" si="19"/>
        <v>0.45454545454545453</v>
      </c>
    </row>
    <row r="590" spans="1:5" x14ac:dyDescent="0.25">
      <c r="A590" t="s">
        <v>121</v>
      </c>
      <c r="B590" s="29">
        <v>46063</v>
      </c>
      <c r="C590">
        <f t="shared" si="18"/>
        <v>0.45454545454545453</v>
      </c>
      <c r="D590">
        <f>(0)</f>
        <v>0</v>
      </c>
      <c r="E590">
        <f t="shared" si="19"/>
        <v>0.45454545454545453</v>
      </c>
    </row>
    <row r="591" spans="1:5" x14ac:dyDescent="0.25">
      <c r="A591" t="s">
        <v>121</v>
      </c>
      <c r="B591" s="29">
        <v>46064</v>
      </c>
      <c r="C591">
        <f t="shared" si="18"/>
        <v>0.45454545454545453</v>
      </c>
      <c r="D591">
        <f>(0)</f>
        <v>0</v>
      </c>
      <c r="E591">
        <f t="shared" si="19"/>
        <v>0.45454545454545453</v>
      </c>
    </row>
    <row r="592" spans="1:5" x14ac:dyDescent="0.25">
      <c r="A592" t="s">
        <v>121</v>
      </c>
      <c r="B592" s="29">
        <v>46065</v>
      </c>
      <c r="C592">
        <f t="shared" si="18"/>
        <v>0.45454545454545453</v>
      </c>
      <c r="D592">
        <f>(0)</f>
        <v>0</v>
      </c>
      <c r="E592">
        <f t="shared" si="19"/>
        <v>0.45454545454545453</v>
      </c>
    </row>
    <row r="593" spans="1:5" x14ac:dyDescent="0.25">
      <c r="A593" t="s">
        <v>121</v>
      </c>
      <c r="B593" s="29">
        <v>46066</v>
      </c>
      <c r="C593">
        <f t="shared" si="18"/>
        <v>0.45454545454545453</v>
      </c>
      <c r="D593">
        <f>(0)</f>
        <v>0</v>
      </c>
      <c r="E593">
        <f t="shared" si="19"/>
        <v>0.45454545454545453</v>
      </c>
    </row>
    <row r="594" spans="1:5" x14ac:dyDescent="0.25">
      <c r="A594" t="s">
        <v>121</v>
      </c>
      <c r="B594" s="29">
        <v>46069</v>
      </c>
      <c r="C594">
        <f t="shared" si="18"/>
        <v>0.45454545454545453</v>
      </c>
      <c r="D594">
        <f>(0)</f>
        <v>0</v>
      </c>
      <c r="E594">
        <f t="shared" si="19"/>
        <v>0.45454545454545453</v>
      </c>
    </row>
    <row r="595" spans="1:5" x14ac:dyDescent="0.25">
      <c r="A595" t="s">
        <v>121</v>
      </c>
      <c r="B595" s="29">
        <v>46070</v>
      </c>
      <c r="C595">
        <f t="shared" si="18"/>
        <v>0.45454545454545453</v>
      </c>
      <c r="D595">
        <f>(0)</f>
        <v>0</v>
      </c>
      <c r="E595">
        <f t="shared" si="19"/>
        <v>0.45454545454545453</v>
      </c>
    </row>
    <row r="596" spans="1:5" x14ac:dyDescent="0.25">
      <c r="A596" t="s">
        <v>121</v>
      </c>
      <c r="B596" s="29">
        <v>46071</v>
      </c>
      <c r="C596">
        <f t="shared" si="18"/>
        <v>0.45454545454545453</v>
      </c>
      <c r="D596">
        <f>(0)</f>
        <v>0</v>
      </c>
      <c r="E596">
        <f t="shared" si="19"/>
        <v>0.45454545454545453</v>
      </c>
    </row>
    <row r="597" spans="1:5" x14ac:dyDescent="0.25">
      <c r="A597" t="s">
        <v>121</v>
      </c>
      <c r="B597" s="29">
        <v>46072</v>
      </c>
      <c r="C597">
        <f t="shared" si="18"/>
        <v>0.45454545454545453</v>
      </c>
      <c r="D597">
        <f>(0)</f>
        <v>0</v>
      </c>
      <c r="E597">
        <f t="shared" si="19"/>
        <v>0.45454545454545453</v>
      </c>
    </row>
    <row r="598" spans="1:5" x14ac:dyDescent="0.25">
      <c r="A598" t="s">
        <v>121</v>
      </c>
      <c r="B598" s="29">
        <v>46073</v>
      </c>
      <c r="C598">
        <f t="shared" si="18"/>
        <v>0.45454545454545453</v>
      </c>
      <c r="D598">
        <f>(0)</f>
        <v>0</v>
      </c>
      <c r="E598">
        <f t="shared" si="19"/>
        <v>0.45454545454545453</v>
      </c>
    </row>
    <row r="599" spans="1:5" x14ac:dyDescent="0.25">
      <c r="A599" t="s">
        <v>121</v>
      </c>
      <c r="B599" s="29">
        <v>46076</v>
      </c>
      <c r="C599">
        <f t="shared" si="18"/>
        <v>0.45454545454545453</v>
      </c>
      <c r="D599">
        <f>(0)</f>
        <v>0</v>
      </c>
      <c r="E599">
        <f t="shared" si="19"/>
        <v>0.45454545454545453</v>
      </c>
    </row>
    <row r="600" spans="1:5" x14ac:dyDescent="0.25">
      <c r="A600" t="s">
        <v>121</v>
      </c>
      <c r="B600" s="29">
        <v>46077</v>
      </c>
      <c r="C600">
        <f t="shared" si="18"/>
        <v>0.45454545454545453</v>
      </c>
      <c r="D600">
        <f>(0)</f>
        <v>0</v>
      </c>
      <c r="E600">
        <f t="shared" si="19"/>
        <v>0.45454545454545453</v>
      </c>
    </row>
    <row r="601" spans="1:5" x14ac:dyDescent="0.25">
      <c r="A601" t="s">
        <v>121</v>
      </c>
      <c r="B601" s="29">
        <v>46078</v>
      </c>
      <c r="C601">
        <f t="shared" si="18"/>
        <v>0.45454545454545453</v>
      </c>
      <c r="D601">
        <f>(0)</f>
        <v>0</v>
      </c>
      <c r="E601">
        <f t="shared" si="19"/>
        <v>0.45454545454545453</v>
      </c>
    </row>
    <row r="602" spans="1:5" x14ac:dyDescent="0.25">
      <c r="A602" t="s">
        <v>121</v>
      </c>
      <c r="B602" s="29">
        <v>46079</v>
      </c>
      <c r="C602">
        <f t="shared" si="18"/>
        <v>0.45454545454545453</v>
      </c>
      <c r="D602">
        <f>(0)</f>
        <v>0</v>
      </c>
      <c r="E602">
        <f t="shared" si="19"/>
        <v>0.45454545454545453</v>
      </c>
    </row>
    <row r="603" spans="1:5" x14ac:dyDescent="0.25">
      <c r="A603" t="s">
        <v>121</v>
      </c>
      <c r="B603" s="29">
        <v>46080</v>
      </c>
      <c r="C603">
        <f t="shared" si="18"/>
        <v>0.45454545454545453</v>
      </c>
      <c r="D603">
        <f>(0)</f>
        <v>0</v>
      </c>
      <c r="E603">
        <f t="shared" si="19"/>
        <v>0.45454545454545453</v>
      </c>
    </row>
    <row r="604" spans="1:5" x14ac:dyDescent="0.25">
      <c r="A604" t="s">
        <v>121</v>
      </c>
      <c r="B604" s="29">
        <v>46083</v>
      </c>
      <c r="C604">
        <f t="shared" si="18"/>
        <v>0.45454545454545453</v>
      </c>
      <c r="D604">
        <f>(0)</f>
        <v>0</v>
      </c>
      <c r="E604">
        <f t="shared" si="19"/>
        <v>0.45454545454545453</v>
      </c>
    </row>
    <row r="605" spans="1:5" x14ac:dyDescent="0.25">
      <c r="A605" t="s">
        <v>121</v>
      </c>
      <c r="B605" s="29">
        <v>46084</v>
      </c>
      <c r="C605">
        <f t="shared" si="18"/>
        <v>0.45454545454545453</v>
      </c>
      <c r="D605">
        <f>(0)</f>
        <v>0</v>
      </c>
      <c r="E605">
        <f t="shared" si="19"/>
        <v>0.45454545454545453</v>
      </c>
    </row>
    <row r="606" spans="1:5" x14ac:dyDescent="0.25">
      <c r="A606" t="s">
        <v>121</v>
      </c>
      <c r="B606" s="29">
        <v>46085</v>
      </c>
      <c r="C606">
        <f t="shared" si="18"/>
        <v>0.45454545454545453</v>
      </c>
      <c r="D606">
        <f>(0)</f>
        <v>0</v>
      </c>
      <c r="E606">
        <f t="shared" si="19"/>
        <v>0.45454545454545453</v>
      </c>
    </row>
    <row r="607" spans="1:5" x14ac:dyDescent="0.25">
      <c r="A607" t="s">
        <v>121</v>
      </c>
      <c r="B607" s="29">
        <v>46086</v>
      </c>
      <c r="C607">
        <f t="shared" si="18"/>
        <v>0.45454545454545453</v>
      </c>
      <c r="D607">
        <f>(0)</f>
        <v>0</v>
      </c>
      <c r="E607">
        <f t="shared" si="19"/>
        <v>0.45454545454545453</v>
      </c>
    </row>
    <row r="608" spans="1:5" x14ac:dyDescent="0.25">
      <c r="A608" t="s">
        <v>121</v>
      </c>
      <c r="B608" s="29">
        <v>46087</v>
      </c>
      <c r="C608">
        <f t="shared" si="18"/>
        <v>0.45454545454545453</v>
      </c>
      <c r="D608">
        <f>(0)</f>
        <v>0</v>
      </c>
      <c r="E608">
        <f t="shared" si="19"/>
        <v>0.45454545454545453</v>
      </c>
    </row>
    <row r="609" spans="1:5" x14ac:dyDescent="0.25">
      <c r="A609" t="s">
        <v>121</v>
      </c>
      <c r="B609" s="29">
        <v>46090</v>
      </c>
      <c r="C609">
        <f t="shared" si="18"/>
        <v>0.45454545454545453</v>
      </c>
      <c r="D609">
        <f>(0)</f>
        <v>0</v>
      </c>
      <c r="E609">
        <f t="shared" si="19"/>
        <v>0.45454545454545453</v>
      </c>
    </row>
    <row r="610" spans="1:5" x14ac:dyDescent="0.25">
      <c r="A610" t="s">
        <v>121</v>
      </c>
      <c r="B610" s="29">
        <v>46091</v>
      </c>
      <c r="C610">
        <f t="shared" si="18"/>
        <v>0.45454545454545453</v>
      </c>
      <c r="D610">
        <f>(0)</f>
        <v>0</v>
      </c>
      <c r="E610">
        <f t="shared" si="19"/>
        <v>0.45454545454545453</v>
      </c>
    </row>
    <row r="611" spans="1:5" x14ac:dyDescent="0.25">
      <c r="A611" t="s">
        <v>121</v>
      </c>
      <c r="B611" s="29">
        <v>46092</v>
      </c>
      <c r="C611">
        <f t="shared" si="18"/>
        <v>0.45454545454545453</v>
      </c>
      <c r="D611">
        <f>(0)</f>
        <v>0</v>
      </c>
      <c r="E611">
        <f t="shared" si="19"/>
        <v>0.45454545454545453</v>
      </c>
    </row>
    <row r="612" spans="1:5" x14ac:dyDescent="0.25">
      <c r="A612" t="s">
        <v>121</v>
      </c>
      <c r="B612" s="29">
        <v>46093</v>
      </c>
      <c r="C612">
        <f t="shared" si="18"/>
        <v>0.45454545454545453</v>
      </c>
      <c r="D612">
        <f>(0)</f>
        <v>0</v>
      </c>
      <c r="E612">
        <f t="shared" si="19"/>
        <v>0.45454545454545453</v>
      </c>
    </row>
    <row r="613" spans="1:5" x14ac:dyDescent="0.25">
      <c r="A613" t="s">
        <v>121</v>
      </c>
      <c r="B613" s="29">
        <v>46094</v>
      </c>
      <c r="C613">
        <f t="shared" si="18"/>
        <v>0.45454545454545453</v>
      </c>
      <c r="D613">
        <f>(0)</f>
        <v>0</v>
      </c>
      <c r="E613">
        <f t="shared" si="19"/>
        <v>0.45454545454545453</v>
      </c>
    </row>
    <row r="614" spans="1:5" x14ac:dyDescent="0.25">
      <c r="A614" t="s">
        <v>121</v>
      </c>
      <c r="B614" s="29">
        <v>46097</v>
      </c>
      <c r="C614">
        <f t="shared" si="18"/>
        <v>0.45454545454545453</v>
      </c>
      <c r="D614">
        <f>(0)</f>
        <v>0</v>
      </c>
      <c r="E614">
        <f t="shared" si="19"/>
        <v>0.45454545454545453</v>
      </c>
    </row>
    <row r="615" spans="1:5" x14ac:dyDescent="0.25">
      <c r="A615" t="s">
        <v>121</v>
      </c>
      <c r="B615" s="29">
        <v>46098</v>
      </c>
      <c r="C615">
        <f t="shared" si="18"/>
        <v>0.45454545454545453</v>
      </c>
      <c r="D615">
        <f>(0)</f>
        <v>0</v>
      </c>
      <c r="E615">
        <f t="shared" si="19"/>
        <v>0.45454545454545453</v>
      </c>
    </row>
    <row r="616" spans="1:5" x14ac:dyDescent="0.25">
      <c r="A616" t="s">
        <v>121</v>
      </c>
      <c r="B616" s="29">
        <v>46099</v>
      </c>
      <c r="C616">
        <f t="shared" si="18"/>
        <v>0.45454545454545453</v>
      </c>
      <c r="D616">
        <f>(0)</f>
        <v>0</v>
      </c>
      <c r="E616">
        <f t="shared" si="19"/>
        <v>0.45454545454545453</v>
      </c>
    </row>
    <row r="617" spans="1:5" x14ac:dyDescent="0.25">
      <c r="A617" t="s">
        <v>121</v>
      </c>
      <c r="B617" s="29">
        <v>46100</v>
      </c>
      <c r="C617">
        <f t="shared" si="18"/>
        <v>0.45454545454545453</v>
      </c>
      <c r="D617">
        <f>(0)</f>
        <v>0</v>
      </c>
      <c r="E617">
        <f t="shared" si="19"/>
        <v>0.45454545454545453</v>
      </c>
    </row>
    <row r="618" spans="1:5" x14ac:dyDescent="0.25">
      <c r="A618" t="s">
        <v>121</v>
      </c>
      <c r="B618" s="29">
        <v>46101</v>
      </c>
      <c r="C618">
        <f t="shared" si="18"/>
        <v>0.45454545454545453</v>
      </c>
      <c r="D618">
        <f>(0)</f>
        <v>0</v>
      </c>
      <c r="E618">
        <f t="shared" si="19"/>
        <v>0.45454545454545453</v>
      </c>
    </row>
    <row r="619" spans="1:5" x14ac:dyDescent="0.25">
      <c r="A619" t="s">
        <v>121</v>
      </c>
      <c r="B619" s="29">
        <v>46104</v>
      </c>
      <c r="C619">
        <f t="shared" si="18"/>
        <v>0.45454545454545453</v>
      </c>
      <c r="D619">
        <f>(0)</f>
        <v>0</v>
      </c>
      <c r="E619">
        <f t="shared" si="19"/>
        <v>0.45454545454545453</v>
      </c>
    </row>
    <row r="620" spans="1:5" x14ac:dyDescent="0.25">
      <c r="A620" t="s">
        <v>121</v>
      </c>
      <c r="B620" s="29">
        <v>46105</v>
      </c>
      <c r="C620">
        <f t="shared" si="18"/>
        <v>0.45454545454545453</v>
      </c>
      <c r="D620">
        <f>(0)</f>
        <v>0</v>
      </c>
      <c r="E620">
        <f t="shared" si="19"/>
        <v>0.45454545454545453</v>
      </c>
    </row>
    <row r="621" spans="1:5" x14ac:dyDescent="0.25">
      <c r="A621" t="s">
        <v>121</v>
      </c>
      <c r="B621" s="29">
        <v>46106</v>
      </c>
      <c r="C621">
        <f t="shared" si="18"/>
        <v>0.45454545454545453</v>
      </c>
      <c r="D621">
        <f>(0)</f>
        <v>0</v>
      </c>
      <c r="E621">
        <f t="shared" si="19"/>
        <v>0.45454545454545453</v>
      </c>
    </row>
    <row r="622" spans="1:5" x14ac:dyDescent="0.25">
      <c r="A622" t="s">
        <v>121</v>
      </c>
      <c r="B622" s="29">
        <v>46107</v>
      </c>
      <c r="C622">
        <f t="shared" si="18"/>
        <v>0.45454545454545453</v>
      </c>
      <c r="D622">
        <f>(0)</f>
        <v>0</v>
      </c>
      <c r="E622">
        <f t="shared" si="19"/>
        <v>0.45454545454545453</v>
      </c>
    </row>
    <row r="623" spans="1:5" x14ac:dyDescent="0.25">
      <c r="A623" t="s">
        <v>121</v>
      </c>
      <c r="B623" s="29">
        <v>46108</v>
      </c>
      <c r="C623">
        <f t="shared" si="18"/>
        <v>0.45454545454545453</v>
      </c>
      <c r="D623">
        <f>(0)</f>
        <v>0</v>
      </c>
      <c r="E623">
        <f t="shared" si="19"/>
        <v>0.45454545454545453</v>
      </c>
    </row>
    <row r="624" spans="1:5" x14ac:dyDescent="0.25">
      <c r="A624" t="s">
        <v>121</v>
      </c>
      <c r="B624" s="29">
        <v>46111</v>
      </c>
      <c r="C624">
        <f t="shared" si="18"/>
        <v>0.45454545454545453</v>
      </c>
      <c r="D624">
        <f>(0)</f>
        <v>0</v>
      </c>
      <c r="E624">
        <f t="shared" si="19"/>
        <v>0.45454545454545453</v>
      </c>
    </row>
    <row r="625" spans="1:5" x14ac:dyDescent="0.25">
      <c r="A625" t="s">
        <v>121</v>
      </c>
      <c r="B625" s="29">
        <v>46112</v>
      </c>
      <c r="C625">
        <f t="shared" si="18"/>
        <v>0.45454545454545453</v>
      </c>
      <c r="D625">
        <f>(0)</f>
        <v>0</v>
      </c>
      <c r="E625">
        <f t="shared" si="19"/>
        <v>0.45454545454545453</v>
      </c>
    </row>
    <row r="626" spans="1:5" x14ac:dyDescent="0.25">
      <c r="A626" t="s">
        <v>121</v>
      </c>
      <c r="B626" s="29">
        <v>46113</v>
      </c>
      <c r="C626">
        <f t="shared" si="18"/>
        <v>0.45454545454545453</v>
      </c>
      <c r="D626">
        <f>(0)</f>
        <v>0</v>
      </c>
      <c r="E626">
        <f t="shared" si="19"/>
        <v>0.45454545454545453</v>
      </c>
    </row>
    <row r="627" spans="1:5" x14ac:dyDescent="0.25">
      <c r="A627" t="s">
        <v>121</v>
      </c>
      <c r="B627" s="29">
        <v>46114</v>
      </c>
      <c r="C627">
        <f t="shared" si="18"/>
        <v>0.45454545454545453</v>
      </c>
      <c r="D627">
        <f>(0)</f>
        <v>0</v>
      </c>
      <c r="E627">
        <f t="shared" si="19"/>
        <v>0.45454545454545453</v>
      </c>
    </row>
    <row r="628" spans="1:5" x14ac:dyDescent="0.25">
      <c r="A628" t="s">
        <v>121</v>
      </c>
      <c r="B628" s="29">
        <v>46115</v>
      </c>
      <c r="C628">
        <f t="shared" si="18"/>
        <v>0.45454545454545453</v>
      </c>
      <c r="D628">
        <f>(0)</f>
        <v>0</v>
      </c>
      <c r="E628">
        <f t="shared" si="19"/>
        <v>0.45454545454545453</v>
      </c>
    </row>
    <row r="629" spans="1:5" x14ac:dyDescent="0.25">
      <c r="A629" t="s">
        <v>121</v>
      </c>
      <c r="B629" s="29">
        <v>46119</v>
      </c>
      <c r="C629">
        <f t="shared" si="18"/>
        <v>0.45454545454545453</v>
      </c>
      <c r="D629">
        <f>(0)</f>
        <v>0</v>
      </c>
      <c r="E629">
        <f t="shared" si="19"/>
        <v>0.45454545454545453</v>
      </c>
    </row>
    <row r="630" spans="1:5" x14ac:dyDescent="0.25">
      <c r="A630" t="s">
        <v>121</v>
      </c>
      <c r="B630" s="29">
        <v>46120</v>
      </c>
      <c r="C630">
        <f t="shared" si="18"/>
        <v>0.45454545454545453</v>
      </c>
      <c r="D630">
        <f>(0)</f>
        <v>0</v>
      </c>
      <c r="E630">
        <f t="shared" si="19"/>
        <v>0.45454545454545453</v>
      </c>
    </row>
    <row r="631" spans="1:5" x14ac:dyDescent="0.25">
      <c r="A631" t="s">
        <v>121</v>
      </c>
      <c r="B631" s="29">
        <v>46121</v>
      </c>
      <c r="C631">
        <f t="shared" si="18"/>
        <v>0.45454545454545453</v>
      </c>
      <c r="D631">
        <f>(0)</f>
        <v>0</v>
      </c>
      <c r="E631">
        <f t="shared" si="19"/>
        <v>0.45454545454545453</v>
      </c>
    </row>
    <row r="632" spans="1:5" x14ac:dyDescent="0.25">
      <c r="A632" t="s">
        <v>121</v>
      </c>
      <c r="B632" s="29">
        <v>46122</v>
      </c>
      <c r="C632">
        <f t="shared" si="18"/>
        <v>0.45454545454545453</v>
      </c>
      <c r="D632">
        <f>(0)</f>
        <v>0</v>
      </c>
      <c r="E632">
        <f t="shared" si="19"/>
        <v>0.45454545454545453</v>
      </c>
    </row>
    <row r="633" spans="1:5" x14ac:dyDescent="0.25">
      <c r="A633" t="s">
        <v>121</v>
      </c>
      <c r="B633" s="29">
        <v>46125</v>
      </c>
      <c r="C633">
        <f t="shared" si="18"/>
        <v>0.45454545454545453</v>
      </c>
      <c r="D633">
        <f>(0)</f>
        <v>0</v>
      </c>
      <c r="E633">
        <f t="shared" si="19"/>
        <v>0.45454545454545453</v>
      </c>
    </row>
    <row r="634" spans="1:5" x14ac:dyDescent="0.25">
      <c r="A634" t="s">
        <v>121</v>
      </c>
      <c r="B634" s="29">
        <v>46126</v>
      </c>
      <c r="C634">
        <f t="shared" si="18"/>
        <v>0.45454545454545453</v>
      </c>
      <c r="D634">
        <f>(0)</f>
        <v>0</v>
      </c>
      <c r="E634">
        <f t="shared" si="19"/>
        <v>0.45454545454545453</v>
      </c>
    </row>
    <row r="635" spans="1:5" x14ac:dyDescent="0.25">
      <c r="A635" t="s">
        <v>121</v>
      </c>
      <c r="B635" s="29">
        <v>46127</v>
      </c>
      <c r="C635">
        <f t="shared" si="18"/>
        <v>0.45454545454545453</v>
      </c>
      <c r="D635">
        <f>(0)</f>
        <v>0</v>
      </c>
      <c r="E635">
        <f t="shared" si="19"/>
        <v>0.45454545454545453</v>
      </c>
    </row>
    <row r="636" spans="1:5" x14ac:dyDescent="0.25">
      <c r="A636" t="s">
        <v>121</v>
      </c>
      <c r="B636" s="29">
        <v>46128</v>
      </c>
      <c r="C636">
        <f t="shared" si="18"/>
        <v>0.45454545454545453</v>
      </c>
      <c r="D636">
        <f>(0)</f>
        <v>0</v>
      </c>
      <c r="E636">
        <f t="shared" si="19"/>
        <v>0.45454545454545453</v>
      </c>
    </row>
    <row r="637" spans="1:5" x14ac:dyDescent="0.25">
      <c r="A637" t="s">
        <v>121</v>
      </c>
      <c r="B637" s="29">
        <v>46129</v>
      </c>
      <c r="C637">
        <f t="shared" si="18"/>
        <v>0.45454545454545453</v>
      </c>
      <c r="D637">
        <f>(0)</f>
        <v>0</v>
      </c>
      <c r="E637">
        <f t="shared" si="19"/>
        <v>0.45454545454545453</v>
      </c>
    </row>
    <row r="638" spans="1:5" x14ac:dyDescent="0.25">
      <c r="A638" t="s">
        <v>121</v>
      </c>
      <c r="B638" s="29">
        <v>46132</v>
      </c>
      <c r="C638">
        <f t="shared" si="18"/>
        <v>0.45454545454545453</v>
      </c>
      <c r="D638">
        <f>(0)</f>
        <v>0</v>
      </c>
      <c r="E638">
        <f t="shared" si="19"/>
        <v>0.45454545454545453</v>
      </c>
    </row>
    <row r="639" spans="1:5" x14ac:dyDescent="0.25">
      <c r="A639" t="s">
        <v>121</v>
      </c>
      <c r="B639" s="29">
        <v>46133</v>
      </c>
      <c r="C639">
        <f t="shared" si="18"/>
        <v>0.45454545454545453</v>
      </c>
      <c r="D639">
        <f>(0)</f>
        <v>0</v>
      </c>
      <c r="E639">
        <f t="shared" si="19"/>
        <v>0.45454545454545453</v>
      </c>
    </row>
    <row r="640" spans="1:5" x14ac:dyDescent="0.25">
      <c r="A640" t="s">
        <v>121</v>
      </c>
      <c r="B640" s="29">
        <v>46134</v>
      </c>
      <c r="C640">
        <f t="shared" si="18"/>
        <v>0.45454545454545453</v>
      </c>
      <c r="D640">
        <f>(0)</f>
        <v>0</v>
      </c>
      <c r="E640">
        <f t="shared" si="19"/>
        <v>0.45454545454545453</v>
      </c>
    </row>
    <row r="641" spans="1:5" x14ac:dyDescent="0.25">
      <c r="A641" t="s">
        <v>121</v>
      </c>
      <c r="B641" s="29">
        <v>46135</v>
      </c>
      <c r="C641">
        <f t="shared" si="18"/>
        <v>0.45454545454545453</v>
      </c>
      <c r="D641">
        <f>(0)</f>
        <v>0</v>
      </c>
      <c r="E641">
        <f t="shared" si="19"/>
        <v>0.45454545454545453</v>
      </c>
    </row>
    <row r="642" spans="1:5" x14ac:dyDescent="0.25">
      <c r="A642" t="s">
        <v>121</v>
      </c>
      <c r="B642" s="29">
        <v>46136</v>
      </c>
      <c r="C642">
        <f t="shared" ref="C642:C705" si="20">1/220*100</f>
        <v>0.45454545454545453</v>
      </c>
      <c r="D642">
        <f>(0)</f>
        <v>0</v>
      </c>
      <c r="E642">
        <f t="shared" ref="E642:E705" si="21">C642*(1-D642/100)</f>
        <v>0.45454545454545453</v>
      </c>
    </row>
    <row r="643" spans="1:5" x14ac:dyDescent="0.25">
      <c r="A643" t="s">
        <v>121</v>
      </c>
      <c r="B643" s="29">
        <v>46139</v>
      </c>
      <c r="C643">
        <f t="shared" si="20"/>
        <v>0.45454545454545453</v>
      </c>
      <c r="D643">
        <f>(0)</f>
        <v>0</v>
      </c>
      <c r="E643">
        <f t="shared" si="21"/>
        <v>0.45454545454545453</v>
      </c>
    </row>
    <row r="644" spans="1:5" x14ac:dyDescent="0.25">
      <c r="A644" t="s">
        <v>121</v>
      </c>
      <c r="B644" s="29">
        <v>46140</v>
      </c>
      <c r="C644">
        <f t="shared" si="20"/>
        <v>0.45454545454545453</v>
      </c>
      <c r="D644">
        <f>(0)</f>
        <v>0</v>
      </c>
      <c r="E644">
        <f t="shared" si="21"/>
        <v>0.45454545454545453</v>
      </c>
    </row>
    <row r="645" spans="1:5" x14ac:dyDescent="0.25">
      <c r="A645" t="s">
        <v>121</v>
      </c>
      <c r="B645" s="29">
        <v>46141</v>
      </c>
      <c r="C645">
        <f t="shared" si="20"/>
        <v>0.45454545454545453</v>
      </c>
      <c r="D645">
        <f>(0)</f>
        <v>0</v>
      </c>
      <c r="E645">
        <f t="shared" si="21"/>
        <v>0.45454545454545453</v>
      </c>
    </row>
    <row r="646" spans="1:5" x14ac:dyDescent="0.25">
      <c r="A646" t="s">
        <v>121</v>
      </c>
      <c r="B646" s="29">
        <v>46142</v>
      </c>
      <c r="C646">
        <f t="shared" si="20"/>
        <v>0.45454545454545453</v>
      </c>
      <c r="D646">
        <f>(0)</f>
        <v>0</v>
      </c>
      <c r="E646">
        <f t="shared" si="21"/>
        <v>0.45454545454545453</v>
      </c>
    </row>
    <row r="647" spans="1:5" x14ac:dyDescent="0.25">
      <c r="A647" t="s">
        <v>121</v>
      </c>
      <c r="B647" s="29">
        <v>46146</v>
      </c>
      <c r="C647">
        <f t="shared" si="20"/>
        <v>0.45454545454545453</v>
      </c>
      <c r="D647">
        <f>(0)</f>
        <v>0</v>
      </c>
      <c r="E647">
        <f t="shared" si="21"/>
        <v>0.45454545454545453</v>
      </c>
    </row>
    <row r="648" spans="1:5" x14ac:dyDescent="0.25">
      <c r="A648" t="s">
        <v>121</v>
      </c>
      <c r="B648" s="29">
        <v>46147</v>
      </c>
      <c r="C648">
        <f t="shared" si="20"/>
        <v>0.45454545454545453</v>
      </c>
      <c r="D648">
        <f>(0)</f>
        <v>0</v>
      </c>
      <c r="E648">
        <f t="shared" si="21"/>
        <v>0.45454545454545453</v>
      </c>
    </row>
    <row r="649" spans="1:5" x14ac:dyDescent="0.25">
      <c r="A649" t="s">
        <v>121</v>
      </c>
      <c r="B649" s="29">
        <v>46148</v>
      </c>
      <c r="C649">
        <f t="shared" si="20"/>
        <v>0.45454545454545453</v>
      </c>
      <c r="D649">
        <f>(0)</f>
        <v>0</v>
      </c>
      <c r="E649">
        <f t="shared" si="21"/>
        <v>0.45454545454545453</v>
      </c>
    </row>
    <row r="650" spans="1:5" x14ac:dyDescent="0.25">
      <c r="A650" t="s">
        <v>121</v>
      </c>
      <c r="B650" s="29">
        <v>46149</v>
      </c>
      <c r="C650">
        <f t="shared" si="20"/>
        <v>0.45454545454545453</v>
      </c>
      <c r="D650">
        <f>(0)</f>
        <v>0</v>
      </c>
      <c r="E650">
        <f t="shared" si="21"/>
        <v>0.45454545454545453</v>
      </c>
    </row>
    <row r="651" spans="1:5" x14ac:dyDescent="0.25">
      <c r="A651" t="s">
        <v>121</v>
      </c>
      <c r="B651" s="29">
        <v>46150</v>
      </c>
      <c r="C651">
        <f t="shared" si="20"/>
        <v>0.45454545454545453</v>
      </c>
      <c r="D651">
        <f>(0)</f>
        <v>0</v>
      </c>
      <c r="E651">
        <f t="shared" si="21"/>
        <v>0.45454545454545453</v>
      </c>
    </row>
    <row r="652" spans="1:5" x14ac:dyDescent="0.25">
      <c r="A652" t="s">
        <v>121</v>
      </c>
      <c r="B652" s="29">
        <v>46153</v>
      </c>
      <c r="C652">
        <f t="shared" si="20"/>
        <v>0.45454545454545453</v>
      </c>
      <c r="D652">
        <f>(0)</f>
        <v>0</v>
      </c>
      <c r="E652">
        <f t="shared" si="21"/>
        <v>0.45454545454545453</v>
      </c>
    </row>
    <row r="653" spans="1:5" x14ac:dyDescent="0.25">
      <c r="A653" t="s">
        <v>121</v>
      </c>
      <c r="B653" s="29">
        <v>46154</v>
      </c>
      <c r="C653">
        <f t="shared" si="20"/>
        <v>0.45454545454545453</v>
      </c>
      <c r="D653">
        <f>(0)</f>
        <v>0</v>
      </c>
      <c r="E653">
        <f t="shared" si="21"/>
        <v>0.45454545454545453</v>
      </c>
    </row>
    <row r="654" spans="1:5" x14ac:dyDescent="0.25">
      <c r="A654" t="s">
        <v>121</v>
      </c>
      <c r="B654" s="29">
        <v>46155</v>
      </c>
      <c r="C654">
        <f t="shared" si="20"/>
        <v>0.45454545454545453</v>
      </c>
      <c r="D654">
        <f>(0)</f>
        <v>0</v>
      </c>
      <c r="E654">
        <f t="shared" si="21"/>
        <v>0.45454545454545453</v>
      </c>
    </row>
    <row r="655" spans="1:5" x14ac:dyDescent="0.25">
      <c r="A655" t="s">
        <v>121</v>
      </c>
      <c r="B655" s="29">
        <v>46156</v>
      </c>
      <c r="C655">
        <f t="shared" si="20"/>
        <v>0.45454545454545453</v>
      </c>
      <c r="D655">
        <f>(0)</f>
        <v>0</v>
      </c>
      <c r="E655">
        <f t="shared" si="21"/>
        <v>0.45454545454545453</v>
      </c>
    </row>
    <row r="656" spans="1:5" x14ac:dyDescent="0.25">
      <c r="A656" t="s">
        <v>121</v>
      </c>
      <c r="B656" s="29">
        <v>46157</v>
      </c>
      <c r="C656">
        <f t="shared" si="20"/>
        <v>0.45454545454545453</v>
      </c>
      <c r="D656">
        <f>(0)</f>
        <v>0</v>
      </c>
      <c r="E656">
        <f t="shared" si="21"/>
        <v>0.45454545454545453</v>
      </c>
    </row>
    <row r="657" spans="1:5" x14ac:dyDescent="0.25">
      <c r="A657" t="s">
        <v>121</v>
      </c>
      <c r="B657" s="29">
        <v>46160</v>
      </c>
      <c r="C657">
        <f t="shared" si="20"/>
        <v>0.45454545454545453</v>
      </c>
      <c r="D657">
        <f>(0)</f>
        <v>0</v>
      </c>
      <c r="E657">
        <f t="shared" si="21"/>
        <v>0.45454545454545453</v>
      </c>
    </row>
    <row r="658" spans="1:5" x14ac:dyDescent="0.25">
      <c r="A658" t="s">
        <v>121</v>
      </c>
      <c r="B658" s="29">
        <v>46161</v>
      </c>
      <c r="C658">
        <f t="shared" si="20"/>
        <v>0.45454545454545453</v>
      </c>
      <c r="D658">
        <f>(0)</f>
        <v>0</v>
      </c>
      <c r="E658">
        <f t="shared" si="21"/>
        <v>0.45454545454545453</v>
      </c>
    </row>
    <row r="659" spans="1:5" x14ac:dyDescent="0.25">
      <c r="A659" t="s">
        <v>121</v>
      </c>
      <c r="B659" s="29">
        <v>46162</v>
      </c>
      <c r="C659">
        <f t="shared" si="20"/>
        <v>0.45454545454545453</v>
      </c>
      <c r="D659">
        <f>(0)</f>
        <v>0</v>
      </c>
      <c r="E659">
        <f t="shared" si="21"/>
        <v>0.45454545454545453</v>
      </c>
    </row>
    <row r="660" spans="1:5" x14ac:dyDescent="0.25">
      <c r="A660" t="s">
        <v>121</v>
      </c>
      <c r="B660" s="29">
        <v>46163</v>
      </c>
      <c r="C660">
        <f t="shared" si="20"/>
        <v>0.45454545454545453</v>
      </c>
      <c r="D660">
        <f>(0)</f>
        <v>0</v>
      </c>
      <c r="E660">
        <f t="shared" si="21"/>
        <v>0.45454545454545453</v>
      </c>
    </row>
    <row r="661" spans="1:5" x14ac:dyDescent="0.25">
      <c r="A661" t="s">
        <v>121</v>
      </c>
      <c r="B661" s="29">
        <v>46164</v>
      </c>
      <c r="C661">
        <f t="shared" si="20"/>
        <v>0.45454545454545453</v>
      </c>
      <c r="D661">
        <f>(0)</f>
        <v>0</v>
      </c>
      <c r="E661">
        <f t="shared" si="21"/>
        <v>0.45454545454545453</v>
      </c>
    </row>
    <row r="662" spans="1:5" x14ac:dyDescent="0.25">
      <c r="A662" t="s">
        <v>121</v>
      </c>
      <c r="B662" s="29">
        <v>46167</v>
      </c>
      <c r="C662">
        <f t="shared" si="20"/>
        <v>0.45454545454545453</v>
      </c>
      <c r="D662">
        <f>(0)</f>
        <v>0</v>
      </c>
      <c r="E662">
        <f t="shared" si="21"/>
        <v>0.45454545454545453</v>
      </c>
    </row>
    <row r="663" spans="1:5" x14ac:dyDescent="0.25">
      <c r="A663" t="s">
        <v>121</v>
      </c>
      <c r="B663" s="29">
        <v>46168</v>
      </c>
      <c r="C663">
        <f t="shared" si="20"/>
        <v>0.45454545454545453</v>
      </c>
      <c r="D663">
        <f>(0)</f>
        <v>0</v>
      </c>
      <c r="E663">
        <f t="shared" si="21"/>
        <v>0.45454545454545453</v>
      </c>
    </row>
    <row r="664" spans="1:5" x14ac:dyDescent="0.25">
      <c r="A664" t="s">
        <v>121</v>
      </c>
      <c r="B664" s="29">
        <v>46169</v>
      </c>
      <c r="C664">
        <f t="shared" si="20"/>
        <v>0.45454545454545453</v>
      </c>
      <c r="D664">
        <f>(0)</f>
        <v>0</v>
      </c>
      <c r="E664">
        <f t="shared" si="21"/>
        <v>0.45454545454545453</v>
      </c>
    </row>
    <row r="665" spans="1:5" x14ac:dyDescent="0.25">
      <c r="A665" t="s">
        <v>121</v>
      </c>
      <c r="B665" s="29">
        <v>46170</v>
      </c>
      <c r="C665">
        <f t="shared" si="20"/>
        <v>0.45454545454545453</v>
      </c>
      <c r="D665">
        <f>(0)</f>
        <v>0</v>
      </c>
      <c r="E665">
        <f t="shared" si="21"/>
        <v>0.45454545454545453</v>
      </c>
    </row>
    <row r="666" spans="1:5" x14ac:dyDescent="0.25">
      <c r="A666" t="s">
        <v>121</v>
      </c>
      <c r="B666" s="29">
        <v>46171</v>
      </c>
      <c r="C666">
        <f t="shared" si="20"/>
        <v>0.45454545454545453</v>
      </c>
      <c r="D666">
        <f>(0)</f>
        <v>0</v>
      </c>
      <c r="E666">
        <f t="shared" si="21"/>
        <v>0.45454545454545453</v>
      </c>
    </row>
    <row r="667" spans="1:5" x14ac:dyDescent="0.25">
      <c r="A667" t="s">
        <v>121</v>
      </c>
      <c r="B667" s="29">
        <v>46174</v>
      </c>
      <c r="C667">
        <f t="shared" si="20"/>
        <v>0.45454545454545453</v>
      </c>
      <c r="D667">
        <f>(0)</f>
        <v>0</v>
      </c>
      <c r="E667">
        <f t="shared" si="21"/>
        <v>0.45454545454545453</v>
      </c>
    </row>
    <row r="668" spans="1:5" x14ac:dyDescent="0.25">
      <c r="A668" t="s">
        <v>121</v>
      </c>
      <c r="B668" s="29">
        <v>46175</v>
      </c>
      <c r="C668">
        <f t="shared" si="20"/>
        <v>0.45454545454545453</v>
      </c>
      <c r="D668">
        <f>(0)</f>
        <v>0</v>
      </c>
      <c r="E668">
        <f t="shared" si="21"/>
        <v>0.45454545454545453</v>
      </c>
    </row>
    <row r="669" spans="1:5" x14ac:dyDescent="0.25">
      <c r="A669" t="s">
        <v>121</v>
      </c>
      <c r="B669" s="29">
        <v>46176</v>
      </c>
      <c r="C669">
        <f t="shared" si="20"/>
        <v>0.45454545454545453</v>
      </c>
      <c r="D669">
        <f>(0)</f>
        <v>0</v>
      </c>
      <c r="E669">
        <f t="shared" si="21"/>
        <v>0.45454545454545453</v>
      </c>
    </row>
    <row r="670" spans="1:5" x14ac:dyDescent="0.25">
      <c r="A670" t="s">
        <v>121</v>
      </c>
      <c r="B670" s="29">
        <v>46178</v>
      </c>
      <c r="C670">
        <f t="shared" si="20"/>
        <v>0.45454545454545453</v>
      </c>
      <c r="D670">
        <f>(0)</f>
        <v>0</v>
      </c>
      <c r="E670">
        <f t="shared" si="21"/>
        <v>0.45454545454545453</v>
      </c>
    </row>
    <row r="671" spans="1:5" x14ac:dyDescent="0.25">
      <c r="A671" t="s">
        <v>121</v>
      </c>
      <c r="B671" s="29">
        <v>46181</v>
      </c>
      <c r="C671">
        <f t="shared" si="20"/>
        <v>0.45454545454545453</v>
      </c>
      <c r="D671">
        <f>(0)</f>
        <v>0</v>
      </c>
      <c r="E671">
        <f t="shared" si="21"/>
        <v>0.45454545454545453</v>
      </c>
    </row>
    <row r="672" spans="1:5" x14ac:dyDescent="0.25">
      <c r="A672" t="s">
        <v>121</v>
      </c>
      <c r="B672" s="29">
        <v>46182</v>
      </c>
      <c r="C672">
        <f t="shared" si="20"/>
        <v>0.45454545454545453</v>
      </c>
      <c r="D672">
        <f>(0)</f>
        <v>0</v>
      </c>
      <c r="E672">
        <f t="shared" si="21"/>
        <v>0.45454545454545453</v>
      </c>
    </row>
    <row r="673" spans="1:5" x14ac:dyDescent="0.25">
      <c r="A673" t="s">
        <v>121</v>
      </c>
      <c r="B673" s="29">
        <v>46183</v>
      </c>
      <c r="C673">
        <f t="shared" si="20"/>
        <v>0.45454545454545453</v>
      </c>
      <c r="D673">
        <f>(0)</f>
        <v>0</v>
      </c>
      <c r="E673">
        <f t="shared" si="21"/>
        <v>0.45454545454545453</v>
      </c>
    </row>
    <row r="674" spans="1:5" x14ac:dyDescent="0.25">
      <c r="A674" t="s">
        <v>121</v>
      </c>
      <c r="B674" s="29">
        <v>46184</v>
      </c>
      <c r="C674">
        <f t="shared" si="20"/>
        <v>0.45454545454545453</v>
      </c>
      <c r="D674">
        <f>(0)</f>
        <v>0</v>
      </c>
      <c r="E674">
        <f t="shared" si="21"/>
        <v>0.45454545454545453</v>
      </c>
    </row>
    <row r="675" spans="1:5" x14ac:dyDescent="0.25">
      <c r="A675" t="s">
        <v>121</v>
      </c>
      <c r="B675" s="29">
        <v>46185</v>
      </c>
      <c r="C675">
        <f t="shared" si="20"/>
        <v>0.45454545454545453</v>
      </c>
      <c r="D675">
        <f>(0)</f>
        <v>0</v>
      </c>
      <c r="E675">
        <f t="shared" si="21"/>
        <v>0.45454545454545453</v>
      </c>
    </row>
    <row r="676" spans="1:5" x14ac:dyDescent="0.25">
      <c r="A676" t="s">
        <v>121</v>
      </c>
      <c r="B676" s="29">
        <v>46188</v>
      </c>
      <c r="C676">
        <f t="shared" si="20"/>
        <v>0.45454545454545453</v>
      </c>
      <c r="D676">
        <f>(0)</f>
        <v>0</v>
      </c>
      <c r="E676">
        <f t="shared" si="21"/>
        <v>0.45454545454545453</v>
      </c>
    </row>
    <row r="677" spans="1:5" x14ac:dyDescent="0.25">
      <c r="A677" t="s">
        <v>121</v>
      </c>
      <c r="B677" s="29">
        <v>46189</v>
      </c>
      <c r="C677">
        <f t="shared" si="20"/>
        <v>0.45454545454545453</v>
      </c>
      <c r="D677">
        <f>(0)</f>
        <v>0</v>
      </c>
      <c r="E677">
        <f t="shared" si="21"/>
        <v>0.45454545454545453</v>
      </c>
    </row>
    <row r="678" spans="1:5" x14ac:dyDescent="0.25">
      <c r="A678" t="s">
        <v>121</v>
      </c>
      <c r="B678" s="29">
        <v>46190</v>
      </c>
      <c r="C678">
        <f t="shared" si="20"/>
        <v>0.45454545454545453</v>
      </c>
      <c r="D678">
        <f>(0)</f>
        <v>0</v>
      </c>
      <c r="E678">
        <f t="shared" si="21"/>
        <v>0.45454545454545453</v>
      </c>
    </row>
    <row r="679" spans="1:5" x14ac:dyDescent="0.25">
      <c r="A679" t="s">
        <v>121</v>
      </c>
      <c r="B679" s="29">
        <v>46191</v>
      </c>
      <c r="C679">
        <f t="shared" si="20"/>
        <v>0.45454545454545453</v>
      </c>
      <c r="D679">
        <f>(0)</f>
        <v>0</v>
      </c>
      <c r="E679">
        <f t="shared" si="21"/>
        <v>0.45454545454545453</v>
      </c>
    </row>
    <row r="680" spans="1:5" x14ac:dyDescent="0.25">
      <c r="A680" t="s">
        <v>121</v>
      </c>
      <c r="B680" s="29">
        <v>46192</v>
      </c>
      <c r="C680">
        <f t="shared" si="20"/>
        <v>0.45454545454545453</v>
      </c>
      <c r="D680">
        <f>(0)</f>
        <v>0</v>
      </c>
      <c r="E680">
        <f t="shared" si="21"/>
        <v>0.45454545454545453</v>
      </c>
    </row>
    <row r="681" spans="1:5" x14ac:dyDescent="0.25">
      <c r="A681" t="s">
        <v>121</v>
      </c>
      <c r="B681" s="29">
        <v>46196</v>
      </c>
      <c r="C681">
        <f t="shared" si="20"/>
        <v>0.45454545454545453</v>
      </c>
      <c r="D681">
        <f>(0)</f>
        <v>0</v>
      </c>
      <c r="E681">
        <f t="shared" si="21"/>
        <v>0.45454545454545453</v>
      </c>
    </row>
    <row r="682" spans="1:5" x14ac:dyDescent="0.25">
      <c r="A682" t="s">
        <v>121</v>
      </c>
      <c r="B682" s="29">
        <v>46197</v>
      </c>
      <c r="C682">
        <f t="shared" si="20"/>
        <v>0.45454545454545453</v>
      </c>
      <c r="D682">
        <f>(0)</f>
        <v>0</v>
      </c>
      <c r="E682">
        <f t="shared" si="21"/>
        <v>0.45454545454545453</v>
      </c>
    </row>
    <row r="683" spans="1:5" x14ac:dyDescent="0.25">
      <c r="A683" t="s">
        <v>121</v>
      </c>
      <c r="B683" s="29">
        <v>46198</v>
      </c>
      <c r="C683">
        <f t="shared" si="20"/>
        <v>0.45454545454545453</v>
      </c>
      <c r="D683">
        <f>(0)</f>
        <v>0</v>
      </c>
      <c r="E683">
        <f t="shared" si="21"/>
        <v>0.45454545454545453</v>
      </c>
    </row>
    <row r="684" spans="1:5" x14ac:dyDescent="0.25">
      <c r="A684" t="s">
        <v>121</v>
      </c>
      <c r="B684" s="29">
        <v>46199</v>
      </c>
      <c r="C684">
        <f t="shared" si="20"/>
        <v>0.45454545454545453</v>
      </c>
      <c r="D684">
        <f>(0)</f>
        <v>0</v>
      </c>
      <c r="E684">
        <f t="shared" si="21"/>
        <v>0.45454545454545453</v>
      </c>
    </row>
    <row r="685" spans="1:5" x14ac:dyDescent="0.25">
      <c r="A685" t="s">
        <v>121</v>
      </c>
      <c r="B685" s="29">
        <v>46202</v>
      </c>
      <c r="C685">
        <f t="shared" si="20"/>
        <v>0.45454545454545453</v>
      </c>
      <c r="D685">
        <f>(0)</f>
        <v>0</v>
      </c>
      <c r="E685">
        <f t="shared" si="21"/>
        <v>0.45454545454545453</v>
      </c>
    </row>
    <row r="686" spans="1:5" x14ac:dyDescent="0.25">
      <c r="A686" t="s">
        <v>121</v>
      </c>
      <c r="B686" s="29">
        <v>46203</v>
      </c>
      <c r="C686">
        <f t="shared" si="20"/>
        <v>0.45454545454545453</v>
      </c>
      <c r="D686">
        <f>(0)</f>
        <v>0</v>
      </c>
      <c r="E686">
        <f t="shared" si="21"/>
        <v>0.45454545454545453</v>
      </c>
    </row>
    <row r="687" spans="1:5" x14ac:dyDescent="0.25">
      <c r="A687" t="s">
        <v>121</v>
      </c>
      <c r="B687" s="29">
        <v>46204</v>
      </c>
      <c r="C687">
        <f t="shared" si="20"/>
        <v>0.45454545454545453</v>
      </c>
      <c r="D687">
        <f>(0)</f>
        <v>0</v>
      </c>
      <c r="E687">
        <f t="shared" si="21"/>
        <v>0.45454545454545453</v>
      </c>
    </row>
    <row r="688" spans="1:5" x14ac:dyDescent="0.25">
      <c r="A688" t="s">
        <v>121</v>
      </c>
      <c r="B688" s="29">
        <v>46205</v>
      </c>
      <c r="C688">
        <f t="shared" si="20"/>
        <v>0.45454545454545453</v>
      </c>
      <c r="D688">
        <f>(0)</f>
        <v>0</v>
      </c>
      <c r="E688">
        <f t="shared" si="21"/>
        <v>0.45454545454545453</v>
      </c>
    </row>
    <row r="689" spans="1:5" x14ac:dyDescent="0.25">
      <c r="A689" t="s">
        <v>121</v>
      </c>
      <c r="B689" s="29">
        <v>46206</v>
      </c>
      <c r="C689">
        <f t="shared" si="20"/>
        <v>0.45454545454545453</v>
      </c>
      <c r="D689">
        <f>(0)</f>
        <v>0</v>
      </c>
      <c r="E689">
        <f t="shared" si="21"/>
        <v>0.45454545454545453</v>
      </c>
    </row>
    <row r="690" spans="1:5" x14ac:dyDescent="0.25">
      <c r="A690" t="s">
        <v>121</v>
      </c>
      <c r="B690" s="29">
        <v>46209</v>
      </c>
      <c r="C690">
        <f t="shared" si="20"/>
        <v>0.45454545454545453</v>
      </c>
      <c r="D690">
        <f>(0)</f>
        <v>0</v>
      </c>
      <c r="E690">
        <f t="shared" si="21"/>
        <v>0.45454545454545453</v>
      </c>
    </row>
    <row r="691" spans="1:5" x14ac:dyDescent="0.25">
      <c r="A691" t="s">
        <v>121</v>
      </c>
      <c r="B691" s="29">
        <v>46210</v>
      </c>
      <c r="C691">
        <f t="shared" si="20"/>
        <v>0.45454545454545453</v>
      </c>
      <c r="D691">
        <f>(0)</f>
        <v>0</v>
      </c>
      <c r="E691">
        <f t="shared" si="21"/>
        <v>0.45454545454545453</v>
      </c>
    </row>
    <row r="692" spans="1:5" x14ac:dyDescent="0.25">
      <c r="A692" t="s">
        <v>121</v>
      </c>
      <c r="B692" s="29">
        <v>46211</v>
      </c>
      <c r="C692">
        <f t="shared" si="20"/>
        <v>0.45454545454545453</v>
      </c>
      <c r="D692">
        <f>(0)</f>
        <v>0</v>
      </c>
      <c r="E692">
        <f t="shared" si="21"/>
        <v>0.45454545454545453</v>
      </c>
    </row>
    <row r="693" spans="1:5" x14ac:dyDescent="0.25">
      <c r="A693" t="s">
        <v>121</v>
      </c>
      <c r="B693" s="29">
        <v>46212</v>
      </c>
      <c r="C693">
        <f t="shared" si="20"/>
        <v>0.45454545454545453</v>
      </c>
      <c r="D693">
        <f>(0)</f>
        <v>0</v>
      </c>
      <c r="E693">
        <f t="shared" si="21"/>
        <v>0.45454545454545453</v>
      </c>
    </row>
    <row r="694" spans="1:5" x14ac:dyDescent="0.25">
      <c r="A694" t="s">
        <v>121</v>
      </c>
      <c r="B694" s="29">
        <v>46213</v>
      </c>
      <c r="C694">
        <f t="shared" si="20"/>
        <v>0.45454545454545453</v>
      </c>
      <c r="D694">
        <f>(0)</f>
        <v>0</v>
      </c>
      <c r="E694">
        <f t="shared" si="21"/>
        <v>0.45454545454545453</v>
      </c>
    </row>
    <row r="695" spans="1:5" x14ac:dyDescent="0.25">
      <c r="A695" t="s">
        <v>121</v>
      </c>
      <c r="B695" s="29">
        <v>46216</v>
      </c>
      <c r="C695">
        <f t="shared" si="20"/>
        <v>0.45454545454545453</v>
      </c>
      <c r="D695">
        <f>(0)</f>
        <v>0</v>
      </c>
      <c r="E695">
        <f t="shared" si="21"/>
        <v>0.45454545454545453</v>
      </c>
    </row>
    <row r="696" spans="1:5" x14ac:dyDescent="0.25">
      <c r="A696" t="s">
        <v>121</v>
      </c>
      <c r="B696" s="29">
        <v>46217</v>
      </c>
      <c r="C696">
        <f t="shared" si="20"/>
        <v>0.45454545454545453</v>
      </c>
      <c r="D696">
        <f>(0)</f>
        <v>0</v>
      </c>
      <c r="E696">
        <f t="shared" si="21"/>
        <v>0.45454545454545453</v>
      </c>
    </row>
    <row r="697" spans="1:5" x14ac:dyDescent="0.25">
      <c r="A697" t="s">
        <v>121</v>
      </c>
      <c r="B697" s="29">
        <v>46218</v>
      </c>
      <c r="C697">
        <f t="shared" si="20"/>
        <v>0.45454545454545453</v>
      </c>
      <c r="D697">
        <f>(0)</f>
        <v>0</v>
      </c>
      <c r="E697">
        <f t="shared" si="21"/>
        <v>0.45454545454545453</v>
      </c>
    </row>
    <row r="698" spans="1:5" x14ac:dyDescent="0.25">
      <c r="A698" t="s">
        <v>121</v>
      </c>
      <c r="B698" s="29">
        <v>46219</v>
      </c>
      <c r="C698">
        <f t="shared" si="20"/>
        <v>0.45454545454545453</v>
      </c>
      <c r="D698">
        <f>(0)</f>
        <v>0</v>
      </c>
      <c r="E698">
        <f t="shared" si="21"/>
        <v>0.45454545454545453</v>
      </c>
    </row>
    <row r="699" spans="1:5" x14ac:dyDescent="0.25">
      <c r="A699" t="s">
        <v>121</v>
      </c>
      <c r="B699" s="29">
        <v>46220</v>
      </c>
      <c r="C699">
        <f t="shared" si="20"/>
        <v>0.45454545454545453</v>
      </c>
      <c r="D699">
        <f>(0)</f>
        <v>0</v>
      </c>
      <c r="E699">
        <f t="shared" si="21"/>
        <v>0.45454545454545453</v>
      </c>
    </row>
    <row r="700" spans="1:5" x14ac:dyDescent="0.25">
      <c r="A700" t="s">
        <v>121</v>
      </c>
      <c r="B700" s="29">
        <v>46223</v>
      </c>
      <c r="C700">
        <f t="shared" si="20"/>
        <v>0.45454545454545453</v>
      </c>
      <c r="D700">
        <f>(0)</f>
        <v>0</v>
      </c>
      <c r="E700">
        <f t="shared" si="21"/>
        <v>0.45454545454545453</v>
      </c>
    </row>
    <row r="701" spans="1:5" x14ac:dyDescent="0.25">
      <c r="A701" t="s">
        <v>121</v>
      </c>
      <c r="B701" s="29">
        <v>46224</v>
      </c>
      <c r="C701">
        <f t="shared" si="20"/>
        <v>0.45454545454545453</v>
      </c>
      <c r="D701">
        <f>(0)</f>
        <v>0</v>
      </c>
      <c r="E701">
        <f t="shared" si="21"/>
        <v>0.45454545454545453</v>
      </c>
    </row>
    <row r="702" spans="1:5" x14ac:dyDescent="0.25">
      <c r="A702" t="s">
        <v>121</v>
      </c>
      <c r="B702" s="29">
        <v>46225</v>
      </c>
      <c r="C702">
        <f t="shared" si="20"/>
        <v>0.45454545454545453</v>
      </c>
      <c r="D702">
        <f>(0)</f>
        <v>0</v>
      </c>
      <c r="E702">
        <f t="shared" si="21"/>
        <v>0.45454545454545453</v>
      </c>
    </row>
    <row r="703" spans="1:5" x14ac:dyDescent="0.25">
      <c r="A703" t="s">
        <v>121</v>
      </c>
      <c r="B703" s="29">
        <v>46226</v>
      </c>
      <c r="C703">
        <f t="shared" si="20"/>
        <v>0.45454545454545453</v>
      </c>
      <c r="D703">
        <f>(0)</f>
        <v>0</v>
      </c>
      <c r="E703">
        <f t="shared" si="21"/>
        <v>0.45454545454545453</v>
      </c>
    </row>
    <row r="704" spans="1:5" x14ac:dyDescent="0.25">
      <c r="A704" t="s">
        <v>121</v>
      </c>
      <c r="B704" s="29">
        <v>46227</v>
      </c>
      <c r="C704">
        <f t="shared" si="20"/>
        <v>0.45454545454545453</v>
      </c>
      <c r="D704">
        <f>(0)</f>
        <v>0</v>
      </c>
      <c r="E704">
        <f t="shared" si="21"/>
        <v>0.45454545454545453</v>
      </c>
    </row>
    <row r="705" spans="1:5" x14ac:dyDescent="0.25">
      <c r="A705" t="s">
        <v>121</v>
      </c>
      <c r="B705" s="29">
        <v>46230</v>
      </c>
      <c r="C705">
        <f t="shared" si="20"/>
        <v>0.45454545454545453</v>
      </c>
      <c r="D705">
        <f>(0)</f>
        <v>0</v>
      </c>
      <c r="E705">
        <f t="shared" si="21"/>
        <v>0.45454545454545453</v>
      </c>
    </row>
    <row r="706" spans="1:5" x14ac:dyDescent="0.25">
      <c r="A706" t="s">
        <v>121</v>
      </c>
      <c r="B706" s="29">
        <v>46231</v>
      </c>
      <c r="C706">
        <f t="shared" ref="C706:C769" si="22">1/220*100</f>
        <v>0.45454545454545453</v>
      </c>
      <c r="D706">
        <f>(0)</f>
        <v>0</v>
      </c>
      <c r="E706">
        <f t="shared" ref="E706:E769" si="23">C706*(1-D706/100)</f>
        <v>0.45454545454545453</v>
      </c>
    </row>
    <row r="707" spans="1:5" x14ac:dyDescent="0.25">
      <c r="A707" t="s">
        <v>121</v>
      </c>
      <c r="B707" s="29">
        <v>46232</v>
      </c>
      <c r="C707">
        <f t="shared" si="22"/>
        <v>0.45454545454545453</v>
      </c>
      <c r="D707">
        <f>(0)</f>
        <v>0</v>
      </c>
      <c r="E707">
        <f t="shared" si="23"/>
        <v>0.45454545454545453</v>
      </c>
    </row>
    <row r="708" spans="1:5" x14ac:dyDescent="0.25">
      <c r="A708" t="s">
        <v>121</v>
      </c>
      <c r="B708" s="29">
        <v>46233</v>
      </c>
      <c r="C708">
        <f t="shared" si="22"/>
        <v>0.45454545454545453</v>
      </c>
      <c r="D708">
        <f>(0)</f>
        <v>0</v>
      </c>
      <c r="E708">
        <f t="shared" si="23"/>
        <v>0.45454545454545453</v>
      </c>
    </row>
    <row r="709" spans="1:5" x14ac:dyDescent="0.25">
      <c r="A709" t="s">
        <v>121</v>
      </c>
      <c r="B709" s="29">
        <v>46234</v>
      </c>
      <c r="C709">
        <f t="shared" si="22"/>
        <v>0.45454545454545453</v>
      </c>
      <c r="D709">
        <f>(0)</f>
        <v>0</v>
      </c>
      <c r="E709">
        <f t="shared" si="23"/>
        <v>0.45454545454545453</v>
      </c>
    </row>
    <row r="710" spans="1:5" x14ac:dyDescent="0.25">
      <c r="A710" t="s">
        <v>121</v>
      </c>
      <c r="B710" s="29">
        <v>46237</v>
      </c>
      <c r="C710">
        <f t="shared" si="22"/>
        <v>0.45454545454545453</v>
      </c>
      <c r="D710">
        <f>(0)</f>
        <v>0</v>
      </c>
      <c r="E710">
        <f t="shared" si="23"/>
        <v>0.45454545454545453</v>
      </c>
    </row>
    <row r="711" spans="1:5" x14ac:dyDescent="0.25">
      <c r="A711" t="s">
        <v>121</v>
      </c>
      <c r="B711" s="29">
        <v>46238</v>
      </c>
      <c r="C711">
        <f t="shared" si="22"/>
        <v>0.45454545454545453</v>
      </c>
      <c r="D711">
        <f>(0)</f>
        <v>0</v>
      </c>
      <c r="E711">
        <f t="shared" si="23"/>
        <v>0.45454545454545453</v>
      </c>
    </row>
    <row r="712" spans="1:5" x14ac:dyDescent="0.25">
      <c r="A712" t="s">
        <v>121</v>
      </c>
      <c r="B712" s="29">
        <v>46240</v>
      </c>
      <c r="C712">
        <f t="shared" si="22"/>
        <v>0.45454545454545453</v>
      </c>
      <c r="D712">
        <f>(0)</f>
        <v>0</v>
      </c>
      <c r="E712">
        <f t="shared" si="23"/>
        <v>0.45454545454545453</v>
      </c>
    </row>
    <row r="713" spans="1:5" x14ac:dyDescent="0.25">
      <c r="A713" t="s">
        <v>121</v>
      </c>
      <c r="B713" s="29">
        <v>46241</v>
      </c>
      <c r="C713">
        <f t="shared" si="22"/>
        <v>0.45454545454545453</v>
      </c>
      <c r="D713">
        <f>(0)</f>
        <v>0</v>
      </c>
      <c r="E713">
        <f t="shared" si="23"/>
        <v>0.45454545454545453</v>
      </c>
    </row>
    <row r="714" spans="1:5" x14ac:dyDescent="0.25">
      <c r="A714" t="s">
        <v>121</v>
      </c>
      <c r="B714" s="29">
        <v>46244</v>
      </c>
      <c r="C714">
        <f t="shared" si="22"/>
        <v>0.45454545454545453</v>
      </c>
      <c r="D714">
        <f>(0)</f>
        <v>0</v>
      </c>
      <c r="E714">
        <f t="shared" si="23"/>
        <v>0.45454545454545453</v>
      </c>
    </row>
    <row r="715" spans="1:5" x14ac:dyDescent="0.25">
      <c r="A715" t="s">
        <v>121</v>
      </c>
      <c r="B715" s="29">
        <v>46245</v>
      </c>
      <c r="C715">
        <f t="shared" si="22"/>
        <v>0.45454545454545453</v>
      </c>
      <c r="D715">
        <f>(0)</f>
        <v>0</v>
      </c>
      <c r="E715">
        <f t="shared" si="23"/>
        <v>0.45454545454545453</v>
      </c>
    </row>
    <row r="716" spans="1:5" x14ac:dyDescent="0.25">
      <c r="A716" t="s">
        <v>121</v>
      </c>
      <c r="B716" s="29">
        <v>46246</v>
      </c>
      <c r="C716">
        <f t="shared" si="22"/>
        <v>0.45454545454545453</v>
      </c>
      <c r="D716">
        <f>(0)</f>
        <v>0</v>
      </c>
      <c r="E716">
        <f t="shared" si="23"/>
        <v>0.45454545454545453</v>
      </c>
    </row>
    <row r="717" spans="1:5" x14ac:dyDescent="0.25">
      <c r="A717" t="s">
        <v>121</v>
      </c>
      <c r="B717" s="29">
        <v>46247</v>
      </c>
      <c r="C717">
        <f t="shared" si="22"/>
        <v>0.45454545454545453</v>
      </c>
      <c r="D717">
        <f>(0)</f>
        <v>0</v>
      </c>
      <c r="E717">
        <f t="shared" si="23"/>
        <v>0.45454545454545453</v>
      </c>
    </row>
    <row r="718" spans="1:5" x14ac:dyDescent="0.25">
      <c r="A718" t="s">
        <v>121</v>
      </c>
      <c r="B718" s="29">
        <v>46248</v>
      </c>
      <c r="C718">
        <f t="shared" si="22"/>
        <v>0.45454545454545453</v>
      </c>
      <c r="D718">
        <f>(0)</f>
        <v>0</v>
      </c>
      <c r="E718">
        <f t="shared" si="23"/>
        <v>0.45454545454545453</v>
      </c>
    </row>
    <row r="719" spans="1:5" x14ac:dyDescent="0.25">
      <c r="A719" t="s">
        <v>121</v>
      </c>
      <c r="B719" s="29">
        <v>46251</v>
      </c>
      <c r="C719">
        <f t="shared" si="22"/>
        <v>0.45454545454545453</v>
      </c>
      <c r="D719">
        <f>(0)</f>
        <v>0</v>
      </c>
      <c r="E719">
        <f t="shared" si="23"/>
        <v>0.45454545454545453</v>
      </c>
    </row>
    <row r="720" spans="1:5" x14ac:dyDescent="0.25">
      <c r="A720" t="s">
        <v>121</v>
      </c>
      <c r="B720" s="29">
        <v>46252</v>
      </c>
      <c r="C720">
        <f t="shared" si="22"/>
        <v>0.45454545454545453</v>
      </c>
      <c r="D720">
        <f>(0)</f>
        <v>0</v>
      </c>
      <c r="E720">
        <f t="shared" si="23"/>
        <v>0.45454545454545453</v>
      </c>
    </row>
    <row r="721" spans="1:5" x14ac:dyDescent="0.25">
      <c r="A721" t="s">
        <v>121</v>
      </c>
      <c r="B721" s="29">
        <v>46253</v>
      </c>
      <c r="C721">
        <f t="shared" si="22"/>
        <v>0.45454545454545453</v>
      </c>
      <c r="D721">
        <f>(0)</f>
        <v>0</v>
      </c>
      <c r="E721">
        <f t="shared" si="23"/>
        <v>0.45454545454545453</v>
      </c>
    </row>
    <row r="722" spans="1:5" x14ac:dyDescent="0.25">
      <c r="A722" t="s">
        <v>121</v>
      </c>
      <c r="B722" s="29">
        <v>46254</v>
      </c>
      <c r="C722">
        <f t="shared" si="22"/>
        <v>0.45454545454545453</v>
      </c>
      <c r="D722">
        <f>(0)</f>
        <v>0</v>
      </c>
      <c r="E722">
        <f t="shared" si="23"/>
        <v>0.45454545454545453</v>
      </c>
    </row>
    <row r="723" spans="1:5" x14ac:dyDescent="0.25">
      <c r="A723" t="s">
        <v>121</v>
      </c>
      <c r="B723" s="29">
        <v>46255</v>
      </c>
      <c r="C723">
        <f t="shared" si="22"/>
        <v>0.45454545454545453</v>
      </c>
      <c r="D723">
        <f>(0)</f>
        <v>0</v>
      </c>
      <c r="E723">
        <f t="shared" si="23"/>
        <v>0.45454545454545453</v>
      </c>
    </row>
    <row r="724" spans="1:5" x14ac:dyDescent="0.25">
      <c r="A724" t="s">
        <v>121</v>
      </c>
      <c r="B724" s="29">
        <v>46258</v>
      </c>
      <c r="C724">
        <f t="shared" si="22"/>
        <v>0.45454545454545453</v>
      </c>
      <c r="D724">
        <f>(0)</f>
        <v>0</v>
      </c>
      <c r="E724">
        <f t="shared" si="23"/>
        <v>0.45454545454545453</v>
      </c>
    </row>
    <row r="725" spans="1:5" x14ac:dyDescent="0.25">
      <c r="A725" t="s">
        <v>121</v>
      </c>
      <c r="B725" s="29">
        <v>46259</v>
      </c>
      <c r="C725">
        <f t="shared" si="22"/>
        <v>0.45454545454545453</v>
      </c>
      <c r="D725">
        <f>(0)</f>
        <v>0</v>
      </c>
      <c r="E725">
        <f t="shared" si="23"/>
        <v>0.45454545454545453</v>
      </c>
    </row>
    <row r="726" spans="1:5" x14ac:dyDescent="0.25">
      <c r="A726" t="s">
        <v>121</v>
      </c>
      <c r="B726" s="29">
        <v>46260</v>
      </c>
      <c r="C726">
        <f t="shared" si="22"/>
        <v>0.45454545454545453</v>
      </c>
      <c r="D726">
        <f>(0)</f>
        <v>0</v>
      </c>
      <c r="E726">
        <f t="shared" si="23"/>
        <v>0.45454545454545453</v>
      </c>
    </row>
    <row r="727" spans="1:5" x14ac:dyDescent="0.25">
      <c r="A727" t="s">
        <v>121</v>
      </c>
      <c r="B727" s="29">
        <v>46261</v>
      </c>
      <c r="C727">
        <f t="shared" si="22"/>
        <v>0.45454545454545453</v>
      </c>
      <c r="D727">
        <f>(0)</f>
        <v>0</v>
      </c>
      <c r="E727">
        <f t="shared" si="23"/>
        <v>0.45454545454545453</v>
      </c>
    </row>
    <row r="728" spans="1:5" x14ac:dyDescent="0.25">
      <c r="A728" t="s">
        <v>121</v>
      </c>
      <c r="B728" s="29">
        <v>46262</v>
      </c>
      <c r="C728">
        <f t="shared" si="22"/>
        <v>0.45454545454545453</v>
      </c>
      <c r="D728">
        <f>(0)</f>
        <v>0</v>
      </c>
      <c r="E728">
        <f t="shared" si="23"/>
        <v>0.45454545454545453</v>
      </c>
    </row>
    <row r="729" spans="1:5" x14ac:dyDescent="0.25">
      <c r="A729" t="s">
        <v>121</v>
      </c>
      <c r="B729" s="29">
        <v>46265</v>
      </c>
      <c r="C729">
        <f t="shared" si="22"/>
        <v>0.45454545454545453</v>
      </c>
      <c r="D729">
        <f>(0)</f>
        <v>0</v>
      </c>
      <c r="E729">
        <f t="shared" si="23"/>
        <v>0.45454545454545453</v>
      </c>
    </row>
    <row r="730" spans="1:5" x14ac:dyDescent="0.25">
      <c r="A730" t="s">
        <v>121</v>
      </c>
      <c r="B730" s="29">
        <v>46266</v>
      </c>
      <c r="C730">
        <f t="shared" si="22"/>
        <v>0.45454545454545453</v>
      </c>
      <c r="D730">
        <f>(0)</f>
        <v>0</v>
      </c>
      <c r="E730">
        <f t="shared" si="23"/>
        <v>0.45454545454545453</v>
      </c>
    </row>
    <row r="731" spans="1:5" x14ac:dyDescent="0.25">
      <c r="A731" t="s">
        <v>121</v>
      </c>
      <c r="B731" s="29">
        <v>46267</v>
      </c>
      <c r="C731">
        <f t="shared" si="22"/>
        <v>0.45454545454545453</v>
      </c>
      <c r="D731">
        <f>(0)</f>
        <v>0</v>
      </c>
      <c r="E731">
        <f t="shared" si="23"/>
        <v>0.45454545454545453</v>
      </c>
    </row>
    <row r="732" spans="1:5" x14ac:dyDescent="0.25">
      <c r="A732" t="s">
        <v>121</v>
      </c>
      <c r="B732" s="29">
        <v>46268</v>
      </c>
      <c r="C732">
        <f t="shared" si="22"/>
        <v>0.45454545454545453</v>
      </c>
      <c r="D732">
        <f>(0)</f>
        <v>0</v>
      </c>
      <c r="E732">
        <f t="shared" si="23"/>
        <v>0.45454545454545453</v>
      </c>
    </row>
    <row r="733" spans="1:5" x14ac:dyDescent="0.25">
      <c r="A733" t="s">
        <v>121</v>
      </c>
      <c r="B733" s="29">
        <v>46269</v>
      </c>
      <c r="C733">
        <f t="shared" si="22"/>
        <v>0.45454545454545453</v>
      </c>
      <c r="D733">
        <f>(0)</f>
        <v>0</v>
      </c>
      <c r="E733">
        <f t="shared" si="23"/>
        <v>0.45454545454545453</v>
      </c>
    </row>
    <row r="734" spans="1:5" x14ac:dyDescent="0.25">
      <c r="A734" t="s">
        <v>121</v>
      </c>
      <c r="B734" s="29">
        <v>46272</v>
      </c>
      <c r="C734">
        <f t="shared" si="22"/>
        <v>0.45454545454545453</v>
      </c>
      <c r="D734">
        <f>(0)</f>
        <v>0</v>
      </c>
      <c r="E734">
        <f t="shared" si="23"/>
        <v>0.45454545454545453</v>
      </c>
    </row>
    <row r="735" spans="1:5" x14ac:dyDescent="0.25">
      <c r="A735" t="s">
        <v>121</v>
      </c>
      <c r="B735" s="29">
        <v>46273</v>
      </c>
      <c r="C735">
        <f t="shared" si="22"/>
        <v>0.45454545454545453</v>
      </c>
      <c r="D735">
        <f>(0)</f>
        <v>0</v>
      </c>
      <c r="E735">
        <f t="shared" si="23"/>
        <v>0.45454545454545453</v>
      </c>
    </row>
    <row r="736" spans="1:5" x14ac:dyDescent="0.25">
      <c r="A736" t="s">
        <v>121</v>
      </c>
      <c r="B736" s="29">
        <v>46274</v>
      </c>
      <c r="C736">
        <f t="shared" si="22"/>
        <v>0.45454545454545453</v>
      </c>
      <c r="D736">
        <f>(0)</f>
        <v>0</v>
      </c>
      <c r="E736">
        <f t="shared" si="23"/>
        <v>0.45454545454545453</v>
      </c>
    </row>
    <row r="737" spans="1:5" x14ac:dyDescent="0.25">
      <c r="A737" t="s">
        <v>121</v>
      </c>
      <c r="B737" s="29">
        <v>46275</v>
      </c>
      <c r="C737">
        <f t="shared" si="22"/>
        <v>0.45454545454545453</v>
      </c>
      <c r="D737">
        <f>(0)</f>
        <v>0</v>
      </c>
      <c r="E737">
        <f t="shared" si="23"/>
        <v>0.45454545454545453</v>
      </c>
    </row>
    <row r="738" spans="1:5" x14ac:dyDescent="0.25">
      <c r="A738" t="s">
        <v>121</v>
      </c>
      <c r="B738" s="29">
        <v>46276</v>
      </c>
      <c r="C738">
        <f t="shared" si="22"/>
        <v>0.45454545454545453</v>
      </c>
      <c r="D738">
        <f>(0)</f>
        <v>0</v>
      </c>
      <c r="E738">
        <f t="shared" si="23"/>
        <v>0.45454545454545453</v>
      </c>
    </row>
    <row r="739" spans="1:5" x14ac:dyDescent="0.25">
      <c r="A739" t="s">
        <v>121</v>
      </c>
      <c r="B739" s="29">
        <v>46279</v>
      </c>
      <c r="C739">
        <f t="shared" si="22"/>
        <v>0.45454545454545453</v>
      </c>
      <c r="D739">
        <f>(0)</f>
        <v>0</v>
      </c>
      <c r="E739">
        <f t="shared" si="23"/>
        <v>0.45454545454545453</v>
      </c>
    </row>
    <row r="740" spans="1:5" x14ac:dyDescent="0.25">
      <c r="A740" t="s">
        <v>122</v>
      </c>
      <c r="B740" s="29">
        <v>46078</v>
      </c>
      <c r="C740">
        <f t="shared" si="22"/>
        <v>0.45454545454545453</v>
      </c>
      <c r="D740">
        <f>(10)</f>
        <v>10</v>
      </c>
      <c r="E740">
        <f t="shared" si="23"/>
        <v>0.40909090909090906</v>
      </c>
    </row>
    <row r="741" spans="1:5" x14ac:dyDescent="0.25">
      <c r="A741" t="s">
        <v>122</v>
      </c>
      <c r="B741" s="29">
        <v>46079</v>
      </c>
      <c r="C741">
        <f t="shared" si="22"/>
        <v>0.45454545454545453</v>
      </c>
      <c r="D741">
        <f>(10)</f>
        <v>10</v>
      </c>
      <c r="E741">
        <f t="shared" si="23"/>
        <v>0.40909090909090906</v>
      </c>
    </row>
    <row r="742" spans="1:5" x14ac:dyDescent="0.25">
      <c r="A742" t="s">
        <v>122</v>
      </c>
      <c r="B742" s="29">
        <v>46080</v>
      </c>
      <c r="C742">
        <f t="shared" si="22"/>
        <v>0.45454545454545453</v>
      </c>
      <c r="D742">
        <f>(10)</f>
        <v>10</v>
      </c>
      <c r="E742">
        <f t="shared" si="23"/>
        <v>0.40909090909090906</v>
      </c>
    </row>
    <row r="743" spans="1:5" x14ac:dyDescent="0.25">
      <c r="A743" t="s">
        <v>122</v>
      </c>
      <c r="B743" s="29">
        <v>46083</v>
      </c>
      <c r="C743">
        <f t="shared" si="22"/>
        <v>0.45454545454545453</v>
      </c>
      <c r="D743">
        <f>(10)</f>
        <v>10</v>
      </c>
      <c r="E743">
        <f t="shared" si="23"/>
        <v>0.40909090909090906</v>
      </c>
    </row>
    <row r="744" spans="1:5" x14ac:dyDescent="0.25">
      <c r="A744" t="s">
        <v>122</v>
      </c>
      <c r="B744" s="29">
        <v>46084</v>
      </c>
      <c r="C744">
        <f t="shared" si="22"/>
        <v>0.45454545454545453</v>
      </c>
      <c r="D744">
        <f>(10)</f>
        <v>10</v>
      </c>
      <c r="E744">
        <f t="shared" si="23"/>
        <v>0.40909090909090906</v>
      </c>
    </row>
    <row r="745" spans="1:5" x14ac:dyDescent="0.25">
      <c r="A745" t="s">
        <v>122</v>
      </c>
      <c r="B745" s="29">
        <v>46085</v>
      </c>
      <c r="C745">
        <f t="shared" si="22"/>
        <v>0.45454545454545453</v>
      </c>
      <c r="D745">
        <f>(10)</f>
        <v>10</v>
      </c>
      <c r="E745">
        <f t="shared" si="23"/>
        <v>0.40909090909090906</v>
      </c>
    </row>
    <row r="746" spans="1:5" x14ac:dyDescent="0.25">
      <c r="A746" t="s">
        <v>122</v>
      </c>
      <c r="B746" s="29">
        <v>46086</v>
      </c>
      <c r="C746">
        <f t="shared" si="22"/>
        <v>0.45454545454545453</v>
      </c>
      <c r="D746">
        <f>(10)</f>
        <v>10</v>
      </c>
      <c r="E746">
        <f t="shared" si="23"/>
        <v>0.40909090909090906</v>
      </c>
    </row>
    <row r="747" spans="1:5" x14ac:dyDescent="0.25">
      <c r="A747" t="s">
        <v>122</v>
      </c>
      <c r="B747" s="29">
        <v>46087</v>
      </c>
      <c r="C747">
        <f t="shared" si="22"/>
        <v>0.45454545454545453</v>
      </c>
      <c r="D747">
        <f>(10)</f>
        <v>10</v>
      </c>
      <c r="E747">
        <f t="shared" si="23"/>
        <v>0.40909090909090906</v>
      </c>
    </row>
    <row r="748" spans="1:5" x14ac:dyDescent="0.25">
      <c r="A748" t="s">
        <v>122</v>
      </c>
      <c r="B748" s="29">
        <v>46090</v>
      </c>
      <c r="C748">
        <f t="shared" si="22"/>
        <v>0.45454545454545453</v>
      </c>
      <c r="D748">
        <f>(10)</f>
        <v>10</v>
      </c>
      <c r="E748">
        <f t="shared" si="23"/>
        <v>0.40909090909090906</v>
      </c>
    </row>
    <row r="749" spans="1:5" x14ac:dyDescent="0.25">
      <c r="A749" t="s">
        <v>122</v>
      </c>
      <c r="B749" s="29">
        <v>46091</v>
      </c>
      <c r="C749">
        <f t="shared" si="22"/>
        <v>0.45454545454545453</v>
      </c>
      <c r="D749">
        <f>(10)</f>
        <v>10</v>
      </c>
      <c r="E749">
        <f t="shared" si="23"/>
        <v>0.40909090909090906</v>
      </c>
    </row>
    <row r="750" spans="1:5" x14ac:dyDescent="0.25">
      <c r="A750" t="s">
        <v>122</v>
      </c>
      <c r="B750" s="29">
        <v>46092</v>
      </c>
      <c r="C750">
        <f t="shared" si="22"/>
        <v>0.45454545454545453</v>
      </c>
      <c r="D750">
        <f>(10)</f>
        <v>10</v>
      </c>
      <c r="E750">
        <f t="shared" si="23"/>
        <v>0.40909090909090906</v>
      </c>
    </row>
    <row r="751" spans="1:5" x14ac:dyDescent="0.25">
      <c r="A751" t="s">
        <v>122</v>
      </c>
      <c r="B751" s="29">
        <v>46093</v>
      </c>
      <c r="C751">
        <f t="shared" si="22"/>
        <v>0.45454545454545453</v>
      </c>
      <c r="D751">
        <f>(10)</f>
        <v>10</v>
      </c>
      <c r="E751">
        <f t="shared" si="23"/>
        <v>0.40909090909090906</v>
      </c>
    </row>
    <row r="752" spans="1:5" x14ac:dyDescent="0.25">
      <c r="A752" t="s">
        <v>122</v>
      </c>
      <c r="B752" s="29">
        <v>46094</v>
      </c>
      <c r="C752">
        <f t="shared" si="22"/>
        <v>0.45454545454545453</v>
      </c>
      <c r="D752">
        <f>(10)</f>
        <v>10</v>
      </c>
      <c r="E752">
        <f t="shared" si="23"/>
        <v>0.40909090909090906</v>
      </c>
    </row>
    <row r="753" spans="1:5" x14ac:dyDescent="0.25">
      <c r="A753" t="s">
        <v>122</v>
      </c>
      <c r="B753" s="29">
        <v>46097</v>
      </c>
      <c r="C753">
        <f t="shared" si="22"/>
        <v>0.45454545454545453</v>
      </c>
      <c r="D753">
        <f>(10)</f>
        <v>10</v>
      </c>
      <c r="E753">
        <f t="shared" si="23"/>
        <v>0.40909090909090906</v>
      </c>
    </row>
    <row r="754" spans="1:5" x14ac:dyDescent="0.25">
      <c r="A754" t="s">
        <v>122</v>
      </c>
      <c r="B754" s="29">
        <v>46098</v>
      </c>
      <c r="C754">
        <f t="shared" si="22"/>
        <v>0.45454545454545453</v>
      </c>
      <c r="D754">
        <f>(10)</f>
        <v>10</v>
      </c>
      <c r="E754">
        <f t="shared" si="23"/>
        <v>0.40909090909090906</v>
      </c>
    </row>
    <row r="755" spans="1:5" x14ac:dyDescent="0.25">
      <c r="A755" t="s">
        <v>122</v>
      </c>
      <c r="B755" s="29">
        <v>46099</v>
      </c>
      <c r="C755">
        <f t="shared" si="22"/>
        <v>0.45454545454545453</v>
      </c>
      <c r="D755">
        <f>(10)</f>
        <v>10</v>
      </c>
      <c r="E755">
        <f t="shared" si="23"/>
        <v>0.40909090909090906</v>
      </c>
    </row>
    <row r="756" spans="1:5" x14ac:dyDescent="0.25">
      <c r="A756" t="s">
        <v>122</v>
      </c>
      <c r="B756" s="29">
        <v>46100</v>
      </c>
      <c r="C756">
        <f t="shared" si="22"/>
        <v>0.45454545454545453</v>
      </c>
      <c r="D756">
        <f>(10)</f>
        <v>10</v>
      </c>
      <c r="E756">
        <f t="shared" si="23"/>
        <v>0.40909090909090906</v>
      </c>
    </row>
    <row r="757" spans="1:5" x14ac:dyDescent="0.25">
      <c r="A757" t="s">
        <v>122</v>
      </c>
      <c r="B757" s="29">
        <v>46101</v>
      </c>
      <c r="C757">
        <f t="shared" si="22"/>
        <v>0.45454545454545453</v>
      </c>
      <c r="D757">
        <f>(10)</f>
        <v>10</v>
      </c>
      <c r="E757">
        <f t="shared" si="23"/>
        <v>0.40909090909090906</v>
      </c>
    </row>
    <row r="758" spans="1:5" x14ac:dyDescent="0.25">
      <c r="A758" t="s">
        <v>122</v>
      </c>
      <c r="B758" s="29">
        <v>46104</v>
      </c>
      <c r="C758">
        <f t="shared" si="22"/>
        <v>0.45454545454545453</v>
      </c>
      <c r="D758">
        <f>(10)</f>
        <v>10</v>
      </c>
      <c r="E758">
        <f t="shared" si="23"/>
        <v>0.40909090909090906</v>
      </c>
    </row>
    <row r="759" spans="1:5" x14ac:dyDescent="0.25">
      <c r="A759" t="s">
        <v>122</v>
      </c>
      <c r="B759" s="29">
        <v>46105</v>
      </c>
      <c r="C759">
        <f t="shared" si="22"/>
        <v>0.45454545454545453</v>
      </c>
      <c r="D759">
        <f>(10)</f>
        <v>10</v>
      </c>
      <c r="E759">
        <f t="shared" si="23"/>
        <v>0.40909090909090906</v>
      </c>
    </row>
    <row r="760" spans="1:5" x14ac:dyDescent="0.25">
      <c r="A760" t="s">
        <v>122</v>
      </c>
      <c r="B760" s="29">
        <v>46106</v>
      </c>
      <c r="C760">
        <f t="shared" si="22"/>
        <v>0.45454545454545453</v>
      </c>
      <c r="D760">
        <f>(10)</f>
        <v>10</v>
      </c>
      <c r="E760">
        <f t="shared" si="23"/>
        <v>0.40909090909090906</v>
      </c>
    </row>
    <row r="761" spans="1:5" x14ac:dyDescent="0.25">
      <c r="A761" t="s">
        <v>122</v>
      </c>
      <c r="B761" s="29">
        <v>46107</v>
      </c>
      <c r="C761">
        <f t="shared" si="22"/>
        <v>0.45454545454545453</v>
      </c>
      <c r="D761">
        <f>(10)</f>
        <v>10</v>
      </c>
      <c r="E761">
        <f t="shared" si="23"/>
        <v>0.40909090909090906</v>
      </c>
    </row>
    <row r="762" spans="1:5" x14ac:dyDescent="0.25">
      <c r="A762" t="s">
        <v>122</v>
      </c>
      <c r="B762" s="29">
        <v>46108</v>
      </c>
      <c r="C762">
        <f t="shared" si="22"/>
        <v>0.45454545454545453</v>
      </c>
      <c r="D762">
        <f>(10)</f>
        <v>10</v>
      </c>
      <c r="E762">
        <f t="shared" si="23"/>
        <v>0.40909090909090906</v>
      </c>
    </row>
    <row r="763" spans="1:5" x14ac:dyDescent="0.25">
      <c r="A763" t="s">
        <v>122</v>
      </c>
      <c r="B763" s="29">
        <v>46111</v>
      </c>
      <c r="C763">
        <f t="shared" si="22"/>
        <v>0.45454545454545453</v>
      </c>
      <c r="D763">
        <f>(10)</f>
        <v>10</v>
      </c>
      <c r="E763">
        <f t="shared" si="23"/>
        <v>0.40909090909090906</v>
      </c>
    </row>
    <row r="764" spans="1:5" x14ac:dyDescent="0.25">
      <c r="A764" t="s">
        <v>122</v>
      </c>
      <c r="B764" s="29">
        <v>46112</v>
      </c>
      <c r="C764">
        <f t="shared" si="22"/>
        <v>0.45454545454545453</v>
      </c>
      <c r="D764">
        <f>(10)</f>
        <v>10</v>
      </c>
      <c r="E764">
        <f t="shared" si="23"/>
        <v>0.40909090909090906</v>
      </c>
    </row>
    <row r="765" spans="1:5" x14ac:dyDescent="0.25">
      <c r="A765" t="s">
        <v>122</v>
      </c>
      <c r="B765" s="29">
        <v>46113</v>
      </c>
      <c r="C765">
        <f t="shared" si="22"/>
        <v>0.45454545454545453</v>
      </c>
      <c r="D765">
        <f>(10)</f>
        <v>10</v>
      </c>
      <c r="E765">
        <f t="shared" si="23"/>
        <v>0.40909090909090906</v>
      </c>
    </row>
    <row r="766" spans="1:5" x14ac:dyDescent="0.25">
      <c r="A766" t="s">
        <v>122</v>
      </c>
      <c r="B766" s="29">
        <v>46114</v>
      </c>
      <c r="C766">
        <f t="shared" si="22"/>
        <v>0.45454545454545453</v>
      </c>
      <c r="D766">
        <f>(10)</f>
        <v>10</v>
      </c>
      <c r="E766">
        <f t="shared" si="23"/>
        <v>0.40909090909090906</v>
      </c>
    </row>
    <row r="767" spans="1:5" x14ac:dyDescent="0.25">
      <c r="A767" t="s">
        <v>122</v>
      </c>
      <c r="B767" s="29">
        <v>46115</v>
      </c>
      <c r="C767">
        <f t="shared" si="22"/>
        <v>0.45454545454545453</v>
      </c>
      <c r="D767">
        <f>(10)</f>
        <v>10</v>
      </c>
      <c r="E767">
        <f t="shared" si="23"/>
        <v>0.40909090909090906</v>
      </c>
    </row>
    <row r="768" spans="1:5" x14ac:dyDescent="0.25">
      <c r="A768" t="s">
        <v>122</v>
      </c>
      <c r="B768" s="29">
        <v>46119</v>
      </c>
      <c r="C768">
        <f t="shared" si="22"/>
        <v>0.45454545454545453</v>
      </c>
      <c r="D768">
        <f>(10)</f>
        <v>10</v>
      </c>
      <c r="E768">
        <f t="shared" si="23"/>
        <v>0.40909090909090906</v>
      </c>
    </row>
    <row r="769" spans="1:5" x14ac:dyDescent="0.25">
      <c r="A769" t="s">
        <v>122</v>
      </c>
      <c r="B769" s="29">
        <v>46120</v>
      </c>
      <c r="C769">
        <f t="shared" si="22"/>
        <v>0.45454545454545453</v>
      </c>
      <c r="D769">
        <f>(10)</f>
        <v>10</v>
      </c>
      <c r="E769">
        <f t="shared" si="23"/>
        <v>0.40909090909090906</v>
      </c>
    </row>
    <row r="770" spans="1:5" x14ac:dyDescent="0.25">
      <c r="A770" t="s">
        <v>122</v>
      </c>
      <c r="B770" s="29">
        <v>46133</v>
      </c>
      <c r="C770">
        <f t="shared" ref="C770:C833" si="24">1/220*100</f>
        <v>0.45454545454545453</v>
      </c>
      <c r="D770">
        <f>(10)</f>
        <v>10</v>
      </c>
      <c r="E770">
        <f t="shared" ref="E770:E833" si="25">C770*(1-D770/100)</f>
        <v>0.40909090909090906</v>
      </c>
    </row>
    <row r="771" spans="1:5" x14ac:dyDescent="0.25">
      <c r="A771" t="s">
        <v>122</v>
      </c>
      <c r="B771" s="29">
        <v>46251</v>
      </c>
      <c r="C771">
        <f t="shared" si="24"/>
        <v>0.45454545454545453</v>
      </c>
      <c r="D771">
        <f>(10)</f>
        <v>10</v>
      </c>
      <c r="E771">
        <f t="shared" si="25"/>
        <v>0.40909090909090906</v>
      </c>
    </row>
    <row r="772" spans="1:5" x14ac:dyDescent="0.25">
      <c r="A772" t="s">
        <v>122</v>
      </c>
      <c r="B772" s="29">
        <v>46252</v>
      </c>
      <c r="C772">
        <f t="shared" si="24"/>
        <v>0.45454545454545453</v>
      </c>
      <c r="D772">
        <f>(10)</f>
        <v>10</v>
      </c>
      <c r="E772">
        <f t="shared" si="25"/>
        <v>0.40909090909090906</v>
      </c>
    </row>
    <row r="773" spans="1:5" x14ac:dyDescent="0.25">
      <c r="A773" t="s">
        <v>122</v>
      </c>
      <c r="B773" s="29">
        <v>46253</v>
      </c>
      <c r="C773">
        <f t="shared" si="24"/>
        <v>0.45454545454545453</v>
      </c>
      <c r="D773">
        <f>(10)</f>
        <v>10</v>
      </c>
      <c r="E773">
        <f t="shared" si="25"/>
        <v>0.40909090909090906</v>
      </c>
    </row>
    <row r="774" spans="1:5" x14ac:dyDescent="0.25">
      <c r="A774" t="s">
        <v>122</v>
      </c>
      <c r="B774" s="29">
        <v>46254</v>
      </c>
      <c r="C774">
        <f t="shared" si="24"/>
        <v>0.45454545454545453</v>
      </c>
      <c r="D774">
        <f>(10)</f>
        <v>10</v>
      </c>
      <c r="E774">
        <f t="shared" si="25"/>
        <v>0.40909090909090906</v>
      </c>
    </row>
    <row r="775" spans="1:5" x14ac:dyDescent="0.25">
      <c r="A775" t="s">
        <v>122</v>
      </c>
      <c r="B775" s="29">
        <v>46255</v>
      </c>
      <c r="C775">
        <f t="shared" si="24"/>
        <v>0.45454545454545453</v>
      </c>
      <c r="D775">
        <f>(10)</f>
        <v>10</v>
      </c>
      <c r="E775">
        <f t="shared" si="25"/>
        <v>0.40909090909090906</v>
      </c>
    </row>
    <row r="776" spans="1:5" x14ac:dyDescent="0.25">
      <c r="A776" t="s">
        <v>122</v>
      </c>
      <c r="B776" s="29">
        <v>46258</v>
      </c>
      <c r="C776">
        <f t="shared" si="24"/>
        <v>0.45454545454545453</v>
      </c>
      <c r="D776">
        <f>(10)</f>
        <v>10</v>
      </c>
      <c r="E776">
        <f t="shared" si="25"/>
        <v>0.40909090909090906</v>
      </c>
    </row>
    <row r="777" spans="1:5" x14ac:dyDescent="0.25">
      <c r="A777" t="s">
        <v>122</v>
      </c>
      <c r="B777" s="29">
        <v>46259</v>
      </c>
      <c r="C777">
        <f t="shared" si="24"/>
        <v>0.45454545454545453</v>
      </c>
      <c r="D777">
        <f>(10)</f>
        <v>10</v>
      </c>
      <c r="E777">
        <f t="shared" si="25"/>
        <v>0.40909090909090906</v>
      </c>
    </row>
    <row r="778" spans="1:5" x14ac:dyDescent="0.25">
      <c r="A778" t="s">
        <v>122</v>
      </c>
      <c r="B778" s="29">
        <v>46260</v>
      </c>
      <c r="C778">
        <f t="shared" si="24"/>
        <v>0.45454545454545453</v>
      </c>
      <c r="D778">
        <f>(10)</f>
        <v>10</v>
      </c>
      <c r="E778">
        <f t="shared" si="25"/>
        <v>0.40909090909090906</v>
      </c>
    </row>
    <row r="779" spans="1:5" x14ac:dyDescent="0.25">
      <c r="A779" t="s">
        <v>122</v>
      </c>
      <c r="B779" s="29">
        <v>46261</v>
      </c>
      <c r="C779">
        <f t="shared" si="24"/>
        <v>0.45454545454545453</v>
      </c>
      <c r="D779">
        <f>(10)</f>
        <v>10</v>
      </c>
      <c r="E779">
        <f t="shared" si="25"/>
        <v>0.40909090909090906</v>
      </c>
    </row>
    <row r="780" spans="1:5" x14ac:dyDescent="0.25">
      <c r="A780" t="s">
        <v>122</v>
      </c>
      <c r="B780" s="29">
        <v>46262</v>
      </c>
      <c r="C780">
        <f t="shared" si="24"/>
        <v>0.45454545454545453</v>
      </c>
      <c r="D780">
        <f>(10)</f>
        <v>10</v>
      </c>
      <c r="E780">
        <f t="shared" si="25"/>
        <v>0.40909090909090906</v>
      </c>
    </row>
    <row r="781" spans="1:5" x14ac:dyDescent="0.25">
      <c r="A781" t="s">
        <v>122</v>
      </c>
      <c r="B781" s="29">
        <v>46265</v>
      </c>
      <c r="C781">
        <f t="shared" si="24"/>
        <v>0.45454545454545453</v>
      </c>
      <c r="D781">
        <f>(10)</f>
        <v>10</v>
      </c>
      <c r="E781">
        <f t="shared" si="25"/>
        <v>0.40909090909090906</v>
      </c>
    </row>
    <row r="782" spans="1:5" x14ac:dyDescent="0.25">
      <c r="A782" t="s">
        <v>122</v>
      </c>
      <c r="B782" s="29">
        <v>46266</v>
      </c>
      <c r="C782">
        <f t="shared" si="24"/>
        <v>0.45454545454545453</v>
      </c>
      <c r="D782">
        <f>(10)</f>
        <v>10</v>
      </c>
      <c r="E782">
        <f t="shared" si="25"/>
        <v>0.40909090909090906</v>
      </c>
    </row>
    <row r="783" spans="1:5" x14ac:dyDescent="0.25">
      <c r="A783" t="s">
        <v>122</v>
      </c>
      <c r="B783" s="29">
        <v>46267</v>
      </c>
      <c r="C783">
        <f t="shared" si="24"/>
        <v>0.45454545454545453</v>
      </c>
      <c r="D783">
        <f>(10)</f>
        <v>10</v>
      </c>
      <c r="E783">
        <f t="shared" si="25"/>
        <v>0.40909090909090906</v>
      </c>
    </row>
    <row r="784" spans="1:5" x14ac:dyDescent="0.25">
      <c r="A784" t="s">
        <v>122</v>
      </c>
      <c r="B784" s="29">
        <v>46268</v>
      </c>
      <c r="C784">
        <f t="shared" si="24"/>
        <v>0.45454545454545453</v>
      </c>
      <c r="D784">
        <f>(10)</f>
        <v>10</v>
      </c>
      <c r="E784">
        <f t="shared" si="25"/>
        <v>0.40909090909090906</v>
      </c>
    </row>
    <row r="785" spans="1:5" x14ac:dyDescent="0.25">
      <c r="A785" t="s">
        <v>124</v>
      </c>
      <c r="B785" s="29">
        <v>46126</v>
      </c>
      <c r="C785">
        <f t="shared" si="24"/>
        <v>0.45454545454545453</v>
      </c>
      <c r="D785">
        <f>(0)</f>
        <v>0</v>
      </c>
      <c r="E785">
        <f t="shared" si="25"/>
        <v>0.45454545454545453</v>
      </c>
    </row>
    <row r="786" spans="1:5" x14ac:dyDescent="0.25">
      <c r="A786" t="s">
        <v>124</v>
      </c>
      <c r="B786" s="29">
        <v>46127</v>
      </c>
      <c r="C786">
        <f t="shared" si="24"/>
        <v>0.45454545454545453</v>
      </c>
      <c r="D786">
        <f>(0)</f>
        <v>0</v>
      </c>
      <c r="E786">
        <f t="shared" si="25"/>
        <v>0.45454545454545453</v>
      </c>
    </row>
    <row r="787" spans="1:5" x14ac:dyDescent="0.25">
      <c r="A787" t="s">
        <v>125</v>
      </c>
      <c r="B787" s="29">
        <v>46041</v>
      </c>
      <c r="C787">
        <f t="shared" si="24"/>
        <v>0.45454545454545453</v>
      </c>
      <c r="D787">
        <f>(20)</f>
        <v>20</v>
      </c>
      <c r="E787">
        <f t="shared" si="25"/>
        <v>0.36363636363636365</v>
      </c>
    </row>
    <row r="788" spans="1:5" x14ac:dyDescent="0.25">
      <c r="A788" t="s">
        <v>125</v>
      </c>
      <c r="B788" s="29">
        <v>46042</v>
      </c>
      <c r="C788">
        <f t="shared" si="24"/>
        <v>0.45454545454545453</v>
      </c>
      <c r="D788">
        <f>(20)</f>
        <v>20</v>
      </c>
      <c r="E788">
        <f t="shared" si="25"/>
        <v>0.36363636363636365</v>
      </c>
    </row>
    <row r="789" spans="1:5" x14ac:dyDescent="0.25">
      <c r="A789" t="s">
        <v>125</v>
      </c>
      <c r="B789" s="29">
        <v>46043</v>
      </c>
      <c r="C789">
        <f t="shared" si="24"/>
        <v>0.45454545454545453</v>
      </c>
      <c r="D789">
        <f>(10+20)</f>
        <v>30</v>
      </c>
      <c r="E789">
        <f t="shared" si="25"/>
        <v>0.31818181818181818</v>
      </c>
    </row>
    <row r="790" spans="1:5" x14ac:dyDescent="0.25">
      <c r="A790" t="s">
        <v>125</v>
      </c>
      <c r="B790" s="29">
        <v>46044</v>
      </c>
      <c r="C790">
        <f t="shared" si="24"/>
        <v>0.45454545454545453</v>
      </c>
      <c r="D790">
        <f>(10)</f>
        <v>10</v>
      </c>
      <c r="E790">
        <f t="shared" si="25"/>
        <v>0.40909090909090906</v>
      </c>
    </row>
    <row r="791" spans="1:5" x14ac:dyDescent="0.25">
      <c r="A791" t="s">
        <v>125</v>
      </c>
      <c r="B791" s="29">
        <v>46045</v>
      </c>
      <c r="C791">
        <f t="shared" si="24"/>
        <v>0.45454545454545453</v>
      </c>
      <c r="D791">
        <f>(10)</f>
        <v>10</v>
      </c>
      <c r="E791">
        <f t="shared" si="25"/>
        <v>0.40909090909090906</v>
      </c>
    </row>
    <row r="792" spans="1:5" x14ac:dyDescent="0.25">
      <c r="A792" t="s">
        <v>125</v>
      </c>
      <c r="B792" s="29">
        <v>46048</v>
      </c>
      <c r="C792">
        <f t="shared" si="24"/>
        <v>0.45454545454545453</v>
      </c>
      <c r="D792">
        <f>(10)</f>
        <v>10</v>
      </c>
      <c r="E792">
        <f t="shared" si="25"/>
        <v>0.40909090909090906</v>
      </c>
    </row>
    <row r="793" spans="1:5" x14ac:dyDescent="0.25">
      <c r="A793" t="s">
        <v>125</v>
      </c>
      <c r="B793" s="29">
        <v>46049</v>
      </c>
      <c r="C793">
        <f t="shared" si="24"/>
        <v>0.45454545454545453</v>
      </c>
      <c r="D793">
        <f>(10)</f>
        <v>10</v>
      </c>
      <c r="E793">
        <f t="shared" si="25"/>
        <v>0.40909090909090906</v>
      </c>
    </row>
    <row r="794" spans="1:5" x14ac:dyDescent="0.25">
      <c r="A794" t="s">
        <v>125</v>
      </c>
      <c r="B794" s="29">
        <v>46050</v>
      </c>
      <c r="C794">
        <f t="shared" si="24"/>
        <v>0.45454545454545453</v>
      </c>
      <c r="D794">
        <f>(10)</f>
        <v>10</v>
      </c>
      <c r="E794">
        <f t="shared" si="25"/>
        <v>0.40909090909090906</v>
      </c>
    </row>
    <row r="795" spans="1:5" x14ac:dyDescent="0.25">
      <c r="A795" t="s">
        <v>125</v>
      </c>
      <c r="B795" s="29">
        <v>46051</v>
      </c>
      <c r="C795">
        <f t="shared" si="24"/>
        <v>0.45454545454545453</v>
      </c>
      <c r="D795">
        <f>(10)</f>
        <v>10</v>
      </c>
      <c r="E795">
        <f t="shared" si="25"/>
        <v>0.40909090909090906</v>
      </c>
    </row>
    <row r="796" spans="1:5" x14ac:dyDescent="0.25">
      <c r="A796" t="s">
        <v>125</v>
      </c>
      <c r="B796" s="29">
        <v>46052</v>
      </c>
      <c r="C796">
        <f t="shared" si="24"/>
        <v>0.45454545454545453</v>
      </c>
      <c r="D796">
        <f>(10)</f>
        <v>10</v>
      </c>
      <c r="E796">
        <f t="shared" si="25"/>
        <v>0.40909090909090906</v>
      </c>
    </row>
    <row r="797" spans="1:5" x14ac:dyDescent="0.25">
      <c r="A797" t="s">
        <v>125</v>
      </c>
      <c r="B797" s="29">
        <v>46055</v>
      </c>
      <c r="C797">
        <f t="shared" si="24"/>
        <v>0.45454545454545453</v>
      </c>
      <c r="D797">
        <f>(10)</f>
        <v>10</v>
      </c>
      <c r="E797">
        <f t="shared" si="25"/>
        <v>0.40909090909090906</v>
      </c>
    </row>
    <row r="798" spans="1:5" x14ac:dyDescent="0.25">
      <c r="A798" t="s">
        <v>125</v>
      </c>
      <c r="B798" s="29">
        <v>46056</v>
      </c>
      <c r="C798">
        <f t="shared" si="24"/>
        <v>0.45454545454545453</v>
      </c>
      <c r="D798">
        <f>(10)</f>
        <v>10</v>
      </c>
      <c r="E798">
        <f t="shared" si="25"/>
        <v>0.40909090909090906</v>
      </c>
    </row>
    <row r="799" spans="1:5" x14ac:dyDescent="0.25">
      <c r="A799" t="s">
        <v>125</v>
      </c>
      <c r="B799" s="29">
        <v>46057</v>
      </c>
      <c r="C799">
        <f t="shared" si="24"/>
        <v>0.45454545454545453</v>
      </c>
      <c r="D799">
        <f>(10)</f>
        <v>10</v>
      </c>
      <c r="E799">
        <f t="shared" si="25"/>
        <v>0.40909090909090906</v>
      </c>
    </row>
    <row r="800" spans="1:5" x14ac:dyDescent="0.25">
      <c r="A800" t="s">
        <v>125</v>
      </c>
      <c r="B800" s="29">
        <v>46058</v>
      </c>
      <c r="C800">
        <f t="shared" si="24"/>
        <v>0.45454545454545453</v>
      </c>
      <c r="D800">
        <f>(10)</f>
        <v>10</v>
      </c>
      <c r="E800">
        <f t="shared" si="25"/>
        <v>0.40909090909090906</v>
      </c>
    </row>
    <row r="801" spans="1:5" x14ac:dyDescent="0.25">
      <c r="A801" t="s">
        <v>125</v>
      </c>
      <c r="B801" s="29">
        <v>46059</v>
      </c>
      <c r="C801">
        <f t="shared" si="24"/>
        <v>0.45454545454545453</v>
      </c>
      <c r="D801">
        <f>(10)</f>
        <v>10</v>
      </c>
      <c r="E801">
        <f t="shared" si="25"/>
        <v>0.40909090909090906</v>
      </c>
    </row>
    <row r="802" spans="1:5" x14ac:dyDescent="0.25">
      <c r="A802" t="s">
        <v>125</v>
      </c>
      <c r="B802" s="29">
        <v>46062</v>
      </c>
      <c r="C802">
        <f t="shared" si="24"/>
        <v>0.45454545454545453</v>
      </c>
      <c r="D802">
        <f>(10)</f>
        <v>10</v>
      </c>
      <c r="E802">
        <f t="shared" si="25"/>
        <v>0.40909090909090906</v>
      </c>
    </row>
    <row r="803" spans="1:5" x14ac:dyDescent="0.25">
      <c r="A803" t="s">
        <v>125</v>
      </c>
      <c r="B803" s="29">
        <v>46063</v>
      </c>
      <c r="C803">
        <f t="shared" si="24"/>
        <v>0.45454545454545453</v>
      </c>
      <c r="D803">
        <f>(10)</f>
        <v>10</v>
      </c>
      <c r="E803">
        <f t="shared" si="25"/>
        <v>0.40909090909090906</v>
      </c>
    </row>
    <row r="804" spans="1:5" x14ac:dyDescent="0.25">
      <c r="A804" t="s">
        <v>125</v>
      </c>
      <c r="B804" s="29">
        <v>46064</v>
      </c>
      <c r="C804">
        <f t="shared" si="24"/>
        <v>0.45454545454545453</v>
      </c>
      <c r="D804">
        <f>(10)</f>
        <v>10</v>
      </c>
      <c r="E804">
        <f t="shared" si="25"/>
        <v>0.40909090909090906</v>
      </c>
    </row>
    <row r="805" spans="1:5" x14ac:dyDescent="0.25">
      <c r="A805" t="s">
        <v>125</v>
      </c>
      <c r="B805" s="29">
        <v>46065</v>
      </c>
      <c r="C805">
        <f t="shared" si="24"/>
        <v>0.45454545454545453</v>
      </c>
      <c r="D805">
        <f>(10)</f>
        <v>10</v>
      </c>
      <c r="E805">
        <f t="shared" si="25"/>
        <v>0.40909090909090906</v>
      </c>
    </row>
    <row r="806" spans="1:5" x14ac:dyDescent="0.25">
      <c r="A806" t="s">
        <v>125</v>
      </c>
      <c r="B806" s="29">
        <v>46066</v>
      </c>
      <c r="C806">
        <f t="shared" si="24"/>
        <v>0.45454545454545453</v>
      </c>
      <c r="D806">
        <f>(10)</f>
        <v>10</v>
      </c>
      <c r="E806">
        <f t="shared" si="25"/>
        <v>0.40909090909090906</v>
      </c>
    </row>
    <row r="807" spans="1:5" x14ac:dyDescent="0.25">
      <c r="A807" t="s">
        <v>125</v>
      </c>
      <c r="B807" s="29">
        <v>46069</v>
      </c>
      <c r="C807">
        <f t="shared" si="24"/>
        <v>0.45454545454545453</v>
      </c>
      <c r="D807">
        <f>(10)</f>
        <v>10</v>
      </c>
      <c r="E807">
        <f t="shared" si="25"/>
        <v>0.40909090909090906</v>
      </c>
    </row>
    <row r="808" spans="1:5" x14ac:dyDescent="0.25">
      <c r="A808" t="s">
        <v>125</v>
      </c>
      <c r="B808" s="29">
        <v>46070</v>
      </c>
      <c r="C808">
        <f t="shared" si="24"/>
        <v>0.45454545454545453</v>
      </c>
      <c r="D808">
        <f>(10)</f>
        <v>10</v>
      </c>
      <c r="E808">
        <f t="shared" si="25"/>
        <v>0.40909090909090906</v>
      </c>
    </row>
    <row r="809" spans="1:5" x14ac:dyDescent="0.25">
      <c r="A809" t="s">
        <v>125</v>
      </c>
      <c r="B809" s="29">
        <v>46071</v>
      </c>
      <c r="C809">
        <f t="shared" si="24"/>
        <v>0.45454545454545453</v>
      </c>
      <c r="D809">
        <f>(10)</f>
        <v>10</v>
      </c>
      <c r="E809">
        <f t="shared" si="25"/>
        <v>0.40909090909090906</v>
      </c>
    </row>
    <row r="810" spans="1:5" x14ac:dyDescent="0.25">
      <c r="A810" t="s">
        <v>125</v>
      </c>
      <c r="B810" s="29">
        <v>46072</v>
      </c>
      <c r="C810">
        <f t="shared" si="24"/>
        <v>0.45454545454545453</v>
      </c>
      <c r="D810">
        <f>(10)</f>
        <v>10</v>
      </c>
      <c r="E810">
        <f t="shared" si="25"/>
        <v>0.40909090909090906</v>
      </c>
    </row>
    <row r="811" spans="1:5" x14ac:dyDescent="0.25">
      <c r="A811" t="s">
        <v>125</v>
      </c>
      <c r="B811" s="29">
        <v>46073</v>
      </c>
      <c r="C811">
        <f t="shared" si="24"/>
        <v>0.45454545454545453</v>
      </c>
      <c r="D811">
        <f>(10)</f>
        <v>10</v>
      </c>
      <c r="E811">
        <f t="shared" si="25"/>
        <v>0.40909090909090906</v>
      </c>
    </row>
    <row r="812" spans="1:5" x14ac:dyDescent="0.25">
      <c r="A812" t="s">
        <v>125</v>
      </c>
      <c r="B812" s="29">
        <v>46076</v>
      </c>
      <c r="C812">
        <f t="shared" si="24"/>
        <v>0.45454545454545453</v>
      </c>
      <c r="D812">
        <f>(10)</f>
        <v>10</v>
      </c>
      <c r="E812">
        <f t="shared" si="25"/>
        <v>0.40909090909090906</v>
      </c>
    </row>
    <row r="813" spans="1:5" x14ac:dyDescent="0.25">
      <c r="A813" t="s">
        <v>125</v>
      </c>
      <c r="B813" s="29">
        <v>46077</v>
      </c>
      <c r="C813">
        <f t="shared" si="24"/>
        <v>0.45454545454545453</v>
      </c>
      <c r="D813">
        <f>(10)</f>
        <v>10</v>
      </c>
      <c r="E813">
        <f t="shared" si="25"/>
        <v>0.40909090909090906</v>
      </c>
    </row>
    <row r="814" spans="1:5" x14ac:dyDescent="0.25">
      <c r="A814" t="s">
        <v>125</v>
      </c>
      <c r="B814" s="29">
        <v>46078</v>
      </c>
      <c r="C814">
        <f t="shared" si="24"/>
        <v>0.45454545454545453</v>
      </c>
      <c r="D814">
        <f>(10)</f>
        <v>10</v>
      </c>
      <c r="E814">
        <f t="shared" si="25"/>
        <v>0.40909090909090906</v>
      </c>
    </row>
    <row r="815" spans="1:5" x14ac:dyDescent="0.25">
      <c r="A815" t="s">
        <v>125</v>
      </c>
      <c r="B815" s="29">
        <v>46079</v>
      </c>
      <c r="C815">
        <f t="shared" si="24"/>
        <v>0.45454545454545453</v>
      </c>
      <c r="D815">
        <f>(10)</f>
        <v>10</v>
      </c>
      <c r="E815">
        <f t="shared" si="25"/>
        <v>0.40909090909090906</v>
      </c>
    </row>
    <row r="816" spans="1:5" x14ac:dyDescent="0.25">
      <c r="A816" t="s">
        <v>125</v>
      </c>
      <c r="B816" s="29">
        <v>46080</v>
      </c>
      <c r="C816">
        <f t="shared" si="24"/>
        <v>0.45454545454545453</v>
      </c>
      <c r="D816">
        <f>(10)</f>
        <v>10</v>
      </c>
      <c r="E816">
        <f t="shared" si="25"/>
        <v>0.40909090909090906</v>
      </c>
    </row>
    <row r="817" spans="1:5" x14ac:dyDescent="0.25">
      <c r="A817" t="s">
        <v>125</v>
      </c>
      <c r="B817" s="29">
        <v>46083</v>
      </c>
      <c r="C817">
        <f t="shared" si="24"/>
        <v>0.45454545454545453</v>
      </c>
      <c r="D817">
        <f>(10)</f>
        <v>10</v>
      </c>
      <c r="E817">
        <f t="shared" si="25"/>
        <v>0.40909090909090906</v>
      </c>
    </row>
    <row r="818" spans="1:5" x14ac:dyDescent="0.25">
      <c r="A818" t="s">
        <v>125</v>
      </c>
      <c r="B818" s="29">
        <v>46084</v>
      </c>
      <c r="C818">
        <f t="shared" si="24"/>
        <v>0.45454545454545453</v>
      </c>
      <c r="D818">
        <f>(10)</f>
        <v>10</v>
      </c>
      <c r="E818">
        <f t="shared" si="25"/>
        <v>0.40909090909090906</v>
      </c>
    </row>
    <row r="819" spans="1:5" x14ac:dyDescent="0.25">
      <c r="A819" t="s">
        <v>125</v>
      </c>
      <c r="B819" s="29">
        <v>46085</v>
      </c>
      <c r="C819">
        <f t="shared" si="24"/>
        <v>0.45454545454545453</v>
      </c>
      <c r="D819">
        <f>(10)</f>
        <v>10</v>
      </c>
      <c r="E819">
        <f t="shared" si="25"/>
        <v>0.40909090909090906</v>
      </c>
    </row>
    <row r="820" spans="1:5" x14ac:dyDescent="0.25">
      <c r="A820" t="s">
        <v>125</v>
      </c>
      <c r="B820" s="29">
        <v>46086</v>
      </c>
      <c r="C820">
        <f t="shared" si="24"/>
        <v>0.45454545454545453</v>
      </c>
      <c r="D820">
        <f>(10)</f>
        <v>10</v>
      </c>
      <c r="E820">
        <f t="shared" si="25"/>
        <v>0.40909090909090906</v>
      </c>
    </row>
    <row r="821" spans="1:5" x14ac:dyDescent="0.25">
      <c r="A821" t="s">
        <v>125</v>
      </c>
      <c r="B821" s="29">
        <v>46087</v>
      </c>
      <c r="C821">
        <f t="shared" si="24"/>
        <v>0.45454545454545453</v>
      </c>
      <c r="D821">
        <f>(10)</f>
        <v>10</v>
      </c>
      <c r="E821">
        <f t="shared" si="25"/>
        <v>0.40909090909090906</v>
      </c>
    </row>
    <row r="822" spans="1:5" x14ac:dyDescent="0.25">
      <c r="A822" t="s">
        <v>125</v>
      </c>
      <c r="B822" s="29">
        <v>46090</v>
      </c>
      <c r="C822">
        <f t="shared" si="24"/>
        <v>0.45454545454545453</v>
      </c>
      <c r="D822">
        <f>(10)</f>
        <v>10</v>
      </c>
      <c r="E822">
        <f t="shared" si="25"/>
        <v>0.40909090909090906</v>
      </c>
    </row>
    <row r="823" spans="1:5" x14ac:dyDescent="0.25">
      <c r="A823" t="s">
        <v>125</v>
      </c>
      <c r="B823" s="29">
        <v>46091</v>
      </c>
      <c r="C823">
        <f t="shared" si="24"/>
        <v>0.45454545454545453</v>
      </c>
      <c r="D823">
        <f>(10)</f>
        <v>10</v>
      </c>
      <c r="E823">
        <f t="shared" si="25"/>
        <v>0.40909090909090906</v>
      </c>
    </row>
    <row r="824" spans="1:5" x14ac:dyDescent="0.25">
      <c r="A824" t="s">
        <v>125</v>
      </c>
      <c r="B824" s="29">
        <v>46092</v>
      </c>
      <c r="C824">
        <f t="shared" si="24"/>
        <v>0.45454545454545453</v>
      </c>
      <c r="D824">
        <f>(10)</f>
        <v>10</v>
      </c>
      <c r="E824">
        <f t="shared" si="25"/>
        <v>0.40909090909090906</v>
      </c>
    </row>
    <row r="825" spans="1:5" x14ac:dyDescent="0.25">
      <c r="A825" t="s">
        <v>125</v>
      </c>
      <c r="B825" s="29">
        <v>46093</v>
      </c>
      <c r="C825">
        <f t="shared" si="24"/>
        <v>0.45454545454545453</v>
      </c>
      <c r="D825">
        <f>(10)</f>
        <v>10</v>
      </c>
      <c r="E825">
        <f t="shared" si="25"/>
        <v>0.40909090909090906</v>
      </c>
    </row>
    <row r="826" spans="1:5" x14ac:dyDescent="0.25">
      <c r="A826" t="s">
        <v>125</v>
      </c>
      <c r="B826" s="29">
        <v>46094</v>
      </c>
      <c r="C826">
        <f t="shared" si="24"/>
        <v>0.45454545454545453</v>
      </c>
      <c r="D826">
        <f>(10)</f>
        <v>10</v>
      </c>
      <c r="E826">
        <f t="shared" si="25"/>
        <v>0.40909090909090906</v>
      </c>
    </row>
    <row r="827" spans="1:5" x14ac:dyDescent="0.25">
      <c r="A827" t="s">
        <v>125</v>
      </c>
      <c r="B827" s="29">
        <v>46097</v>
      </c>
      <c r="C827">
        <f t="shared" si="24"/>
        <v>0.45454545454545453</v>
      </c>
      <c r="D827">
        <f>(10)</f>
        <v>10</v>
      </c>
      <c r="E827">
        <f t="shared" si="25"/>
        <v>0.40909090909090906</v>
      </c>
    </row>
    <row r="828" spans="1:5" x14ac:dyDescent="0.25">
      <c r="A828" t="s">
        <v>125</v>
      </c>
      <c r="B828" s="29">
        <v>46098</v>
      </c>
      <c r="C828">
        <f t="shared" si="24"/>
        <v>0.45454545454545453</v>
      </c>
      <c r="D828">
        <f>(10)</f>
        <v>10</v>
      </c>
      <c r="E828">
        <f t="shared" si="25"/>
        <v>0.40909090909090906</v>
      </c>
    </row>
    <row r="829" spans="1:5" x14ac:dyDescent="0.25">
      <c r="A829" t="s">
        <v>125</v>
      </c>
      <c r="B829" s="29">
        <v>46099</v>
      </c>
      <c r="C829">
        <f t="shared" si="24"/>
        <v>0.45454545454545453</v>
      </c>
      <c r="D829">
        <f>(10)</f>
        <v>10</v>
      </c>
      <c r="E829">
        <f t="shared" si="25"/>
        <v>0.40909090909090906</v>
      </c>
    </row>
    <row r="830" spans="1:5" x14ac:dyDescent="0.25">
      <c r="A830" t="s">
        <v>125</v>
      </c>
      <c r="B830" s="29">
        <v>46100</v>
      </c>
      <c r="C830">
        <f t="shared" si="24"/>
        <v>0.45454545454545453</v>
      </c>
      <c r="D830">
        <f>(10)</f>
        <v>10</v>
      </c>
      <c r="E830">
        <f t="shared" si="25"/>
        <v>0.40909090909090906</v>
      </c>
    </row>
    <row r="831" spans="1:5" x14ac:dyDescent="0.25">
      <c r="A831" t="s">
        <v>125</v>
      </c>
      <c r="B831" s="29">
        <v>46101</v>
      </c>
      <c r="C831">
        <f t="shared" si="24"/>
        <v>0.45454545454545453</v>
      </c>
      <c r="D831">
        <f>(10)</f>
        <v>10</v>
      </c>
      <c r="E831">
        <f t="shared" si="25"/>
        <v>0.40909090909090906</v>
      </c>
    </row>
    <row r="832" spans="1:5" x14ac:dyDescent="0.25">
      <c r="A832" t="s">
        <v>125</v>
      </c>
      <c r="B832" s="29">
        <v>46104</v>
      </c>
      <c r="C832">
        <f t="shared" si="24"/>
        <v>0.45454545454545453</v>
      </c>
      <c r="D832">
        <f>(10)</f>
        <v>10</v>
      </c>
      <c r="E832">
        <f t="shared" si="25"/>
        <v>0.40909090909090906</v>
      </c>
    </row>
    <row r="833" spans="1:5" x14ac:dyDescent="0.25">
      <c r="A833" t="s">
        <v>125</v>
      </c>
      <c r="B833" s="29">
        <v>46105</v>
      </c>
      <c r="C833">
        <f t="shared" si="24"/>
        <v>0.45454545454545453</v>
      </c>
      <c r="D833">
        <f>(10)</f>
        <v>10</v>
      </c>
      <c r="E833">
        <f t="shared" si="25"/>
        <v>0.40909090909090906</v>
      </c>
    </row>
    <row r="834" spans="1:5" x14ac:dyDescent="0.25">
      <c r="A834" t="s">
        <v>125</v>
      </c>
      <c r="B834" s="29">
        <v>46106</v>
      </c>
      <c r="C834">
        <f t="shared" ref="C834:C897" si="26">1/220*100</f>
        <v>0.45454545454545453</v>
      </c>
      <c r="D834">
        <f>(10)</f>
        <v>10</v>
      </c>
      <c r="E834">
        <f t="shared" ref="E834:E897" si="27">C834*(1-D834/100)</f>
        <v>0.40909090909090906</v>
      </c>
    </row>
    <row r="835" spans="1:5" x14ac:dyDescent="0.25">
      <c r="A835" t="s">
        <v>125</v>
      </c>
      <c r="B835" s="29">
        <v>46107</v>
      </c>
      <c r="C835">
        <f t="shared" si="26"/>
        <v>0.45454545454545453</v>
      </c>
      <c r="D835">
        <f>(10)</f>
        <v>10</v>
      </c>
      <c r="E835">
        <f t="shared" si="27"/>
        <v>0.40909090909090906</v>
      </c>
    </row>
    <row r="836" spans="1:5" x14ac:dyDescent="0.25">
      <c r="A836" t="s">
        <v>125</v>
      </c>
      <c r="B836" s="29">
        <v>46108</v>
      </c>
      <c r="C836">
        <f t="shared" si="26"/>
        <v>0.45454545454545453</v>
      </c>
      <c r="D836">
        <f>(10)</f>
        <v>10</v>
      </c>
      <c r="E836">
        <f t="shared" si="27"/>
        <v>0.40909090909090906</v>
      </c>
    </row>
    <row r="837" spans="1:5" x14ac:dyDescent="0.25">
      <c r="A837" t="s">
        <v>125</v>
      </c>
      <c r="B837" s="29">
        <v>46111</v>
      </c>
      <c r="C837">
        <f t="shared" si="26"/>
        <v>0.45454545454545453</v>
      </c>
      <c r="D837">
        <f>(10)</f>
        <v>10</v>
      </c>
      <c r="E837">
        <f t="shared" si="27"/>
        <v>0.40909090909090906</v>
      </c>
    </row>
    <row r="838" spans="1:5" x14ac:dyDescent="0.25">
      <c r="A838" t="s">
        <v>125</v>
      </c>
      <c r="B838" s="29">
        <v>46112</v>
      </c>
      <c r="C838">
        <f t="shared" si="26"/>
        <v>0.45454545454545453</v>
      </c>
      <c r="D838">
        <f>(10)</f>
        <v>10</v>
      </c>
      <c r="E838">
        <f t="shared" si="27"/>
        <v>0.40909090909090906</v>
      </c>
    </row>
    <row r="839" spans="1:5" x14ac:dyDescent="0.25">
      <c r="A839" t="s">
        <v>125</v>
      </c>
      <c r="B839" s="29">
        <v>46113</v>
      </c>
      <c r="C839">
        <f t="shared" si="26"/>
        <v>0.45454545454545453</v>
      </c>
      <c r="D839">
        <f>(10)</f>
        <v>10</v>
      </c>
      <c r="E839">
        <f t="shared" si="27"/>
        <v>0.40909090909090906</v>
      </c>
    </row>
    <row r="840" spans="1:5" x14ac:dyDescent="0.25">
      <c r="A840" t="s">
        <v>125</v>
      </c>
      <c r="B840" s="29">
        <v>46114</v>
      </c>
      <c r="C840">
        <f t="shared" si="26"/>
        <v>0.45454545454545453</v>
      </c>
      <c r="D840">
        <f>(10)</f>
        <v>10</v>
      </c>
      <c r="E840">
        <f t="shared" si="27"/>
        <v>0.40909090909090906</v>
      </c>
    </row>
    <row r="841" spans="1:5" x14ac:dyDescent="0.25">
      <c r="A841" t="s">
        <v>125</v>
      </c>
      <c r="B841" s="29">
        <v>46115</v>
      </c>
      <c r="C841">
        <f t="shared" si="26"/>
        <v>0.45454545454545453</v>
      </c>
      <c r="D841">
        <f>(10)</f>
        <v>10</v>
      </c>
      <c r="E841">
        <f t="shared" si="27"/>
        <v>0.40909090909090906</v>
      </c>
    </row>
    <row r="842" spans="1:5" x14ac:dyDescent="0.25">
      <c r="A842" t="s">
        <v>125</v>
      </c>
      <c r="B842" s="29">
        <v>46119</v>
      </c>
      <c r="C842">
        <f t="shared" si="26"/>
        <v>0.45454545454545453</v>
      </c>
      <c r="D842">
        <f>(10)</f>
        <v>10</v>
      </c>
      <c r="E842">
        <f t="shared" si="27"/>
        <v>0.40909090909090906</v>
      </c>
    </row>
    <row r="843" spans="1:5" x14ac:dyDescent="0.25">
      <c r="A843" t="s">
        <v>125</v>
      </c>
      <c r="B843" s="29">
        <v>46120</v>
      </c>
      <c r="C843">
        <f t="shared" si="26"/>
        <v>0.45454545454545453</v>
      </c>
      <c r="D843">
        <f>(10)</f>
        <v>10</v>
      </c>
      <c r="E843">
        <f t="shared" si="27"/>
        <v>0.40909090909090906</v>
      </c>
    </row>
    <row r="844" spans="1:5" x14ac:dyDescent="0.25">
      <c r="A844" t="s">
        <v>125</v>
      </c>
      <c r="B844" s="29">
        <v>46121</v>
      </c>
      <c r="C844">
        <f t="shared" si="26"/>
        <v>0.45454545454545453</v>
      </c>
      <c r="D844">
        <f>(10)</f>
        <v>10</v>
      </c>
      <c r="E844">
        <f t="shared" si="27"/>
        <v>0.40909090909090906</v>
      </c>
    </row>
    <row r="845" spans="1:5" x14ac:dyDescent="0.25">
      <c r="A845" t="s">
        <v>125</v>
      </c>
      <c r="B845" s="29">
        <v>46122</v>
      </c>
      <c r="C845">
        <f t="shared" si="26"/>
        <v>0.45454545454545453</v>
      </c>
      <c r="D845">
        <f>(10)</f>
        <v>10</v>
      </c>
      <c r="E845">
        <f t="shared" si="27"/>
        <v>0.40909090909090906</v>
      </c>
    </row>
    <row r="846" spans="1:5" x14ac:dyDescent="0.25">
      <c r="A846" t="s">
        <v>125</v>
      </c>
      <c r="B846" s="29">
        <v>46125</v>
      </c>
      <c r="C846">
        <f t="shared" si="26"/>
        <v>0.45454545454545453</v>
      </c>
      <c r="D846">
        <f>(10)</f>
        <v>10</v>
      </c>
      <c r="E846">
        <f t="shared" si="27"/>
        <v>0.40909090909090906</v>
      </c>
    </row>
    <row r="847" spans="1:5" x14ac:dyDescent="0.25">
      <c r="A847" t="s">
        <v>125</v>
      </c>
      <c r="B847" s="29">
        <v>46126</v>
      </c>
      <c r="C847">
        <f t="shared" si="26"/>
        <v>0.45454545454545453</v>
      </c>
      <c r="D847">
        <f>(10)</f>
        <v>10</v>
      </c>
      <c r="E847">
        <f t="shared" si="27"/>
        <v>0.40909090909090906</v>
      </c>
    </row>
    <row r="848" spans="1:5" x14ac:dyDescent="0.25">
      <c r="A848" t="s">
        <v>125</v>
      </c>
      <c r="B848" s="29">
        <v>46127</v>
      </c>
      <c r="C848">
        <f t="shared" si="26"/>
        <v>0.45454545454545453</v>
      </c>
      <c r="D848">
        <f>(10)</f>
        <v>10</v>
      </c>
      <c r="E848">
        <f t="shared" si="27"/>
        <v>0.40909090909090906</v>
      </c>
    </row>
    <row r="849" spans="1:5" x14ac:dyDescent="0.25">
      <c r="A849" t="s">
        <v>125</v>
      </c>
      <c r="B849" s="29">
        <v>46128</v>
      </c>
      <c r="C849">
        <f t="shared" si="26"/>
        <v>0.45454545454545453</v>
      </c>
      <c r="D849">
        <f>(10)</f>
        <v>10</v>
      </c>
      <c r="E849">
        <f t="shared" si="27"/>
        <v>0.40909090909090906</v>
      </c>
    </row>
    <row r="850" spans="1:5" x14ac:dyDescent="0.25">
      <c r="A850" t="s">
        <v>125</v>
      </c>
      <c r="B850" s="29">
        <v>46129</v>
      </c>
      <c r="C850">
        <f t="shared" si="26"/>
        <v>0.45454545454545453</v>
      </c>
      <c r="D850">
        <f>(10)</f>
        <v>10</v>
      </c>
      <c r="E850">
        <f t="shared" si="27"/>
        <v>0.40909090909090906</v>
      </c>
    </row>
    <row r="851" spans="1:5" x14ac:dyDescent="0.25">
      <c r="A851" t="s">
        <v>125</v>
      </c>
      <c r="B851" s="29">
        <v>46132</v>
      </c>
      <c r="C851">
        <f t="shared" si="26"/>
        <v>0.45454545454545453</v>
      </c>
      <c r="D851">
        <f>(10)</f>
        <v>10</v>
      </c>
      <c r="E851">
        <f t="shared" si="27"/>
        <v>0.40909090909090906</v>
      </c>
    </row>
    <row r="852" spans="1:5" x14ac:dyDescent="0.25">
      <c r="A852" t="s">
        <v>125</v>
      </c>
      <c r="B852" s="29">
        <v>46133</v>
      </c>
      <c r="C852">
        <f t="shared" si="26"/>
        <v>0.45454545454545453</v>
      </c>
      <c r="D852">
        <f>(10)</f>
        <v>10</v>
      </c>
      <c r="E852">
        <f t="shared" si="27"/>
        <v>0.40909090909090906</v>
      </c>
    </row>
    <row r="853" spans="1:5" x14ac:dyDescent="0.25">
      <c r="A853" t="s">
        <v>125</v>
      </c>
      <c r="B853" s="29">
        <v>46134</v>
      </c>
      <c r="C853">
        <f t="shared" si="26"/>
        <v>0.45454545454545453</v>
      </c>
      <c r="D853">
        <f>(10)</f>
        <v>10</v>
      </c>
      <c r="E853">
        <f t="shared" si="27"/>
        <v>0.40909090909090906</v>
      </c>
    </row>
    <row r="854" spans="1:5" x14ac:dyDescent="0.25">
      <c r="A854" t="s">
        <v>125</v>
      </c>
      <c r="B854" s="29">
        <v>46135</v>
      </c>
      <c r="C854">
        <f t="shared" si="26"/>
        <v>0.45454545454545453</v>
      </c>
      <c r="D854">
        <f>(10)</f>
        <v>10</v>
      </c>
      <c r="E854">
        <f t="shared" si="27"/>
        <v>0.40909090909090906</v>
      </c>
    </row>
    <row r="855" spans="1:5" x14ac:dyDescent="0.25">
      <c r="A855" t="s">
        <v>125</v>
      </c>
      <c r="B855" s="29">
        <v>46136</v>
      </c>
      <c r="C855">
        <f t="shared" si="26"/>
        <v>0.45454545454545453</v>
      </c>
      <c r="D855">
        <f>(10)</f>
        <v>10</v>
      </c>
      <c r="E855">
        <f t="shared" si="27"/>
        <v>0.40909090909090906</v>
      </c>
    </row>
    <row r="856" spans="1:5" x14ac:dyDescent="0.25">
      <c r="A856" t="s">
        <v>125</v>
      </c>
      <c r="B856" s="29">
        <v>46139</v>
      </c>
      <c r="C856">
        <f t="shared" si="26"/>
        <v>0.45454545454545453</v>
      </c>
      <c r="D856">
        <f>(10)</f>
        <v>10</v>
      </c>
      <c r="E856">
        <f t="shared" si="27"/>
        <v>0.40909090909090906</v>
      </c>
    </row>
    <row r="857" spans="1:5" x14ac:dyDescent="0.25">
      <c r="A857" t="s">
        <v>125</v>
      </c>
      <c r="B857" s="29">
        <v>46140</v>
      </c>
      <c r="C857">
        <f t="shared" si="26"/>
        <v>0.45454545454545453</v>
      </c>
      <c r="D857">
        <f>(10)</f>
        <v>10</v>
      </c>
      <c r="E857">
        <f t="shared" si="27"/>
        <v>0.40909090909090906</v>
      </c>
    </row>
    <row r="858" spans="1:5" x14ac:dyDescent="0.25">
      <c r="A858" t="s">
        <v>125</v>
      </c>
      <c r="B858" s="29">
        <v>46141</v>
      </c>
      <c r="C858">
        <f t="shared" si="26"/>
        <v>0.45454545454545453</v>
      </c>
      <c r="D858">
        <f>(10)</f>
        <v>10</v>
      </c>
      <c r="E858">
        <f t="shared" si="27"/>
        <v>0.40909090909090906</v>
      </c>
    </row>
    <row r="859" spans="1:5" x14ac:dyDescent="0.25">
      <c r="A859" t="s">
        <v>125</v>
      </c>
      <c r="B859" s="29">
        <v>46142</v>
      </c>
      <c r="C859">
        <f t="shared" si="26"/>
        <v>0.45454545454545453</v>
      </c>
      <c r="D859">
        <f>(10)</f>
        <v>10</v>
      </c>
      <c r="E859">
        <f t="shared" si="27"/>
        <v>0.40909090909090906</v>
      </c>
    </row>
    <row r="860" spans="1:5" x14ac:dyDescent="0.25">
      <c r="A860" t="s">
        <v>126</v>
      </c>
      <c r="B860" s="29">
        <v>46062</v>
      </c>
      <c r="C860">
        <f t="shared" si="26"/>
        <v>0.45454545454545453</v>
      </c>
      <c r="D860">
        <f>(0)</f>
        <v>0</v>
      </c>
      <c r="E860">
        <f t="shared" si="27"/>
        <v>0.45454545454545453</v>
      </c>
    </row>
    <row r="861" spans="1:5" x14ac:dyDescent="0.25">
      <c r="A861" t="s">
        <v>126</v>
      </c>
      <c r="B861" s="29">
        <v>46085</v>
      </c>
      <c r="C861">
        <f t="shared" si="26"/>
        <v>0.45454545454545453</v>
      </c>
      <c r="D861">
        <f>(0)</f>
        <v>0</v>
      </c>
      <c r="E861">
        <f t="shared" si="27"/>
        <v>0.45454545454545453</v>
      </c>
    </row>
    <row r="862" spans="1:5" x14ac:dyDescent="0.25">
      <c r="A862" t="s">
        <v>126</v>
      </c>
      <c r="B862" s="29">
        <v>46090</v>
      </c>
      <c r="C862">
        <f t="shared" si="26"/>
        <v>0.45454545454545453</v>
      </c>
      <c r="D862">
        <f>(0)</f>
        <v>0</v>
      </c>
      <c r="E862">
        <f t="shared" si="27"/>
        <v>0.45454545454545453</v>
      </c>
    </row>
    <row r="863" spans="1:5" x14ac:dyDescent="0.25">
      <c r="A863" t="s">
        <v>126</v>
      </c>
      <c r="B863" s="29">
        <v>46099</v>
      </c>
      <c r="C863">
        <f t="shared" si="26"/>
        <v>0.45454545454545453</v>
      </c>
      <c r="D863">
        <f>(0)</f>
        <v>0</v>
      </c>
      <c r="E863">
        <f t="shared" si="27"/>
        <v>0.45454545454545453</v>
      </c>
    </row>
    <row r="864" spans="1:5" x14ac:dyDescent="0.25">
      <c r="A864" t="s">
        <v>126</v>
      </c>
      <c r="B864" s="29">
        <v>46126</v>
      </c>
      <c r="C864">
        <f t="shared" si="26"/>
        <v>0.45454545454545453</v>
      </c>
      <c r="D864">
        <f>(0)</f>
        <v>0</v>
      </c>
      <c r="E864">
        <f t="shared" si="27"/>
        <v>0.45454545454545453</v>
      </c>
    </row>
    <row r="865" spans="1:5" x14ac:dyDescent="0.25">
      <c r="A865" t="s">
        <v>126</v>
      </c>
      <c r="B865" s="29">
        <v>46155</v>
      </c>
      <c r="C865">
        <f t="shared" si="26"/>
        <v>0.45454545454545453</v>
      </c>
      <c r="D865">
        <f>(0)</f>
        <v>0</v>
      </c>
      <c r="E865">
        <f t="shared" si="27"/>
        <v>0.45454545454545453</v>
      </c>
    </row>
    <row r="866" spans="1:5" x14ac:dyDescent="0.25">
      <c r="A866" t="s">
        <v>126</v>
      </c>
      <c r="B866" s="29">
        <v>46156</v>
      </c>
      <c r="C866">
        <f t="shared" si="26"/>
        <v>0.45454545454545453</v>
      </c>
      <c r="D866">
        <f>(0)</f>
        <v>0</v>
      </c>
      <c r="E866">
        <f t="shared" si="27"/>
        <v>0.45454545454545453</v>
      </c>
    </row>
    <row r="867" spans="1:5" x14ac:dyDescent="0.25">
      <c r="A867" t="s">
        <v>126</v>
      </c>
      <c r="B867" s="29">
        <v>46189</v>
      </c>
      <c r="C867">
        <f t="shared" si="26"/>
        <v>0.45454545454545453</v>
      </c>
      <c r="D867">
        <f>(0)</f>
        <v>0</v>
      </c>
      <c r="E867">
        <f t="shared" si="27"/>
        <v>0.45454545454545453</v>
      </c>
    </row>
    <row r="868" spans="1:5" x14ac:dyDescent="0.25">
      <c r="A868" t="s">
        <v>126</v>
      </c>
      <c r="B868" s="29">
        <v>46204</v>
      </c>
      <c r="C868">
        <f t="shared" si="26"/>
        <v>0.45454545454545453</v>
      </c>
      <c r="D868">
        <f>(0)</f>
        <v>0</v>
      </c>
      <c r="E868">
        <f t="shared" si="27"/>
        <v>0.45454545454545453</v>
      </c>
    </row>
    <row r="869" spans="1:5" x14ac:dyDescent="0.25">
      <c r="A869" t="s">
        <v>126</v>
      </c>
      <c r="B869" s="29">
        <v>46205</v>
      </c>
      <c r="C869">
        <f t="shared" si="26"/>
        <v>0.45454545454545453</v>
      </c>
      <c r="D869">
        <f>(0)</f>
        <v>0</v>
      </c>
      <c r="E869">
        <f t="shared" si="27"/>
        <v>0.45454545454545453</v>
      </c>
    </row>
    <row r="870" spans="1:5" x14ac:dyDescent="0.25">
      <c r="A870" t="s">
        <v>126</v>
      </c>
      <c r="B870" s="29">
        <v>46206</v>
      </c>
      <c r="C870">
        <f t="shared" si="26"/>
        <v>0.45454545454545453</v>
      </c>
      <c r="D870">
        <f>(0)</f>
        <v>0</v>
      </c>
      <c r="E870">
        <f t="shared" si="27"/>
        <v>0.45454545454545453</v>
      </c>
    </row>
    <row r="871" spans="1:5" x14ac:dyDescent="0.25">
      <c r="A871" t="s">
        <v>126</v>
      </c>
      <c r="B871" s="29">
        <v>46209</v>
      </c>
      <c r="C871">
        <f t="shared" si="26"/>
        <v>0.45454545454545453</v>
      </c>
      <c r="D871">
        <f>(0)</f>
        <v>0</v>
      </c>
      <c r="E871">
        <f t="shared" si="27"/>
        <v>0.45454545454545453</v>
      </c>
    </row>
    <row r="872" spans="1:5" x14ac:dyDescent="0.25">
      <c r="A872" t="s">
        <v>126</v>
      </c>
      <c r="B872" s="29">
        <v>46210</v>
      </c>
      <c r="C872">
        <f t="shared" si="26"/>
        <v>0.45454545454545453</v>
      </c>
      <c r="D872">
        <f>(0)</f>
        <v>0</v>
      </c>
      <c r="E872">
        <f t="shared" si="27"/>
        <v>0.45454545454545453</v>
      </c>
    </row>
    <row r="873" spans="1:5" x14ac:dyDescent="0.25">
      <c r="A873" t="s">
        <v>126</v>
      </c>
      <c r="B873" s="29">
        <v>46211</v>
      </c>
      <c r="C873">
        <f t="shared" si="26"/>
        <v>0.45454545454545453</v>
      </c>
      <c r="D873">
        <f>(0)</f>
        <v>0</v>
      </c>
      <c r="E873">
        <f t="shared" si="27"/>
        <v>0.45454545454545453</v>
      </c>
    </row>
    <row r="874" spans="1:5" x14ac:dyDescent="0.25">
      <c r="A874" t="s">
        <v>126</v>
      </c>
      <c r="B874" s="29">
        <v>46212</v>
      </c>
      <c r="C874">
        <f t="shared" si="26"/>
        <v>0.45454545454545453</v>
      </c>
      <c r="D874">
        <f>(0)</f>
        <v>0</v>
      </c>
      <c r="E874">
        <f t="shared" si="27"/>
        <v>0.45454545454545453</v>
      </c>
    </row>
    <row r="875" spans="1:5" x14ac:dyDescent="0.25">
      <c r="A875" t="s">
        <v>126</v>
      </c>
      <c r="B875" s="29">
        <v>46213</v>
      </c>
      <c r="C875">
        <f t="shared" si="26"/>
        <v>0.45454545454545453</v>
      </c>
      <c r="D875">
        <f>(0)</f>
        <v>0</v>
      </c>
      <c r="E875">
        <f t="shared" si="27"/>
        <v>0.45454545454545453</v>
      </c>
    </row>
    <row r="876" spans="1:5" x14ac:dyDescent="0.25">
      <c r="A876" t="s">
        <v>126</v>
      </c>
      <c r="B876" s="29">
        <v>46216</v>
      </c>
      <c r="C876">
        <f t="shared" si="26"/>
        <v>0.45454545454545453</v>
      </c>
      <c r="D876">
        <f>(0)</f>
        <v>0</v>
      </c>
      <c r="E876">
        <f t="shared" si="27"/>
        <v>0.45454545454545453</v>
      </c>
    </row>
    <row r="877" spans="1:5" x14ac:dyDescent="0.25">
      <c r="A877" t="s">
        <v>126</v>
      </c>
      <c r="B877" s="29">
        <v>46217</v>
      </c>
      <c r="C877">
        <f t="shared" si="26"/>
        <v>0.45454545454545453</v>
      </c>
      <c r="D877">
        <f>(0)</f>
        <v>0</v>
      </c>
      <c r="E877">
        <f t="shared" si="27"/>
        <v>0.45454545454545453</v>
      </c>
    </row>
    <row r="878" spans="1:5" x14ac:dyDescent="0.25">
      <c r="A878" t="s">
        <v>126</v>
      </c>
      <c r="B878" s="29">
        <v>46218</v>
      </c>
      <c r="C878">
        <f t="shared" si="26"/>
        <v>0.45454545454545453</v>
      </c>
      <c r="D878">
        <f>(0)</f>
        <v>0</v>
      </c>
      <c r="E878">
        <f t="shared" si="27"/>
        <v>0.45454545454545453</v>
      </c>
    </row>
    <row r="879" spans="1:5" x14ac:dyDescent="0.25">
      <c r="A879" t="s">
        <v>126</v>
      </c>
      <c r="B879" s="29">
        <v>46219</v>
      </c>
      <c r="C879">
        <f t="shared" si="26"/>
        <v>0.45454545454545453</v>
      </c>
      <c r="D879">
        <f>(0)</f>
        <v>0</v>
      </c>
      <c r="E879">
        <f t="shared" si="27"/>
        <v>0.45454545454545453</v>
      </c>
    </row>
    <row r="880" spans="1:5" x14ac:dyDescent="0.25">
      <c r="A880" t="s">
        <v>126</v>
      </c>
      <c r="B880" s="29">
        <v>46220</v>
      </c>
      <c r="C880">
        <f t="shared" si="26"/>
        <v>0.45454545454545453</v>
      </c>
      <c r="D880">
        <f>(0)</f>
        <v>0</v>
      </c>
      <c r="E880">
        <f t="shared" si="27"/>
        <v>0.45454545454545453</v>
      </c>
    </row>
    <row r="881" spans="1:5" x14ac:dyDescent="0.25">
      <c r="A881" t="s">
        <v>126</v>
      </c>
      <c r="B881" s="29">
        <v>46223</v>
      </c>
      <c r="C881">
        <f t="shared" si="26"/>
        <v>0.45454545454545453</v>
      </c>
      <c r="D881">
        <f>(0)</f>
        <v>0</v>
      </c>
      <c r="E881">
        <f t="shared" si="27"/>
        <v>0.45454545454545453</v>
      </c>
    </row>
    <row r="882" spans="1:5" x14ac:dyDescent="0.25">
      <c r="A882" t="s">
        <v>126</v>
      </c>
      <c r="B882" s="29">
        <v>46224</v>
      </c>
      <c r="C882">
        <f t="shared" si="26"/>
        <v>0.45454545454545453</v>
      </c>
      <c r="D882">
        <f>(0)</f>
        <v>0</v>
      </c>
      <c r="E882">
        <f t="shared" si="27"/>
        <v>0.45454545454545453</v>
      </c>
    </row>
    <row r="883" spans="1:5" x14ac:dyDescent="0.25">
      <c r="A883" t="s">
        <v>126</v>
      </c>
      <c r="B883" s="29">
        <v>46225</v>
      </c>
      <c r="C883">
        <f t="shared" si="26"/>
        <v>0.45454545454545453</v>
      </c>
      <c r="D883">
        <f>(0)</f>
        <v>0</v>
      </c>
      <c r="E883">
        <f t="shared" si="27"/>
        <v>0.45454545454545453</v>
      </c>
    </row>
    <row r="884" spans="1:5" x14ac:dyDescent="0.25">
      <c r="A884" t="s">
        <v>126</v>
      </c>
      <c r="B884" s="29">
        <v>46226</v>
      </c>
      <c r="C884">
        <f t="shared" si="26"/>
        <v>0.45454545454545453</v>
      </c>
      <c r="D884">
        <f>(0)</f>
        <v>0</v>
      </c>
      <c r="E884">
        <f t="shared" si="27"/>
        <v>0.45454545454545453</v>
      </c>
    </row>
    <row r="885" spans="1:5" x14ac:dyDescent="0.25">
      <c r="A885" t="s">
        <v>126</v>
      </c>
      <c r="B885" s="29">
        <v>46227</v>
      </c>
      <c r="C885">
        <f t="shared" si="26"/>
        <v>0.45454545454545453</v>
      </c>
      <c r="D885">
        <f>(0)</f>
        <v>0</v>
      </c>
      <c r="E885">
        <f t="shared" si="27"/>
        <v>0.45454545454545453</v>
      </c>
    </row>
    <row r="886" spans="1:5" x14ac:dyDescent="0.25">
      <c r="A886" t="s">
        <v>126</v>
      </c>
      <c r="B886" s="29">
        <v>46230</v>
      </c>
      <c r="C886">
        <f t="shared" si="26"/>
        <v>0.45454545454545453</v>
      </c>
      <c r="D886">
        <f>(0)</f>
        <v>0</v>
      </c>
      <c r="E886">
        <f t="shared" si="27"/>
        <v>0.45454545454545453</v>
      </c>
    </row>
    <row r="887" spans="1:5" x14ac:dyDescent="0.25">
      <c r="A887" t="s">
        <v>126</v>
      </c>
      <c r="B887" s="29">
        <v>46231</v>
      </c>
      <c r="C887">
        <f t="shared" si="26"/>
        <v>0.45454545454545453</v>
      </c>
      <c r="D887">
        <f>(0)</f>
        <v>0</v>
      </c>
      <c r="E887">
        <f t="shared" si="27"/>
        <v>0.45454545454545453</v>
      </c>
    </row>
    <row r="888" spans="1:5" x14ac:dyDescent="0.25">
      <c r="A888" t="s">
        <v>126</v>
      </c>
      <c r="B888" s="29">
        <v>46232</v>
      </c>
      <c r="C888">
        <f t="shared" si="26"/>
        <v>0.45454545454545453</v>
      </c>
      <c r="D888">
        <f>(0)</f>
        <v>0</v>
      </c>
      <c r="E888">
        <f t="shared" si="27"/>
        <v>0.45454545454545453</v>
      </c>
    </row>
    <row r="889" spans="1:5" x14ac:dyDescent="0.25">
      <c r="A889" t="s">
        <v>126</v>
      </c>
      <c r="B889" s="29">
        <v>46233</v>
      </c>
      <c r="C889">
        <f t="shared" si="26"/>
        <v>0.45454545454545453</v>
      </c>
      <c r="D889">
        <f>(0)</f>
        <v>0</v>
      </c>
      <c r="E889">
        <f t="shared" si="27"/>
        <v>0.45454545454545453</v>
      </c>
    </row>
    <row r="890" spans="1:5" x14ac:dyDescent="0.25">
      <c r="A890" t="s">
        <v>126</v>
      </c>
      <c r="B890" s="29">
        <v>46234</v>
      </c>
      <c r="C890">
        <f t="shared" si="26"/>
        <v>0.45454545454545453</v>
      </c>
      <c r="D890">
        <f>(0)</f>
        <v>0</v>
      </c>
      <c r="E890">
        <f t="shared" si="27"/>
        <v>0.45454545454545453</v>
      </c>
    </row>
    <row r="891" spans="1:5" x14ac:dyDescent="0.25">
      <c r="A891" t="s">
        <v>126</v>
      </c>
      <c r="B891" s="29">
        <v>46237</v>
      </c>
      <c r="C891">
        <f t="shared" si="26"/>
        <v>0.45454545454545453</v>
      </c>
      <c r="D891">
        <f>(0)</f>
        <v>0</v>
      </c>
      <c r="E891">
        <f t="shared" si="27"/>
        <v>0.45454545454545453</v>
      </c>
    </row>
    <row r="892" spans="1:5" x14ac:dyDescent="0.25">
      <c r="A892" t="s">
        <v>126</v>
      </c>
      <c r="B892" s="29">
        <v>46238</v>
      </c>
      <c r="C892">
        <f t="shared" si="26"/>
        <v>0.45454545454545453</v>
      </c>
      <c r="D892">
        <f>(0)</f>
        <v>0</v>
      </c>
      <c r="E892">
        <f t="shared" si="27"/>
        <v>0.45454545454545453</v>
      </c>
    </row>
    <row r="893" spans="1:5" x14ac:dyDescent="0.25">
      <c r="A893" t="s">
        <v>126</v>
      </c>
      <c r="B893" s="29">
        <v>46240</v>
      </c>
      <c r="C893">
        <f t="shared" si="26"/>
        <v>0.45454545454545453</v>
      </c>
      <c r="D893">
        <f>(0)</f>
        <v>0</v>
      </c>
      <c r="E893">
        <f t="shared" si="27"/>
        <v>0.45454545454545453</v>
      </c>
    </row>
    <row r="894" spans="1:5" x14ac:dyDescent="0.25">
      <c r="A894" t="s">
        <v>126</v>
      </c>
      <c r="B894" s="29">
        <v>46241</v>
      </c>
      <c r="C894">
        <f t="shared" si="26"/>
        <v>0.45454545454545453</v>
      </c>
      <c r="D894">
        <f>(0)</f>
        <v>0</v>
      </c>
      <c r="E894">
        <f t="shared" si="27"/>
        <v>0.45454545454545453</v>
      </c>
    </row>
    <row r="895" spans="1:5" x14ac:dyDescent="0.25">
      <c r="A895" t="s">
        <v>126</v>
      </c>
      <c r="B895" s="29">
        <v>46244</v>
      </c>
      <c r="C895">
        <f t="shared" si="26"/>
        <v>0.45454545454545453</v>
      </c>
      <c r="D895">
        <f>(0)</f>
        <v>0</v>
      </c>
      <c r="E895">
        <f t="shared" si="27"/>
        <v>0.45454545454545453</v>
      </c>
    </row>
    <row r="896" spans="1:5" x14ac:dyDescent="0.25">
      <c r="A896" t="s">
        <v>126</v>
      </c>
      <c r="B896" s="29">
        <v>46245</v>
      </c>
      <c r="C896">
        <f t="shared" si="26"/>
        <v>0.45454545454545453</v>
      </c>
      <c r="D896">
        <f>(0)</f>
        <v>0</v>
      </c>
      <c r="E896">
        <f t="shared" si="27"/>
        <v>0.45454545454545453</v>
      </c>
    </row>
    <row r="897" spans="1:5" x14ac:dyDescent="0.25">
      <c r="A897" t="s">
        <v>126</v>
      </c>
      <c r="B897" s="29">
        <v>46246</v>
      </c>
      <c r="C897">
        <f t="shared" si="26"/>
        <v>0.45454545454545453</v>
      </c>
      <c r="D897">
        <f>(0)</f>
        <v>0</v>
      </c>
      <c r="E897">
        <f t="shared" si="27"/>
        <v>0.45454545454545453</v>
      </c>
    </row>
    <row r="898" spans="1:5" x14ac:dyDescent="0.25">
      <c r="A898" t="s">
        <v>126</v>
      </c>
      <c r="B898" s="29">
        <v>46247</v>
      </c>
      <c r="C898">
        <f t="shared" ref="C898:C928" si="28">1/220*100</f>
        <v>0.45454545454545453</v>
      </c>
      <c r="D898">
        <f>(0)</f>
        <v>0</v>
      </c>
      <c r="E898">
        <f t="shared" ref="E898:E928" si="29">C898*(1-D898/100)</f>
        <v>0.45454545454545453</v>
      </c>
    </row>
    <row r="899" spans="1:5" x14ac:dyDescent="0.25">
      <c r="A899" t="s">
        <v>126</v>
      </c>
      <c r="B899" s="29">
        <v>46248</v>
      </c>
      <c r="C899">
        <f t="shared" si="28"/>
        <v>0.45454545454545453</v>
      </c>
      <c r="D899">
        <f>(0)</f>
        <v>0</v>
      </c>
      <c r="E899">
        <f t="shared" si="29"/>
        <v>0.45454545454545453</v>
      </c>
    </row>
    <row r="900" spans="1:5" x14ac:dyDescent="0.25">
      <c r="A900" t="s">
        <v>126</v>
      </c>
      <c r="B900" s="29">
        <v>46251</v>
      </c>
      <c r="C900">
        <f t="shared" si="28"/>
        <v>0.45454545454545453</v>
      </c>
      <c r="D900">
        <f>(0)</f>
        <v>0</v>
      </c>
      <c r="E900">
        <f t="shared" si="29"/>
        <v>0.45454545454545453</v>
      </c>
    </row>
    <row r="901" spans="1:5" x14ac:dyDescent="0.25">
      <c r="A901" t="s">
        <v>126</v>
      </c>
      <c r="B901" s="29">
        <v>46252</v>
      </c>
      <c r="C901">
        <f t="shared" si="28"/>
        <v>0.45454545454545453</v>
      </c>
      <c r="D901">
        <f>(0)</f>
        <v>0</v>
      </c>
      <c r="E901">
        <f t="shared" si="29"/>
        <v>0.45454545454545453</v>
      </c>
    </row>
    <row r="902" spans="1:5" x14ac:dyDescent="0.25">
      <c r="A902" t="s">
        <v>126</v>
      </c>
      <c r="B902" s="29">
        <v>46253</v>
      </c>
      <c r="C902">
        <f t="shared" si="28"/>
        <v>0.45454545454545453</v>
      </c>
      <c r="D902">
        <f>(0)</f>
        <v>0</v>
      </c>
      <c r="E902">
        <f t="shared" si="29"/>
        <v>0.45454545454545453</v>
      </c>
    </row>
    <row r="903" spans="1:5" x14ac:dyDescent="0.25">
      <c r="A903" t="s">
        <v>126</v>
      </c>
      <c r="B903" s="29">
        <v>46254</v>
      </c>
      <c r="C903">
        <f t="shared" si="28"/>
        <v>0.45454545454545453</v>
      </c>
      <c r="D903">
        <f>(0)</f>
        <v>0</v>
      </c>
      <c r="E903">
        <f t="shared" si="29"/>
        <v>0.45454545454545453</v>
      </c>
    </row>
    <row r="904" spans="1:5" x14ac:dyDescent="0.25">
      <c r="A904" t="s">
        <v>126</v>
      </c>
      <c r="B904" s="29">
        <v>46255</v>
      </c>
      <c r="C904">
        <f t="shared" si="28"/>
        <v>0.45454545454545453</v>
      </c>
      <c r="D904">
        <f>(0)</f>
        <v>0</v>
      </c>
      <c r="E904">
        <f t="shared" si="29"/>
        <v>0.45454545454545453</v>
      </c>
    </row>
    <row r="905" spans="1:5" x14ac:dyDescent="0.25">
      <c r="A905" t="s">
        <v>126</v>
      </c>
      <c r="B905" s="29">
        <v>46258</v>
      </c>
      <c r="C905">
        <f t="shared" si="28"/>
        <v>0.45454545454545453</v>
      </c>
      <c r="D905">
        <f>(0)</f>
        <v>0</v>
      </c>
      <c r="E905">
        <f t="shared" si="29"/>
        <v>0.45454545454545453</v>
      </c>
    </row>
    <row r="906" spans="1:5" x14ac:dyDescent="0.25">
      <c r="A906" t="s">
        <v>126</v>
      </c>
      <c r="B906" s="29">
        <v>46259</v>
      </c>
      <c r="C906">
        <f t="shared" si="28"/>
        <v>0.45454545454545453</v>
      </c>
      <c r="D906">
        <f>(0)</f>
        <v>0</v>
      </c>
      <c r="E906">
        <f t="shared" si="29"/>
        <v>0.45454545454545453</v>
      </c>
    </row>
    <row r="907" spans="1:5" x14ac:dyDescent="0.25">
      <c r="A907" t="s">
        <v>126</v>
      </c>
      <c r="B907" s="29">
        <v>46260</v>
      </c>
      <c r="C907">
        <f t="shared" si="28"/>
        <v>0.45454545454545453</v>
      </c>
      <c r="D907">
        <f>(0)</f>
        <v>0</v>
      </c>
      <c r="E907">
        <f t="shared" si="29"/>
        <v>0.45454545454545453</v>
      </c>
    </row>
    <row r="908" spans="1:5" x14ac:dyDescent="0.25">
      <c r="A908" t="s">
        <v>126</v>
      </c>
      <c r="B908" s="29">
        <v>46261</v>
      </c>
      <c r="C908">
        <f t="shared" si="28"/>
        <v>0.45454545454545453</v>
      </c>
      <c r="D908">
        <f>(0)</f>
        <v>0</v>
      </c>
      <c r="E908">
        <f t="shared" si="29"/>
        <v>0.45454545454545453</v>
      </c>
    </row>
    <row r="909" spans="1:5" x14ac:dyDescent="0.25">
      <c r="A909" t="s">
        <v>126</v>
      </c>
      <c r="B909" s="29">
        <v>46262</v>
      </c>
      <c r="C909">
        <f t="shared" si="28"/>
        <v>0.45454545454545453</v>
      </c>
      <c r="D909">
        <f>(0)</f>
        <v>0</v>
      </c>
      <c r="E909">
        <f t="shared" si="29"/>
        <v>0.45454545454545453</v>
      </c>
    </row>
    <row r="910" spans="1:5" x14ac:dyDescent="0.25">
      <c r="A910" t="s">
        <v>126</v>
      </c>
      <c r="B910" s="29">
        <v>46265</v>
      </c>
      <c r="C910">
        <f t="shared" si="28"/>
        <v>0.45454545454545453</v>
      </c>
      <c r="D910">
        <f>(0)</f>
        <v>0</v>
      </c>
      <c r="E910">
        <f t="shared" si="29"/>
        <v>0.45454545454545453</v>
      </c>
    </row>
    <row r="911" spans="1:5" x14ac:dyDescent="0.25">
      <c r="A911" t="s">
        <v>126</v>
      </c>
      <c r="B911" s="29">
        <v>46266</v>
      </c>
      <c r="C911">
        <f t="shared" si="28"/>
        <v>0.45454545454545453</v>
      </c>
      <c r="D911">
        <f>(0)</f>
        <v>0</v>
      </c>
      <c r="E911">
        <f t="shared" si="29"/>
        <v>0.45454545454545453</v>
      </c>
    </row>
    <row r="912" spans="1:5" x14ac:dyDescent="0.25">
      <c r="A912" t="s">
        <v>126</v>
      </c>
      <c r="B912" s="29">
        <v>46267</v>
      </c>
      <c r="C912">
        <f t="shared" si="28"/>
        <v>0.45454545454545453</v>
      </c>
      <c r="D912">
        <f>(0)</f>
        <v>0</v>
      </c>
      <c r="E912">
        <f t="shared" si="29"/>
        <v>0.45454545454545453</v>
      </c>
    </row>
    <row r="913" spans="1:5" x14ac:dyDescent="0.25">
      <c r="A913" t="s">
        <v>126</v>
      </c>
      <c r="B913" s="29">
        <v>46268</v>
      </c>
      <c r="C913">
        <f t="shared" si="28"/>
        <v>0.45454545454545453</v>
      </c>
      <c r="D913">
        <f>(0)</f>
        <v>0</v>
      </c>
      <c r="E913">
        <f t="shared" si="29"/>
        <v>0.45454545454545453</v>
      </c>
    </row>
    <row r="914" spans="1:5" x14ac:dyDescent="0.25">
      <c r="A914" t="s">
        <v>126</v>
      </c>
      <c r="B914" s="29">
        <v>46269</v>
      </c>
      <c r="C914">
        <f t="shared" si="28"/>
        <v>0.45454545454545453</v>
      </c>
      <c r="D914">
        <f>(0)</f>
        <v>0</v>
      </c>
      <c r="E914">
        <f t="shared" si="29"/>
        <v>0.45454545454545453</v>
      </c>
    </row>
    <row r="915" spans="1:5" x14ac:dyDescent="0.25">
      <c r="A915" t="s">
        <v>126</v>
      </c>
      <c r="B915" s="29">
        <v>46272</v>
      </c>
      <c r="C915">
        <f t="shared" si="28"/>
        <v>0.45454545454545453</v>
      </c>
      <c r="D915">
        <f>(0)</f>
        <v>0</v>
      </c>
      <c r="E915">
        <f t="shared" si="29"/>
        <v>0.45454545454545453</v>
      </c>
    </row>
    <row r="916" spans="1:5" x14ac:dyDescent="0.25">
      <c r="A916" t="s">
        <v>126</v>
      </c>
      <c r="B916" s="29">
        <v>46273</v>
      </c>
      <c r="C916">
        <f t="shared" si="28"/>
        <v>0.45454545454545453</v>
      </c>
      <c r="D916">
        <f>(0)</f>
        <v>0</v>
      </c>
      <c r="E916">
        <f t="shared" si="29"/>
        <v>0.45454545454545453</v>
      </c>
    </row>
    <row r="917" spans="1:5" x14ac:dyDescent="0.25">
      <c r="A917" t="s">
        <v>126</v>
      </c>
      <c r="B917" s="29">
        <v>46274</v>
      </c>
      <c r="C917">
        <f t="shared" si="28"/>
        <v>0.45454545454545453</v>
      </c>
      <c r="D917">
        <f>(0)</f>
        <v>0</v>
      </c>
      <c r="E917">
        <f t="shared" si="29"/>
        <v>0.45454545454545453</v>
      </c>
    </row>
    <row r="918" spans="1:5" x14ac:dyDescent="0.25">
      <c r="A918" t="s">
        <v>126</v>
      </c>
      <c r="B918" s="29">
        <v>46275</v>
      </c>
      <c r="C918">
        <f t="shared" si="28"/>
        <v>0.45454545454545453</v>
      </c>
      <c r="D918">
        <f>(0)</f>
        <v>0</v>
      </c>
      <c r="E918">
        <f t="shared" si="29"/>
        <v>0.45454545454545453</v>
      </c>
    </row>
    <row r="919" spans="1:5" x14ac:dyDescent="0.25">
      <c r="A919" t="s">
        <v>126</v>
      </c>
      <c r="B919" s="29">
        <v>46276</v>
      </c>
      <c r="C919">
        <f t="shared" si="28"/>
        <v>0.45454545454545453</v>
      </c>
      <c r="D919">
        <f>(0)</f>
        <v>0</v>
      </c>
      <c r="E919">
        <f t="shared" si="29"/>
        <v>0.45454545454545453</v>
      </c>
    </row>
    <row r="920" spans="1:5" x14ac:dyDescent="0.25">
      <c r="A920" t="s">
        <v>126</v>
      </c>
      <c r="B920" s="29">
        <v>46279</v>
      </c>
      <c r="C920">
        <f t="shared" si="28"/>
        <v>0.45454545454545453</v>
      </c>
      <c r="D920">
        <f>(0)</f>
        <v>0</v>
      </c>
      <c r="E920">
        <f t="shared" si="29"/>
        <v>0.45454545454545453</v>
      </c>
    </row>
    <row r="921" spans="1:5" x14ac:dyDescent="0.25">
      <c r="A921" t="s">
        <v>127</v>
      </c>
      <c r="B921" s="29">
        <v>46041</v>
      </c>
      <c r="C921">
        <f t="shared" si="28"/>
        <v>0.45454545454545453</v>
      </c>
      <c r="D921">
        <f>(0)</f>
        <v>0</v>
      </c>
      <c r="E921">
        <f t="shared" si="29"/>
        <v>0.45454545454545453</v>
      </c>
    </row>
    <row r="922" spans="1:5" x14ac:dyDescent="0.25">
      <c r="A922" t="s">
        <v>127</v>
      </c>
      <c r="B922" s="29">
        <v>46064</v>
      </c>
      <c r="C922">
        <f t="shared" si="28"/>
        <v>0.45454545454545453</v>
      </c>
      <c r="D922">
        <f>(0)</f>
        <v>0</v>
      </c>
      <c r="E922">
        <f t="shared" si="29"/>
        <v>0.45454545454545453</v>
      </c>
    </row>
    <row r="923" spans="1:5" x14ac:dyDescent="0.25">
      <c r="A923" t="s">
        <v>127</v>
      </c>
      <c r="B923" s="29">
        <v>46065</v>
      </c>
      <c r="C923">
        <f t="shared" si="28"/>
        <v>0.45454545454545453</v>
      </c>
      <c r="D923">
        <f>(0)</f>
        <v>0</v>
      </c>
      <c r="E923">
        <f t="shared" si="29"/>
        <v>0.45454545454545453</v>
      </c>
    </row>
    <row r="924" spans="1:5" x14ac:dyDescent="0.25">
      <c r="A924" t="s">
        <v>127</v>
      </c>
      <c r="B924" s="29">
        <v>46066</v>
      </c>
      <c r="C924">
        <f t="shared" si="28"/>
        <v>0.45454545454545453</v>
      </c>
      <c r="D924">
        <f>(0)</f>
        <v>0</v>
      </c>
      <c r="E924">
        <f t="shared" si="29"/>
        <v>0.45454545454545453</v>
      </c>
    </row>
    <row r="925" spans="1:5" x14ac:dyDescent="0.25">
      <c r="A925" t="s">
        <v>127</v>
      </c>
      <c r="B925" s="29">
        <v>46072</v>
      </c>
      <c r="C925">
        <f t="shared" si="28"/>
        <v>0.45454545454545453</v>
      </c>
      <c r="D925">
        <f>(0)</f>
        <v>0</v>
      </c>
      <c r="E925">
        <f t="shared" si="29"/>
        <v>0.45454545454545453</v>
      </c>
    </row>
    <row r="926" spans="1:5" x14ac:dyDescent="0.25">
      <c r="A926" t="s">
        <v>127</v>
      </c>
      <c r="B926" s="29">
        <v>46191</v>
      </c>
      <c r="C926">
        <f t="shared" si="28"/>
        <v>0.45454545454545453</v>
      </c>
      <c r="D926">
        <f>(0)</f>
        <v>0</v>
      </c>
      <c r="E926">
        <f t="shared" si="29"/>
        <v>0.45454545454545453</v>
      </c>
    </row>
    <row r="927" spans="1:5" x14ac:dyDescent="0.25">
      <c r="A927" t="s">
        <v>127</v>
      </c>
      <c r="B927" s="29">
        <v>46192</v>
      </c>
      <c r="C927">
        <f t="shared" si="28"/>
        <v>0.45454545454545453</v>
      </c>
      <c r="D927">
        <f>(0)</f>
        <v>0</v>
      </c>
      <c r="E927">
        <f t="shared" si="29"/>
        <v>0.45454545454545453</v>
      </c>
    </row>
    <row r="928" spans="1:5" x14ac:dyDescent="0.25">
      <c r="A928" t="s">
        <v>127</v>
      </c>
      <c r="B928" s="29">
        <v>46275</v>
      </c>
      <c r="C928">
        <f t="shared" si="28"/>
        <v>0.45454545454545453</v>
      </c>
      <c r="D928">
        <f>(0)</f>
        <v>0</v>
      </c>
      <c r="E928">
        <f t="shared" si="29"/>
        <v>0.45454545454545453</v>
      </c>
    </row>
  </sheetData>
  <autoFilter ref="A1:E1"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O1" sqref="O1"/>
    </sheetView>
  </sheetViews>
  <sheetFormatPr defaultRowHeight="15" x14ac:dyDescent="0.25"/>
  <cols>
    <col min="12" max="12" width="12.140625" customWidth="1"/>
    <col min="268" max="268" width="12.140625" customWidth="1"/>
    <col min="524" max="524" width="12.140625" customWidth="1"/>
    <col min="780" max="780" width="12.140625" customWidth="1"/>
    <col min="1036" max="1036" width="12.140625" customWidth="1"/>
    <col min="1292" max="1292" width="12.140625" customWidth="1"/>
    <col min="1548" max="1548" width="12.140625" customWidth="1"/>
    <col min="1804" max="1804" width="12.140625" customWidth="1"/>
    <col min="2060" max="2060" width="12.140625" customWidth="1"/>
    <col min="2316" max="2316" width="12.140625" customWidth="1"/>
    <col min="2572" max="2572" width="12.140625" customWidth="1"/>
    <col min="2828" max="2828" width="12.140625" customWidth="1"/>
    <col min="3084" max="3084" width="12.140625" customWidth="1"/>
    <col min="3340" max="3340" width="12.140625" customWidth="1"/>
    <col min="3596" max="3596" width="12.140625" customWidth="1"/>
    <col min="3852" max="3852" width="12.140625" customWidth="1"/>
    <col min="4108" max="4108" width="12.140625" customWidth="1"/>
    <col min="4364" max="4364" width="12.140625" customWidth="1"/>
    <col min="4620" max="4620" width="12.140625" customWidth="1"/>
    <col min="4876" max="4876" width="12.140625" customWidth="1"/>
    <col min="5132" max="5132" width="12.140625" customWidth="1"/>
    <col min="5388" max="5388" width="12.140625" customWidth="1"/>
    <col min="5644" max="5644" width="12.140625" customWidth="1"/>
    <col min="5900" max="5900" width="12.140625" customWidth="1"/>
    <col min="6156" max="6156" width="12.140625" customWidth="1"/>
    <col min="6412" max="6412" width="12.140625" customWidth="1"/>
    <col min="6668" max="6668" width="12.140625" customWidth="1"/>
    <col min="6924" max="6924" width="12.140625" customWidth="1"/>
    <col min="7180" max="7180" width="12.140625" customWidth="1"/>
    <col min="7436" max="7436" width="12.140625" customWidth="1"/>
    <col min="7692" max="7692" width="12.140625" customWidth="1"/>
    <col min="7948" max="7948" width="12.140625" customWidth="1"/>
    <col min="8204" max="8204" width="12.140625" customWidth="1"/>
    <col min="8460" max="8460" width="12.140625" customWidth="1"/>
    <col min="8716" max="8716" width="12.140625" customWidth="1"/>
    <col min="8972" max="8972" width="12.140625" customWidth="1"/>
    <col min="9228" max="9228" width="12.140625" customWidth="1"/>
    <col min="9484" max="9484" width="12.140625" customWidth="1"/>
    <col min="9740" max="9740" width="12.140625" customWidth="1"/>
    <col min="9996" max="9996" width="12.140625" customWidth="1"/>
    <col min="10252" max="10252" width="12.140625" customWidth="1"/>
    <col min="10508" max="10508" width="12.140625" customWidth="1"/>
    <col min="10764" max="10764" width="12.140625" customWidth="1"/>
    <col min="11020" max="11020" width="12.140625" customWidth="1"/>
    <col min="11276" max="11276" width="12.140625" customWidth="1"/>
    <col min="11532" max="11532" width="12.140625" customWidth="1"/>
    <col min="11788" max="11788" width="12.140625" customWidth="1"/>
    <col min="12044" max="12044" width="12.140625" customWidth="1"/>
    <col min="12300" max="12300" width="12.140625" customWidth="1"/>
    <col min="12556" max="12556" width="12.140625" customWidth="1"/>
    <col min="12812" max="12812" width="12.140625" customWidth="1"/>
    <col min="13068" max="13068" width="12.140625" customWidth="1"/>
    <col min="13324" max="13324" width="12.140625" customWidth="1"/>
    <col min="13580" max="13580" width="12.140625" customWidth="1"/>
    <col min="13836" max="13836" width="12.140625" customWidth="1"/>
    <col min="14092" max="14092" width="12.140625" customWidth="1"/>
    <col min="14348" max="14348" width="12.140625" customWidth="1"/>
    <col min="14604" max="14604" width="12.140625" customWidth="1"/>
    <col min="14860" max="14860" width="12.140625" customWidth="1"/>
    <col min="15116" max="15116" width="12.140625" customWidth="1"/>
    <col min="15372" max="15372" width="12.140625" customWidth="1"/>
    <col min="15628" max="15628" width="12.140625" customWidth="1"/>
    <col min="15884" max="15884" width="12.140625" customWidth="1"/>
    <col min="16140" max="16140" width="12.140625" customWidth="1"/>
  </cols>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Ispunjenje OM</vt:lpstr>
      <vt:lpstr>Ispunjenje OM - detaljno</vt:lpstr>
      <vt:lpstr>Predmeti</vt:lpstr>
      <vt:lpstr>Izostanci</vt:lpstr>
      <vt:lpstr>Upute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dc:creator>
  <cp:lastModifiedBy>Vedrana Luk</cp:lastModifiedBy>
  <cp:lastPrinted>2013-10-02T11:59:54Z</cp:lastPrinted>
  <dcterms:created xsi:type="dcterms:W3CDTF">2013-10-01T09:56:22Z</dcterms:created>
  <dcterms:modified xsi:type="dcterms:W3CDTF">2026-09-14T11:32:19Z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4777c501-be89-4f6c-aaa8-4873962096a4</vt:lpwstr>
  </property>
</Properties>
</file>