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tic\Documents\rasvjeta\"/>
    </mc:Choice>
  </mc:AlternateContent>
  <bookViews>
    <workbookView xWindow="0" yWindow="0" windowWidth="28800" windowHeight="12300" activeTab="5"/>
  </bookViews>
  <sheets>
    <sheet name="Naslovnica" sheetId="10" r:id="rId1"/>
    <sheet name="Opći uvjeti" sheetId="30" r:id="rId2"/>
    <sheet name="Demontaže" sheetId="31" r:id="rId3"/>
    <sheet name="Opća rasvjeta" sheetId="23" r:id="rId4"/>
    <sheet name="Opće s." sheetId="41" r:id="rId5"/>
    <sheet name="Rekapitulacija" sheetId="32" r:id="rId6"/>
  </sheets>
  <definedNames>
    <definedName name="_xlnm.Print_Area" localSheetId="2">Demontaže!$A$1:$F$12</definedName>
    <definedName name="_xlnm.Print_Area" localSheetId="5">Rekapitulacija!$A$1:$C$15</definedName>
  </definedNames>
  <calcPr calcId="162913"/>
</workbook>
</file>

<file path=xl/calcChain.xml><?xml version="1.0" encoding="utf-8"?>
<calcChain xmlns="http://schemas.openxmlformats.org/spreadsheetml/2006/main">
  <c r="F62" i="23" l="1"/>
  <c r="F66" i="23"/>
  <c r="F64" i="23"/>
  <c r="F59" i="23" l="1"/>
  <c r="F56" i="23"/>
  <c r="F16" i="41"/>
  <c r="F15" i="41"/>
  <c r="F9" i="41"/>
  <c r="F7" i="41"/>
  <c r="F5" i="41"/>
  <c r="F53" i="23"/>
  <c r="F48" i="23"/>
  <c r="F43" i="23"/>
  <c r="F38" i="23"/>
  <c r="F33" i="23"/>
  <c r="F28" i="23"/>
  <c r="F23" i="23"/>
  <c r="F18" i="23"/>
  <c r="F13" i="23"/>
  <c r="F10" i="23"/>
  <c r="F7" i="23"/>
  <c r="F10" i="31"/>
  <c r="F8" i="31"/>
  <c r="F6" i="31"/>
  <c r="F69" i="23" l="1"/>
  <c r="C6" i="32" s="1"/>
  <c r="F24" i="41"/>
  <c r="C8" i="32" s="1"/>
  <c r="F12" i="31"/>
  <c r="C4" i="32" s="1"/>
  <c r="C11" i="32" l="1"/>
  <c r="C12" i="32" s="1"/>
  <c r="C13" i="32" s="1"/>
</calcChain>
</file>

<file path=xl/sharedStrings.xml><?xml version="1.0" encoding="utf-8"?>
<sst xmlns="http://schemas.openxmlformats.org/spreadsheetml/2006/main" count="188" uniqueCount="145">
  <si>
    <t>INVESTITOR</t>
  </si>
  <si>
    <t>GRAĐEVINA</t>
  </si>
  <si>
    <t>FAZA</t>
  </si>
  <si>
    <t>PROJEKTANT</t>
  </si>
  <si>
    <t>MJESTO I DATUM</t>
  </si>
  <si>
    <t>SPECIFIKACIJA RADOVA I MATERIJALA</t>
  </si>
  <si>
    <t>Specifikacija radova i materijala</t>
  </si>
  <si>
    <t xml:space="preserve">OPĆI UVJETI NUĐENJA I IZVEDBE </t>
  </si>
  <si>
    <t>Ponuđač je dužan popuniti rubriku "Proizvođač" i "Tip" te je za istu dužan dostaviti potvrde proizvođača kojima se potvrđuje da je ovlašten prodavati, ugrađivati, puštati u rad i održavati ponuđenu opremu. Ukoliko Ponuđač bude odabran istu je dužan i ugraditi na objektu.</t>
  </si>
  <si>
    <t>Ponuđaču/izvođaču neće biti odobreno povećanje u količini i/ili cijeni ponuđene opreme koje je posljedica razlika u karakteristikama projektirane i ponuđene opreme.</t>
  </si>
  <si>
    <t>Sustav treba izvesti prema nacrtima i tehničkom opisu u projektu, važećim hrvatskim propisima, tehničkim propisima prema kojima je sustav projektiran i pravilima struke.</t>
  </si>
  <si>
    <t>Za promjene i odstupanja od projekta mora se pribaviti pismena suglasnost Projektanta i Nadzornog inženjera.</t>
  </si>
  <si>
    <t>Izvođač je obvezan imenovati svog ovlaštenog predstavnika – Voditelja radova prije početka radova i o tome pismeno izvijestiti Naručitelja.</t>
  </si>
  <si>
    <t>Izvoditelj se obvezuje da će redovito upisivati u građevinski dnevnik sve potrebne podatke, koje je obvezan upisivati i da će osobi ovlaštenoj za vršenja nadzora omogućiti svakodnevno uvid u građevinski dnevnik.</t>
  </si>
  <si>
    <t>Sva ugrađena oprema treba svojom kvalitetom i tehničkim karakteristikama odgovarati projektiranoj opremi. Odstupanje od projektirane opreme u kvaliteti i tehničkim karakteristikama trebaju procijeniti i odobriti Projektant i Nadzorni inženjer.</t>
  </si>
  <si>
    <t>Pored materijala i sam rad mora biti kvalitetno izveden, a sve što bi se u toku rada i poslije pokazalo nekvalitetno izvođač je dužan u svom trošku ispraviti.</t>
  </si>
  <si>
    <t>U troškovniku su navedene minimalne zahtijevane tehničke karakteristike i njih je potrebno u potpunosti zadovoljiti. Ukoliko ponuđena oprema odstupa od minimalnih zahtijevanih tehničkih karakteristika Ponuđač je to dužan navesti u svojoj ponudi, a Naručitelj zadržava pravo odbacivanja takve ponude kao nevažeće. Ukoliko Ponuđač ne navede odstupanja od minimalnih zahtijevanih tehničkih karakteristika, a one se ustanove naknadno tijekom izvođenja radova, Naručitelj zadržava pravo nepriznavanja i neplaćanja stavki troškovnika za koje se ustanovilo da ne zadovoljavaju minimalne zahtijevane tehničke karakteristike.</t>
  </si>
  <si>
    <t>Ponuđač je dužan dostaviti neovjerene preslike tehničkih listova opreme koju nudi, a Naručitelj zadržava pravo na traženje dodatnih dokaza tehničkih karakteristika od strane Ponuđača te provjere istih iz drugih izvora (proizvođač, ispitni laboratoriji i sl.).</t>
  </si>
  <si>
    <t>Ukoliko Ponuđač ne popuni rubriku "Proizvođač" i "Tip" smatra se da je nudio opremu predviđenu izvedbenim projektom te je istu, u slučaju da bude odabran za izvođača, dužan i ugraditi na objektu.</t>
  </si>
  <si>
    <t>Ponuđač je dužan dostaviti Dokaz o uvedenom i certificiranom Sustavu upravljanja kvalitetom, Sustavu upravljanja zaštitom okoliša te Sustavom upravljanja zaštitom zdravlja i sigurnošću (npr. važeći certifikati ISO 9001, ISO 14001, OHSAS 18001 i sl.)</t>
  </si>
  <si>
    <t>Troškovnik obuhvaća sve radove, sitni pribor i opremu do pune pogonske i funkcionalne spremnosti za stavljanje građevine u uporabu.</t>
  </si>
  <si>
    <t>Po završetku ugovorenih radova, a prije početka korištenja, sustav treba zapisnički pustiti u rad.</t>
  </si>
  <si>
    <r>
      <t>NAPOMENE</t>
    </r>
    <r>
      <rPr>
        <sz val="11"/>
        <color rgb="FF262428"/>
        <rFont val="Arial"/>
        <family val="2"/>
        <charset val="238"/>
      </rPr>
      <t>:</t>
    </r>
  </si>
  <si>
    <r>
      <t>U skladu s Zakonom o javnoj nabavi u tehničko</t>
    </r>
    <r>
      <rPr>
        <sz val="11"/>
        <color rgb="FF07070C"/>
        <rFont val="Arial"/>
        <family val="2"/>
        <charset val="238"/>
      </rPr>
      <t xml:space="preserve">j </t>
    </r>
    <r>
      <rPr>
        <sz val="11"/>
        <color theme="1"/>
        <rFont val="Arial"/>
        <family val="2"/>
        <charset val="238"/>
      </rPr>
      <t xml:space="preserve">specifikaciji su navedeni tipovi proizvoda </t>
    </r>
    <r>
      <rPr>
        <sz val="11"/>
        <color rgb="FF07070C"/>
        <rFont val="Arial"/>
        <family val="2"/>
        <charset val="238"/>
      </rPr>
      <t>k</t>
    </r>
    <r>
      <rPr>
        <sz val="11"/>
        <color theme="1"/>
        <rFont val="Arial"/>
        <family val="2"/>
        <charset val="238"/>
      </rPr>
      <t>oji sadržavaju u sebi minimalna tehnička svojstva koja su potrebna za kvalitetnu izradu i održavanje predmetne građevine. U slučaju nuđenja jed</t>
    </r>
    <r>
      <rPr>
        <sz val="11"/>
        <color rgb="FF07070C"/>
        <rFont val="Arial"/>
        <family val="2"/>
        <charset val="238"/>
      </rPr>
      <t>n</t>
    </r>
    <r>
      <rPr>
        <sz val="11"/>
        <color theme="1"/>
        <rFont val="Arial"/>
        <family val="2"/>
        <charset val="238"/>
      </rPr>
      <t>akovrijednog proizvoda sukladno navedenim člancima i radi sprječavanja diskriminac</t>
    </r>
    <r>
      <rPr>
        <sz val="11"/>
        <color rgb="FF07070C"/>
        <rFont val="Arial"/>
        <family val="2"/>
        <charset val="238"/>
      </rPr>
      <t>i</t>
    </r>
    <r>
      <rPr>
        <sz val="11"/>
        <color theme="1"/>
        <rFont val="Arial"/>
        <family val="2"/>
        <charset val="238"/>
      </rPr>
      <t xml:space="preserve">je </t>
    </r>
    <r>
      <rPr>
        <sz val="11"/>
        <color rgb="FF07070C"/>
        <rFont val="Arial"/>
        <family val="2"/>
        <charset val="238"/>
      </rPr>
      <t>r</t>
    </r>
    <r>
      <rPr>
        <sz val="11"/>
        <color theme="1"/>
        <rFont val="Arial"/>
        <family val="2"/>
        <charset val="238"/>
      </rPr>
      <t>azličitih jednakovrijednih proizvoda</t>
    </r>
    <r>
      <rPr>
        <sz val="11"/>
        <color rgb="FF262428"/>
        <rFont val="Arial"/>
        <family val="2"/>
        <charset val="238"/>
      </rPr>
      <t xml:space="preserve">, </t>
    </r>
    <r>
      <rPr>
        <sz val="11"/>
        <color theme="1"/>
        <rFont val="Arial"/>
        <family val="2"/>
        <charset val="238"/>
      </rPr>
      <t>potrebno je zadovoljiti sljedeće kriter</t>
    </r>
    <r>
      <rPr>
        <sz val="11"/>
        <color rgb="FF07070C"/>
        <rFont val="Arial"/>
        <family val="2"/>
        <charset val="238"/>
      </rPr>
      <t>i</t>
    </r>
    <r>
      <rPr>
        <sz val="11"/>
        <color theme="1"/>
        <rFont val="Arial"/>
        <family val="2"/>
        <charset val="238"/>
      </rPr>
      <t>je</t>
    </r>
    <r>
      <rPr>
        <sz val="11"/>
        <color rgb="FF07070C"/>
        <rFont val="Arial"/>
        <family val="2"/>
        <charset val="238"/>
      </rPr>
      <t>:</t>
    </r>
  </si>
  <si>
    <r>
      <t>• minimalna IP zaštita proizvoda sukladna navedenom t</t>
    </r>
    <r>
      <rPr>
        <sz val="11"/>
        <color rgb="FF07070C"/>
        <rFont val="Arial"/>
        <family val="2"/>
        <charset val="238"/>
      </rPr>
      <t>i</t>
    </r>
    <r>
      <rPr>
        <sz val="11"/>
        <color theme="1"/>
        <rFont val="Arial"/>
        <family val="2"/>
        <charset val="238"/>
      </rPr>
      <t>pu,</t>
    </r>
  </si>
  <si>
    <r>
      <t>• broj radnih sati sukladan navedenim proizvodima bez promjene svojstava tokom rada</t>
    </r>
    <r>
      <rPr>
        <sz val="11"/>
        <color rgb="FF07070C"/>
        <rFont val="Arial"/>
        <family val="2"/>
        <charset val="238"/>
      </rPr>
      <t>,</t>
    </r>
  </si>
  <si>
    <r>
      <t>• minimalna energetska učinkovitost sukladna navedenim proizvodima</t>
    </r>
    <r>
      <rPr>
        <sz val="11"/>
        <color rgb="FF262428"/>
        <rFont val="Arial"/>
        <family val="2"/>
        <charset val="238"/>
      </rPr>
      <t>,</t>
    </r>
  </si>
  <si>
    <r>
      <t>• min</t>
    </r>
    <r>
      <rPr>
        <sz val="11"/>
        <color rgb="FF000000"/>
        <rFont val="Arial"/>
        <family val="2"/>
        <charset val="238"/>
      </rPr>
      <t>i</t>
    </r>
    <r>
      <rPr>
        <sz val="11"/>
        <color theme="1"/>
        <rFont val="Arial"/>
        <family val="2"/>
        <charset val="238"/>
      </rPr>
      <t>malna svjetlosna učinkovitost sukladna navedenim proizvodima,</t>
    </r>
  </si>
  <si>
    <r>
      <t xml:space="preserve">• </t>
    </r>
    <r>
      <rPr>
        <sz val="11"/>
        <color theme="1"/>
        <rFont val="Arial"/>
        <family val="2"/>
        <charset val="238"/>
      </rPr>
      <t>minimalne ostale svjetlotehničke karakteristike sukladne naveden</t>
    </r>
    <r>
      <rPr>
        <sz val="11"/>
        <color rgb="FF07070C"/>
        <rFont val="Arial"/>
        <family val="2"/>
        <charset val="238"/>
      </rPr>
      <t>i</t>
    </r>
    <r>
      <rPr>
        <sz val="11"/>
        <color theme="1"/>
        <rFont val="Arial"/>
        <family val="2"/>
        <charset val="238"/>
      </rPr>
      <t>m pro</t>
    </r>
    <r>
      <rPr>
        <sz val="11"/>
        <color rgb="FF07070C"/>
        <rFont val="Arial"/>
        <family val="2"/>
        <charset val="238"/>
      </rPr>
      <t>i</t>
    </r>
    <r>
      <rPr>
        <sz val="11"/>
        <color theme="1"/>
        <rFont val="Arial"/>
        <family val="2"/>
        <charset val="238"/>
      </rPr>
      <t>z</t>
    </r>
    <r>
      <rPr>
        <sz val="11"/>
        <color rgb="FF262428"/>
        <rFont val="Arial"/>
        <family val="2"/>
        <charset val="238"/>
      </rPr>
      <t>v</t>
    </r>
    <r>
      <rPr>
        <sz val="11"/>
        <color theme="1"/>
        <rFont val="Arial"/>
        <family val="2"/>
        <charset val="238"/>
      </rPr>
      <t>odima</t>
    </r>
    <r>
      <rPr>
        <sz val="11"/>
        <color rgb="FF262428"/>
        <rFont val="Arial"/>
        <family val="2"/>
        <charset val="238"/>
      </rPr>
      <t>,</t>
    </r>
  </si>
  <si>
    <r>
      <t>• minimalne os</t>
    </r>
    <r>
      <rPr>
        <sz val="11"/>
        <color rgb="FF07070C"/>
        <rFont val="Arial"/>
        <family val="2"/>
        <charset val="238"/>
      </rPr>
      <t>t</t>
    </r>
    <r>
      <rPr>
        <sz val="11"/>
        <color theme="1"/>
        <rFont val="Arial"/>
        <family val="2"/>
        <charset val="238"/>
      </rPr>
      <t>ale elektrotehničke karakteristike suk</t>
    </r>
    <r>
      <rPr>
        <sz val="11"/>
        <color rgb="FF07070C"/>
        <rFont val="Arial"/>
        <family val="2"/>
        <charset val="238"/>
      </rPr>
      <t>l</t>
    </r>
    <r>
      <rPr>
        <sz val="11"/>
        <color theme="1"/>
        <rFont val="Arial"/>
        <family val="2"/>
        <charset val="238"/>
      </rPr>
      <t>adne navedenim proizvodima</t>
    </r>
    <r>
      <rPr>
        <sz val="11"/>
        <color rgb="FF07070C"/>
        <rFont val="Arial"/>
        <family val="2"/>
        <charset val="238"/>
      </rPr>
      <t>,</t>
    </r>
  </si>
  <si>
    <r>
      <t>• minimalne ostale mehaničke karakter</t>
    </r>
    <r>
      <rPr>
        <sz val="11"/>
        <color rgb="FF000000"/>
        <rFont val="Arial"/>
        <family val="2"/>
        <charset val="238"/>
      </rPr>
      <t>i</t>
    </r>
    <r>
      <rPr>
        <sz val="11"/>
        <color theme="1"/>
        <rFont val="Arial"/>
        <family val="2"/>
        <charset val="238"/>
      </rPr>
      <t>stike sukladne navedenim proizvodima</t>
    </r>
    <r>
      <rPr>
        <sz val="11"/>
        <color rgb="FF07070C"/>
        <rFont val="Arial"/>
        <family val="2"/>
        <charset val="238"/>
      </rPr>
      <t>,</t>
    </r>
  </si>
  <si>
    <r>
      <t>• minimalne ostale konstrukcijske karakteristike sukladne navedenim proizvodima</t>
    </r>
    <r>
      <rPr>
        <sz val="11"/>
        <color rgb="FF07070C"/>
        <rFont val="Arial"/>
        <family val="2"/>
        <charset val="238"/>
      </rPr>
      <t>,</t>
    </r>
  </si>
  <si>
    <r>
      <t>• minimalne karakteristike koji zadovoljavaju navedeni proizvodi</t>
    </r>
    <r>
      <rPr>
        <sz val="11"/>
        <color rgb="FF07070C"/>
        <rFont val="Arial"/>
        <family val="2"/>
        <charset val="238"/>
      </rPr>
      <t xml:space="preserve">, </t>
    </r>
    <r>
      <rPr>
        <sz val="11"/>
        <color theme="1"/>
        <rFont val="Arial"/>
        <family val="2"/>
        <charset val="238"/>
      </rPr>
      <t>a odnose se na zašti</t>
    </r>
    <r>
      <rPr>
        <sz val="11"/>
        <color rgb="FF07070C"/>
        <rFont val="Arial"/>
        <family val="2"/>
        <charset val="238"/>
      </rPr>
      <t xml:space="preserve">tu </t>
    </r>
    <r>
      <rPr>
        <sz val="11"/>
        <color theme="1"/>
        <rFont val="Arial"/>
        <family val="2"/>
        <charset val="238"/>
      </rPr>
      <t>od korozije</t>
    </r>
    <r>
      <rPr>
        <sz val="11"/>
        <color rgb="FF07070C"/>
        <rFont val="Arial"/>
        <family val="2"/>
        <charset val="238"/>
      </rPr>
      <t xml:space="preserve">, </t>
    </r>
    <r>
      <rPr>
        <sz val="11"/>
        <color theme="1"/>
        <rFont val="Arial"/>
        <family val="2"/>
        <charset val="238"/>
      </rPr>
      <t>način mon</t>
    </r>
    <r>
      <rPr>
        <sz val="11"/>
        <color rgb="FF07070C"/>
        <rFont val="Arial"/>
        <family val="2"/>
        <charset val="238"/>
      </rPr>
      <t>t</t>
    </r>
    <r>
      <rPr>
        <sz val="11"/>
        <color theme="1"/>
        <rFont val="Arial"/>
        <family val="2"/>
        <charset val="238"/>
      </rPr>
      <t>aže te statičku stabilnost proizvoda,</t>
    </r>
  </si>
  <si>
    <r>
      <t>• m</t>
    </r>
    <r>
      <rPr>
        <sz val="11"/>
        <color rgb="FF000000"/>
        <rFont val="Arial"/>
        <family val="2"/>
        <charset val="238"/>
      </rPr>
      <t>i</t>
    </r>
    <r>
      <rPr>
        <sz val="11"/>
        <color theme="1"/>
        <rFont val="Arial"/>
        <family val="2"/>
        <charset val="238"/>
      </rPr>
      <t>nimalna ko</t>
    </r>
    <r>
      <rPr>
        <sz val="11"/>
        <color rgb="FF000000"/>
        <rFont val="Arial"/>
        <family val="2"/>
        <charset val="238"/>
      </rPr>
      <t>l</t>
    </r>
    <r>
      <rPr>
        <sz val="11"/>
        <color theme="1"/>
        <rFont val="Arial"/>
        <family val="2"/>
        <charset val="238"/>
      </rPr>
      <t>ičina bakrenog vodiča u kabelima sukladna navedenim proizvodima</t>
    </r>
    <r>
      <rPr>
        <sz val="11"/>
        <color rgb="FF07070C"/>
        <rFont val="Arial"/>
        <family val="2"/>
        <charset val="238"/>
      </rPr>
      <t>,</t>
    </r>
  </si>
  <si>
    <r>
      <t xml:space="preserve">Dokaz jednakovrijednosti proizvoda je obveza ponuđača da izvrši usporedbu specificiranog proizvoda i drugog (nuđenog) proizvoda </t>
    </r>
    <r>
      <rPr>
        <sz val="11"/>
        <color rgb="FF07070C"/>
        <rFont val="Arial"/>
        <family val="2"/>
        <charset val="238"/>
      </rPr>
      <t xml:space="preserve">i </t>
    </r>
    <r>
      <rPr>
        <sz val="11"/>
        <color theme="1"/>
        <rFont val="Arial"/>
        <family val="2"/>
        <charset val="238"/>
      </rPr>
      <t>prikaže da d</t>
    </r>
    <r>
      <rPr>
        <sz val="11"/>
        <color rgb="FF07070C"/>
        <rFont val="Arial"/>
        <family val="2"/>
        <charset val="238"/>
      </rPr>
      <t>r</t>
    </r>
    <r>
      <rPr>
        <sz val="11"/>
        <color theme="1"/>
        <rFont val="Arial"/>
        <family val="2"/>
        <charset val="238"/>
      </rPr>
      <t>ugi proizvod minimalno ima iste (ili bolje) tehničke karakteristike od specificiranog p</t>
    </r>
    <r>
      <rPr>
        <sz val="11"/>
        <color rgb="FF07070C"/>
        <rFont val="Arial"/>
        <family val="2"/>
        <charset val="238"/>
      </rPr>
      <t>r</t>
    </r>
    <r>
      <rPr>
        <sz val="11"/>
        <color theme="1"/>
        <rFont val="Arial"/>
        <family val="2"/>
        <charset val="238"/>
      </rPr>
      <t>oizvoda. Dostaviti proizvođačku dokumentaciju za usporedbu u skladu sa s\ijedećim strukovnim propisima</t>
    </r>
    <r>
      <rPr>
        <sz val="11"/>
        <color rgb="FF07070C"/>
        <rFont val="Arial"/>
        <family val="2"/>
        <charset val="238"/>
      </rPr>
      <t xml:space="preserve">, </t>
    </r>
    <r>
      <rPr>
        <sz val="11"/>
        <color theme="1"/>
        <rFont val="Arial"/>
        <family val="2"/>
        <charset val="238"/>
      </rPr>
      <t>a sve prema</t>
    </r>
    <r>
      <rPr>
        <sz val="11"/>
        <color rgb="FF262428"/>
        <rFont val="Arial"/>
        <family val="2"/>
        <charset val="238"/>
      </rPr>
      <t>:</t>
    </r>
  </si>
  <si>
    <r>
      <t>9. Pravilnik o električnoj opremi namijenjenoj za upo</t>
    </r>
    <r>
      <rPr>
        <sz val="11"/>
        <color rgb="FF07070C"/>
        <rFont val="Arial"/>
        <family val="2"/>
        <charset val="238"/>
      </rPr>
      <t>r</t>
    </r>
    <r>
      <rPr>
        <sz val="11"/>
        <color theme="1"/>
        <rFont val="Arial"/>
        <family val="2"/>
        <charset val="238"/>
      </rPr>
      <t>abu unutar određenih naponskih</t>
    </r>
  </si>
  <si>
    <r>
      <t xml:space="preserve">granica (NN </t>
    </r>
    <r>
      <rPr>
        <i/>
        <sz val="11"/>
        <color theme="1"/>
        <rFont val="Arial"/>
        <family val="2"/>
        <charset val="238"/>
      </rPr>
      <t>041</t>
    </r>
    <r>
      <rPr>
        <i/>
        <sz val="11"/>
        <color rgb="FF000000"/>
        <rFont val="Arial"/>
        <family val="2"/>
        <charset val="238"/>
      </rPr>
      <t>/</t>
    </r>
    <r>
      <rPr>
        <i/>
        <sz val="11"/>
        <color theme="1"/>
        <rFont val="Arial"/>
        <family val="2"/>
        <charset val="238"/>
      </rPr>
      <t>2010)</t>
    </r>
  </si>
  <si>
    <t>12. Norma HRN EN 13201</t>
  </si>
  <si>
    <r>
      <t>Radeći ponudu treba imati na umu najnov</t>
    </r>
    <r>
      <rPr>
        <sz val="11"/>
        <color rgb="FF070808"/>
        <rFont val="Arial"/>
        <family val="2"/>
        <charset val="238"/>
      </rPr>
      <t>i</t>
    </r>
    <r>
      <rPr>
        <sz val="11"/>
        <color theme="1"/>
        <rFont val="Arial"/>
        <family val="2"/>
        <charset val="238"/>
      </rPr>
      <t>je važeće propise za pojedine vrste materijala, opreme</t>
    </r>
    <r>
      <rPr>
        <sz val="11"/>
        <color rgb="FF070808"/>
        <rFont val="Arial"/>
        <family val="2"/>
        <charset val="238"/>
      </rPr>
      <t xml:space="preserve">, </t>
    </r>
    <r>
      <rPr>
        <sz val="11"/>
        <color theme="1"/>
        <rFont val="Arial"/>
        <family val="2"/>
        <charset val="238"/>
      </rPr>
      <t>te važeće propise za izvođenje radova</t>
    </r>
    <r>
      <rPr>
        <sz val="11"/>
        <color rgb="FF070808"/>
        <rFont val="Arial"/>
        <family val="2"/>
        <charset val="238"/>
      </rPr>
      <t xml:space="preserve">. </t>
    </r>
    <r>
      <rPr>
        <sz val="11"/>
        <color theme="1"/>
        <rFont val="Arial"/>
        <family val="2"/>
        <charset val="238"/>
      </rPr>
      <t>Prije davanja ponude treba proučiti pripadajući projekt</t>
    </r>
    <r>
      <rPr>
        <sz val="11"/>
        <color rgb="FF070808"/>
        <rFont val="Arial"/>
        <family val="2"/>
        <charset val="238"/>
      </rPr>
      <t xml:space="preserve">, </t>
    </r>
    <r>
      <rPr>
        <sz val="11"/>
        <color theme="1"/>
        <rFont val="Arial"/>
        <family val="2"/>
        <charset val="238"/>
      </rPr>
      <t>a posebice pročitat</t>
    </r>
    <r>
      <rPr>
        <sz val="11"/>
        <color rgb="FF070808"/>
        <rFont val="Arial"/>
        <family val="2"/>
        <charset val="238"/>
      </rPr>
      <t xml:space="preserve">i </t>
    </r>
    <r>
      <rPr>
        <sz val="11"/>
        <color theme="1"/>
        <rFont val="Arial"/>
        <family val="2"/>
        <charset val="238"/>
      </rPr>
      <t>tehnički opis i pregledati sve nacrte te izvršiti pregled postojećeg stanja na terenu gdje treba posebnu pažnju posvetiti određivanju točnog broja postojećih svjetiljki</t>
    </r>
    <r>
      <rPr>
        <sz val="11"/>
        <color rgb="FF000000"/>
        <rFont val="Arial"/>
        <family val="2"/>
        <charset val="238"/>
      </rPr>
      <t>.</t>
    </r>
  </si>
  <si>
    <r>
      <t>Sav ugrađeni materijal i oprema mora zadovoljavat</t>
    </r>
    <r>
      <rPr>
        <sz val="11"/>
        <color rgb="FF070808"/>
        <rFont val="Arial"/>
        <family val="2"/>
        <charset val="238"/>
      </rPr>
      <t xml:space="preserve">i </t>
    </r>
    <r>
      <rPr>
        <sz val="11"/>
        <color theme="1"/>
        <rFont val="Arial"/>
        <family val="2"/>
        <charset val="238"/>
      </rPr>
      <t>hrvatske prop</t>
    </r>
    <r>
      <rPr>
        <sz val="11"/>
        <color rgb="FF070808"/>
        <rFont val="Arial"/>
        <family val="2"/>
        <charset val="238"/>
      </rPr>
      <t>i</t>
    </r>
    <r>
      <rPr>
        <sz val="11"/>
        <color theme="1"/>
        <rFont val="Arial"/>
        <family val="2"/>
        <charset val="238"/>
      </rPr>
      <t>se i norme</t>
    </r>
    <r>
      <rPr>
        <sz val="11"/>
        <color rgb="FF23202A"/>
        <rFont val="Arial"/>
        <family val="2"/>
        <charset val="238"/>
      </rPr>
      <t>.</t>
    </r>
  </si>
  <si>
    <r>
      <t>Svjetiljke, sijalice (žarulje) i ovjesni pribor moraju minimalno udovoljiti</t>
    </r>
    <r>
      <rPr>
        <b/>
        <i/>
        <sz val="11"/>
        <color rgb="FF070808"/>
        <rFont val="Arial"/>
        <family val="2"/>
        <charset val="238"/>
      </rPr>
      <t xml:space="preserve"> t</t>
    </r>
    <r>
      <rPr>
        <b/>
        <i/>
        <sz val="11"/>
        <color theme="1"/>
        <rFont val="Arial"/>
        <family val="2"/>
        <charset val="238"/>
      </rPr>
      <t>ehničkim</t>
    </r>
    <r>
      <rPr>
        <b/>
        <i/>
        <sz val="11"/>
        <color rgb="FF070808"/>
        <rFont val="Arial"/>
        <family val="2"/>
        <charset val="238"/>
      </rPr>
      <t>karakteristikama navedenim u pripadajućem projektu:</t>
    </r>
  </si>
  <si>
    <t>REKAPITULACIJA</t>
  </si>
  <si>
    <t>+ PDV</t>
  </si>
  <si>
    <t>PROJEKTANTSKA TVRTKA</t>
  </si>
  <si>
    <t>kom</t>
  </si>
  <si>
    <t>Čišćenje građevine nakon demontaže te odvoz razvrstanog otpadnog materijala na deponij.</t>
  </si>
  <si>
    <t>Demontaža postojećih svjetiljaka na poziciji visokog stropa za koje je potrebna skela.</t>
  </si>
  <si>
    <t>Ispitivanje demontirane opreme, te pravilno skladištenje i izrada zapisnika o demontiranoj opremi. Nakon izvršenja zapisnika, oprema se predaje stručnoj službi investitora koja dalje odlučuje na koji način će koristiti opremu.</t>
  </si>
  <si>
    <t>Količina</t>
  </si>
  <si>
    <t>kompl</t>
  </si>
  <si>
    <t>Nepredviđeni radovi u iznosu 5 % svih prethodnih stavaka (obračun stvarnih troškova na temelju troškovnika materijala i radova ovjerenog od strane Investitora)</t>
  </si>
  <si>
    <t>kompl.</t>
  </si>
  <si>
    <t>Nadzor izvedbe instalacije, i eventualna dodatna razjašnjenja primijenjenih rješenja, od strane projektanta elektroinstalacija.</t>
  </si>
  <si>
    <t>Ispitivanje svih instalacija od strane ovlaštenog trgovačkog društva, i to:</t>
  </si>
  <si>
    <t xml:space="preserve"> - mjerenje otpora izolacije</t>
  </si>
  <si>
    <t xml:space="preserve"> - mjerenje otpora uzemljenja i izjednačenja potencijala</t>
  </si>
  <si>
    <t xml:space="preserve"> - kontrola efikasnosti zaštite od indirektnog dodira</t>
  </si>
  <si>
    <t xml:space="preserve"> - mjerenje jakosti rasvjete</t>
  </si>
  <si>
    <t xml:space="preserve"> - ispitni listovi razvodnih ormara</t>
  </si>
  <si>
    <t>Izrada elaborata s atestima kabela i ugrađene opreme, svom dokumentacijom o izvršenim ispitivanjima instalacije, izjavom izvoditelja o izvedenim radovima i uvjetima održavanja građevine, i predaja investitoru</t>
  </si>
  <si>
    <t>Izrada dokumentacije izvedenog stanja, umnažanje u 4 primjerka i predaja investitoru. Dokumentacija treba sadržavati:</t>
  </si>
  <si>
    <t xml:space="preserve"> - tlocrte elektroinstalacija s oznakama strujnih krugova</t>
  </si>
  <si>
    <t xml:space="preserve"> - jednopolne sheme razvodnih ormara s oznakama strujnih krugova, rednih stezaljki i kabela</t>
  </si>
  <si>
    <t xml:space="preserve"> - strujne sheme razvodnih ormara s brojevima kontakata i vodiča</t>
  </si>
  <si>
    <t xml:space="preserve"> - sheme razvoda instalacija</t>
  </si>
  <si>
    <t xml:space="preserve"> - upute za rukovanje, kataloge ugrađene opreme, upute za održavanje</t>
  </si>
  <si>
    <t>OPĆE STAVKE</t>
  </si>
  <si>
    <r>
      <t>• prosječan vijek trajanja sijalice 60.000 sati za LED izvore svjetlosti ili bolje</t>
    </r>
    <r>
      <rPr>
        <sz val="11"/>
        <color rgb="FF07070C"/>
        <rFont val="Arial"/>
        <family val="2"/>
        <charset val="238"/>
      </rPr>
      <t>.</t>
    </r>
  </si>
  <si>
    <r>
      <t>• min</t>
    </r>
    <r>
      <rPr>
        <sz val="11"/>
        <color rgb="FF000000"/>
        <rFont val="Arial"/>
        <family val="2"/>
        <charset val="238"/>
      </rPr>
      <t>i</t>
    </r>
    <r>
      <rPr>
        <sz val="11"/>
        <color theme="1"/>
        <rFont val="Arial"/>
        <family val="2"/>
        <charset val="238"/>
      </rPr>
      <t>malno jamstvo na svjetiljke (uk</t>
    </r>
    <r>
      <rPr>
        <sz val="11"/>
        <color rgb="FF07070C"/>
        <rFont val="Arial"/>
        <family val="2"/>
        <charset val="238"/>
      </rPr>
      <t>l</t>
    </r>
    <r>
      <rPr>
        <sz val="11"/>
        <color theme="1"/>
        <rFont val="Arial"/>
        <family val="2"/>
        <charset val="238"/>
      </rPr>
      <t>jučivo i žarul</t>
    </r>
    <r>
      <rPr>
        <sz val="11"/>
        <color rgb="FF07070C"/>
        <rFont val="Arial"/>
        <family val="2"/>
        <charset val="238"/>
      </rPr>
      <t>j</t>
    </r>
    <r>
      <rPr>
        <sz val="11"/>
        <color theme="1"/>
        <rFont val="Arial"/>
        <family val="2"/>
        <charset val="238"/>
      </rPr>
      <t>e) najmanje 5 godine</t>
    </r>
    <r>
      <rPr>
        <sz val="11"/>
        <color rgb="FF262428"/>
        <rFont val="Arial"/>
        <family val="2"/>
        <charset val="238"/>
      </rPr>
      <t>,</t>
    </r>
  </si>
  <si>
    <t>3.</t>
  </si>
  <si>
    <t>R.br.</t>
  </si>
  <si>
    <t>Opis</t>
  </si>
  <si>
    <t>Jed.mj.</t>
  </si>
  <si>
    <t xml:space="preserve"> Cijena </t>
  </si>
  <si>
    <t xml:space="preserve"> Iznos </t>
  </si>
  <si>
    <t>OPĆA RASVJETA</t>
  </si>
  <si>
    <t>U svaku stavku opreme potrebno je predvidjeti dobavu, montažu,  spajanje i funkcionalno ispitivanje. U cijenu uračunati sitni montažni materijal, te ostali potrebni pribor i odgovarajuće ateste. Na svu opremu ponuđač mora dati jamstvo u roku od najmanje 5 godine. U slučaju dobave opreme drugih proizvođača, ona mora zadovoljavati tehničke karakteristike predložene opreme. Kriterij za jednakovrijednost: tehničke karakteristike ponuđene svjetiljke moraju biti jednake ili bolje od onih predviđenih proizvodom.  Prije narudžbe obavezno usuglasiti točan tip, boju i konačnu dispoziciju rasvjetnih tijela sa nadzornim inženjerom, koji je dužan konzultirati glavnog projektanta (provjera tipa spuštenog stropa i dispozicije svjetiljki) i projektanta el. instalacija.</t>
  </si>
  <si>
    <t>2. Opća rasvjeta UKUPNO:</t>
  </si>
  <si>
    <r>
      <t>3</t>
    </r>
    <r>
      <rPr>
        <sz val="11"/>
        <color rgb="FF07070C"/>
        <rFont val="Arial"/>
        <family val="2"/>
        <charset val="238"/>
      </rPr>
      <t xml:space="preserve">. </t>
    </r>
    <r>
      <rPr>
        <sz val="11"/>
        <color theme="1"/>
        <rFont val="Arial"/>
        <family val="2"/>
        <charset val="238"/>
      </rPr>
      <t>Zakon o građevnim proizvodima (NN</t>
    </r>
    <r>
      <rPr>
        <sz val="11"/>
        <color rgb="FF000000"/>
        <rFont val="Arial"/>
        <family val="2"/>
        <charset val="238"/>
      </rPr>
      <t xml:space="preserve"> </t>
    </r>
    <r>
      <rPr>
        <i/>
        <sz val="11"/>
        <color theme="1"/>
        <rFont val="Arial"/>
        <family val="2"/>
        <charset val="238"/>
      </rPr>
      <t>76/13, 30/14, 130/17, 39/19, 118/20)</t>
    </r>
  </si>
  <si>
    <r>
      <t>5</t>
    </r>
    <r>
      <rPr>
        <sz val="11"/>
        <color rgb="FF07070C"/>
        <rFont val="Arial"/>
        <family val="2"/>
        <charset val="238"/>
      </rPr>
      <t xml:space="preserve">. </t>
    </r>
    <r>
      <rPr>
        <sz val="11"/>
        <color theme="1"/>
        <rFont val="Arial"/>
        <family val="2"/>
        <charset val="238"/>
      </rPr>
      <t>Zakon o općoj sigurnosti proizvoda (NN</t>
    </r>
    <r>
      <rPr>
        <sz val="11"/>
        <color rgb="FF07070C"/>
        <rFont val="Arial"/>
        <family val="2"/>
        <charset val="238"/>
      </rPr>
      <t xml:space="preserve"> </t>
    </r>
    <r>
      <rPr>
        <i/>
        <sz val="11"/>
        <color theme="1"/>
        <rFont val="Arial"/>
        <family val="2"/>
        <charset val="238"/>
      </rPr>
      <t>30/09, 139/10, 14/14, 32/19)</t>
    </r>
  </si>
  <si>
    <r>
      <t>8. Tehničkog propisa za n</t>
    </r>
    <r>
      <rPr>
        <sz val="11"/>
        <color rgb="FF07070C"/>
        <rFont val="Arial"/>
        <family val="2"/>
        <charset val="238"/>
      </rPr>
      <t>i</t>
    </r>
    <r>
      <rPr>
        <sz val="11"/>
        <color theme="1"/>
        <rFont val="Arial"/>
        <family val="2"/>
        <charset val="238"/>
      </rPr>
      <t>skonaponske električne ins</t>
    </r>
    <r>
      <rPr>
        <sz val="11"/>
        <color rgb="FF07070C"/>
        <rFont val="Arial"/>
        <family val="2"/>
        <charset val="238"/>
      </rPr>
      <t>t</t>
    </r>
    <r>
      <rPr>
        <sz val="11"/>
        <color theme="1"/>
        <rFont val="Arial"/>
        <family val="2"/>
        <charset val="238"/>
      </rPr>
      <t>alaci</t>
    </r>
    <r>
      <rPr>
        <sz val="11"/>
        <color rgb="FF07070C"/>
        <rFont val="Arial"/>
        <family val="2"/>
        <charset val="238"/>
      </rPr>
      <t>j</t>
    </r>
    <r>
      <rPr>
        <sz val="11"/>
        <color theme="1"/>
        <rFont val="Arial"/>
        <family val="2"/>
        <charset val="238"/>
      </rPr>
      <t>e (NN</t>
    </r>
    <r>
      <rPr>
        <sz val="11"/>
        <color rgb="FF000000"/>
        <rFont val="Arial"/>
        <family val="2"/>
        <charset val="238"/>
      </rPr>
      <t xml:space="preserve"> </t>
    </r>
    <r>
      <rPr>
        <i/>
        <sz val="11"/>
        <color theme="1"/>
        <rFont val="Arial"/>
        <family val="2"/>
        <charset val="238"/>
      </rPr>
      <t>05/2010)</t>
    </r>
  </si>
  <si>
    <r>
      <t>1</t>
    </r>
    <r>
      <rPr>
        <sz val="11"/>
        <color rgb="FF000000"/>
        <rFont val="Arial"/>
        <family val="2"/>
        <charset val="238"/>
      </rPr>
      <t xml:space="preserve">. </t>
    </r>
    <r>
      <rPr>
        <sz val="11"/>
        <color theme="1"/>
        <rFont val="Arial"/>
        <family val="2"/>
        <charset val="238"/>
      </rPr>
      <t>Popis hrvatskih normi na području niskonaponske opreme (NN</t>
    </r>
    <r>
      <rPr>
        <sz val="11"/>
        <color rgb="FF000000"/>
        <rFont val="Arial"/>
        <family val="2"/>
        <charset val="238"/>
      </rPr>
      <t xml:space="preserve"> </t>
    </r>
    <r>
      <rPr>
        <i/>
        <sz val="11"/>
        <color theme="1"/>
        <rFont val="Arial"/>
        <family val="2"/>
        <charset val="238"/>
      </rPr>
      <t>17/2013)</t>
    </r>
  </si>
  <si>
    <r>
      <t>2</t>
    </r>
    <r>
      <rPr>
        <sz val="11"/>
        <color rgb="FF07070C"/>
        <rFont val="Arial"/>
        <family val="2"/>
        <charset val="238"/>
      </rPr>
      <t xml:space="preserve">. </t>
    </r>
    <r>
      <rPr>
        <sz val="11"/>
        <color theme="1"/>
        <rFont val="Arial"/>
        <family val="2"/>
        <charset val="238"/>
      </rPr>
      <t>Popis hrvatskih normi iz područja elektromagnetske kompatib</t>
    </r>
    <r>
      <rPr>
        <sz val="11"/>
        <color rgb="FF000000"/>
        <rFont val="Arial"/>
        <family val="2"/>
        <charset val="238"/>
      </rPr>
      <t>i</t>
    </r>
    <r>
      <rPr>
        <sz val="11"/>
        <color theme="1"/>
        <rFont val="Arial"/>
        <family val="2"/>
        <charset val="238"/>
      </rPr>
      <t>lnosti (NN</t>
    </r>
    <r>
      <rPr>
        <sz val="11"/>
        <color rgb="FF000000"/>
        <rFont val="Arial"/>
        <family val="2"/>
        <charset val="238"/>
      </rPr>
      <t xml:space="preserve"> 96</t>
    </r>
    <r>
      <rPr>
        <i/>
        <sz val="11"/>
        <color theme="1"/>
        <rFont val="Arial"/>
        <family val="2"/>
        <charset val="238"/>
      </rPr>
      <t>/2020)</t>
    </r>
  </si>
  <si>
    <r>
      <t xml:space="preserve">4. Tehnički propis o građevnim proizvodima (NN </t>
    </r>
    <r>
      <rPr>
        <i/>
        <sz val="11"/>
        <color theme="1"/>
        <rFont val="Arial"/>
        <family val="2"/>
        <charset val="238"/>
      </rPr>
      <t>35/2018)</t>
    </r>
  </si>
  <si>
    <r>
      <t>6. P</t>
    </r>
    <r>
      <rPr>
        <sz val="11"/>
        <color rgb="FF07070C"/>
        <rFont val="Arial"/>
        <family val="2"/>
        <charset val="238"/>
      </rPr>
      <t>r</t>
    </r>
    <r>
      <rPr>
        <sz val="11"/>
        <color theme="1"/>
        <rFont val="Arial"/>
        <family val="2"/>
        <charset val="238"/>
      </rPr>
      <t>avilnik o obliku</t>
    </r>
    <r>
      <rPr>
        <sz val="11"/>
        <color rgb="FF07070C"/>
        <rFont val="Arial"/>
        <family val="2"/>
        <charset val="238"/>
      </rPr>
      <t xml:space="preserve">, </t>
    </r>
    <r>
      <rPr>
        <sz val="11"/>
        <color theme="1"/>
        <rFont val="Arial"/>
        <family val="2"/>
        <charset val="238"/>
      </rPr>
      <t xml:space="preserve">sadržaju i izgledu oznake </t>
    </r>
    <r>
      <rPr>
        <sz val="11"/>
        <color rgb="FF07070C"/>
        <rFont val="Arial"/>
        <family val="2"/>
        <charset val="238"/>
      </rPr>
      <t>"</t>
    </r>
    <r>
      <rPr>
        <sz val="11"/>
        <color theme="1"/>
        <rFont val="Arial"/>
        <family val="2"/>
        <charset val="238"/>
      </rPr>
      <t>C</t>
    </r>
    <r>
      <rPr>
        <sz val="11"/>
        <color rgb="FF07070C"/>
        <rFont val="Arial"/>
        <family val="2"/>
        <charset val="238"/>
      </rPr>
      <t xml:space="preserve">" </t>
    </r>
    <r>
      <rPr>
        <sz val="11"/>
        <color theme="1"/>
        <rFont val="Arial"/>
        <family val="2"/>
        <charset val="238"/>
      </rPr>
      <t xml:space="preserve">i </t>
    </r>
    <r>
      <rPr>
        <sz val="11"/>
        <color rgb="FF07070C"/>
        <rFont val="Arial"/>
        <family val="2"/>
        <charset val="238"/>
      </rPr>
      <t>"</t>
    </r>
    <r>
      <rPr>
        <sz val="11"/>
        <color theme="1"/>
        <rFont val="Arial"/>
        <family val="2"/>
        <charset val="238"/>
      </rPr>
      <t xml:space="preserve">CE" (NN </t>
    </r>
    <r>
      <rPr>
        <i/>
        <sz val="11"/>
        <color theme="1"/>
        <rFont val="Arial"/>
        <family val="2"/>
        <charset val="238"/>
      </rPr>
      <t>18/201</t>
    </r>
    <r>
      <rPr>
        <i/>
        <sz val="11"/>
        <color rgb="FF07070C"/>
        <rFont val="Arial"/>
        <family val="2"/>
        <charset val="238"/>
      </rPr>
      <t xml:space="preserve">1, </t>
    </r>
    <r>
      <rPr>
        <i/>
        <sz val="11"/>
        <color theme="1"/>
        <rFont val="Arial"/>
        <family val="2"/>
        <charset val="238"/>
      </rPr>
      <t>133/2012)</t>
    </r>
  </si>
  <si>
    <t>7. Tehničkih propisa za sustave zaštite od djelovanja munje na građevine (NN 87/08, 33/10)</t>
  </si>
  <si>
    <r>
      <t>10</t>
    </r>
    <r>
      <rPr>
        <sz val="11"/>
        <color rgb="FF07070C"/>
        <rFont val="Arial"/>
        <family val="2"/>
        <charset val="238"/>
      </rPr>
      <t xml:space="preserve">. </t>
    </r>
    <r>
      <rPr>
        <sz val="11"/>
        <color theme="1"/>
        <rFont val="Arial"/>
        <family val="2"/>
        <charset val="238"/>
      </rPr>
      <t>Pravilnik o elektromagne</t>
    </r>
    <r>
      <rPr>
        <sz val="11"/>
        <color rgb="FF07070C"/>
        <rFont val="Arial"/>
        <family val="2"/>
        <charset val="238"/>
      </rPr>
      <t>t</t>
    </r>
    <r>
      <rPr>
        <sz val="11"/>
        <color theme="1"/>
        <rFont val="Arial"/>
        <family val="2"/>
        <charset val="238"/>
      </rPr>
      <t>skoj kompatibilnosti (NN</t>
    </r>
    <r>
      <rPr>
        <sz val="11"/>
        <color rgb="FF000000"/>
        <rFont val="Arial"/>
        <family val="2"/>
        <charset val="238"/>
      </rPr>
      <t xml:space="preserve"> </t>
    </r>
    <r>
      <rPr>
        <i/>
        <sz val="11"/>
        <color theme="1"/>
        <rFont val="Arial"/>
        <family val="2"/>
        <charset val="238"/>
      </rPr>
      <t>28/2016)</t>
    </r>
  </si>
  <si>
    <r>
      <t xml:space="preserve">13. Zakon o zaštiti od svjetlotehničkog onečišćenja (NN </t>
    </r>
    <r>
      <rPr>
        <i/>
        <sz val="11"/>
        <color theme="1"/>
        <rFont val="Arial"/>
        <family val="2"/>
        <charset val="238"/>
      </rPr>
      <t>14/19)</t>
    </r>
  </si>
  <si>
    <r>
      <t xml:space="preserve">11. Pravilnik o sigurnosti i zdravlju pri radu s električnom energijom (NN </t>
    </r>
    <r>
      <rPr>
        <i/>
        <sz val="11"/>
        <color theme="1"/>
        <rFont val="Arial"/>
        <family val="2"/>
        <charset val="238"/>
      </rPr>
      <t>88/12)</t>
    </r>
  </si>
  <si>
    <t>1.</t>
  </si>
  <si>
    <r>
      <rPr>
        <b/>
        <i/>
        <sz val="10"/>
        <rFont val="Calibri"/>
        <family val="2"/>
        <charset val="238"/>
        <scheme val="minor"/>
      </rPr>
      <t>Napomena: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Demontaže elektroinstalacija izvoditi na siguran način, uz prethodno isključenje napajanja i uz prethodnu najavu i dogovor sa stručnim službama Investitora i Vlasnika objekta. Sav demontirani, a ispravni elektromaterijal i elementi instalacije, zapisnički se evidentiraju i predaju Investitoru/Vlasniku objekta. 
Cijene koje se daju uz pojedine stavke ovog troškovnika trebaju obuhvatiti kompletan sadržaj od nabave materijala, štemanja, ugradnje i priključenja uređaja, ispitivanje uz pribavljanje svih potrebnih dokumenata i atesta o pogonskoj sposobnosti i potpunoj funkcionalnosti instalacija u završenom objektu. Prije početka izvedbe prekontrolirati cijeli troškovnik i postojeće stanje na licu mjesta.</t>
    </r>
  </si>
  <si>
    <t xml:space="preserve">Dobava i isporuka, te ugradnja adekvatne zamjenske LED žarulje klasičnog dizajna CLAS A 75 E27 ili jednakovrijedno u stropnu nadgradnu svjetiljku, oznake u projektu "A1", sa slijedećim minimalnim tehničkim karakteristikama žarulje: 
- Maksimalna instalirana ukupna snaga sustava 11W;
- Izlazni svjetlosni tok minimalno 1050lm;
- Temperatura boje 4000K, CRI ≥80 ili jednakovrijedno;
- Konzistentnost boje minimalno SDCM≤6 ili jednakovrijedno;
- Minimalni životni vijek LED izvora svjetlosti iznosi 15.000h L70 B20 ili jednakovrijedno;
U stavku uključeno i vraćanje svjetiljke u prvobitno stanje do potpune ispravnosti, te čišćenje difuzora i reflektora svjetiljke. </t>
  </si>
  <si>
    <t>Oznaka u projektu A4</t>
  </si>
  <si>
    <t xml:space="preserve">Dobava i isporuka, te ugradnja adekvatne zamjenske LED žarulje klasičnog dizajna CLAS A 75 E27 ili jednakovrijedno u zidnu nadgradnu svjetiljku, oznake u projektu "A1", sa slijedećim minimalnim tehničkim karakteristikama žarulje: 
- Maksimalna instalirana ukupna snaga sustava 11W;
- Izlazni svjetlosni tok minimalno 1050lm;
- Temperatura boje 4000K, CRI ≥80 ili jednakovrijedno;
- Konzistentnost boje minimalno SDCM≤6 ili jednakovrijedno;
- Minimalni životni vijek LED izvora svjetlosti iznosi 15.000h L70 B20 ili jednakovrijedno;
U stavku uključeno i vraćanje svjetiljke u prvobitno stanje do potpune ispravnosti, te čišćenje difuzora i reflektora svjetiljke. </t>
  </si>
  <si>
    <t>Oznaka u projektu A3</t>
  </si>
  <si>
    <t>Kriteriji mjerodavni za ocjenu jednakovrijednosti:</t>
  </si>
  <si>
    <t xml:space="preserve">Dobava i isporuka, te ugradnja adekvatne zamjenske LED žarulje klasičnog dizajna CLAS A 75 E27 ili jednakovrijedno u zidnu nadgradnu svjetiljku, oznake u projektu "A2", sa slijedećim minimalnim tehničkim karakteristikama žarulje: 
- Maksimalna instalirana ukupna snaga sustava 13W;
- Izlazni svjetlosni tok minimalno 1520lm;
- Temperatura boje 4000K, CRI ≥80 ili jednakovrijedno;
- Konzistentnost boje minimalno SDCM≤6 ili jednakovrijedno;
- Minimalni životni vijek LED izvora svjetlosti iznosi 15.000h L70 B20 ili jednakovrijedno;
U stavku uključeno i vraćanje svjetiljke u prvobitno stanje do potpune ispravnosti, te čišćenje difuzora i reflektora svjetiljke. 
</t>
  </si>
  <si>
    <t>Oznaka u projektu B1</t>
  </si>
  <si>
    <t>Oznaka u projektu B2</t>
  </si>
  <si>
    <t>Oznaka u projektu C1</t>
  </si>
  <si>
    <t>Oznaka u projektu C2</t>
  </si>
  <si>
    <t>Oznaka u projektu D1</t>
  </si>
  <si>
    <t>Oznaka u projektu E1</t>
  </si>
  <si>
    <t>DEMONTAŽE</t>
  </si>
  <si>
    <t>Zagreb, ožujak 2021.</t>
  </si>
  <si>
    <t>IZVEDBENI PROJEKT</t>
  </si>
  <si>
    <r>
      <t xml:space="preserve">MINISTARSTVO PRAVOSUĐA RH
</t>
    </r>
    <r>
      <rPr>
        <sz val="11"/>
        <rFont val="Arial Narrow"/>
        <family val="2"/>
        <charset val="238"/>
      </rPr>
      <t>Ulica Grada Vukovara 49, 10000 Zagreb
OIB: 26635293339</t>
    </r>
  </si>
  <si>
    <r>
      <t xml:space="preserve">ŽUPANIJSKI SUD U ŠIBENIKU
</t>
    </r>
    <r>
      <rPr>
        <sz val="11"/>
        <rFont val="Arial Narrow"/>
        <family val="2"/>
        <charset val="238"/>
      </rPr>
      <t>lokacija:
Stjepana Radića 81,  22000 Šibenik                                                k.č. 2788/1, k.o. Šibenik</t>
    </r>
  </si>
  <si>
    <r>
      <t xml:space="preserve">F.I.L.D. Projekt d.o.o.
</t>
    </r>
    <r>
      <rPr>
        <sz val="11"/>
        <rFont val="Arial Narrow"/>
        <family val="2"/>
        <charset val="238"/>
      </rPr>
      <t>Zagreb, V Ravnice 10
OIB: 38247477481</t>
    </r>
  </si>
  <si>
    <t>NAPOMENA</t>
  </si>
  <si>
    <t>Navedena cijena nije naša ponuda za izvedbu navedenih instalacija, nego je isključivo okvirna procjena instalacije sukladno Zakonu o gradnji. Navedena cijena služi isključivo za olakšavanje investitoru zatvaranja financijske konstrukcije.</t>
  </si>
  <si>
    <r>
      <t xml:space="preserve">Damir Kuharić, dipl. ing. el
</t>
    </r>
    <r>
      <rPr>
        <sz val="11"/>
        <rFont val="Arial Narrow"/>
        <family val="2"/>
        <charset val="238"/>
      </rPr>
      <t>Ovlašteni inženjer elektrotehnike
Broj ovlaštenja E2075</t>
    </r>
    <r>
      <rPr>
        <b/>
        <sz val="11"/>
        <rFont val="Arial"/>
        <family val="2"/>
        <charset val="238"/>
      </rPr>
      <t xml:space="preserve">
</t>
    </r>
  </si>
  <si>
    <t>1.1. Demontaže UKUPNO:</t>
  </si>
  <si>
    <t>STRUKA PROJEKTA</t>
  </si>
  <si>
    <t>Elektrotehnički projekt</t>
  </si>
  <si>
    <t>ODREDNICA PROJEKTA</t>
  </si>
  <si>
    <t>REKONSTRUKCIJA RASVJETE</t>
  </si>
  <si>
    <t>TEHNIČKI DNEVNIK</t>
  </si>
  <si>
    <t>66/21-EI</t>
  </si>
  <si>
    <t>Dobava i isporuka, te montaža nadgradne svjetiljke sa LED izvorima svjetlosti 4000K i direktnom difuznom distribucijom svjetlosti, mehaničke zaštite IP65 IK10.  Isporučuje se u kompletu sa svim potrebnim priborom i materijalom do potpune funkcionalnosti. 
Oznaka u projektu "A3"</t>
  </si>
  <si>
    <t>Dobava i isporuka, te montaža nadgradne zidne svjetiljke sa LED izvorima svjetlosti 4000K i asimetričnom difuznom distribucijom svjetlosti, mehaničke zaštite IP65 IK10.  Isporučuje se u kompletu sa svim potrebnim priborom i materijalom do potpune funkcionalnosti. 
Oznaka u projektu "A4"</t>
  </si>
  <si>
    <t xml:space="preserve">Nadgradna zidna svjetiljka sa LED izvorima svjetlosti i asimetričnom difuznom distribucijom svjetlosti:
-  Kućište od neprozirnog termoplastičnog i amorfnog polimera, otpornog na korozivne kemikalije, visoka otpornost na udarce, žilavost i otpornost na toplinu, bojanog u bijelu boju ili jednakovrijedno;
- Opalni difuzor od anti-vandal polikarbonata ili jednakovrijedno;
- Elektronička LED predspojna naprava integrirana u svjetiljku, klasa zaštite I, minimalno cosφ≥0.97, napajana sa mrežnog priključka 220-240VAC 50-60Hz, ili jednakovrijedno;
- Minimalna efikasnost svjetiljke (LEF) 104 lm/W;
- Maksimalna instalirana ukupna snaga sustava 22W;
- Izlazni svjetlosni tok minimalno 2300lm;
- Fotobiološka sigurnost RG 1 prema HRN EN 62471:2010 ili jednakovrijedno;
- Temperatura boje 4000K, CRI ≥80 ili jednakovrijedno;
- Konzistentnost boje minimalno SDCM≤3 ili jednakovrijedno;
- Minimalni životni vijek LED izvora svjetlosti iznosi 84.000h L80 B20 ili jednakovrijedno;
- Minimalna mehanička zaštita IP65 IK10 prema HRN EN 60529: 2000+A1:2008 odn. standardu HRN EN 62262 ili jednakovrijedno;
- Mora biti proizvedena prema normama HRN EN 60598-1:2015/Ispr.1:2016, HRN EN 62471, HRN EN IEC 55015:2019, HRN EN 61000-3-3:2013/A1:2019, HRN EN 61347-2-13:2015/A1:2017, te svi relevantni podaci za ocjenu jednakovrijednosti moraju biti prezentirani sukladno HRN EN 13032-1 i HRN EN 13032-4 ili jednakovrijedno.
</t>
  </si>
  <si>
    <t xml:space="preserve">Dobava, i isporuka, te montaža ovjesne svjetiljke sa LED izvorima svjetlosti 4000K i direktno/indirektnom distribucijom svjetlosti, sa mikroprizmatičnim difuzorom koji osigurava UGR&lt;19, sa mehaničkom zaštitom IP20, komplet sa ovjesom i priključnim kabelom minimalne dužine 2.5m. 
Oznaka u projektu "B1"
</t>
  </si>
  <si>
    <r>
      <t>Ovjesna svjetiljka sa LED izvorima svjetlosti i direktno/indirektnom distribucijom svjetlosti:
- Kućište izrađeno od čeličnog lima, višeslojno elektrostatski bojanog epoksi-poliesterskim prahom u bijelu boju, RAL 9016 ili jednakovrijedno;
- Mikroprizmatični difuzor koji osigurava direktnu širokosnopnu distribuciju svjetlosti, te UGR&lt;19.0 sukladno HRN EN 12464-1:2012 ili jednakovrijedno;
- Elektronička LED predspojna naprava integrirana u kućište svjetiljke, minimalno cosφ≥0.95, klasa zaštite I, napajana sa mrežnog priključka 220-240V 0/50-60 Hz preko transparentnog napojnog kabela 3G1.5mm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, </t>
    </r>
    <r>
      <rPr>
        <sz val="10"/>
        <rFont val="Calibri"/>
        <family val="2"/>
        <charset val="238"/>
        <scheme val="minor"/>
      </rPr>
      <t>minimalne duljine 2500mm, uz moguće odstupanje ±2%;
- Svjetiljka uključuje i četvrtastu aluminijsku rozetu, višeslojno elektrostatski bojanog epoksi-poliesterskim prahom u bijelu boju, RAL 9016 ili jednakovrijedno, maksimalne visine 25mm, uz moguće odstupanje ±2%;
- Minimalna duljina Y ovjesa 2500mm, uz moguće odstupanje ±2%;
- Minimalna efikasnost svjetiljke (LEF) 120 lm/W;
- Maksimalna instalirana ukupna snaga sustava 69W;
- Minimalni izlazni svjetlosni tok svjetiljke 8400lm;
- Temperatura boje 4000K, CRI≥80 ili jednakovrijedno;
- Tolerancija boje izvora svjetlosti SDCM≤3 ili jednakovrijedno;
- Minimalni životni vijek LED izvora svjetlosti iznosi 50.000h L80 B10;
- Minimalna mehanička zaštita IP20 IK05 prema HRN EN 60529 ili jednakovrijedno;
- Proizvod mora posjedovati važeći ENEC certifikat ili jednakovrijedan;
- Mora biti proizvedena prema normama HRN EN 60598-1:2015/Ispr.1:2016, HRN EN 62471, HRN EN IEC 55015:2019, HRN EN 61000-3-3:2013/A1:2019, HRN EN 61347-2-13:2015/A1:2017, te svi relevantni podaci za ocjenu jednakovrijednosti moraju biti prezentirani sukladno HRN EN 13032-1 i HRN EN 13032-4 ili jednakovrijedno.</t>
    </r>
    <r>
      <rPr>
        <sz val="10"/>
        <rFont val="Arial"/>
        <family val="2"/>
        <charset val="238"/>
      </rPr>
      <t xml:space="preserve">
</t>
    </r>
  </si>
  <si>
    <t xml:space="preserve">Dobava i isporuka, te montaža ugradne svjetiljke sa LED izvorima svjetlosti 4000K i direktnom distribucijom svjetlosti, sa bijelim matiranim aluminijskim rasterom UGR&lt;17, mehaničke zaštite IP20. Oznaka u projektu "B2"
</t>
  </si>
  <si>
    <r>
      <t>Dobava i isporuka, te montaža ugradne svjetiljke sa LED izvorima svjetlosti 4000K i direktnom roto-simetričnom distribucijom svjetlosti širine snopa svjetlosti 63°, sa srebrno bojanim aluminijskim reflektorom koji osigurava UGR</t>
    </r>
    <r>
      <rPr>
        <sz val="10"/>
        <rFont val="Calibri"/>
        <family val="2"/>
        <charset val="238"/>
      </rPr>
      <t>≤</t>
    </r>
    <r>
      <rPr>
        <sz val="10"/>
        <rFont val="Arial"/>
        <family val="2"/>
        <charset val="238"/>
      </rPr>
      <t>19</t>
    </r>
    <r>
      <rPr>
        <sz val="10"/>
        <rFont val="Calibri"/>
        <family val="2"/>
        <charset val="238"/>
        <scheme val="minor"/>
      </rPr>
      <t>, mehaničke zaštite IP20. 
Oznaka u projektu "C1"</t>
    </r>
    <r>
      <rPr>
        <sz val="10"/>
        <rFont val="Arial"/>
        <family val="2"/>
        <charset val="238"/>
      </rPr>
      <t xml:space="preserve">
</t>
    </r>
  </si>
  <si>
    <r>
      <t>Stropna ugradna svjetiljka predviđena za ugradnju u g/k strop sa LED izvorima svjetlosti i direktnom roto-simetričnom distribucijom svjetlosti širine snopa svjetlosti 63°:
- Kućište sa hladnjakom izrađenog od lijevanog aluminija, sa odličnim svojstvima disipacije temperature, sa vanjskim okvirom bojanim u bijelu boju ili jednakovrijedno;
- Optički sustav sa aluminijskim reflektorom bojanim u srebrnu boju, osigurava kontrolu bliještanja i UGR</t>
    </r>
    <r>
      <rPr>
        <sz val="10"/>
        <rFont val="Calibri"/>
        <family val="2"/>
        <charset val="238"/>
      </rPr>
      <t>≤</t>
    </r>
    <r>
      <rPr>
        <sz val="10"/>
        <rFont val="Arial"/>
        <family val="2"/>
        <charset val="238"/>
      </rPr>
      <t>19 sukladno HRN EN 12464-1:2012</t>
    </r>
    <r>
      <rPr>
        <sz val="10"/>
        <rFont val="Calibri"/>
        <family val="2"/>
        <charset val="238"/>
        <scheme val="minor"/>
      </rPr>
      <t xml:space="preserve"> ili jednakovrijedno;
- Elektronička LED predspojna naprava, klasa zaštite II, minimalno cosφ≥0.9, napajan sa mrežnog priključka 220-240V 50/60Hz ili jednakovrijedno;
- Minimalna efikasnost svjetiljke (LEF) 119 lm/W;
- Maksimalna instalirana ukupna snaga sustava 23W;
- Minimalni izlazni svjetlosni tok svjetiljke 2750lm;
- Temperatura boje 4000K CRI≥80 ili jednakovrijedno;
- Konzistentnost boje minimalno SDCM≤3 ili jednakovrijedno;
- Minimalni životni vijek LED izvora svjetlosti iznosi 60.000h L80 B10 ili jednakovrijedno;
- Minimalna mehanička zaštita IP20 prema HRN EN 60529+A1 ili jednakovrijedno;
- Mora biti proizvedena prema normama HRN EN 60598-1:2015/Ispr.1:2016, HRN EN 62471, HRN EN IEC 55015:2019, HRN EN 61000-3-3:2013/A1:2019, HRN EN 61347-2-13:2015/A1:2017, te svi relevantni podaci za ocjenu jednakovrijednosti moraju biti prezentirani sukladno HRN EN 13032-1 i HRN EN 13032-4 ili jednakovrijedno.</t>
    </r>
    <r>
      <rPr>
        <sz val="10"/>
        <rFont val="Arial"/>
        <family val="2"/>
        <charset val="238"/>
      </rPr>
      <t xml:space="preserve">
</t>
    </r>
  </si>
  <si>
    <t xml:space="preserve">Dobava i isporuka, te montaža ugradne svjetiljke sa LED izvorima svjetlosti 4000K i direktnom roto-simetričnom distribucijom svjetlosti širine snopa svjetlosti 55°, mehaničke zaštite IP20. 
Oznaka u projektu "C2"
</t>
  </si>
  <si>
    <r>
      <t>Stropna ugradna svjetiljka predviđena za ugradnju u g/k strop sa LED izvorima svjetlosti i direktnom roto-simetričnom distribucijom svjetlosti širine snopa svjetlosti 55°:
- Kućište sa hladnjakom izrađenog od lijevanog aluminija, sa odličnim svojstvima disipacije temperature, sa vanjskim okvirom bojanim u bijelu boju ili jednakovrijedno;
- Optički sustav sa aluminijskim reflektorom bojanim u bijelu boju, osigurava kontrolu bliještanja i UGR</t>
    </r>
    <r>
      <rPr>
        <sz val="10"/>
        <rFont val="Calibri"/>
        <family val="2"/>
        <charset val="238"/>
      </rPr>
      <t>≤</t>
    </r>
    <r>
      <rPr>
        <sz val="10"/>
        <rFont val="Arial"/>
        <family val="2"/>
        <charset val="238"/>
      </rPr>
      <t>19 sukladno HRN EN 12464-1:2012 ili jednakovrijedno;
- Elektronička LED predspojna naprava, klasa zaštite II, minimalno cosφ≥0.9, napajan sa mrežnog priključka 220-240V 50/60Hz ili jednakovrijedno;
- Minimalna efikasnost svjetiljke (LEF) 120 lm/W;
- Maksimalna instalirana ukupna snaga sustava 6W;
- Minimalni izlazni svjetlosni tok svjetiljke 720lm;
- Temperatura boje 4000K CRI≥80 ili jednakovrijedno;
- Konzistentnost boje minimalno SDCM≤3 ili jednakovrijedno;
- Minimalni životni vijek LED izvora svjetlosti iznosi 60.000h L80 B10 ili jednakovrijedno;
- Minimalna mehanička zaštita IP20 prema HRN EN 60529+A1 ili jednakovrijedno;
- Mora biti proizvedena prema normama HRN EN 60598-1:2015/Ispr.1:2016, HRN EN 62471, HRN EN IEC 55015:2019, HRN EN 61000-3-3:2013/A1:2019, HRN EN 61347-2-13:2015/A1:2017, te svi relevantni podaci za ocjenu jednakovrijednosti moraju biti prezentirani sukladno HRN EN 13032-1 i HRN EN 13032-4 ili jednakovrijedno.</t>
    </r>
  </si>
  <si>
    <t xml:space="preserve">Dobava i isporuka, te montaža ugradne svjetiljke sa LED izvorima svjetlosti 4000K, sa  širokosnopnom roto-simetričnom karakteristikom i distribucijom svjetlosti optičke širine od 70°, UGR&lt;19, 4000K CRI≥80, mehan.zaštite IP20/IP44 IK07.
Oznaka u projektu "D1"
</t>
  </si>
  <si>
    <t xml:space="preserve">Ugradna svjetiljke, predviđena za ugradnju u g/k spušteni strop debljine stropa u rasponu od 8mm do maksimalno 25mm, sa LED izvorima svjetlosti, sa širokosnopnom roto-simetričnom karakteristikom i distribucijom svjetlosti optičke širine od 70°:
- Kućište od aluminijske legure, višeslojno elektrostatsko bojanje epoksi-poliesterskim prahom u bijelu boju, ili jednakovrijedno;
- Reflektor od matiranog fasetiranog aluminija, koji osigurava UGR&lt;22 sukladno HRN EN 12464-1 ili jednakovrijedno;
- Elektronička LED predspojna naprava, klase zaštite I, minimalno cosφ≥0.9, smještena pored kućišta svjetiljke, spremna za priključak na mrežu napajana sa mrežnog priključka 220-240V AC 50-60 Hz;
- Minimalna efikasnost svjetiljke (LEF) 110 lm/W;
- Maksimalna instalirana ukupna snaga sustava 18W;
- Minimalni izlazni svjetlosni tok svjetiljke 2050lm;
- Temperatura boje 4000K, minimalno CRI≥80 SDCM≤3 ili jednakovrijedno;
- Minimalni životni vijek LED izvora svjetlosti iznosi 50.000h L80 B10;
- Minimalna mehanička zaštita ispod spuštenog stropa IP20/IP44 IK07 prema HRN EN 60529: 2000+A1:2008 odn. standardu HRN EN 62262 ili jednakovrijedno;
- Minimalna energetska kartica klase A+ prema EU 874/2012 ili jednakovrijedno;
- Mora biti proizvedena prema normama HRN EN 60598-1:2015/Ispr.1:2016, HRN EN 62471, HRN EN IEC 55015:2019, HRN EN 61000-3-3:2013/A1:2019, HRN EN 61347-2-13:2015/A1:2017, te svi relevantni podaci za ocjenu jednakovrijednosti moraju biti prezentirani sukladno HRN EN 13032-1 i HRN EN 13032-4 ili jednakovrijedno.
</t>
  </si>
  <si>
    <t xml:space="preserve">Dobava i isporuka, te montaža nadgradne svjetiljke sa LED izvorima svjetlosti 4000K i direktno/indirektnom distribucijom svjetlosti, izlazni svjetlosni tok 4700lm 840, mehaničke zaštite IP65 IK08. 
Oznaka u projektu "E1"
</t>
  </si>
  <si>
    <t xml:space="preserve">Nadgradna svjetiljka sa LED izvorima svjetlosti i direktno/indirektnom distribucijom svjetlosti:
- Kućište od UV stabilne plastike, visoke mehaničke otpornosti, RAL 7035 ili jednakovrijedno;
- Difuzor od precizno izlivenog, samogasivog, UV stabilnog opalnog polikarbonata;
- Svjetiljka mora imati integriran sustav bolje kontrole i iskoristivosti svjetiljke;
- Optički sustav osigurava UGR&lt;25 sukladno HRN EN 12464-1:2012 ili jednakovrijedno;
- Elektronička LED predspojna naprava integrirana u kućište svjetiljke, minimalno cosφ≥0.9, napajan sa mrežnog priključka 220-240V 50/60Hz;
- Minimalna efikasnost svjetiljke (LEF) 140 lm/W;
- Maksimalna instalirana ukupna snaga sustava 34W;
- Minimalni izlazni svjetlosni tok svjetiljke 4700lm;
- Temperatura boje 4000K, CRI ≥80 ili jednakovrijedno;
- Konzistentnost boje minimalno SDCM≤3 ili jednakovrijedno;
- Fotobiološka sigurnost RG0 prema HRN EN 62471:2010 ili jednakovrijedno;
- Minimalni životni vijek LED izvora svjetlosti iznosi 60.000h L80 B10 ili jednakovrijedno;
- Minimalna mehanička zaštita IP65 IK08 prema HRN EN 60529+A1 odn. standardu HRN EN 62262 ili jednakovrijedno;
- Svjetiljka mora biti predviđena za rad u ambijentalnim radnim temperaturama u rasponu od -25°C do +35°C, uz moguće odstupanje ±2%;
- Mora biti proizvedena prema normama HRN EN 60598-1:2015/Ispr.1:2016, HRN EN 62471, HRN EN IEC 55015:2019, HRN EN 61000-3-3:2013/A1:2019, HRN EN 61347-2-13:2015/A1:2017, te svi relevantni podaci za ocjenu jednakovrijednosti moraju biti prezentirani sukladno HRN EN 13032-1 i HRN EN 13032-4 ili jednakovrijedno.
</t>
  </si>
  <si>
    <t>Nadgradna svjetiljka sa LED izvorima svjetlosti i direktnom difuznom distribucijom svjetlosti:
-  Kućište od neprozirnog termoplastičnog i amorfnog polimera, otpornog na korozivne kemikalije, visoka otpornost na udarce, žilavost i otpornost na toplinu, bojanog u bijelu boju ili jednakovrijedno;
- Opalni difuzor od anti-vandal polikarbonata ili jednakovrijedno;
- Elektronička LED predspojna naprava integrirana u svjetiljku, klasa zaštite I, minimalno cosφ≥0.97, napajana sa mrežnog priključka 220-240VAC 50-60Hz, ili jednakovrijedno;
- Minimalna efikasnost svjetiljke (LEF) 105 lm/W;
- Maksimalna instalirana ukupna snaga sustava 24W;
- Izlazni svjetlosni tok minimalno 2550lm;
- Fotobiološka sigurnost RG 1 prema HRN EN 62471:2010 ili jednakovrijedno;
- Temperatura boje 4000K, CRI ≥80 ili jednakovrijedno;
- Konzistentnost boje minimalno SDCM≤3 ili jednakovrijedno;
- Minimalni životni vijek LED izvora svjetlosti iznosi 84.000h L80 B20 ili jednakovrijedno;
- Minimalna mehanička zaštita IP65 IK10 prema HRN EN 60529: 2000+A1:2008 odn. standardu HRN EN 62262 ili jednakovrijedno;
- Mora biti proizvedena prema normama HRN EN 60598-1:2015/Ispr.1:2016, HRN EN 62471, HRN EN IEC 55015:2019, HRN EN 61000-3-3:2013/A1:2019, HRN EN 61347-2-13:2015/A1:2017, te svi relevantni podaci za ocjenu jednakovrijednosti moraju biti prezentirani sukladno HRN EN 13032-1 i HRN EN 13032-4 ili jednakovrijedno.</t>
  </si>
  <si>
    <t xml:space="preserve">Ugradna svjetiljka za ugradnju u g/k strop debljine u rasponu od 8 do 25mm, sa LED izvorima svjetlosti i direktnom simetričnom distribucijom svjetlosti;
- Kućište od emajliranog čeličnog lima u bijeloj boji;
- Optički sustav od bijelog matiranog aluminijskog rastera, koji osiguravaju UGR&lt;19 sukladno HRN EN 12464-1:2012 ili jednakovrijedno;
- Elektronička LED predspojna naprava, klase zaštite I, minimalno cosφ≥0.9, integrirana u kućište svjetiljke, spremna za priključak na mrežu napajana sa mrežnog priključka 220-240V AC 50-60 Hz;
- Minimalna efikasnost svjetiljke (LEF) 115 lm/W;
- Maksimalna instalirana ukupna snaga sustava 56W;
- Minimalni izlazni svjetlosni tok svjetiljke 6450lm;
- Temperatura boje 4000K, CRI ≥80 ili jednakovrijedno;
- Konzistentnost boje minimalno SDCM≤3 ili jednakovrijedno;
- Minimalni životni vijek LED izvora svjetlosti iznosi 50.000h L80 B10 ili jednakovrijedno;
- Minimalna mehanička zaštita IP20 IK04 prema HRN EN 60529+A1 ili jednakovrijedno;
- Minimalna energetska kartica klase A+ prema EU 874/2012 ili jednakovrijedno;
- Mora biti proizvedena prema normama HRN EN 60598-1:2015/Ispr.1:2016, HRN EN 62471, HRN EN IEC 55015:2019, HRN EN 61000-3-3:2013/A1:2019, HRN EN 61347-2-13:2015/A1:2017, te svi relevantni podaci za ocjenu jednakovrijednosti moraju biti prezentirani sukladno HRN EN 13032-1 i HRN EN 13032-4 ili jednakovrijedno.
</t>
  </si>
  <si>
    <t>3. Opće stavke UKUPNO:</t>
  </si>
  <si>
    <t>UKUPNO (bez PDV-a) u EUR</t>
  </si>
  <si>
    <t>SVEUKUPNO (s PDV-om) u EUR</t>
  </si>
  <si>
    <t>Dobava i isporuka, te ugradnja i spajanje serijskog prekidača za rasvjetu, u uredskim prostorima, 250V, 10 A, u bijeloj boji, uključivo demontaža postojećeg običnog.</t>
  </si>
  <si>
    <t>m</t>
  </si>
  <si>
    <t>Dobava, isporuka i ugradnja svog sitnog spojnog materijala  a za kompletiranje instalacije.</t>
  </si>
  <si>
    <t>Dobava i isporuka, montaža plastičnih instalacijskih kanalica uključujući potrebni instalacijski spojni i montažni pribor i materijal:</t>
  </si>
  <si>
    <t xml:space="preserve"> - RAL9002 15x15 mm</t>
  </si>
  <si>
    <t xml:space="preserve">Dobava i isporuka, polaganje kabela tipa 
NYM  3 x 1.5mm2 </t>
  </si>
  <si>
    <t>Očito ponovljena prethodna stavka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</si>
</sst>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\ 0&quot;.&quot;"/>
    <numFmt numFmtId="165" formatCode="#,##0.00;[Red]#,##0.00"/>
    <numFmt numFmtId="166" formatCode="&quot;UKUPNO &quot;0&quot;.        &quot;"/>
    <numFmt numFmtId="167" formatCode="0&quot;.&quot;"/>
    <numFmt numFmtId="168" formatCode="&quot;1.&quot;#"/>
    <numFmt numFmtId="169" formatCode="&quot;2.&quot;#"/>
    <numFmt numFmtId="170" formatCode="&quot;3.&quot;#"/>
    <numFmt numFmtId="171" formatCode="&quot;4.&quot;#"/>
    <numFmt numFmtId="172" formatCode="&quot;1.1.&quot;#"/>
  </numFmts>
  <fonts count="5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Helv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262428"/>
      <name val="Arial"/>
      <family val="2"/>
      <charset val="238"/>
    </font>
    <font>
      <sz val="11"/>
      <color rgb="FF07070C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rgb="FF07070C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1"/>
      <color rgb="FF070808"/>
      <name val="Arial"/>
      <family val="2"/>
      <charset val="238"/>
    </font>
    <font>
      <sz val="11"/>
      <color rgb="FF23202A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1"/>
      <color rgb="FF07080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MS Sans Serif"/>
      <family val="2"/>
      <charset val="238"/>
    </font>
    <font>
      <sz val="10"/>
      <color rgb="FF000000"/>
      <name val="Arial1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rgb="FF000000"/>
      <name val="Helvetica Neue"/>
    </font>
    <font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1"/>
      <name val="Arial Narrow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trike/>
      <sz val="10"/>
      <color rgb="FF000000"/>
      <name val="Calibri"/>
      <family val="2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10" fillId="0" borderId="0"/>
    <xf numFmtId="0" fontId="9" fillId="0" borderId="0"/>
    <xf numFmtId="0" fontId="5" fillId="0" borderId="0"/>
    <xf numFmtId="0" fontId="12" fillId="0" borderId="0"/>
    <xf numFmtId="0" fontId="5" fillId="0" borderId="0"/>
    <xf numFmtId="0" fontId="24" fillId="0" borderId="0"/>
    <xf numFmtId="0" fontId="24" fillId="0" borderId="0"/>
    <xf numFmtId="0" fontId="26" fillId="0" borderId="0"/>
    <xf numFmtId="9" fontId="12" fillId="0" borderId="0" applyFont="0" applyFill="0" applyBorder="0" applyAlignment="0" applyProtection="0"/>
    <xf numFmtId="0" fontId="4" fillId="0" borderId="0"/>
    <xf numFmtId="0" fontId="28" fillId="0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3" fillId="0" borderId="0"/>
    <xf numFmtId="0" fontId="27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33" fillId="2" borderId="0" applyNumberFormat="0" applyBorder="0" applyAlignment="0" applyProtection="0"/>
    <xf numFmtId="0" fontId="2" fillId="0" borderId="0"/>
    <xf numFmtId="0" fontId="51" fillId="0" borderId="0"/>
  </cellStyleXfs>
  <cellXfs count="178">
    <xf numFmtId="0" fontId="0" fillId="0" borderId="0" xfId="0"/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4" fontId="7" fillId="0" borderId="0" xfId="0" applyNumberFormat="1" applyFont="1" applyFill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1" fontId="7" fillId="0" borderId="2" xfId="0" applyNumberFormat="1" applyFont="1" applyFill="1" applyBorder="1" applyAlignment="1">
      <alignment horizontal="center" vertical="top"/>
    </xf>
    <xf numFmtId="4" fontId="7" fillId="0" borderId="2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 wrapText="1"/>
    </xf>
    <xf numFmtId="0" fontId="13" fillId="0" borderId="0" xfId="4" applyFont="1" applyAlignment="1">
      <alignment horizontal="left" vertical="center" wrapText="1"/>
    </xf>
    <xf numFmtId="0" fontId="14" fillId="0" borderId="0" xfId="4" applyFont="1" applyAlignment="1">
      <alignment horizontal="justify" vertical="center"/>
    </xf>
    <xf numFmtId="0" fontId="16" fillId="0" borderId="0" xfId="4" applyFont="1" applyAlignment="1">
      <alignment horizontal="justify" vertical="center"/>
    </xf>
    <xf numFmtId="0" fontId="22" fillId="0" borderId="0" xfId="4" applyFont="1" applyAlignment="1">
      <alignment horizontal="justify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Alignment="1">
      <alignment horizontal="center" vertical="center"/>
    </xf>
    <xf numFmtId="0" fontId="26" fillId="0" borderId="0" xfId="0" applyFont="1"/>
    <xf numFmtId="0" fontId="30" fillId="0" borderId="0" xfId="0" applyFont="1" applyFill="1" applyAlignment="1">
      <alignment horizontal="left" vertical="top"/>
    </xf>
    <xf numFmtId="0" fontId="26" fillId="0" borderId="0" xfId="0" applyFont="1" applyAlignment="1">
      <alignment horizontal="center" vertical="top"/>
    </xf>
    <xf numFmtId="0" fontId="29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0" fontId="31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26" fillId="0" borderId="0" xfId="3" applyFont="1"/>
    <xf numFmtId="0" fontId="26" fillId="0" borderId="0" xfId="3" applyFont="1" applyAlignment="1">
      <alignment vertical="top"/>
    </xf>
    <xf numFmtId="0" fontId="32" fillId="0" borderId="0" xfId="0" applyFont="1" applyAlignment="1">
      <alignment horizontal="left" wrapText="1"/>
    </xf>
    <xf numFmtId="0" fontId="26" fillId="0" borderId="0" xfId="0" applyFont="1" applyAlignment="1">
      <alignment horizontal="justify"/>
    </xf>
    <xf numFmtId="0" fontId="29" fillId="0" borderId="0" xfId="3" applyFont="1"/>
    <xf numFmtId="0" fontId="26" fillId="0" borderId="0" xfId="3" applyFont="1" applyAlignment="1">
      <alignment vertical="top" wrapText="1"/>
    </xf>
    <xf numFmtId="0" fontId="29" fillId="0" borderId="0" xfId="3" applyFont="1" applyAlignment="1">
      <alignment wrapText="1"/>
    </xf>
    <xf numFmtId="0" fontId="29" fillId="0" borderId="0" xfId="6" applyFont="1"/>
    <xf numFmtId="0" fontId="26" fillId="0" borderId="0" xfId="6" applyFont="1" applyFill="1" applyBorder="1" applyAlignment="1">
      <alignment wrapText="1"/>
    </xf>
    <xf numFmtId="0" fontId="26" fillId="0" borderId="0" xfId="6" applyFont="1" applyFill="1" applyBorder="1" applyAlignment="1">
      <alignment horizontal="right" wrapText="1"/>
    </xf>
    <xf numFmtId="0" fontId="29" fillId="0" borderId="1" xfId="6" applyFont="1" applyBorder="1"/>
    <xf numFmtId="0" fontId="24" fillId="0" borderId="0" xfId="0" applyFont="1" applyFill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/>
    </xf>
    <xf numFmtId="0" fontId="7" fillId="0" borderId="0" xfId="0" applyFont="1" applyFill="1"/>
    <xf numFmtId="0" fontId="11" fillId="0" borderId="0" xfId="0" applyFont="1" applyFill="1"/>
    <xf numFmtId="0" fontId="30" fillId="0" borderId="0" xfId="0" applyFont="1" applyFill="1" applyAlignment="1">
      <alignment vertical="center"/>
    </xf>
    <xf numFmtId="164" fontId="8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/>
    <xf numFmtId="164" fontId="25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164" fontId="29" fillId="0" borderId="0" xfId="0" applyNumberFormat="1" applyFont="1" applyFill="1" applyBorder="1" applyAlignment="1">
      <alignment horizontal="center" vertical="center" wrapText="1"/>
    </xf>
    <xf numFmtId="166" fontId="29" fillId="0" borderId="0" xfId="0" applyNumberFormat="1" applyFont="1" applyFill="1" applyBorder="1" applyAlignment="1">
      <alignment vertical="center" wrapText="1"/>
    </xf>
    <xf numFmtId="166" fontId="29" fillId="0" borderId="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0" fontId="29" fillId="0" borderId="1" xfId="26" applyNumberFormat="1" applyFont="1" applyFill="1" applyBorder="1" applyAlignment="1">
      <alignment vertical="center"/>
    </xf>
    <xf numFmtId="4" fontId="8" fillId="0" borderId="0" xfId="12" applyNumberFormat="1" applyFont="1" applyBorder="1" applyAlignment="1">
      <alignment horizontal="center" vertical="center"/>
    </xf>
    <xf numFmtId="4" fontId="29" fillId="0" borderId="0" xfId="6" applyNumberFormat="1" applyFont="1"/>
    <xf numFmtId="0" fontId="35" fillId="0" borderId="3" xfId="4" applyFont="1" applyBorder="1" applyAlignment="1">
      <alignment horizontal="center" vertical="center"/>
    </xf>
    <xf numFmtId="0" fontId="12" fillId="0" borderId="0" xfId="4" applyBorder="1"/>
    <xf numFmtId="0" fontId="34" fillId="0" borderId="0" xfId="4" applyFont="1" applyBorder="1" applyAlignment="1">
      <alignment horizontal="center" vertical="center"/>
    </xf>
    <xf numFmtId="0" fontId="36" fillId="0" borderId="0" xfId="4" applyFont="1" applyBorder="1" applyAlignment="1">
      <alignment horizontal="center" vertical="center"/>
    </xf>
    <xf numFmtId="0" fontId="39" fillId="0" borderId="0" xfId="6" applyFont="1" applyAlignment="1">
      <alignment horizontal="center"/>
    </xf>
    <xf numFmtId="0" fontId="39" fillId="0" borderId="0" xfId="6" applyFont="1"/>
    <xf numFmtId="164" fontId="39" fillId="0" borderId="0" xfId="6" applyNumberFormat="1" applyFont="1" applyAlignment="1">
      <alignment horizontal="center"/>
    </xf>
    <xf numFmtId="0" fontId="39" fillId="0" borderId="0" xfId="6" applyFont="1" applyAlignment="1">
      <alignment horizontal="left"/>
    </xf>
    <xf numFmtId="4" fontId="39" fillId="0" borderId="0" xfId="6" applyNumberFormat="1" applyFont="1" applyAlignment="1">
      <alignment horizontal="center"/>
    </xf>
    <xf numFmtId="0" fontId="39" fillId="0" borderId="2" xfId="6" applyFont="1" applyBorder="1" applyAlignment="1">
      <alignment horizontal="center"/>
    </xf>
    <xf numFmtId="0" fontId="39" fillId="0" borderId="0" xfId="6" applyFont="1" applyBorder="1" applyAlignment="1">
      <alignment horizontal="center"/>
    </xf>
    <xf numFmtId="49" fontId="40" fillId="0" borderId="0" xfId="6" applyNumberFormat="1" applyFont="1" applyBorder="1" applyAlignment="1">
      <alignment horizontal="center" vertical="center"/>
    </xf>
    <xf numFmtId="4" fontId="40" fillId="0" borderId="0" xfId="6" applyNumberFormat="1" applyFont="1" applyBorder="1" applyAlignment="1">
      <alignment horizontal="center"/>
    </xf>
    <xf numFmtId="49" fontId="39" fillId="0" borderId="0" xfId="6" applyNumberFormat="1" applyFont="1" applyBorder="1" applyAlignment="1">
      <alignment horizontal="center" vertical="center"/>
    </xf>
    <xf numFmtId="4" fontId="39" fillId="0" borderId="0" xfId="6" applyNumberFormat="1" applyFont="1" applyBorder="1" applyAlignment="1">
      <alignment horizontal="center"/>
    </xf>
    <xf numFmtId="0" fontId="35" fillId="0" borderId="4" xfId="4" applyFont="1" applyBorder="1" applyAlignment="1">
      <alignment horizontal="center" vertical="center"/>
    </xf>
    <xf numFmtId="0" fontId="35" fillId="0" borderId="0" xfId="4" applyFont="1" applyBorder="1" applyAlignment="1">
      <alignment horizontal="center" vertical="center"/>
    </xf>
    <xf numFmtId="0" fontId="43" fillId="0" borderId="3" xfId="4" applyFont="1" applyFill="1" applyBorder="1" applyAlignment="1">
      <alignment horizontal="left" vertical="top" wrapText="1"/>
    </xf>
    <xf numFmtId="0" fontId="43" fillId="0" borderId="3" xfId="4" applyFont="1" applyFill="1" applyBorder="1" applyAlignment="1">
      <alignment horizontal="center" vertical="center"/>
    </xf>
    <xf numFmtId="165" fontId="43" fillId="0" borderId="3" xfId="4" applyNumberFormat="1" applyFont="1" applyFill="1" applyBorder="1" applyAlignment="1">
      <alignment horizontal="center" vertical="center"/>
    </xf>
    <xf numFmtId="3" fontId="43" fillId="0" borderId="3" xfId="4" applyNumberFormat="1" applyFont="1" applyFill="1" applyBorder="1" applyAlignment="1">
      <alignment horizontal="center" vertical="center"/>
    </xf>
    <xf numFmtId="4" fontId="43" fillId="0" borderId="3" xfId="4" applyNumberFormat="1" applyFont="1" applyFill="1" applyBorder="1" applyAlignment="1">
      <alignment horizontal="center" vertical="center"/>
    </xf>
    <xf numFmtId="0" fontId="41" fillId="0" borderId="4" xfId="4" applyFont="1" applyFill="1" applyBorder="1" applyAlignment="1">
      <alignment horizontal="left" vertical="top" wrapText="1"/>
    </xf>
    <xf numFmtId="0" fontId="36" fillId="0" borderId="4" xfId="4" applyFont="1" applyBorder="1" applyAlignment="1">
      <alignment horizontal="center" vertical="center"/>
    </xf>
    <xf numFmtId="0" fontId="36" fillId="0" borderId="3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2" fillId="0" borderId="0" xfId="4" applyBorder="1" applyAlignment="1">
      <alignment horizontal="center" vertical="center"/>
    </xf>
    <xf numFmtId="0" fontId="43" fillId="0" borderId="3" xfId="4" applyFont="1" applyFill="1" applyBorder="1" applyAlignment="1">
      <alignment vertical="top" wrapText="1"/>
    </xf>
    <xf numFmtId="0" fontId="43" fillId="0" borderId="0" xfId="4" applyFont="1" applyFill="1" applyBorder="1" applyAlignment="1">
      <alignment vertical="top" wrapText="1"/>
    </xf>
    <xf numFmtId="0" fontId="43" fillId="0" borderId="0" xfId="4" applyFont="1" applyFill="1" applyBorder="1" applyAlignment="1">
      <alignment horizontal="center" vertical="center" wrapText="1"/>
    </xf>
    <xf numFmtId="0" fontId="43" fillId="0" borderId="0" xfId="4" applyFont="1" applyFill="1" applyBorder="1" applyAlignment="1">
      <alignment horizontal="center" vertical="center"/>
    </xf>
    <xf numFmtId="4" fontId="43" fillId="0" borderId="0" xfId="4" applyNumberFormat="1" applyFont="1" applyFill="1" applyBorder="1" applyAlignment="1">
      <alignment horizontal="center" vertical="center"/>
    </xf>
    <xf numFmtId="0" fontId="43" fillId="0" borderId="3" xfId="4" applyFont="1" applyFill="1" applyBorder="1" applyAlignment="1">
      <alignment horizontal="center" vertical="center" wrapText="1"/>
    </xf>
    <xf numFmtId="0" fontId="45" fillId="0" borderId="3" xfId="4" applyFont="1" applyBorder="1"/>
    <xf numFmtId="0" fontId="45" fillId="0" borderId="0" xfId="4" applyFont="1" applyBorder="1"/>
    <xf numFmtId="0" fontId="37" fillId="0" borderId="0" xfId="4" applyFont="1" applyBorder="1" applyAlignment="1">
      <alignment horizontal="left" vertical="center"/>
    </xf>
    <xf numFmtId="0" fontId="46" fillId="0" borderId="4" xfId="4" applyFont="1" applyFill="1" applyBorder="1" applyAlignment="1">
      <alignment horizontal="center" vertical="center"/>
    </xf>
    <xf numFmtId="0" fontId="46" fillId="0" borderId="0" xfId="4" applyFont="1" applyFill="1" applyBorder="1" applyAlignment="1">
      <alignment horizontal="center" vertical="center"/>
    </xf>
    <xf numFmtId="0" fontId="46" fillId="0" borderId="3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47" fillId="0" borderId="3" xfId="4" applyFont="1" applyFill="1" applyBorder="1" applyAlignment="1">
      <alignment horizontal="center" vertical="center"/>
    </xf>
    <xf numFmtId="0" fontId="47" fillId="0" borderId="0" xfId="4" applyFont="1" applyFill="1" applyBorder="1" applyAlignment="1">
      <alignment horizontal="center" vertical="center"/>
    </xf>
    <xf numFmtId="0" fontId="1" fillId="0" borderId="3" xfId="4" applyFont="1" applyFill="1" applyBorder="1" applyAlignment="1">
      <alignment horizontal="center" vertical="center"/>
    </xf>
    <xf numFmtId="4" fontId="39" fillId="0" borderId="1" xfId="0" applyNumberFormat="1" applyFont="1" applyFill="1" applyBorder="1" applyAlignment="1">
      <alignment horizontal="center" vertical="top"/>
    </xf>
    <xf numFmtId="0" fontId="49" fillId="0" borderId="1" xfId="0" applyFont="1" applyFill="1" applyBorder="1" applyAlignment="1">
      <alignment horizontal="center" vertical="center"/>
    </xf>
    <xf numFmtId="4" fontId="49" fillId="0" borderId="1" xfId="0" applyNumberFormat="1" applyFont="1" applyFill="1" applyBorder="1" applyAlignment="1">
      <alignment horizontal="center" vertical="center"/>
    </xf>
    <xf numFmtId="4" fontId="48" fillId="0" borderId="1" xfId="0" applyNumberFormat="1" applyFont="1" applyFill="1" applyBorder="1" applyAlignment="1">
      <alignment horizontal="center" vertical="center"/>
    </xf>
    <xf numFmtId="4" fontId="48" fillId="0" borderId="1" xfId="0" applyNumberFormat="1" applyFont="1" applyFill="1" applyBorder="1" applyAlignment="1">
      <alignment horizontal="center" vertical="top"/>
    </xf>
    <xf numFmtId="0" fontId="29" fillId="0" borderId="0" xfId="3" applyFont="1" applyAlignment="1">
      <alignment vertical="top" wrapText="1"/>
    </xf>
    <xf numFmtId="0" fontId="43" fillId="0" borderId="4" xfId="4" applyFont="1" applyBorder="1" applyAlignment="1">
      <alignment horizontal="left" vertical="top" wrapText="1"/>
    </xf>
    <xf numFmtId="0" fontId="43" fillId="0" borderId="0" xfId="4" applyFont="1" applyFill="1" applyBorder="1" applyAlignment="1">
      <alignment horizontal="left" vertical="top" wrapText="1"/>
    </xf>
    <xf numFmtId="3" fontId="43" fillId="0" borderId="0" xfId="4" applyNumberFormat="1" applyFont="1" applyFill="1" applyBorder="1" applyAlignment="1">
      <alignment horizontal="center" vertical="center"/>
    </xf>
    <xf numFmtId="165" fontId="43" fillId="0" borderId="0" xfId="4" applyNumberFormat="1" applyFont="1" applyFill="1" applyBorder="1" applyAlignment="1">
      <alignment horizontal="center" vertical="center"/>
    </xf>
    <xf numFmtId="0" fontId="43" fillId="0" borderId="0" xfId="4" applyFont="1" applyBorder="1" applyAlignment="1">
      <alignment horizontal="left" vertical="top" wrapText="1"/>
    </xf>
    <xf numFmtId="172" fontId="35" fillId="0" borderId="0" xfId="4" applyNumberFormat="1" applyFont="1" applyBorder="1" applyAlignment="1">
      <alignment horizontal="left" vertical="top"/>
    </xf>
    <xf numFmtId="0" fontId="50" fillId="0" borderId="0" xfId="6" applyFont="1" applyAlignment="1">
      <alignment horizontal="center"/>
    </xf>
    <xf numFmtId="0" fontId="48" fillId="0" borderId="0" xfId="6" applyFont="1" applyAlignment="1">
      <alignment horizontal="left"/>
    </xf>
    <xf numFmtId="164" fontId="48" fillId="0" borderId="0" xfId="6" applyNumberFormat="1" applyFont="1" applyAlignment="1">
      <alignment horizontal="center"/>
    </xf>
    <xf numFmtId="4" fontId="48" fillId="0" borderId="0" xfId="6" applyNumberFormat="1" applyFont="1" applyAlignment="1">
      <alignment horizontal="center"/>
    </xf>
    <xf numFmtId="167" fontId="44" fillId="0" borderId="0" xfId="4" applyNumberFormat="1" applyFont="1" applyBorder="1" applyAlignment="1">
      <alignment horizontal="left" vertical="top"/>
    </xf>
    <xf numFmtId="0" fontId="36" fillId="0" borderId="0" xfId="4" applyFont="1" applyBorder="1" applyAlignment="1"/>
    <xf numFmtId="167" fontId="35" fillId="0" borderId="4" xfId="4" applyNumberFormat="1" applyFont="1" applyBorder="1" applyAlignment="1">
      <alignment horizontal="left" vertical="top"/>
    </xf>
    <xf numFmtId="0" fontId="36" fillId="0" borderId="4" xfId="4" applyFont="1" applyBorder="1" applyAlignment="1"/>
    <xf numFmtId="0" fontId="36" fillId="0" borderId="0" xfId="4" applyFont="1" applyBorder="1" applyAlignment="1">
      <alignment wrapText="1"/>
    </xf>
    <xf numFmtId="0" fontId="12" fillId="0" borderId="0" xfId="4" applyBorder="1" applyAlignment="1"/>
    <xf numFmtId="0" fontId="36" fillId="0" borderId="3" xfId="4" applyFont="1" applyBorder="1" applyAlignment="1"/>
    <xf numFmtId="0" fontId="44" fillId="0" borderId="3" xfId="4" applyFont="1" applyBorder="1" applyAlignment="1">
      <alignment horizontal="center" vertical="center"/>
    </xf>
    <xf numFmtId="0" fontId="38" fillId="0" borderId="4" xfId="4" applyFont="1" applyBorder="1" applyAlignment="1">
      <alignment horizontal="center" vertical="center"/>
    </xf>
    <xf numFmtId="0" fontId="38" fillId="0" borderId="0" xfId="4" applyFont="1" applyBorder="1" applyAlignment="1">
      <alignment horizontal="center" vertical="center"/>
    </xf>
    <xf numFmtId="0" fontId="44" fillId="0" borderId="3" xfId="4" applyFont="1" applyBorder="1" applyAlignment="1">
      <alignment horizontal="left" vertical="top"/>
    </xf>
    <xf numFmtId="0" fontId="35" fillId="0" borderId="0" xfId="4" applyFont="1" applyBorder="1" applyAlignment="1">
      <alignment horizontal="left" vertical="top" wrapText="1"/>
    </xf>
    <xf numFmtId="171" fontId="35" fillId="0" borderId="3" xfId="4" applyNumberFormat="1" applyFont="1" applyBorder="1" applyAlignment="1">
      <alignment horizontal="left" vertical="top"/>
    </xf>
    <xf numFmtId="171" fontId="35" fillId="0" borderId="0" xfId="4" applyNumberFormat="1" applyFont="1" applyBorder="1" applyAlignment="1">
      <alignment horizontal="left" vertical="top"/>
    </xf>
    <xf numFmtId="0" fontId="55" fillId="0" borderId="0" xfId="3" applyFont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55" fillId="0" borderId="0" xfId="0" applyFont="1" applyAlignment="1">
      <alignment horizontal="left" vertical="top" wrapText="1"/>
    </xf>
    <xf numFmtId="169" fontId="35" fillId="0" borderId="0" xfId="4" applyNumberFormat="1" applyFont="1" applyFill="1" applyBorder="1" applyAlignment="1">
      <alignment horizontal="left" vertical="top"/>
    </xf>
    <xf numFmtId="0" fontId="34" fillId="0" borderId="0" xfId="4" applyFont="1" applyFill="1" applyBorder="1" applyAlignment="1">
      <alignment vertical="top" wrapText="1"/>
    </xf>
    <xf numFmtId="0" fontId="36" fillId="0" borderId="0" xfId="4" applyFont="1" applyFill="1" applyBorder="1" applyAlignment="1">
      <alignment horizontal="center" vertical="center"/>
    </xf>
    <xf numFmtId="0" fontId="36" fillId="0" borderId="0" xfId="4" applyFont="1" applyFill="1" applyBorder="1" applyAlignment="1">
      <alignment vertical="center"/>
    </xf>
    <xf numFmtId="0" fontId="36" fillId="0" borderId="3" xfId="4" applyFont="1" applyFill="1" applyBorder="1" applyAlignment="1">
      <alignment wrapText="1"/>
    </xf>
    <xf numFmtId="0" fontId="37" fillId="0" borderId="3" xfId="4" applyFont="1" applyFill="1" applyBorder="1" applyAlignment="1">
      <alignment horizontal="left" vertical="center"/>
    </xf>
    <xf numFmtId="0" fontId="34" fillId="0" borderId="3" xfId="4" applyFont="1" applyFill="1" applyBorder="1" applyAlignment="1">
      <alignment horizontal="center" vertical="center"/>
    </xf>
    <xf numFmtId="0" fontId="36" fillId="0" borderId="0" xfId="4" applyFont="1" applyFill="1" applyBorder="1" applyAlignment="1">
      <alignment wrapText="1"/>
    </xf>
    <xf numFmtId="0" fontId="37" fillId="0" borderId="0" xfId="4" applyFont="1" applyFill="1" applyBorder="1" applyAlignment="1">
      <alignment horizontal="left" vertical="center"/>
    </xf>
    <xf numFmtId="0" fontId="34" fillId="0" borderId="0" xfId="4" applyFont="1" applyFill="1" applyBorder="1" applyAlignment="1">
      <alignment horizontal="center" vertical="center"/>
    </xf>
    <xf numFmtId="0" fontId="36" fillId="0" borderId="0" xfId="4" applyFont="1" applyFill="1" applyBorder="1" applyAlignment="1"/>
    <xf numFmtId="0" fontId="34" fillId="0" borderId="3" xfId="4" applyFont="1" applyFill="1" applyBorder="1" applyAlignment="1">
      <alignment vertical="center"/>
    </xf>
    <xf numFmtId="0" fontId="34" fillId="0" borderId="0" xfId="4" applyFont="1" applyFill="1" applyBorder="1" applyAlignment="1">
      <alignment vertical="center"/>
    </xf>
    <xf numFmtId="0" fontId="12" fillId="0" borderId="0" xfId="4" applyFill="1" applyBorder="1" applyAlignment="1"/>
    <xf numFmtId="0" fontId="36" fillId="0" borderId="3" xfId="4" applyFont="1" applyFill="1" applyBorder="1" applyAlignment="1">
      <alignment vertical="center"/>
    </xf>
    <xf numFmtId="0" fontId="34" fillId="0" borderId="0" xfId="4" applyFont="1" applyFill="1" applyBorder="1" applyAlignment="1">
      <alignment horizontal="left" vertical="top" wrapText="1"/>
    </xf>
    <xf numFmtId="168" fontId="35" fillId="0" borderId="3" xfId="4" applyNumberFormat="1" applyFont="1" applyFill="1" applyBorder="1" applyAlignment="1">
      <alignment horizontal="left" vertical="top"/>
    </xf>
    <xf numFmtId="0" fontId="55" fillId="0" borderId="0" xfId="0" applyFont="1"/>
    <xf numFmtId="170" fontId="35" fillId="0" borderId="3" xfId="4" applyNumberFormat="1" applyFont="1" applyBorder="1" applyAlignment="1">
      <alignment horizontal="left" vertical="top"/>
    </xf>
    <xf numFmtId="170" fontId="35" fillId="0" borderId="0" xfId="4" applyNumberFormat="1" applyFont="1" applyBorder="1" applyAlignment="1">
      <alignment horizontal="left" vertical="top"/>
    </xf>
    <xf numFmtId="170" fontId="35" fillId="0" borderId="3" xfId="4" applyNumberFormat="1" applyFont="1" applyFill="1" applyBorder="1" applyAlignment="1">
      <alignment horizontal="left" vertical="top"/>
    </xf>
    <xf numFmtId="0" fontId="34" fillId="0" borderId="3" xfId="4" applyFont="1" applyFill="1" applyBorder="1" applyAlignment="1">
      <alignment vertical="top" wrapText="1"/>
    </xf>
    <xf numFmtId="0" fontId="56" fillId="0" borderId="3" xfId="4" applyFont="1" applyFill="1" applyBorder="1" applyAlignment="1">
      <alignment horizontal="center" vertical="center"/>
    </xf>
    <xf numFmtId="0" fontId="57" fillId="0" borderId="0" xfId="4" applyFont="1" applyFill="1" applyBorder="1" applyAlignment="1">
      <alignment vertical="top" wrapText="1"/>
    </xf>
    <xf numFmtId="0" fontId="58" fillId="0" borderId="0" xfId="4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top"/>
    </xf>
    <xf numFmtId="0" fontId="48" fillId="0" borderId="1" xfId="0" applyFont="1" applyFill="1" applyBorder="1" applyAlignment="1">
      <alignment horizontal="right"/>
    </xf>
    <xf numFmtId="0" fontId="8" fillId="0" borderId="0" xfId="12" applyFont="1" applyBorder="1" applyAlignment="1">
      <alignment horizontal="right" vertical="center"/>
    </xf>
  </cellXfs>
  <cellStyles count="29">
    <cellStyle name="Dobro" xfId="26" builtinId="26"/>
    <cellStyle name="Excel Built-in Explanatory Text" xfId="11"/>
    <cellStyle name="Normal 10" xfId="12"/>
    <cellStyle name="Normal 10 10" xfId="13"/>
    <cellStyle name="Normal 12" xfId="14"/>
    <cellStyle name="Normal 12 22" xfId="15"/>
    <cellStyle name="Normal 14" xfId="16"/>
    <cellStyle name="Normal 17" xfId="17"/>
    <cellStyle name="Normal 19" xfId="18"/>
    <cellStyle name="Normal 2" xfId="1"/>
    <cellStyle name="Normal 2 2" xfId="10"/>
    <cellStyle name="Normal 2 2 2" xfId="20"/>
    <cellStyle name="Normal 2 3" xfId="19"/>
    <cellStyle name="Normal 2 4" xfId="25"/>
    <cellStyle name="Normal 3" xfId="2"/>
    <cellStyle name="Normal 3 2" xfId="7"/>
    <cellStyle name="Normal 4" xfId="4"/>
    <cellStyle name="Normal 5" xfId="6"/>
    <cellStyle name="Normal 5 10" xfId="21"/>
    <cellStyle name="Normal 6" xfId="8"/>
    <cellStyle name="Normal 6 2" xfId="22"/>
    <cellStyle name="Normal 64" xfId="28"/>
    <cellStyle name="Normal 7" xfId="27"/>
    <cellStyle name="Normal 8 3" xfId="23"/>
    <cellStyle name="Normal 9 2" xfId="24"/>
    <cellStyle name="Normalno" xfId="0" builtinId="0"/>
    <cellStyle name="Percent 2" xfId="9"/>
    <cellStyle name="Stil 1" xfId="5"/>
    <cellStyle name="Style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topLeftCell="A7" zoomScaleNormal="85" zoomScaleSheetLayoutView="100" workbookViewId="0">
      <selection activeCell="B41" sqref="B41"/>
    </sheetView>
  </sheetViews>
  <sheetFormatPr defaultColWidth="9.140625" defaultRowHeight="14.25"/>
  <cols>
    <col min="1" max="1" width="25.5703125" style="34" customWidth="1"/>
    <col min="2" max="2" width="5.42578125" style="34" customWidth="1"/>
    <col min="3" max="3" width="49.28515625" style="34" customWidth="1"/>
    <col min="4" max="16384" width="9.140625" style="34"/>
  </cols>
  <sheetData>
    <row r="1" spans="1:8" ht="15.75">
      <c r="C1" s="145" t="s">
        <v>5</v>
      </c>
    </row>
    <row r="4" spans="1:8" ht="48">
      <c r="A4" s="35" t="s">
        <v>0</v>
      </c>
      <c r="C4" s="146" t="s">
        <v>106</v>
      </c>
      <c r="D4" s="26"/>
      <c r="E4" s="26"/>
      <c r="F4" s="26"/>
      <c r="G4" s="26"/>
      <c r="H4" s="26"/>
    </row>
    <row r="5" spans="1:8">
      <c r="C5" s="37"/>
      <c r="D5" s="26"/>
      <c r="E5" s="26"/>
      <c r="F5" s="26"/>
      <c r="G5" s="26"/>
    </row>
    <row r="6" spans="1:8" ht="15">
      <c r="C6" s="38"/>
    </row>
    <row r="7" spans="1:8" ht="64.5">
      <c r="A7" s="35" t="s">
        <v>1</v>
      </c>
      <c r="C7" s="146" t="s">
        <v>107</v>
      </c>
      <c r="D7" s="26"/>
      <c r="E7" s="26"/>
      <c r="F7" s="26"/>
      <c r="G7" s="26"/>
    </row>
    <row r="8" spans="1:8" ht="15">
      <c r="A8" s="35"/>
      <c r="C8" s="36"/>
      <c r="D8" s="26"/>
      <c r="E8" s="26"/>
      <c r="F8" s="26"/>
      <c r="G8" s="26"/>
    </row>
    <row r="9" spans="1:8" ht="15">
      <c r="C9" s="38"/>
    </row>
    <row r="10" spans="1:8" ht="48">
      <c r="A10" s="39" t="s">
        <v>43</v>
      </c>
      <c r="C10" s="147" t="s">
        <v>108</v>
      </c>
    </row>
    <row r="11" spans="1:8" ht="15">
      <c r="A11" s="35"/>
      <c r="C11" s="40"/>
    </row>
    <row r="12" spans="1:8" ht="15.75">
      <c r="A12" s="34" t="s">
        <v>113</v>
      </c>
      <c r="C12" s="167" t="s">
        <v>114</v>
      </c>
    </row>
    <row r="13" spans="1:8" ht="15.75">
      <c r="C13" s="167"/>
    </row>
    <row r="14" spans="1:8" ht="15">
      <c r="A14" s="34" t="s">
        <v>115</v>
      </c>
      <c r="C14" s="38" t="s">
        <v>116</v>
      </c>
    </row>
    <row r="15" spans="1:8" ht="15">
      <c r="C15" s="38"/>
    </row>
    <row r="16" spans="1:8" ht="15">
      <c r="A16" s="34" t="s">
        <v>117</v>
      </c>
      <c r="C16" s="38" t="s">
        <v>118</v>
      </c>
    </row>
    <row r="17" spans="1:3" ht="15">
      <c r="C17" s="38"/>
    </row>
    <row r="18" spans="1:3" ht="15">
      <c r="A18" s="34" t="s">
        <v>2</v>
      </c>
      <c r="C18" s="38" t="s">
        <v>105</v>
      </c>
    </row>
    <row r="19" spans="1:3" ht="15">
      <c r="C19" s="38"/>
    </row>
    <row r="20" spans="1:3" ht="99" customHeight="1">
      <c r="A20" s="148" t="s">
        <v>109</v>
      </c>
      <c r="B20"/>
      <c r="C20" s="149" t="s">
        <v>110</v>
      </c>
    </row>
    <row r="21" spans="1:3" ht="15">
      <c r="C21" s="38"/>
    </row>
    <row r="22" spans="1:3" ht="15">
      <c r="C22" s="38"/>
    </row>
    <row r="23" spans="1:3" ht="15">
      <c r="C23" s="38"/>
    </row>
    <row r="24" spans="1:3" ht="50.25" customHeight="1">
      <c r="A24" s="35" t="s">
        <v>3</v>
      </c>
      <c r="C24" s="120" t="s">
        <v>111</v>
      </c>
    </row>
    <row r="25" spans="1:3" ht="15">
      <c r="C25" s="38"/>
    </row>
    <row r="26" spans="1:3" ht="15">
      <c r="C26" s="38"/>
    </row>
    <row r="27" spans="1:3" ht="15">
      <c r="A27" s="34" t="s">
        <v>4</v>
      </c>
      <c r="C27" s="38" t="s">
        <v>104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view="pageBreakPreview" zoomScaleNormal="85" zoomScaleSheetLayoutView="100" zoomScalePageLayoutView="70" workbookViewId="0">
      <selection activeCell="B55" sqref="B55"/>
    </sheetView>
  </sheetViews>
  <sheetFormatPr defaultColWidth="9.140625" defaultRowHeight="14.25"/>
  <cols>
    <col min="1" max="1" width="6" style="28" bestFit="1" customWidth="1"/>
    <col min="2" max="2" width="91.28515625" style="26" customWidth="1"/>
    <col min="3" max="16384" width="9.140625" style="26"/>
  </cols>
  <sheetData>
    <row r="1" spans="1:2" ht="15">
      <c r="B1" s="29" t="s">
        <v>6</v>
      </c>
    </row>
    <row r="2" spans="1:2" ht="15">
      <c r="B2" s="29"/>
    </row>
    <row r="4" spans="1:2" ht="19.5" customHeight="1" thickBot="1">
      <c r="A4" s="175" t="s">
        <v>7</v>
      </c>
      <c r="B4" s="175"/>
    </row>
    <row r="5" spans="1:2">
      <c r="A5" s="30"/>
      <c r="B5" s="31"/>
    </row>
    <row r="6" spans="1:2" ht="42.75">
      <c r="A6" s="32">
        <v>1</v>
      </c>
      <c r="B6" s="12" t="s">
        <v>8</v>
      </c>
    </row>
    <row r="7" spans="1:2" ht="28.5">
      <c r="A7" s="32">
        <v>2</v>
      </c>
      <c r="B7" s="12" t="s">
        <v>9</v>
      </c>
    </row>
    <row r="8" spans="1:2" ht="28.5">
      <c r="A8" s="32">
        <v>3</v>
      </c>
      <c r="B8" s="12" t="s">
        <v>10</v>
      </c>
    </row>
    <row r="9" spans="1:2" ht="28.5">
      <c r="A9" s="32">
        <v>4</v>
      </c>
      <c r="B9" s="12" t="s">
        <v>11</v>
      </c>
    </row>
    <row r="10" spans="1:2" ht="28.5">
      <c r="A10" s="32">
        <v>5</v>
      </c>
      <c r="B10" s="12" t="s">
        <v>12</v>
      </c>
    </row>
    <row r="11" spans="1:2" ht="42.75">
      <c r="A11" s="32">
        <v>6</v>
      </c>
      <c r="B11" s="12" t="s">
        <v>13</v>
      </c>
    </row>
    <row r="12" spans="1:2" ht="28.5">
      <c r="A12" s="32">
        <v>7</v>
      </c>
      <c r="B12" s="12" t="s">
        <v>21</v>
      </c>
    </row>
    <row r="13" spans="1:2" ht="42.75">
      <c r="A13" s="32">
        <v>8</v>
      </c>
      <c r="B13" s="12" t="s">
        <v>14</v>
      </c>
    </row>
    <row r="14" spans="1:2" ht="28.5">
      <c r="A14" s="32">
        <v>9</v>
      </c>
      <c r="B14" s="12" t="s">
        <v>15</v>
      </c>
    </row>
    <row r="15" spans="1:2" ht="99.75">
      <c r="A15" s="32">
        <v>10</v>
      </c>
      <c r="B15" s="12" t="s">
        <v>16</v>
      </c>
    </row>
    <row r="16" spans="1:2" ht="42.75">
      <c r="A16" s="32">
        <v>11</v>
      </c>
      <c r="B16" s="12" t="s">
        <v>17</v>
      </c>
    </row>
    <row r="17" spans="1:2" ht="42.75">
      <c r="A17" s="32">
        <v>12</v>
      </c>
      <c r="B17" s="12" t="s">
        <v>18</v>
      </c>
    </row>
    <row r="18" spans="1:2" ht="42.75">
      <c r="A18" s="32">
        <v>13</v>
      </c>
      <c r="B18" s="12" t="s">
        <v>19</v>
      </c>
    </row>
    <row r="19" spans="1:2" ht="28.5">
      <c r="A19" s="32">
        <v>14</v>
      </c>
      <c r="B19" s="12" t="s">
        <v>20</v>
      </c>
    </row>
    <row r="20" spans="1:2" ht="15">
      <c r="A20" s="32"/>
      <c r="B20" s="33"/>
    </row>
    <row r="21" spans="1:2" ht="15">
      <c r="A21" s="32"/>
      <c r="B21" s="33"/>
    </row>
    <row r="22" spans="1:2" ht="15">
      <c r="A22" s="32"/>
      <c r="B22" s="13" t="s">
        <v>22</v>
      </c>
    </row>
    <row r="23" spans="1:2" ht="71.25">
      <c r="A23" s="32"/>
      <c r="B23" s="13" t="s">
        <v>23</v>
      </c>
    </row>
    <row r="24" spans="1:2" ht="15">
      <c r="A24" s="32"/>
      <c r="B24" s="13" t="s">
        <v>24</v>
      </c>
    </row>
    <row r="25" spans="1:2">
      <c r="B25" s="13" t="s">
        <v>25</v>
      </c>
    </row>
    <row r="26" spans="1:2">
      <c r="B26" s="13" t="s">
        <v>26</v>
      </c>
    </row>
    <row r="27" spans="1:2">
      <c r="B27" s="13" t="s">
        <v>27</v>
      </c>
    </row>
    <row r="28" spans="1:2">
      <c r="B28" s="14" t="s">
        <v>28</v>
      </c>
    </row>
    <row r="29" spans="1:2">
      <c r="B29" s="13" t="s">
        <v>29</v>
      </c>
    </row>
    <row r="30" spans="1:2">
      <c r="B30" s="13" t="s">
        <v>30</v>
      </c>
    </row>
    <row r="31" spans="1:2">
      <c r="B31" s="13" t="s">
        <v>31</v>
      </c>
    </row>
    <row r="32" spans="1:2" ht="28.5">
      <c r="B32" s="13" t="s">
        <v>32</v>
      </c>
    </row>
    <row r="33" spans="2:2">
      <c r="B33" s="13" t="s">
        <v>33</v>
      </c>
    </row>
    <row r="34" spans="2:2">
      <c r="B34" s="13" t="s">
        <v>68</v>
      </c>
    </row>
    <row r="35" spans="2:2">
      <c r="B35" s="13" t="s">
        <v>67</v>
      </c>
    </row>
    <row r="36" spans="2:2">
      <c r="B36" s="13"/>
    </row>
    <row r="37" spans="2:2" ht="57">
      <c r="B37" s="13" t="s">
        <v>34</v>
      </c>
    </row>
    <row r="38" spans="2:2">
      <c r="B38" s="13" t="s">
        <v>81</v>
      </c>
    </row>
    <row r="39" spans="2:2">
      <c r="B39" s="13" t="s">
        <v>82</v>
      </c>
    </row>
    <row r="40" spans="2:2">
      <c r="B40" s="13" t="s">
        <v>78</v>
      </c>
    </row>
    <row r="41" spans="2:2">
      <c r="B41" s="13" t="s">
        <v>83</v>
      </c>
    </row>
    <row r="42" spans="2:2">
      <c r="B42" s="13" t="s">
        <v>79</v>
      </c>
    </row>
    <row r="43" spans="2:2">
      <c r="B43" s="13" t="s">
        <v>84</v>
      </c>
    </row>
    <row r="44" spans="2:2">
      <c r="B44" s="13" t="s">
        <v>85</v>
      </c>
    </row>
    <row r="45" spans="2:2">
      <c r="B45" s="13" t="s">
        <v>80</v>
      </c>
    </row>
    <row r="46" spans="2:2">
      <c r="B46" s="13" t="s">
        <v>35</v>
      </c>
    </row>
    <row r="47" spans="2:2">
      <c r="B47" s="13" t="s">
        <v>36</v>
      </c>
    </row>
    <row r="48" spans="2:2">
      <c r="B48" s="13" t="s">
        <v>86</v>
      </c>
    </row>
    <row r="49" spans="2:2">
      <c r="B49" s="13" t="s">
        <v>88</v>
      </c>
    </row>
    <row r="50" spans="2:2">
      <c r="B50" s="13" t="s">
        <v>37</v>
      </c>
    </row>
    <row r="51" spans="2:2">
      <c r="B51" s="13" t="s">
        <v>87</v>
      </c>
    </row>
    <row r="52" spans="2:2">
      <c r="B52" s="13"/>
    </row>
    <row r="53" spans="2:2" ht="71.25">
      <c r="B53" s="13" t="s">
        <v>38</v>
      </c>
    </row>
    <row r="54" spans="2:2">
      <c r="B54" s="13" t="s">
        <v>39</v>
      </c>
    </row>
    <row r="55" spans="2:2" ht="28.5">
      <c r="B55" s="15" t="s">
        <v>40</v>
      </c>
    </row>
  </sheetData>
  <mergeCells count="1">
    <mergeCell ref="A4:B4"/>
  </mergeCells>
  <pageMargins left="0.75" right="0.75" top="1" bottom="1" header="0.5" footer="0.5"/>
  <pageSetup paperSize="9" scale="89" orientation="portrait" r:id="rId1"/>
  <headerFooter alignWithMargins="0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90" zoomScaleNormal="100" zoomScaleSheetLayoutView="90" zoomScalePageLayoutView="70" workbookViewId="0">
      <selection activeCell="E6" sqref="E6"/>
    </sheetView>
  </sheetViews>
  <sheetFormatPr defaultColWidth="9.140625" defaultRowHeight="14.25"/>
  <cols>
    <col min="1" max="1" width="6" style="1" bestFit="1" customWidth="1"/>
    <col min="2" max="2" width="39.7109375" style="51" customWidth="1"/>
    <col min="3" max="3" width="9.85546875" style="18" customWidth="1"/>
    <col min="4" max="4" width="9.140625" style="18" customWidth="1"/>
    <col min="5" max="5" width="10.42578125" style="25" customWidth="1"/>
    <col min="6" max="6" width="14.85546875" style="25" customWidth="1"/>
    <col min="7" max="7" width="10.140625" style="51" bestFit="1" customWidth="1"/>
    <col min="8" max="16384" width="9.140625" style="51"/>
  </cols>
  <sheetData>
    <row r="1" spans="1:6" s="53" customFormat="1" ht="15.75" thickBot="1">
      <c r="A1" s="86" t="s">
        <v>70</v>
      </c>
      <c r="B1" s="86" t="s">
        <v>71</v>
      </c>
      <c r="C1" s="86" t="s">
        <v>72</v>
      </c>
      <c r="D1" s="86" t="s">
        <v>48</v>
      </c>
      <c r="E1" s="107" t="s">
        <v>73</v>
      </c>
      <c r="F1" s="86" t="s">
        <v>74</v>
      </c>
    </row>
    <row r="2" spans="1:6" s="53" customFormat="1" ht="15">
      <c r="A2" s="87"/>
      <c r="B2" s="87"/>
      <c r="C2" s="87"/>
      <c r="D2" s="87"/>
      <c r="E2" s="108"/>
      <c r="F2" s="87"/>
    </row>
    <row r="3" spans="1:6" s="53" customFormat="1" ht="19.5" thickBot="1">
      <c r="A3" s="138" t="s">
        <v>89</v>
      </c>
      <c r="B3" s="104" t="s">
        <v>103</v>
      </c>
      <c r="C3" s="71"/>
      <c r="D3" s="71"/>
      <c r="E3" s="109"/>
      <c r="F3" s="71"/>
    </row>
    <row r="4" spans="1:6" s="52" customFormat="1" ht="230.25" thickBot="1">
      <c r="A4" s="139"/>
      <c r="B4" s="121" t="s">
        <v>90</v>
      </c>
      <c r="C4" s="86"/>
      <c r="D4" s="86"/>
      <c r="E4" s="107"/>
      <c r="F4" s="86"/>
    </row>
    <row r="5" spans="1:6" s="52" customFormat="1" ht="15">
      <c r="A5" s="140"/>
      <c r="B5" s="125"/>
      <c r="C5" s="87"/>
      <c r="D5" s="87"/>
      <c r="E5" s="108"/>
      <c r="F5" s="87"/>
    </row>
    <row r="6" spans="1:6" s="52" customFormat="1" ht="26.25" thickBot="1">
      <c r="A6" s="166">
        <v>1</v>
      </c>
      <c r="B6" s="88" t="s">
        <v>46</v>
      </c>
      <c r="C6" s="89" t="s">
        <v>44</v>
      </c>
      <c r="D6" s="89">
        <v>147</v>
      </c>
      <c r="E6" s="90"/>
      <c r="F6" s="92">
        <f>D6*E6</f>
        <v>0</v>
      </c>
    </row>
    <row r="7" spans="1:6" s="52" customFormat="1" ht="15">
      <c r="A7" s="126"/>
      <c r="B7" s="122"/>
      <c r="C7" s="101"/>
      <c r="D7" s="101"/>
      <c r="E7" s="124"/>
      <c r="F7" s="102"/>
    </row>
    <row r="8" spans="1:6" s="52" customFormat="1" ht="77.25" customHeight="1" thickBot="1">
      <c r="A8" s="166">
        <v>2</v>
      </c>
      <c r="B8" s="88" t="s">
        <v>47</v>
      </c>
      <c r="C8" s="89" t="s">
        <v>49</v>
      </c>
      <c r="D8" s="91">
        <v>1</v>
      </c>
      <c r="E8" s="92"/>
      <c r="F8" s="92">
        <f>D8*E8</f>
        <v>0</v>
      </c>
    </row>
    <row r="9" spans="1:6" s="52" customFormat="1" ht="15">
      <c r="A9" s="126"/>
      <c r="B9" s="122"/>
      <c r="C9" s="101"/>
      <c r="D9" s="123"/>
      <c r="E9" s="102"/>
      <c r="F9" s="102"/>
    </row>
    <row r="10" spans="1:6" s="52" customFormat="1" ht="41.25" customHeight="1" thickBot="1">
      <c r="A10" s="166">
        <v>3</v>
      </c>
      <c r="B10" s="88" t="s">
        <v>45</v>
      </c>
      <c r="C10" s="89" t="s">
        <v>49</v>
      </c>
      <c r="D10" s="91">
        <v>1</v>
      </c>
      <c r="E10" s="92"/>
      <c r="F10" s="92">
        <f>D10*E10</f>
        <v>0</v>
      </c>
    </row>
    <row r="11" spans="1:6" s="52" customFormat="1" ht="15">
      <c r="A11" s="126"/>
      <c r="B11" s="122"/>
      <c r="C11" s="101"/>
      <c r="D11" s="123"/>
      <c r="E11" s="102"/>
      <c r="F11" s="102"/>
    </row>
    <row r="12" spans="1:6" s="52" customFormat="1" ht="15.75">
      <c r="A12" s="176" t="s">
        <v>112</v>
      </c>
      <c r="B12" s="176"/>
      <c r="C12" s="116"/>
      <c r="D12" s="116"/>
      <c r="E12" s="117"/>
      <c r="F12" s="118">
        <f>SUM(F6:F10)</f>
        <v>0</v>
      </c>
    </row>
    <row r="13" spans="1:6" s="52" customFormat="1" ht="15">
      <c r="A13" s="54"/>
      <c r="B13" s="55"/>
      <c r="C13" s="16"/>
      <c r="D13" s="16"/>
      <c r="E13" s="19"/>
      <c r="F13" s="17"/>
    </row>
    <row r="15" spans="1:6" ht="15">
      <c r="F15" s="56"/>
    </row>
    <row r="16" spans="1:6">
      <c r="F16" s="17"/>
    </row>
  </sheetData>
  <mergeCells count="1">
    <mergeCell ref="A12:B12"/>
  </mergeCells>
  <pageMargins left="0.75" right="0.75" top="1" bottom="1" header="0.5" footer="0.5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view="pageBreakPreview" topLeftCell="A64" zoomScale="80" zoomScaleNormal="100" zoomScaleSheetLayoutView="80" zoomScalePageLayoutView="85" workbookViewId="0">
      <selection activeCell="E48" sqref="E48"/>
    </sheetView>
  </sheetViews>
  <sheetFormatPr defaultColWidth="9.140625" defaultRowHeight="14.25"/>
  <cols>
    <col min="1" max="1" width="6" style="2" customWidth="1"/>
    <col min="2" max="2" width="61.28515625" style="4" customWidth="1"/>
    <col min="3" max="3" width="10" style="1" customWidth="1"/>
    <col min="4" max="4" width="9.140625" style="1" customWidth="1"/>
    <col min="5" max="5" width="11.140625" style="7" customWidth="1"/>
    <col min="6" max="6" width="14.140625" style="7" customWidth="1"/>
    <col min="7" max="7" width="10.140625" style="4" bestFit="1" customWidth="1"/>
    <col min="8" max="16384" width="9.140625" style="4"/>
  </cols>
  <sheetData>
    <row r="1" spans="1:6" ht="15.75" thickBot="1">
      <c r="A1" s="86" t="s">
        <v>70</v>
      </c>
      <c r="B1" s="86" t="s">
        <v>71</v>
      </c>
      <c r="C1" s="86" t="s">
        <v>72</v>
      </c>
      <c r="D1" s="86" t="s">
        <v>48</v>
      </c>
      <c r="E1" s="107" t="s">
        <v>73</v>
      </c>
      <c r="F1" s="86" t="s">
        <v>74</v>
      </c>
    </row>
    <row r="2" spans="1:6" ht="15">
      <c r="A2" s="87"/>
      <c r="B2" s="87"/>
      <c r="C2" s="87"/>
      <c r="D2" s="87"/>
      <c r="E2" s="108"/>
      <c r="F2" s="87"/>
    </row>
    <row r="3" spans="1:6" ht="19.5" thickBot="1">
      <c r="A3" s="131">
        <v>2</v>
      </c>
      <c r="B3" s="105" t="s">
        <v>75</v>
      </c>
      <c r="C3" s="74"/>
      <c r="D3" s="74"/>
      <c r="E3" s="110"/>
      <c r="F3" s="132"/>
    </row>
    <row r="4" spans="1:6" ht="159.75" customHeight="1" thickBot="1">
      <c r="A4" s="133"/>
      <c r="B4" s="93" t="s">
        <v>76</v>
      </c>
      <c r="C4" s="94"/>
      <c r="D4" s="94"/>
      <c r="E4" s="111"/>
      <c r="F4" s="134"/>
    </row>
    <row r="5" spans="1:6" s="3" customFormat="1">
      <c r="A5" s="135"/>
      <c r="B5" s="106"/>
      <c r="C5" s="73"/>
      <c r="D5" s="73"/>
      <c r="E5" s="113"/>
      <c r="F5" s="102"/>
    </row>
    <row r="6" spans="1:6" s="3" customFormat="1" ht="165" customHeight="1">
      <c r="A6" s="150">
        <v>1</v>
      </c>
      <c r="B6" s="151" t="s">
        <v>91</v>
      </c>
      <c r="C6" s="152"/>
      <c r="D6" s="152"/>
      <c r="E6" s="110"/>
      <c r="F6" s="153"/>
    </row>
    <row r="7" spans="1:6" s="27" customFormat="1" ht="15.75" thickBot="1">
      <c r="A7" s="154"/>
      <c r="B7" s="155"/>
      <c r="C7" s="156" t="s">
        <v>44</v>
      </c>
      <c r="D7" s="156">
        <v>15</v>
      </c>
      <c r="E7" s="112"/>
      <c r="F7" s="92">
        <f>D7*E7</f>
        <v>0</v>
      </c>
    </row>
    <row r="8" spans="1:6" s="3" customFormat="1">
      <c r="A8" s="157"/>
      <c r="B8" s="158"/>
      <c r="C8" s="159"/>
      <c r="D8" s="159"/>
      <c r="E8" s="113"/>
      <c r="F8" s="102"/>
    </row>
    <row r="9" spans="1:6" s="3" customFormat="1" ht="162.75" customHeight="1">
      <c r="A9" s="150">
        <v>2</v>
      </c>
      <c r="B9" s="151" t="s">
        <v>93</v>
      </c>
      <c r="C9" s="152"/>
      <c r="D9" s="152"/>
      <c r="E9" s="110"/>
      <c r="F9" s="160"/>
    </row>
    <row r="10" spans="1:6" s="3" customFormat="1" ht="15" thickBot="1">
      <c r="A10" s="161"/>
      <c r="B10" s="155"/>
      <c r="C10" s="156" t="s">
        <v>44</v>
      </c>
      <c r="D10" s="156">
        <v>25</v>
      </c>
      <c r="E10" s="112"/>
      <c r="F10" s="92">
        <f>D10*E10</f>
        <v>0</v>
      </c>
    </row>
    <row r="11" spans="1:6" s="3" customFormat="1">
      <c r="A11" s="162"/>
      <c r="B11" s="158"/>
      <c r="C11" s="159"/>
      <c r="D11" s="159"/>
      <c r="E11" s="113"/>
      <c r="F11" s="102"/>
    </row>
    <row r="12" spans="1:6" s="3" customFormat="1" ht="165.75">
      <c r="A12" s="150">
        <v>3</v>
      </c>
      <c r="B12" s="151" t="s">
        <v>96</v>
      </c>
      <c r="C12" s="152"/>
      <c r="D12" s="152"/>
      <c r="E12" s="110"/>
      <c r="F12" s="160"/>
    </row>
    <row r="13" spans="1:6" s="3" customFormat="1" ht="15" thickBot="1">
      <c r="A13" s="154"/>
      <c r="B13" s="155"/>
      <c r="C13" s="156" t="s">
        <v>44</v>
      </c>
      <c r="D13" s="156">
        <v>85</v>
      </c>
      <c r="E13" s="112"/>
      <c r="F13" s="92">
        <f>D13*E13</f>
        <v>0</v>
      </c>
    </row>
    <row r="14" spans="1:6" s="3" customFormat="1">
      <c r="A14" s="157"/>
      <c r="B14" s="158"/>
      <c r="C14" s="159"/>
      <c r="D14" s="159"/>
      <c r="E14" s="113"/>
      <c r="F14" s="102"/>
    </row>
    <row r="15" spans="1:6" s="3" customFormat="1" ht="63.75">
      <c r="A15" s="150">
        <v>4</v>
      </c>
      <c r="B15" s="151" t="s">
        <v>119</v>
      </c>
      <c r="C15" s="152"/>
      <c r="D15" s="152"/>
      <c r="E15" s="110"/>
      <c r="F15" s="160"/>
    </row>
    <row r="16" spans="1:6" s="3" customFormat="1" ht="15.75" thickBot="1">
      <c r="A16" s="150"/>
      <c r="B16" s="155" t="s">
        <v>95</v>
      </c>
      <c r="C16" s="152"/>
      <c r="D16" s="152"/>
      <c r="E16" s="110"/>
      <c r="F16" s="160"/>
    </row>
    <row r="17" spans="1:6" s="3" customFormat="1" ht="318.75">
      <c r="A17" s="150"/>
      <c r="B17" s="151" t="s">
        <v>133</v>
      </c>
      <c r="C17" s="152"/>
      <c r="D17" s="152"/>
      <c r="E17" s="110"/>
      <c r="F17" s="160"/>
    </row>
    <row r="18" spans="1:6" s="3" customFormat="1" ht="15" thickBot="1">
      <c r="A18" s="154"/>
      <c r="B18" s="155" t="s">
        <v>94</v>
      </c>
      <c r="C18" s="156" t="s">
        <v>44</v>
      </c>
      <c r="D18" s="156">
        <v>11</v>
      </c>
      <c r="E18" s="112"/>
      <c r="F18" s="92">
        <f>D18*E18</f>
        <v>0</v>
      </c>
    </row>
    <row r="19" spans="1:6" s="3" customFormat="1" ht="15" thickBot="1">
      <c r="A19" s="154"/>
      <c r="B19" s="155"/>
      <c r="C19" s="156"/>
      <c r="D19" s="156"/>
      <c r="E19" s="112"/>
      <c r="F19" s="92"/>
    </row>
    <row r="20" spans="1:6" s="3" customFormat="1" ht="63.75">
      <c r="A20" s="150">
        <v>5</v>
      </c>
      <c r="B20" s="151" t="s">
        <v>120</v>
      </c>
      <c r="C20" s="152"/>
      <c r="D20" s="152"/>
      <c r="E20" s="110"/>
      <c r="F20" s="160"/>
    </row>
    <row r="21" spans="1:6" s="3" customFormat="1" ht="15.75" thickBot="1">
      <c r="A21" s="150"/>
      <c r="B21" s="155" t="s">
        <v>95</v>
      </c>
      <c r="C21" s="152"/>
      <c r="D21" s="152"/>
      <c r="E21" s="110"/>
      <c r="F21" s="160"/>
    </row>
    <row r="22" spans="1:6" s="3" customFormat="1" ht="337.5" customHeight="1">
      <c r="A22" s="150"/>
      <c r="B22" s="151" t="s">
        <v>121</v>
      </c>
      <c r="C22" s="152"/>
      <c r="D22" s="152"/>
      <c r="E22" s="110"/>
      <c r="F22" s="160"/>
    </row>
    <row r="23" spans="1:6" s="3" customFormat="1" ht="15" thickBot="1">
      <c r="A23" s="161"/>
      <c r="B23" s="155" t="s">
        <v>92</v>
      </c>
      <c r="C23" s="156" t="s">
        <v>44</v>
      </c>
      <c r="D23" s="156">
        <v>15</v>
      </c>
      <c r="E23" s="112"/>
      <c r="F23" s="92">
        <f>D23*E23</f>
        <v>0</v>
      </c>
    </row>
    <row r="24" spans="1:6" s="3" customFormat="1">
      <c r="A24" s="162"/>
      <c r="B24" s="158"/>
      <c r="C24" s="159"/>
      <c r="D24" s="159"/>
      <c r="E24" s="113"/>
      <c r="F24" s="102"/>
    </row>
    <row r="25" spans="1:6" s="3" customFormat="1" ht="89.25">
      <c r="A25" s="150">
        <v>6</v>
      </c>
      <c r="B25" s="151" t="s">
        <v>122</v>
      </c>
      <c r="C25" s="152"/>
      <c r="D25" s="152"/>
      <c r="E25" s="110"/>
      <c r="F25" s="160"/>
    </row>
    <row r="26" spans="1:6" s="3" customFormat="1" ht="15">
      <c r="A26" s="150"/>
      <c r="B26" s="158" t="s">
        <v>95</v>
      </c>
      <c r="C26" s="152"/>
      <c r="D26" s="152"/>
      <c r="E26" s="110"/>
      <c r="F26" s="160"/>
    </row>
    <row r="27" spans="1:6" s="3" customFormat="1" ht="396.75">
      <c r="A27" s="150"/>
      <c r="B27" s="151" t="s">
        <v>123</v>
      </c>
      <c r="C27" s="152"/>
      <c r="D27" s="152"/>
      <c r="E27" s="110"/>
      <c r="F27" s="160"/>
    </row>
    <row r="28" spans="1:6" s="3" customFormat="1" ht="15" thickBot="1">
      <c r="A28" s="154"/>
      <c r="B28" s="155" t="s">
        <v>97</v>
      </c>
      <c r="C28" s="156" t="s">
        <v>44</v>
      </c>
      <c r="D28" s="156">
        <v>83</v>
      </c>
      <c r="E28" s="112"/>
      <c r="F28" s="92">
        <f>D28*E28</f>
        <v>0</v>
      </c>
    </row>
    <row r="29" spans="1:6" s="3" customFormat="1">
      <c r="A29" s="157"/>
      <c r="B29" s="158"/>
      <c r="C29" s="159"/>
      <c r="D29" s="159"/>
      <c r="E29" s="113"/>
      <c r="F29" s="102"/>
    </row>
    <row r="30" spans="1:6" s="3" customFormat="1" ht="63.75">
      <c r="A30" s="150">
        <v>7</v>
      </c>
      <c r="B30" s="151" t="s">
        <v>124</v>
      </c>
      <c r="C30" s="152"/>
      <c r="D30" s="152"/>
      <c r="E30" s="110"/>
      <c r="F30" s="160"/>
    </row>
    <row r="31" spans="1:6" s="3" customFormat="1" ht="15">
      <c r="A31" s="150"/>
      <c r="B31" s="158" t="s">
        <v>95</v>
      </c>
      <c r="C31" s="152"/>
      <c r="D31" s="152"/>
      <c r="E31" s="110"/>
      <c r="F31" s="160"/>
    </row>
    <row r="32" spans="1:6" s="3" customFormat="1" ht="345" customHeight="1">
      <c r="A32" s="150"/>
      <c r="B32" s="151" t="s">
        <v>134</v>
      </c>
      <c r="C32" s="152"/>
      <c r="D32" s="152"/>
      <c r="E32" s="110"/>
      <c r="F32" s="160"/>
    </row>
    <row r="33" spans="1:6" s="3" customFormat="1" ht="15" thickBot="1">
      <c r="A33" s="154"/>
      <c r="B33" s="155" t="s">
        <v>98</v>
      </c>
      <c r="C33" s="156" t="s">
        <v>44</v>
      </c>
      <c r="D33" s="156">
        <v>30</v>
      </c>
      <c r="E33" s="112"/>
      <c r="F33" s="92">
        <f>D33*E33</f>
        <v>0</v>
      </c>
    </row>
    <row r="34" spans="1:6" s="3" customFormat="1">
      <c r="A34" s="157"/>
      <c r="B34" s="158"/>
      <c r="C34" s="159"/>
      <c r="D34" s="159"/>
      <c r="E34" s="113"/>
      <c r="F34" s="102"/>
    </row>
    <row r="35" spans="1:6" s="3" customFormat="1" ht="82.5" customHeight="1">
      <c r="A35" s="150">
        <v>8</v>
      </c>
      <c r="B35" s="151" t="s">
        <v>125</v>
      </c>
      <c r="C35" s="152"/>
      <c r="D35" s="152"/>
      <c r="E35" s="110"/>
      <c r="F35" s="163"/>
    </row>
    <row r="36" spans="1:6" s="3" customFormat="1" ht="15">
      <c r="A36" s="150"/>
      <c r="B36" s="158" t="s">
        <v>95</v>
      </c>
      <c r="C36" s="152"/>
      <c r="D36" s="152"/>
      <c r="E36" s="110"/>
      <c r="F36" s="160"/>
    </row>
    <row r="37" spans="1:6" s="3" customFormat="1" ht="344.25">
      <c r="A37" s="150"/>
      <c r="B37" s="151" t="s">
        <v>126</v>
      </c>
      <c r="C37" s="152"/>
      <c r="D37" s="152"/>
      <c r="E37" s="110"/>
      <c r="F37" s="163"/>
    </row>
    <row r="38" spans="1:6" s="3" customFormat="1" ht="15" thickBot="1">
      <c r="A38" s="154"/>
      <c r="B38" s="155" t="s">
        <v>99</v>
      </c>
      <c r="C38" s="156" t="s">
        <v>44</v>
      </c>
      <c r="D38" s="156">
        <v>0</v>
      </c>
      <c r="E38" s="112">
        <v>0</v>
      </c>
      <c r="F38" s="92">
        <f>D38*E38</f>
        <v>0</v>
      </c>
    </row>
    <row r="39" spans="1:6" s="3" customFormat="1">
      <c r="A39" s="157"/>
      <c r="B39" s="158"/>
      <c r="C39" s="159"/>
      <c r="D39" s="159"/>
      <c r="E39" s="113"/>
      <c r="F39" s="102"/>
    </row>
    <row r="40" spans="1:6" s="3" customFormat="1" ht="63.75">
      <c r="A40" s="150">
        <v>9</v>
      </c>
      <c r="B40" s="151" t="s">
        <v>127</v>
      </c>
      <c r="C40" s="152"/>
      <c r="D40" s="152"/>
      <c r="E40" s="110"/>
      <c r="F40" s="163"/>
    </row>
    <row r="41" spans="1:6" s="3" customFormat="1" ht="15">
      <c r="A41" s="150"/>
      <c r="B41" s="158" t="s">
        <v>95</v>
      </c>
      <c r="C41" s="152"/>
      <c r="D41" s="152"/>
      <c r="E41" s="110"/>
      <c r="F41" s="163"/>
    </row>
    <row r="42" spans="1:6" s="3" customFormat="1" ht="213.75" customHeight="1">
      <c r="A42" s="150"/>
      <c r="B42" s="151" t="s">
        <v>128</v>
      </c>
      <c r="C42" s="152"/>
      <c r="D42" s="152"/>
      <c r="E42" s="110"/>
      <c r="F42" s="163"/>
    </row>
    <row r="43" spans="1:6" s="3" customFormat="1" ht="15" thickBot="1">
      <c r="A43" s="164"/>
      <c r="B43" s="155" t="s">
        <v>100</v>
      </c>
      <c r="C43" s="156" t="s">
        <v>44</v>
      </c>
      <c r="D43" s="156">
        <v>0</v>
      </c>
      <c r="E43" s="112">
        <v>0</v>
      </c>
      <c r="F43" s="92">
        <f>D43*E43</f>
        <v>0</v>
      </c>
    </row>
    <row r="44" spans="1:6" s="3" customFormat="1" ht="15" thickBot="1">
      <c r="A44" s="154"/>
      <c r="B44" s="155"/>
      <c r="C44" s="156"/>
      <c r="D44" s="156"/>
      <c r="E44" s="112"/>
      <c r="F44" s="92"/>
    </row>
    <row r="45" spans="1:6" s="3" customFormat="1" ht="76.5">
      <c r="A45" s="150">
        <v>10</v>
      </c>
      <c r="B45" s="151" t="s">
        <v>129</v>
      </c>
      <c r="C45" s="152"/>
      <c r="D45" s="152"/>
      <c r="E45" s="110"/>
      <c r="F45" s="163"/>
    </row>
    <row r="46" spans="1:6" s="3" customFormat="1" ht="15">
      <c r="A46" s="150"/>
      <c r="B46" s="158" t="s">
        <v>95</v>
      </c>
      <c r="C46" s="152"/>
      <c r="D46" s="152"/>
      <c r="E46" s="110"/>
      <c r="F46" s="163"/>
    </row>
    <row r="47" spans="1:6" s="3" customFormat="1" ht="344.25">
      <c r="A47" s="150"/>
      <c r="B47" s="151" t="s">
        <v>130</v>
      </c>
      <c r="C47" s="152"/>
      <c r="D47" s="152"/>
      <c r="E47" s="110"/>
      <c r="F47" s="163"/>
    </row>
    <row r="48" spans="1:6" s="3" customFormat="1" ht="15" thickBot="1">
      <c r="A48" s="164"/>
      <c r="B48" s="155" t="s">
        <v>101</v>
      </c>
      <c r="C48" s="156" t="s">
        <v>44</v>
      </c>
      <c r="D48" s="156">
        <v>27</v>
      </c>
      <c r="E48" s="112"/>
      <c r="F48" s="92">
        <f>D48*E48</f>
        <v>0</v>
      </c>
    </row>
    <row r="49" spans="1:6" s="3" customFormat="1">
      <c r="A49" s="153"/>
      <c r="B49" s="158"/>
      <c r="C49" s="159"/>
      <c r="D49" s="159"/>
      <c r="E49" s="113"/>
      <c r="F49" s="102"/>
    </row>
    <row r="50" spans="1:6" s="3" customFormat="1" ht="63.75">
      <c r="A50" s="150">
        <v>11</v>
      </c>
      <c r="B50" s="165" t="s">
        <v>131</v>
      </c>
      <c r="C50" s="152"/>
      <c r="D50" s="152"/>
      <c r="E50" s="110"/>
      <c r="F50" s="163"/>
    </row>
    <row r="51" spans="1:6" s="3" customFormat="1" ht="15">
      <c r="A51" s="150"/>
      <c r="B51" s="158" t="s">
        <v>95</v>
      </c>
      <c r="C51" s="152"/>
      <c r="D51" s="152"/>
      <c r="E51" s="110"/>
      <c r="F51" s="163"/>
    </row>
    <row r="52" spans="1:6" s="3" customFormat="1" ht="409.6" customHeight="1">
      <c r="A52" s="150"/>
      <c r="B52" s="165" t="s">
        <v>132</v>
      </c>
      <c r="C52" s="152"/>
      <c r="D52" s="152"/>
      <c r="E52" s="110"/>
      <c r="F52" s="163"/>
    </row>
    <row r="53" spans="1:6" s="3" customFormat="1" ht="15" thickBot="1">
      <c r="A53" s="154"/>
      <c r="B53" s="155" t="s">
        <v>102</v>
      </c>
      <c r="C53" s="156" t="s">
        <v>44</v>
      </c>
      <c r="D53" s="156">
        <v>0</v>
      </c>
      <c r="E53" s="112">
        <v>0</v>
      </c>
      <c r="F53" s="92">
        <f>D53*E53</f>
        <v>0</v>
      </c>
    </row>
    <row r="54" spans="1:6" s="3" customFormat="1">
      <c r="A54" s="135"/>
      <c r="B54" s="106"/>
      <c r="C54" s="73"/>
      <c r="D54" s="73"/>
      <c r="E54" s="113"/>
      <c r="F54" s="102"/>
    </row>
    <row r="55" spans="1:6" s="3" customFormat="1" ht="38.25">
      <c r="A55" s="150">
        <v>12</v>
      </c>
      <c r="B55" s="151" t="s">
        <v>138</v>
      </c>
      <c r="C55" s="152"/>
      <c r="D55" s="152"/>
      <c r="E55" s="110"/>
      <c r="F55" s="153"/>
    </row>
    <row r="56" spans="1:6" s="27" customFormat="1" ht="15.75" thickBot="1">
      <c r="A56" s="154"/>
      <c r="B56" s="155"/>
      <c r="C56" s="156" t="s">
        <v>44</v>
      </c>
      <c r="D56" s="156">
        <v>30</v>
      </c>
      <c r="E56" s="112"/>
      <c r="F56" s="92">
        <f>D56*E56</f>
        <v>0</v>
      </c>
    </row>
    <row r="57" spans="1:6" s="3" customFormat="1">
      <c r="A57" s="135"/>
      <c r="B57" s="106"/>
      <c r="C57" s="73"/>
      <c r="D57" s="73"/>
      <c r="E57" s="113"/>
      <c r="F57" s="102"/>
    </row>
    <row r="58" spans="1:6" s="3" customFormat="1" ht="38.25">
      <c r="A58" s="150">
        <v>12</v>
      </c>
      <c r="B58" s="173" t="s">
        <v>138</v>
      </c>
      <c r="C58" s="174"/>
      <c r="D58" s="174" t="s">
        <v>144</v>
      </c>
      <c r="E58" s="110"/>
      <c r="F58" s="153"/>
    </row>
    <row r="59" spans="1:6" s="27" customFormat="1" ht="15.75" thickBot="1">
      <c r="A59" s="154"/>
      <c r="B59" s="155"/>
      <c r="C59" s="156" t="s">
        <v>44</v>
      </c>
      <c r="D59" s="156">
        <v>30</v>
      </c>
      <c r="E59" s="112"/>
      <c r="F59" s="92">
        <f>D59*E59</f>
        <v>0</v>
      </c>
    </row>
    <row r="60" spans="1:6" s="3" customFormat="1">
      <c r="A60" s="157"/>
      <c r="B60" s="158"/>
      <c r="C60" s="159"/>
      <c r="D60" s="159"/>
      <c r="E60" s="113"/>
      <c r="F60" s="102"/>
    </row>
    <row r="61" spans="1:6" s="3" customFormat="1" ht="31.5" customHeight="1">
      <c r="A61" s="150">
        <v>13</v>
      </c>
      <c r="B61" s="151" t="s">
        <v>141</v>
      </c>
      <c r="C61" s="159"/>
      <c r="D61" s="159"/>
      <c r="E61" s="113"/>
      <c r="F61" s="102"/>
    </row>
    <row r="62" spans="1:6" s="3" customFormat="1" ht="15.75" thickBot="1">
      <c r="A62" s="170"/>
      <c r="B62" s="171" t="s">
        <v>142</v>
      </c>
      <c r="C62" s="156" t="s">
        <v>139</v>
      </c>
      <c r="D62" s="172">
        <v>60</v>
      </c>
      <c r="E62" s="112"/>
      <c r="F62" s="92">
        <f>D62*E62</f>
        <v>0</v>
      </c>
    </row>
    <row r="63" spans="1:6" s="3" customFormat="1">
      <c r="A63" s="157"/>
      <c r="B63" s="158"/>
      <c r="C63" s="159"/>
      <c r="D63" s="159"/>
      <c r="E63" s="113"/>
      <c r="F63" s="102"/>
    </row>
    <row r="64" spans="1:6" s="3" customFormat="1" ht="26.25" thickBot="1">
      <c r="A64" s="150">
        <v>14</v>
      </c>
      <c r="B64" s="171" t="s">
        <v>143</v>
      </c>
      <c r="C64" s="156" t="s">
        <v>139</v>
      </c>
      <c r="D64" s="172">
        <v>70</v>
      </c>
      <c r="E64" s="112"/>
      <c r="F64" s="92">
        <f>D64*E64</f>
        <v>0</v>
      </c>
    </row>
    <row r="65" spans="1:6" s="3" customFormat="1">
      <c r="A65" s="157"/>
      <c r="B65" s="158"/>
      <c r="C65" s="159"/>
      <c r="D65" s="159"/>
      <c r="E65" s="113"/>
      <c r="F65" s="102"/>
    </row>
    <row r="66" spans="1:6" s="3" customFormat="1" ht="26.25" thickBot="1">
      <c r="A66" s="150">
        <v>15</v>
      </c>
      <c r="B66" s="171" t="s">
        <v>140</v>
      </c>
      <c r="C66" s="156" t="s">
        <v>44</v>
      </c>
      <c r="D66" s="172">
        <v>1</v>
      </c>
      <c r="E66" s="112"/>
      <c r="F66" s="92">
        <f>D66*E66</f>
        <v>0</v>
      </c>
    </row>
    <row r="67" spans="1:6" ht="15">
      <c r="A67" s="48"/>
      <c r="B67" s="6"/>
      <c r="C67" s="11"/>
      <c r="D67" s="8"/>
      <c r="E67" s="9"/>
      <c r="F67" s="10"/>
    </row>
    <row r="68" spans="1:6" ht="15">
      <c r="A68" s="20"/>
      <c r="B68" s="5"/>
      <c r="C68" s="21"/>
      <c r="D68" s="22"/>
      <c r="E68" s="23"/>
      <c r="F68" s="24"/>
    </row>
    <row r="69" spans="1:6" ht="15.75">
      <c r="A69" s="176" t="s">
        <v>77</v>
      </c>
      <c r="B69" s="176"/>
      <c r="C69" s="49"/>
      <c r="D69" s="49"/>
      <c r="E69" s="50"/>
      <c r="F69" s="115">
        <f>SUM(F7:F66)</f>
        <v>0</v>
      </c>
    </row>
  </sheetData>
  <mergeCells count="1">
    <mergeCell ref="A69:B6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85" zoomScaleSheetLayoutView="85" workbookViewId="0">
      <selection activeCell="E5" sqref="E5"/>
    </sheetView>
  </sheetViews>
  <sheetFormatPr defaultRowHeight="12.75"/>
  <cols>
    <col min="1" max="1" width="7.7109375" style="57" bestFit="1" customWidth="1"/>
    <col min="2" max="2" width="44" style="57" customWidth="1"/>
    <col min="3" max="4" width="9.85546875" style="57" customWidth="1"/>
    <col min="5" max="5" width="10.42578125" style="57" bestFit="1" customWidth="1"/>
    <col min="6" max="6" width="11.7109375" style="57" customWidth="1"/>
    <col min="7" max="16384" width="9.140625" style="57"/>
  </cols>
  <sheetData>
    <row r="1" spans="1:6" ht="15.75" thickBot="1">
      <c r="A1" s="86" t="s">
        <v>70</v>
      </c>
      <c r="B1" s="86" t="s">
        <v>71</v>
      </c>
      <c r="C1" s="86" t="s">
        <v>72</v>
      </c>
      <c r="D1" s="86" t="s">
        <v>48</v>
      </c>
      <c r="E1" s="107" t="s">
        <v>73</v>
      </c>
      <c r="F1" s="86" t="s">
        <v>74</v>
      </c>
    </row>
    <row r="2" spans="1:6" ht="15">
      <c r="A2" s="142"/>
      <c r="B2" s="72"/>
      <c r="C2" s="96"/>
      <c r="D2" s="97"/>
      <c r="E2" s="110"/>
      <c r="F2" s="136"/>
    </row>
    <row r="3" spans="1:6" ht="19.5" thickBot="1">
      <c r="A3" s="141" t="s">
        <v>69</v>
      </c>
      <c r="B3" s="104" t="s">
        <v>66</v>
      </c>
      <c r="C3" s="95"/>
      <c r="D3" s="95"/>
      <c r="E3" s="114"/>
      <c r="F3" s="137"/>
    </row>
    <row r="4" spans="1:6" ht="19.5" thickBot="1">
      <c r="A4" s="141"/>
      <c r="B4" s="104"/>
      <c r="C4" s="95"/>
      <c r="D4" s="95"/>
      <c r="E4" s="114"/>
      <c r="F4" s="137"/>
    </row>
    <row r="5" spans="1:6" ht="51.75" thickBot="1">
      <c r="A5" s="168">
        <v>1</v>
      </c>
      <c r="B5" s="98" t="s">
        <v>50</v>
      </c>
      <c r="C5" s="89" t="s">
        <v>51</v>
      </c>
      <c r="D5" s="89">
        <v>1</v>
      </c>
      <c r="E5" s="92"/>
      <c r="F5" s="92">
        <f>E5*D5</f>
        <v>0</v>
      </c>
    </row>
    <row r="6" spans="1:6" ht="15.75" thickBot="1">
      <c r="A6" s="143"/>
      <c r="B6" s="98"/>
      <c r="C6" s="89"/>
      <c r="D6" s="89"/>
      <c r="E6" s="92"/>
      <c r="F6" s="92"/>
    </row>
    <row r="7" spans="1:6" ht="39" thickBot="1">
      <c r="A7" s="168">
        <v>2</v>
      </c>
      <c r="B7" s="98" t="s">
        <v>52</v>
      </c>
      <c r="C7" s="89" t="s">
        <v>51</v>
      </c>
      <c r="D7" s="89">
        <v>1</v>
      </c>
      <c r="E7" s="92"/>
      <c r="F7" s="92">
        <f>E7*D7</f>
        <v>0</v>
      </c>
    </row>
    <row r="8" spans="1:6" s="45" customFormat="1" ht="15.75" thickBot="1">
      <c r="A8" s="143"/>
      <c r="B8" s="98"/>
      <c r="C8" s="89"/>
      <c r="D8" s="89"/>
      <c r="E8" s="92"/>
      <c r="F8" s="92"/>
    </row>
    <row r="9" spans="1:6" s="45" customFormat="1" ht="25.5">
      <c r="A9" s="169">
        <v>3</v>
      </c>
      <c r="B9" s="99" t="s">
        <v>53</v>
      </c>
      <c r="C9" s="100" t="s">
        <v>51</v>
      </c>
      <c r="D9" s="101">
        <v>1</v>
      </c>
      <c r="E9" s="102"/>
      <c r="F9" s="102">
        <f>E9*D9</f>
        <v>0</v>
      </c>
    </row>
    <row r="10" spans="1:6" s="45" customFormat="1" ht="15">
      <c r="A10" s="144"/>
      <c r="B10" s="99" t="s">
        <v>54</v>
      </c>
      <c r="C10" s="100"/>
      <c r="D10" s="101"/>
      <c r="E10" s="102"/>
      <c r="F10" s="102"/>
    </row>
    <row r="11" spans="1:6" s="45" customFormat="1" ht="25.5">
      <c r="A11" s="144"/>
      <c r="B11" s="99" t="s">
        <v>55</v>
      </c>
      <c r="C11" s="100"/>
      <c r="D11" s="101"/>
      <c r="E11" s="102"/>
      <c r="F11" s="102"/>
    </row>
    <row r="12" spans="1:6" ht="15">
      <c r="A12" s="144"/>
      <c r="B12" s="99" t="s">
        <v>56</v>
      </c>
      <c r="C12" s="100"/>
      <c r="D12" s="101"/>
      <c r="E12" s="102"/>
      <c r="F12" s="102"/>
    </row>
    <row r="13" spans="1:6" ht="15">
      <c r="A13" s="144"/>
      <c r="B13" s="99" t="s">
        <v>57</v>
      </c>
      <c r="C13" s="100"/>
      <c r="D13" s="101"/>
      <c r="E13" s="102"/>
      <c r="F13" s="102"/>
    </row>
    <row r="14" spans="1:6" ht="15.75" thickBot="1">
      <c r="A14" s="143"/>
      <c r="B14" s="98" t="s">
        <v>58</v>
      </c>
      <c r="C14" s="103"/>
      <c r="D14" s="89"/>
      <c r="E14" s="92"/>
      <c r="F14" s="92"/>
    </row>
    <row r="15" spans="1:6" ht="64.5" thickBot="1">
      <c r="A15" s="168">
        <v>4</v>
      </c>
      <c r="B15" s="98" t="s">
        <v>59</v>
      </c>
      <c r="C15" s="89" t="s">
        <v>51</v>
      </c>
      <c r="D15" s="89">
        <v>1</v>
      </c>
      <c r="E15" s="92"/>
      <c r="F15" s="92">
        <f>E15*D15</f>
        <v>0</v>
      </c>
    </row>
    <row r="16" spans="1:6" ht="39" customHeight="1">
      <c r="A16" s="169">
        <v>5</v>
      </c>
      <c r="B16" s="99" t="s">
        <v>60</v>
      </c>
      <c r="C16" s="101" t="s">
        <v>51</v>
      </c>
      <c r="D16" s="101">
        <v>1</v>
      </c>
      <c r="E16" s="102"/>
      <c r="F16" s="102">
        <f>E16*D16</f>
        <v>0</v>
      </c>
    </row>
    <row r="17" spans="1:6" ht="25.5">
      <c r="A17" s="144"/>
      <c r="B17" s="99" t="s">
        <v>61</v>
      </c>
      <c r="C17" s="101"/>
      <c r="D17" s="101"/>
      <c r="E17" s="102"/>
      <c r="F17" s="102"/>
    </row>
    <row r="18" spans="1:6" ht="25.5">
      <c r="A18" s="144"/>
      <c r="B18" s="99" t="s">
        <v>62</v>
      </c>
      <c r="C18" s="101"/>
      <c r="D18" s="101"/>
      <c r="E18" s="102"/>
      <c r="F18" s="102"/>
    </row>
    <row r="19" spans="1:6" s="45" customFormat="1" ht="25.5">
      <c r="A19" s="144"/>
      <c r="B19" s="99" t="s">
        <v>63</v>
      </c>
      <c r="C19" s="101"/>
      <c r="D19" s="101"/>
      <c r="E19" s="102"/>
      <c r="F19" s="102"/>
    </row>
    <row r="20" spans="1:6" ht="15">
      <c r="A20" s="144"/>
      <c r="B20" s="99" t="s">
        <v>64</v>
      </c>
      <c r="C20" s="101"/>
      <c r="D20" s="101"/>
      <c r="E20" s="102"/>
      <c r="F20" s="102"/>
    </row>
    <row r="21" spans="1:6" ht="26.25" thickBot="1">
      <c r="A21" s="143"/>
      <c r="B21" s="98" t="s">
        <v>65</v>
      </c>
      <c r="C21" s="89"/>
      <c r="D21" s="89"/>
      <c r="E21" s="92"/>
      <c r="F21" s="92"/>
    </row>
    <row r="22" spans="1:6" ht="15">
      <c r="A22" s="144"/>
      <c r="B22" s="99"/>
      <c r="C22" s="101"/>
      <c r="D22" s="101"/>
      <c r="E22" s="102"/>
      <c r="F22" s="102"/>
    </row>
    <row r="23" spans="1:6" s="45" customFormat="1" ht="15">
      <c r="A23" s="63"/>
      <c r="B23" s="64"/>
      <c r="C23" s="65"/>
      <c r="D23" s="65"/>
      <c r="E23" s="66"/>
      <c r="F23" s="67"/>
    </row>
    <row r="24" spans="1:6" s="45" customFormat="1" ht="15.75">
      <c r="A24" s="68"/>
      <c r="B24" s="176" t="s">
        <v>135</v>
      </c>
      <c r="C24" s="176"/>
      <c r="D24" s="46"/>
      <c r="E24" s="47"/>
      <c r="F24" s="119">
        <f>SUM(F5:F23)</f>
        <v>0</v>
      </c>
    </row>
    <row r="25" spans="1:6">
      <c r="A25" s="58"/>
      <c r="B25" s="59"/>
      <c r="C25" s="60"/>
      <c r="D25" s="60"/>
      <c r="E25" s="61"/>
      <c r="F25" s="62"/>
    </row>
  </sheetData>
  <mergeCells count="1">
    <mergeCell ref="B24:C24"/>
  </mergeCells>
  <pageMargins left="0.75" right="0.5" top="1" bottom="1" header="0.5" footer="0.5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BreakPreview" zoomScaleNormal="100" zoomScaleSheetLayoutView="100" workbookViewId="0">
      <selection activeCell="B14" sqref="B14"/>
    </sheetView>
  </sheetViews>
  <sheetFormatPr defaultRowHeight="15"/>
  <cols>
    <col min="1" max="1" width="9.28515625" style="41" bestFit="1" customWidth="1"/>
    <col min="2" max="2" width="54.7109375" style="41" customWidth="1"/>
    <col min="3" max="3" width="13.7109375" style="41" customWidth="1"/>
    <col min="4" max="4" width="9.140625" style="41"/>
    <col min="5" max="6" width="11.28515625" style="41" bestFit="1" customWidth="1"/>
    <col min="7" max="7" width="15" style="41" customWidth="1"/>
    <col min="8" max="8" width="9.140625" style="41"/>
    <col min="9" max="9" width="9.7109375" style="41" bestFit="1" customWidth="1"/>
    <col min="10" max="256" width="9.140625" style="41"/>
    <col min="257" max="257" width="9.28515625" style="41" bestFit="1" customWidth="1"/>
    <col min="258" max="258" width="54.7109375" style="41" customWidth="1"/>
    <col min="259" max="259" width="13" style="41" bestFit="1" customWidth="1"/>
    <col min="260" max="260" width="9.140625" style="41"/>
    <col min="261" max="261" width="10.140625" style="41" bestFit="1" customWidth="1"/>
    <col min="262" max="262" width="9.140625" style="41"/>
    <col min="263" max="263" width="15" style="41" customWidth="1"/>
    <col min="264" max="512" width="9.140625" style="41"/>
    <col min="513" max="513" width="9.28515625" style="41" bestFit="1" customWidth="1"/>
    <col min="514" max="514" width="54.7109375" style="41" customWidth="1"/>
    <col min="515" max="515" width="13" style="41" bestFit="1" customWidth="1"/>
    <col min="516" max="516" width="9.140625" style="41"/>
    <col min="517" max="517" width="10.140625" style="41" bestFit="1" customWidth="1"/>
    <col min="518" max="518" width="9.140625" style="41"/>
    <col min="519" max="519" width="15" style="41" customWidth="1"/>
    <col min="520" max="768" width="9.140625" style="41"/>
    <col min="769" max="769" width="9.28515625" style="41" bestFit="1" customWidth="1"/>
    <col min="770" max="770" width="54.7109375" style="41" customWidth="1"/>
    <col min="771" max="771" width="13" style="41" bestFit="1" customWidth="1"/>
    <col min="772" max="772" width="9.140625" style="41"/>
    <col min="773" max="773" width="10.140625" style="41" bestFit="1" customWidth="1"/>
    <col min="774" max="774" width="9.140625" style="41"/>
    <col min="775" max="775" width="15" style="41" customWidth="1"/>
    <col min="776" max="1024" width="9.140625" style="41"/>
    <col min="1025" max="1025" width="9.28515625" style="41" bestFit="1" customWidth="1"/>
    <col min="1026" max="1026" width="54.7109375" style="41" customWidth="1"/>
    <col min="1027" max="1027" width="13" style="41" bestFit="1" customWidth="1"/>
    <col min="1028" max="1028" width="9.140625" style="41"/>
    <col min="1029" max="1029" width="10.140625" style="41" bestFit="1" customWidth="1"/>
    <col min="1030" max="1030" width="9.140625" style="41"/>
    <col min="1031" max="1031" width="15" style="41" customWidth="1"/>
    <col min="1032" max="1280" width="9.140625" style="41"/>
    <col min="1281" max="1281" width="9.28515625" style="41" bestFit="1" customWidth="1"/>
    <col min="1282" max="1282" width="54.7109375" style="41" customWidth="1"/>
    <col min="1283" max="1283" width="13" style="41" bestFit="1" customWidth="1"/>
    <col min="1284" max="1284" width="9.140625" style="41"/>
    <col min="1285" max="1285" width="10.140625" style="41" bestFit="1" customWidth="1"/>
    <col min="1286" max="1286" width="9.140625" style="41"/>
    <col min="1287" max="1287" width="15" style="41" customWidth="1"/>
    <col min="1288" max="1536" width="9.140625" style="41"/>
    <col min="1537" max="1537" width="9.28515625" style="41" bestFit="1" customWidth="1"/>
    <col min="1538" max="1538" width="54.7109375" style="41" customWidth="1"/>
    <col min="1539" max="1539" width="13" style="41" bestFit="1" customWidth="1"/>
    <col min="1540" max="1540" width="9.140625" style="41"/>
    <col min="1541" max="1541" width="10.140625" style="41" bestFit="1" customWidth="1"/>
    <col min="1542" max="1542" width="9.140625" style="41"/>
    <col min="1543" max="1543" width="15" style="41" customWidth="1"/>
    <col min="1544" max="1792" width="9.140625" style="41"/>
    <col min="1793" max="1793" width="9.28515625" style="41" bestFit="1" customWidth="1"/>
    <col min="1794" max="1794" width="54.7109375" style="41" customWidth="1"/>
    <col min="1795" max="1795" width="13" style="41" bestFit="1" customWidth="1"/>
    <col min="1796" max="1796" width="9.140625" style="41"/>
    <col min="1797" max="1797" width="10.140625" style="41" bestFit="1" customWidth="1"/>
    <col min="1798" max="1798" width="9.140625" style="41"/>
    <col min="1799" max="1799" width="15" style="41" customWidth="1"/>
    <col min="1800" max="2048" width="9.140625" style="41"/>
    <col min="2049" max="2049" width="9.28515625" style="41" bestFit="1" customWidth="1"/>
    <col min="2050" max="2050" width="54.7109375" style="41" customWidth="1"/>
    <col min="2051" max="2051" width="13" style="41" bestFit="1" customWidth="1"/>
    <col min="2052" max="2052" width="9.140625" style="41"/>
    <col min="2053" max="2053" width="10.140625" style="41" bestFit="1" customWidth="1"/>
    <col min="2054" max="2054" width="9.140625" style="41"/>
    <col min="2055" max="2055" width="15" style="41" customWidth="1"/>
    <col min="2056" max="2304" width="9.140625" style="41"/>
    <col min="2305" max="2305" width="9.28515625" style="41" bestFit="1" customWidth="1"/>
    <col min="2306" max="2306" width="54.7109375" style="41" customWidth="1"/>
    <col min="2307" max="2307" width="13" style="41" bestFit="1" customWidth="1"/>
    <col min="2308" max="2308" width="9.140625" style="41"/>
    <col min="2309" max="2309" width="10.140625" style="41" bestFit="1" customWidth="1"/>
    <col min="2310" max="2310" width="9.140625" style="41"/>
    <col min="2311" max="2311" width="15" style="41" customWidth="1"/>
    <col min="2312" max="2560" width="9.140625" style="41"/>
    <col min="2561" max="2561" width="9.28515625" style="41" bestFit="1" customWidth="1"/>
    <col min="2562" max="2562" width="54.7109375" style="41" customWidth="1"/>
    <col min="2563" max="2563" width="13" style="41" bestFit="1" customWidth="1"/>
    <col min="2564" max="2564" width="9.140625" style="41"/>
    <col min="2565" max="2565" width="10.140625" style="41" bestFit="1" customWidth="1"/>
    <col min="2566" max="2566" width="9.140625" style="41"/>
    <col min="2567" max="2567" width="15" style="41" customWidth="1"/>
    <col min="2568" max="2816" width="9.140625" style="41"/>
    <col min="2817" max="2817" width="9.28515625" style="41" bestFit="1" customWidth="1"/>
    <col min="2818" max="2818" width="54.7109375" style="41" customWidth="1"/>
    <col min="2819" max="2819" width="13" style="41" bestFit="1" customWidth="1"/>
    <col min="2820" max="2820" width="9.140625" style="41"/>
    <col min="2821" max="2821" width="10.140625" style="41" bestFit="1" customWidth="1"/>
    <col min="2822" max="2822" width="9.140625" style="41"/>
    <col min="2823" max="2823" width="15" style="41" customWidth="1"/>
    <col min="2824" max="3072" width="9.140625" style="41"/>
    <col min="3073" max="3073" width="9.28515625" style="41" bestFit="1" customWidth="1"/>
    <col min="3074" max="3074" width="54.7109375" style="41" customWidth="1"/>
    <col min="3075" max="3075" width="13" style="41" bestFit="1" customWidth="1"/>
    <col min="3076" max="3076" width="9.140625" style="41"/>
    <col min="3077" max="3077" width="10.140625" style="41" bestFit="1" customWidth="1"/>
    <col min="3078" max="3078" width="9.140625" style="41"/>
    <col min="3079" max="3079" width="15" style="41" customWidth="1"/>
    <col min="3080" max="3328" width="9.140625" style="41"/>
    <col min="3329" max="3329" width="9.28515625" style="41" bestFit="1" customWidth="1"/>
    <col min="3330" max="3330" width="54.7109375" style="41" customWidth="1"/>
    <col min="3331" max="3331" width="13" style="41" bestFit="1" customWidth="1"/>
    <col min="3332" max="3332" width="9.140625" style="41"/>
    <col min="3333" max="3333" width="10.140625" style="41" bestFit="1" customWidth="1"/>
    <col min="3334" max="3334" width="9.140625" style="41"/>
    <col min="3335" max="3335" width="15" style="41" customWidth="1"/>
    <col min="3336" max="3584" width="9.140625" style="41"/>
    <col min="3585" max="3585" width="9.28515625" style="41" bestFit="1" customWidth="1"/>
    <col min="3586" max="3586" width="54.7109375" style="41" customWidth="1"/>
    <col min="3587" max="3587" width="13" style="41" bestFit="1" customWidth="1"/>
    <col min="3588" max="3588" width="9.140625" style="41"/>
    <col min="3589" max="3589" width="10.140625" style="41" bestFit="1" customWidth="1"/>
    <col min="3590" max="3590" width="9.140625" style="41"/>
    <col min="3591" max="3591" width="15" style="41" customWidth="1"/>
    <col min="3592" max="3840" width="9.140625" style="41"/>
    <col min="3841" max="3841" width="9.28515625" style="41" bestFit="1" customWidth="1"/>
    <col min="3842" max="3842" width="54.7109375" style="41" customWidth="1"/>
    <col min="3843" max="3843" width="13" style="41" bestFit="1" customWidth="1"/>
    <col min="3844" max="3844" width="9.140625" style="41"/>
    <col min="3845" max="3845" width="10.140625" style="41" bestFit="1" customWidth="1"/>
    <col min="3846" max="3846" width="9.140625" style="41"/>
    <col min="3847" max="3847" width="15" style="41" customWidth="1"/>
    <col min="3848" max="4096" width="9.140625" style="41"/>
    <col min="4097" max="4097" width="9.28515625" style="41" bestFit="1" customWidth="1"/>
    <col min="4098" max="4098" width="54.7109375" style="41" customWidth="1"/>
    <col min="4099" max="4099" width="13" style="41" bestFit="1" customWidth="1"/>
    <col min="4100" max="4100" width="9.140625" style="41"/>
    <col min="4101" max="4101" width="10.140625" style="41" bestFit="1" customWidth="1"/>
    <col min="4102" max="4102" width="9.140625" style="41"/>
    <col min="4103" max="4103" width="15" style="41" customWidth="1"/>
    <col min="4104" max="4352" width="9.140625" style="41"/>
    <col min="4353" max="4353" width="9.28515625" style="41" bestFit="1" customWidth="1"/>
    <col min="4354" max="4354" width="54.7109375" style="41" customWidth="1"/>
    <col min="4355" max="4355" width="13" style="41" bestFit="1" customWidth="1"/>
    <col min="4356" max="4356" width="9.140625" style="41"/>
    <col min="4357" max="4357" width="10.140625" style="41" bestFit="1" customWidth="1"/>
    <col min="4358" max="4358" width="9.140625" style="41"/>
    <col min="4359" max="4359" width="15" style="41" customWidth="1"/>
    <col min="4360" max="4608" width="9.140625" style="41"/>
    <col min="4609" max="4609" width="9.28515625" style="41" bestFit="1" customWidth="1"/>
    <col min="4610" max="4610" width="54.7109375" style="41" customWidth="1"/>
    <col min="4611" max="4611" width="13" style="41" bestFit="1" customWidth="1"/>
    <col min="4612" max="4612" width="9.140625" style="41"/>
    <col min="4613" max="4613" width="10.140625" style="41" bestFit="1" customWidth="1"/>
    <col min="4614" max="4614" width="9.140625" style="41"/>
    <col min="4615" max="4615" width="15" style="41" customWidth="1"/>
    <col min="4616" max="4864" width="9.140625" style="41"/>
    <col min="4865" max="4865" width="9.28515625" style="41" bestFit="1" customWidth="1"/>
    <col min="4866" max="4866" width="54.7109375" style="41" customWidth="1"/>
    <col min="4867" max="4867" width="13" style="41" bestFit="1" customWidth="1"/>
    <col min="4868" max="4868" width="9.140625" style="41"/>
    <col min="4869" max="4869" width="10.140625" style="41" bestFit="1" customWidth="1"/>
    <col min="4870" max="4870" width="9.140625" style="41"/>
    <col min="4871" max="4871" width="15" style="41" customWidth="1"/>
    <col min="4872" max="5120" width="9.140625" style="41"/>
    <col min="5121" max="5121" width="9.28515625" style="41" bestFit="1" customWidth="1"/>
    <col min="5122" max="5122" width="54.7109375" style="41" customWidth="1"/>
    <col min="5123" max="5123" width="13" style="41" bestFit="1" customWidth="1"/>
    <col min="5124" max="5124" width="9.140625" style="41"/>
    <col min="5125" max="5125" width="10.140625" style="41" bestFit="1" customWidth="1"/>
    <col min="5126" max="5126" width="9.140625" style="41"/>
    <col min="5127" max="5127" width="15" style="41" customWidth="1"/>
    <col min="5128" max="5376" width="9.140625" style="41"/>
    <col min="5377" max="5377" width="9.28515625" style="41" bestFit="1" customWidth="1"/>
    <col min="5378" max="5378" width="54.7109375" style="41" customWidth="1"/>
    <col min="5379" max="5379" width="13" style="41" bestFit="1" customWidth="1"/>
    <col min="5380" max="5380" width="9.140625" style="41"/>
    <col min="5381" max="5381" width="10.140625" style="41" bestFit="1" customWidth="1"/>
    <col min="5382" max="5382" width="9.140625" style="41"/>
    <col min="5383" max="5383" width="15" style="41" customWidth="1"/>
    <col min="5384" max="5632" width="9.140625" style="41"/>
    <col min="5633" max="5633" width="9.28515625" style="41" bestFit="1" customWidth="1"/>
    <col min="5634" max="5634" width="54.7109375" style="41" customWidth="1"/>
    <col min="5635" max="5635" width="13" style="41" bestFit="1" customWidth="1"/>
    <col min="5636" max="5636" width="9.140625" style="41"/>
    <col min="5637" max="5637" width="10.140625" style="41" bestFit="1" customWidth="1"/>
    <col min="5638" max="5638" width="9.140625" style="41"/>
    <col min="5639" max="5639" width="15" style="41" customWidth="1"/>
    <col min="5640" max="5888" width="9.140625" style="41"/>
    <col min="5889" max="5889" width="9.28515625" style="41" bestFit="1" customWidth="1"/>
    <col min="5890" max="5890" width="54.7109375" style="41" customWidth="1"/>
    <col min="5891" max="5891" width="13" style="41" bestFit="1" customWidth="1"/>
    <col min="5892" max="5892" width="9.140625" style="41"/>
    <col min="5893" max="5893" width="10.140625" style="41" bestFit="1" customWidth="1"/>
    <col min="5894" max="5894" width="9.140625" style="41"/>
    <col min="5895" max="5895" width="15" style="41" customWidth="1"/>
    <col min="5896" max="6144" width="9.140625" style="41"/>
    <col min="6145" max="6145" width="9.28515625" style="41" bestFit="1" customWidth="1"/>
    <col min="6146" max="6146" width="54.7109375" style="41" customWidth="1"/>
    <col min="6147" max="6147" width="13" style="41" bestFit="1" customWidth="1"/>
    <col min="6148" max="6148" width="9.140625" style="41"/>
    <col min="6149" max="6149" width="10.140625" style="41" bestFit="1" customWidth="1"/>
    <col min="6150" max="6150" width="9.140625" style="41"/>
    <col min="6151" max="6151" width="15" style="41" customWidth="1"/>
    <col min="6152" max="6400" width="9.140625" style="41"/>
    <col min="6401" max="6401" width="9.28515625" style="41" bestFit="1" customWidth="1"/>
    <col min="6402" max="6402" width="54.7109375" style="41" customWidth="1"/>
    <col min="6403" max="6403" width="13" style="41" bestFit="1" customWidth="1"/>
    <col min="6404" max="6404" width="9.140625" style="41"/>
    <col min="6405" max="6405" width="10.140625" style="41" bestFit="1" customWidth="1"/>
    <col min="6406" max="6406" width="9.140625" style="41"/>
    <col min="6407" max="6407" width="15" style="41" customWidth="1"/>
    <col min="6408" max="6656" width="9.140625" style="41"/>
    <col min="6657" max="6657" width="9.28515625" style="41" bestFit="1" customWidth="1"/>
    <col min="6658" max="6658" width="54.7109375" style="41" customWidth="1"/>
    <col min="6659" max="6659" width="13" style="41" bestFit="1" customWidth="1"/>
    <col min="6660" max="6660" width="9.140625" style="41"/>
    <col min="6661" max="6661" width="10.140625" style="41" bestFit="1" customWidth="1"/>
    <col min="6662" max="6662" width="9.140625" style="41"/>
    <col min="6663" max="6663" width="15" style="41" customWidth="1"/>
    <col min="6664" max="6912" width="9.140625" style="41"/>
    <col min="6913" max="6913" width="9.28515625" style="41" bestFit="1" customWidth="1"/>
    <col min="6914" max="6914" width="54.7109375" style="41" customWidth="1"/>
    <col min="6915" max="6915" width="13" style="41" bestFit="1" customWidth="1"/>
    <col min="6916" max="6916" width="9.140625" style="41"/>
    <col min="6917" max="6917" width="10.140625" style="41" bestFit="1" customWidth="1"/>
    <col min="6918" max="6918" width="9.140625" style="41"/>
    <col min="6919" max="6919" width="15" style="41" customWidth="1"/>
    <col min="6920" max="7168" width="9.140625" style="41"/>
    <col min="7169" max="7169" width="9.28515625" style="41" bestFit="1" customWidth="1"/>
    <col min="7170" max="7170" width="54.7109375" style="41" customWidth="1"/>
    <col min="7171" max="7171" width="13" style="41" bestFit="1" customWidth="1"/>
    <col min="7172" max="7172" width="9.140625" style="41"/>
    <col min="7173" max="7173" width="10.140625" style="41" bestFit="1" customWidth="1"/>
    <col min="7174" max="7174" width="9.140625" style="41"/>
    <col min="7175" max="7175" width="15" style="41" customWidth="1"/>
    <col min="7176" max="7424" width="9.140625" style="41"/>
    <col min="7425" max="7425" width="9.28515625" style="41" bestFit="1" customWidth="1"/>
    <col min="7426" max="7426" width="54.7109375" style="41" customWidth="1"/>
    <col min="7427" max="7427" width="13" style="41" bestFit="1" customWidth="1"/>
    <col min="7428" max="7428" width="9.140625" style="41"/>
    <col min="7429" max="7429" width="10.140625" style="41" bestFit="1" customWidth="1"/>
    <col min="7430" max="7430" width="9.140625" style="41"/>
    <col min="7431" max="7431" width="15" style="41" customWidth="1"/>
    <col min="7432" max="7680" width="9.140625" style="41"/>
    <col min="7681" max="7681" width="9.28515625" style="41" bestFit="1" customWidth="1"/>
    <col min="7682" max="7682" width="54.7109375" style="41" customWidth="1"/>
    <col min="7683" max="7683" width="13" style="41" bestFit="1" customWidth="1"/>
    <col min="7684" max="7684" width="9.140625" style="41"/>
    <col min="7685" max="7685" width="10.140625" style="41" bestFit="1" customWidth="1"/>
    <col min="7686" max="7686" width="9.140625" style="41"/>
    <col min="7687" max="7687" width="15" style="41" customWidth="1"/>
    <col min="7688" max="7936" width="9.140625" style="41"/>
    <col min="7937" max="7937" width="9.28515625" style="41" bestFit="1" customWidth="1"/>
    <col min="7938" max="7938" width="54.7109375" style="41" customWidth="1"/>
    <col min="7939" max="7939" width="13" style="41" bestFit="1" customWidth="1"/>
    <col min="7940" max="7940" width="9.140625" style="41"/>
    <col min="7941" max="7941" width="10.140625" style="41" bestFit="1" customWidth="1"/>
    <col min="7942" max="7942" width="9.140625" style="41"/>
    <col min="7943" max="7943" width="15" style="41" customWidth="1"/>
    <col min="7944" max="8192" width="9.140625" style="41"/>
    <col min="8193" max="8193" width="9.28515625" style="41" bestFit="1" customWidth="1"/>
    <col min="8194" max="8194" width="54.7109375" style="41" customWidth="1"/>
    <col min="8195" max="8195" width="13" style="41" bestFit="1" customWidth="1"/>
    <col min="8196" max="8196" width="9.140625" style="41"/>
    <col min="8197" max="8197" width="10.140625" style="41" bestFit="1" customWidth="1"/>
    <col min="8198" max="8198" width="9.140625" style="41"/>
    <col min="8199" max="8199" width="15" style="41" customWidth="1"/>
    <col min="8200" max="8448" width="9.140625" style="41"/>
    <col min="8449" max="8449" width="9.28515625" style="41" bestFit="1" customWidth="1"/>
    <col min="8450" max="8450" width="54.7109375" style="41" customWidth="1"/>
    <col min="8451" max="8451" width="13" style="41" bestFit="1" customWidth="1"/>
    <col min="8452" max="8452" width="9.140625" style="41"/>
    <col min="8453" max="8453" width="10.140625" style="41" bestFit="1" customWidth="1"/>
    <col min="8454" max="8454" width="9.140625" style="41"/>
    <col min="8455" max="8455" width="15" style="41" customWidth="1"/>
    <col min="8456" max="8704" width="9.140625" style="41"/>
    <col min="8705" max="8705" width="9.28515625" style="41" bestFit="1" customWidth="1"/>
    <col min="8706" max="8706" width="54.7109375" style="41" customWidth="1"/>
    <col min="8707" max="8707" width="13" style="41" bestFit="1" customWidth="1"/>
    <col min="8708" max="8708" width="9.140625" style="41"/>
    <col min="8709" max="8709" width="10.140625" style="41" bestFit="1" customWidth="1"/>
    <col min="8710" max="8710" width="9.140625" style="41"/>
    <col min="8711" max="8711" width="15" style="41" customWidth="1"/>
    <col min="8712" max="8960" width="9.140625" style="41"/>
    <col min="8961" max="8961" width="9.28515625" style="41" bestFit="1" customWidth="1"/>
    <col min="8962" max="8962" width="54.7109375" style="41" customWidth="1"/>
    <col min="8963" max="8963" width="13" style="41" bestFit="1" customWidth="1"/>
    <col min="8964" max="8964" width="9.140625" style="41"/>
    <col min="8965" max="8965" width="10.140625" style="41" bestFit="1" customWidth="1"/>
    <col min="8966" max="8966" width="9.140625" style="41"/>
    <col min="8967" max="8967" width="15" style="41" customWidth="1"/>
    <col min="8968" max="9216" width="9.140625" style="41"/>
    <col min="9217" max="9217" width="9.28515625" style="41" bestFit="1" customWidth="1"/>
    <col min="9218" max="9218" width="54.7109375" style="41" customWidth="1"/>
    <col min="9219" max="9219" width="13" style="41" bestFit="1" customWidth="1"/>
    <col min="9220" max="9220" width="9.140625" style="41"/>
    <col min="9221" max="9221" width="10.140625" style="41" bestFit="1" customWidth="1"/>
    <col min="9222" max="9222" width="9.140625" style="41"/>
    <col min="9223" max="9223" width="15" style="41" customWidth="1"/>
    <col min="9224" max="9472" width="9.140625" style="41"/>
    <col min="9473" max="9473" width="9.28515625" style="41" bestFit="1" customWidth="1"/>
    <col min="9474" max="9474" width="54.7109375" style="41" customWidth="1"/>
    <col min="9475" max="9475" width="13" style="41" bestFit="1" customWidth="1"/>
    <col min="9476" max="9476" width="9.140625" style="41"/>
    <col min="9477" max="9477" width="10.140625" style="41" bestFit="1" customWidth="1"/>
    <col min="9478" max="9478" width="9.140625" style="41"/>
    <col min="9479" max="9479" width="15" style="41" customWidth="1"/>
    <col min="9480" max="9728" width="9.140625" style="41"/>
    <col min="9729" max="9729" width="9.28515625" style="41" bestFit="1" customWidth="1"/>
    <col min="9730" max="9730" width="54.7109375" style="41" customWidth="1"/>
    <col min="9731" max="9731" width="13" style="41" bestFit="1" customWidth="1"/>
    <col min="9732" max="9732" width="9.140625" style="41"/>
    <col min="9733" max="9733" width="10.140625" style="41" bestFit="1" customWidth="1"/>
    <col min="9734" max="9734" width="9.140625" style="41"/>
    <col min="9735" max="9735" width="15" style="41" customWidth="1"/>
    <col min="9736" max="9984" width="9.140625" style="41"/>
    <col min="9985" max="9985" width="9.28515625" style="41" bestFit="1" customWidth="1"/>
    <col min="9986" max="9986" width="54.7109375" style="41" customWidth="1"/>
    <col min="9987" max="9987" width="13" style="41" bestFit="1" customWidth="1"/>
    <col min="9988" max="9988" width="9.140625" style="41"/>
    <col min="9989" max="9989" width="10.140625" style="41" bestFit="1" customWidth="1"/>
    <col min="9990" max="9990" width="9.140625" style="41"/>
    <col min="9991" max="9991" width="15" style="41" customWidth="1"/>
    <col min="9992" max="10240" width="9.140625" style="41"/>
    <col min="10241" max="10241" width="9.28515625" style="41" bestFit="1" customWidth="1"/>
    <col min="10242" max="10242" width="54.7109375" style="41" customWidth="1"/>
    <col min="10243" max="10243" width="13" style="41" bestFit="1" customWidth="1"/>
    <col min="10244" max="10244" width="9.140625" style="41"/>
    <col min="10245" max="10245" width="10.140625" style="41" bestFit="1" customWidth="1"/>
    <col min="10246" max="10246" width="9.140625" style="41"/>
    <col min="10247" max="10247" width="15" style="41" customWidth="1"/>
    <col min="10248" max="10496" width="9.140625" style="41"/>
    <col min="10497" max="10497" width="9.28515625" style="41" bestFit="1" customWidth="1"/>
    <col min="10498" max="10498" width="54.7109375" style="41" customWidth="1"/>
    <col min="10499" max="10499" width="13" style="41" bestFit="1" customWidth="1"/>
    <col min="10500" max="10500" width="9.140625" style="41"/>
    <col min="10501" max="10501" width="10.140625" style="41" bestFit="1" customWidth="1"/>
    <col min="10502" max="10502" width="9.140625" style="41"/>
    <col min="10503" max="10503" width="15" style="41" customWidth="1"/>
    <col min="10504" max="10752" width="9.140625" style="41"/>
    <col min="10753" max="10753" width="9.28515625" style="41" bestFit="1" customWidth="1"/>
    <col min="10754" max="10754" width="54.7109375" style="41" customWidth="1"/>
    <col min="10755" max="10755" width="13" style="41" bestFit="1" customWidth="1"/>
    <col min="10756" max="10756" width="9.140625" style="41"/>
    <col min="10757" max="10757" width="10.140625" style="41" bestFit="1" customWidth="1"/>
    <col min="10758" max="10758" width="9.140625" style="41"/>
    <col min="10759" max="10759" width="15" style="41" customWidth="1"/>
    <col min="10760" max="11008" width="9.140625" style="41"/>
    <col min="11009" max="11009" width="9.28515625" style="41" bestFit="1" customWidth="1"/>
    <col min="11010" max="11010" width="54.7109375" style="41" customWidth="1"/>
    <col min="11011" max="11011" width="13" style="41" bestFit="1" customWidth="1"/>
    <col min="11012" max="11012" width="9.140625" style="41"/>
    <col min="11013" max="11013" width="10.140625" style="41" bestFit="1" customWidth="1"/>
    <col min="11014" max="11014" width="9.140625" style="41"/>
    <col min="11015" max="11015" width="15" style="41" customWidth="1"/>
    <col min="11016" max="11264" width="9.140625" style="41"/>
    <col min="11265" max="11265" width="9.28515625" style="41" bestFit="1" customWidth="1"/>
    <col min="11266" max="11266" width="54.7109375" style="41" customWidth="1"/>
    <col min="11267" max="11267" width="13" style="41" bestFit="1" customWidth="1"/>
    <col min="11268" max="11268" width="9.140625" style="41"/>
    <col min="11269" max="11269" width="10.140625" style="41" bestFit="1" customWidth="1"/>
    <col min="11270" max="11270" width="9.140625" style="41"/>
    <col min="11271" max="11271" width="15" style="41" customWidth="1"/>
    <col min="11272" max="11520" width="9.140625" style="41"/>
    <col min="11521" max="11521" width="9.28515625" style="41" bestFit="1" customWidth="1"/>
    <col min="11522" max="11522" width="54.7109375" style="41" customWidth="1"/>
    <col min="11523" max="11523" width="13" style="41" bestFit="1" customWidth="1"/>
    <col min="11524" max="11524" width="9.140625" style="41"/>
    <col min="11525" max="11525" width="10.140625" style="41" bestFit="1" customWidth="1"/>
    <col min="11526" max="11526" width="9.140625" style="41"/>
    <col min="11527" max="11527" width="15" style="41" customWidth="1"/>
    <col min="11528" max="11776" width="9.140625" style="41"/>
    <col min="11777" max="11777" width="9.28515625" style="41" bestFit="1" customWidth="1"/>
    <col min="11778" max="11778" width="54.7109375" style="41" customWidth="1"/>
    <col min="11779" max="11779" width="13" style="41" bestFit="1" customWidth="1"/>
    <col min="11780" max="11780" width="9.140625" style="41"/>
    <col min="11781" max="11781" width="10.140625" style="41" bestFit="1" customWidth="1"/>
    <col min="11782" max="11782" width="9.140625" style="41"/>
    <col min="11783" max="11783" width="15" style="41" customWidth="1"/>
    <col min="11784" max="12032" width="9.140625" style="41"/>
    <col min="12033" max="12033" width="9.28515625" style="41" bestFit="1" customWidth="1"/>
    <col min="12034" max="12034" width="54.7109375" style="41" customWidth="1"/>
    <col min="12035" max="12035" width="13" style="41" bestFit="1" customWidth="1"/>
    <col min="12036" max="12036" width="9.140625" style="41"/>
    <col min="12037" max="12037" width="10.140625" style="41" bestFit="1" customWidth="1"/>
    <col min="12038" max="12038" width="9.140625" style="41"/>
    <col min="12039" max="12039" width="15" style="41" customWidth="1"/>
    <col min="12040" max="12288" width="9.140625" style="41"/>
    <col min="12289" max="12289" width="9.28515625" style="41" bestFit="1" customWidth="1"/>
    <col min="12290" max="12290" width="54.7109375" style="41" customWidth="1"/>
    <col min="12291" max="12291" width="13" style="41" bestFit="1" customWidth="1"/>
    <col min="12292" max="12292" width="9.140625" style="41"/>
    <col min="12293" max="12293" width="10.140625" style="41" bestFit="1" customWidth="1"/>
    <col min="12294" max="12294" width="9.140625" style="41"/>
    <col min="12295" max="12295" width="15" style="41" customWidth="1"/>
    <col min="12296" max="12544" width="9.140625" style="41"/>
    <col min="12545" max="12545" width="9.28515625" style="41" bestFit="1" customWidth="1"/>
    <col min="12546" max="12546" width="54.7109375" style="41" customWidth="1"/>
    <col min="12547" max="12547" width="13" style="41" bestFit="1" customWidth="1"/>
    <col min="12548" max="12548" width="9.140625" style="41"/>
    <col min="12549" max="12549" width="10.140625" style="41" bestFit="1" customWidth="1"/>
    <col min="12550" max="12550" width="9.140625" style="41"/>
    <col min="12551" max="12551" width="15" style="41" customWidth="1"/>
    <col min="12552" max="12800" width="9.140625" style="41"/>
    <col min="12801" max="12801" width="9.28515625" style="41" bestFit="1" customWidth="1"/>
    <col min="12802" max="12802" width="54.7109375" style="41" customWidth="1"/>
    <col min="12803" max="12803" width="13" style="41" bestFit="1" customWidth="1"/>
    <col min="12804" max="12804" width="9.140625" style="41"/>
    <col min="12805" max="12805" width="10.140625" style="41" bestFit="1" customWidth="1"/>
    <col min="12806" max="12806" width="9.140625" style="41"/>
    <col min="12807" max="12807" width="15" style="41" customWidth="1"/>
    <col min="12808" max="13056" width="9.140625" style="41"/>
    <col min="13057" max="13057" width="9.28515625" style="41" bestFit="1" customWidth="1"/>
    <col min="13058" max="13058" width="54.7109375" style="41" customWidth="1"/>
    <col min="13059" max="13059" width="13" style="41" bestFit="1" customWidth="1"/>
    <col min="13060" max="13060" width="9.140625" style="41"/>
    <col min="13061" max="13061" width="10.140625" style="41" bestFit="1" customWidth="1"/>
    <col min="13062" max="13062" width="9.140625" style="41"/>
    <col min="13063" max="13063" width="15" style="41" customWidth="1"/>
    <col min="13064" max="13312" width="9.140625" style="41"/>
    <col min="13313" max="13313" width="9.28515625" style="41" bestFit="1" customWidth="1"/>
    <col min="13314" max="13314" width="54.7109375" style="41" customWidth="1"/>
    <col min="13315" max="13315" width="13" style="41" bestFit="1" customWidth="1"/>
    <col min="13316" max="13316" width="9.140625" style="41"/>
    <col min="13317" max="13317" width="10.140625" style="41" bestFit="1" customWidth="1"/>
    <col min="13318" max="13318" width="9.140625" style="41"/>
    <col min="13319" max="13319" width="15" style="41" customWidth="1"/>
    <col min="13320" max="13568" width="9.140625" style="41"/>
    <col min="13569" max="13569" width="9.28515625" style="41" bestFit="1" customWidth="1"/>
    <col min="13570" max="13570" width="54.7109375" style="41" customWidth="1"/>
    <col min="13571" max="13571" width="13" style="41" bestFit="1" customWidth="1"/>
    <col min="13572" max="13572" width="9.140625" style="41"/>
    <col min="13573" max="13573" width="10.140625" style="41" bestFit="1" customWidth="1"/>
    <col min="13574" max="13574" width="9.140625" style="41"/>
    <col min="13575" max="13575" width="15" style="41" customWidth="1"/>
    <col min="13576" max="13824" width="9.140625" style="41"/>
    <col min="13825" max="13825" width="9.28515625" style="41" bestFit="1" customWidth="1"/>
    <col min="13826" max="13826" width="54.7109375" style="41" customWidth="1"/>
    <col min="13827" max="13827" width="13" style="41" bestFit="1" customWidth="1"/>
    <col min="13828" max="13828" width="9.140625" style="41"/>
    <col min="13829" max="13829" width="10.140625" style="41" bestFit="1" customWidth="1"/>
    <col min="13830" max="13830" width="9.140625" style="41"/>
    <col min="13831" max="13831" width="15" style="41" customWidth="1"/>
    <col min="13832" max="14080" width="9.140625" style="41"/>
    <col min="14081" max="14081" width="9.28515625" style="41" bestFit="1" customWidth="1"/>
    <col min="14082" max="14082" width="54.7109375" style="41" customWidth="1"/>
    <col min="14083" max="14083" width="13" style="41" bestFit="1" customWidth="1"/>
    <col min="14084" max="14084" width="9.140625" style="41"/>
    <col min="14085" max="14085" width="10.140625" style="41" bestFit="1" customWidth="1"/>
    <col min="14086" max="14086" width="9.140625" style="41"/>
    <col min="14087" max="14087" width="15" style="41" customWidth="1"/>
    <col min="14088" max="14336" width="9.140625" style="41"/>
    <col min="14337" max="14337" width="9.28515625" style="41" bestFit="1" customWidth="1"/>
    <col min="14338" max="14338" width="54.7109375" style="41" customWidth="1"/>
    <col min="14339" max="14339" width="13" style="41" bestFit="1" customWidth="1"/>
    <col min="14340" max="14340" width="9.140625" style="41"/>
    <col min="14341" max="14341" width="10.140625" style="41" bestFit="1" customWidth="1"/>
    <col min="14342" max="14342" width="9.140625" style="41"/>
    <col min="14343" max="14343" width="15" style="41" customWidth="1"/>
    <col min="14344" max="14592" width="9.140625" style="41"/>
    <col min="14593" max="14593" width="9.28515625" style="41" bestFit="1" customWidth="1"/>
    <col min="14594" max="14594" width="54.7109375" style="41" customWidth="1"/>
    <col min="14595" max="14595" width="13" style="41" bestFit="1" customWidth="1"/>
    <col min="14596" max="14596" width="9.140625" style="41"/>
    <col min="14597" max="14597" width="10.140625" style="41" bestFit="1" customWidth="1"/>
    <col min="14598" max="14598" width="9.140625" style="41"/>
    <col min="14599" max="14599" width="15" style="41" customWidth="1"/>
    <col min="14600" max="14848" width="9.140625" style="41"/>
    <col min="14849" max="14849" width="9.28515625" style="41" bestFit="1" customWidth="1"/>
    <col min="14850" max="14850" width="54.7109375" style="41" customWidth="1"/>
    <col min="14851" max="14851" width="13" style="41" bestFit="1" customWidth="1"/>
    <col min="14852" max="14852" width="9.140625" style="41"/>
    <col min="14853" max="14853" width="10.140625" style="41" bestFit="1" customWidth="1"/>
    <col min="14854" max="14854" width="9.140625" style="41"/>
    <col min="14855" max="14855" width="15" style="41" customWidth="1"/>
    <col min="14856" max="15104" width="9.140625" style="41"/>
    <col min="15105" max="15105" width="9.28515625" style="41" bestFit="1" customWidth="1"/>
    <col min="15106" max="15106" width="54.7109375" style="41" customWidth="1"/>
    <col min="15107" max="15107" width="13" style="41" bestFit="1" customWidth="1"/>
    <col min="15108" max="15108" width="9.140625" style="41"/>
    <col min="15109" max="15109" width="10.140625" style="41" bestFit="1" customWidth="1"/>
    <col min="15110" max="15110" width="9.140625" style="41"/>
    <col min="15111" max="15111" width="15" style="41" customWidth="1"/>
    <col min="15112" max="15360" width="9.140625" style="41"/>
    <col min="15361" max="15361" width="9.28515625" style="41" bestFit="1" customWidth="1"/>
    <col min="15362" max="15362" width="54.7109375" style="41" customWidth="1"/>
    <col min="15363" max="15363" width="13" style="41" bestFit="1" customWidth="1"/>
    <col min="15364" max="15364" width="9.140625" style="41"/>
    <col min="15365" max="15365" width="10.140625" style="41" bestFit="1" customWidth="1"/>
    <col min="15366" max="15366" width="9.140625" style="41"/>
    <col min="15367" max="15367" width="15" style="41" customWidth="1"/>
    <col min="15368" max="15616" width="9.140625" style="41"/>
    <col min="15617" max="15617" width="9.28515625" style="41" bestFit="1" customWidth="1"/>
    <col min="15618" max="15618" width="54.7109375" style="41" customWidth="1"/>
    <col min="15619" max="15619" width="13" style="41" bestFit="1" customWidth="1"/>
    <col min="15620" max="15620" width="9.140625" style="41"/>
    <col min="15621" max="15621" width="10.140625" style="41" bestFit="1" customWidth="1"/>
    <col min="15622" max="15622" width="9.140625" style="41"/>
    <col min="15623" max="15623" width="15" style="41" customWidth="1"/>
    <col min="15624" max="15872" width="9.140625" style="41"/>
    <col min="15873" max="15873" width="9.28515625" style="41" bestFit="1" customWidth="1"/>
    <col min="15874" max="15874" width="54.7109375" style="41" customWidth="1"/>
    <col min="15875" max="15875" width="13" style="41" bestFit="1" customWidth="1"/>
    <col min="15876" max="15876" width="9.140625" style="41"/>
    <col min="15877" max="15877" width="10.140625" style="41" bestFit="1" customWidth="1"/>
    <col min="15878" max="15878" width="9.140625" style="41"/>
    <col min="15879" max="15879" width="15" style="41" customWidth="1"/>
    <col min="15880" max="16128" width="9.140625" style="41"/>
    <col min="16129" max="16129" width="9.28515625" style="41" bestFit="1" customWidth="1"/>
    <col min="16130" max="16130" width="54.7109375" style="41" customWidth="1"/>
    <col min="16131" max="16131" width="13" style="41" bestFit="1" customWidth="1"/>
    <col min="16132" max="16132" width="9.140625" style="41"/>
    <col min="16133" max="16133" width="10.140625" style="41" bestFit="1" customWidth="1"/>
    <col min="16134" max="16134" width="9.140625" style="41"/>
    <col min="16135" max="16135" width="15" style="41" customWidth="1"/>
    <col min="16136" max="16384" width="9.140625" style="41"/>
  </cols>
  <sheetData>
    <row r="1" spans="1:10" ht="18.75">
      <c r="A1" s="75"/>
      <c r="B1" s="127" t="s">
        <v>41</v>
      </c>
      <c r="C1" s="75"/>
    </row>
    <row r="2" spans="1:10">
      <c r="A2" s="75"/>
      <c r="B2" s="76"/>
      <c r="C2" s="76"/>
    </row>
    <row r="3" spans="1:10">
      <c r="A3" s="75"/>
      <c r="B3" s="76"/>
      <c r="C3" s="76"/>
    </row>
    <row r="4" spans="1:10" ht="15.75">
      <c r="A4" s="129">
        <v>1</v>
      </c>
      <c r="B4" s="128" t="s">
        <v>103</v>
      </c>
      <c r="C4" s="130">
        <f>Demontaže!F12</f>
        <v>0</v>
      </c>
    </row>
    <row r="5" spans="1:10">
      <c r="A5" s="77"/>
      <c r="B5" s="78"/>
      <c r="C5" s="79"/>
    </row>
    <row r="6" spans="1:10" ht="15.75">
      <c r="A6" s="129">
        <v>2</v>
      </c>
      <c r="B6" s="128" t="s">
        <v>75</v>
      </c>
      <c r="C6" s="130">
        <f>'Opća rasvjeta'!F69</f>
        <v>0</v>
      </c>
      <c r="E6" s="70"/>
      <c r="F6" s="70"/>
    </row>
    <row r="7" spans="1:10" ht="15.75">
      <c r="A7" s="77"/>
      <c r="B7" s="78"/>
      <c r="C7" s="130"/>
      <c r="E7" s="70"/>
      <c r="F7" s="70"/>
    </row>
    <row r="8" spans="1:10" ht="15.75">
      <c r="A8" s="129">
        <v>3</v>
      </c>
      <c r="B8" s="128" t="s">
        <v>66</v>
      </c>
      <c r="C8" s="130">
        <f>'Opće s.'!F24</f>
        <v>0</v>
      </c>
      <c r="E8" s="42"/>
      <c r="F8" s="43"/>
      <c r="G8" s="43"/>
    </row>
    <row r="9" spans="1:10">
      <c r="A9" s="77"/>
      <c r="B9" s="78"/>
      <c r="C9" s="79"/>
      <c r="E9" s="42"/>
      <c r="F9" s="43"/>
      <c r="G9" s="43"/>
    </row>
    <row r="10" spans="1:10">
      <c r="A10" s="80"/>
      <c r="B10" s="80"/>
      <c r="C10" s="80"/>
    </row>
    <row r="11" spans="1:10">
      <c r="A11" s="81"/>
      <c r="B11" s="82" t="s">
        <v>136</v>
      </c>
      <c r="C11" s="83">
        <f>SUM(C4:C8)</f>
        <v>0</v>
      </c>
      <c r="E11" s="177"/>
      <c r="F11" s="177"/>
      <c r="G11" s="69"/>
      <c r="I11" s="70"/>
      <c r="J11" s="70"/>
    </row>
    <row r="12" spans="1:10">
      <c r="A12" s="81"/>
      <c r="B12" s="82" t="s">
        <v>42</v>
      </c>
      <c r="C12" s="83">
        <f>C11*0.25</f>
        <v>0</v>
      </c>
      <c r="E12" s="177"/>
      <c r="F12" s="177"/>
      <c r="G12" s="69"/>
    </row>
    <row r="13" spans="1:10">
      <c r="A13" s="81"/>
      <c r="B13" s="84" t="s">
        <v>137</v>
      </c>
      <c r="C13" s="85">
        <f>C11+C12</f>
        <v>0</v>
      </c>
      <c r="E13" s="177"/>
      <c r="F13" s="177"/>
      <c r="G13" s="69"/>
    </row>
    <row r="15" spans="1:10">
      <c r="A15" s="44"/>
      <c r="B15" s="44"/>
      <c r="C15" s="44"/>
    </row>
  </sheetData>
  <mergeCells count="3">
    <mergeCell ref="E11:F11"/>
    <mergeCell ref="E12:F12"/>
    <mergeCell ref="E13:F13"/>
  </mergeCells>
  <pageMargins left="0.75" right="0.75" top="1" bottom="1" header="0.5" footer="0.5"/>
  <pageSetup paperSize="9" orientation="portrait" r:id="rId1"/>
  <headerFooter alignWithMargins="0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2</vt:i4>
      </vt:variant>
    </vt:vector>
  </HeadingPairs>
  <TitlesOfParts>
    <vt:vector size="8" baseType="lpstr">
      <vt:lpstr>Naslovnica</vt:lpstr>
      <vt:lpstr>Opći uvjeti</vt:lpstr>
      <vt:lpstr>Demontaže</vt:lpstr>
      <vt:lpstr>Opća rasvjeta</vt:lpstr>
      <vt:lpstr>Opće s.</vt:lpstr>
      <vt:lpstr>Rekapitulacija</vt:lpstr>
      <vt:lpstr>Demontaže!Podrucje_ispisa</vt:lpstr>
      <vt:lpstr>Rekapitulacija!Podrucje_ispisa</vt:lpstr>
    </vt:vector>
  </TitlesOfParts>
  <Company>F.I.L.D. projekt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Dijana Antić</cp:lastModifiedBy>
  <cp:lastPrinted>2017-11-14T14:39:54Z</cp:lastPrinted>
  <dcterms:created xsi:type="dcterms:W3CDTF">2009-07-27T07:38:02Z</dcterms:created>
  <dcterms:modified xsi:type="dcterms:W3CDTF">2023-09-20T09:32:38Z</dcterms:modified>
</cp:coreProperties>
</file>