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avna nabava\2025\Radovi na rekonstrukciji wc-a i kuhinje\"/>
    </mc:Choice>
  </mc:AlternateContent>
  <bookViews>
    <workbookView xWindow="435" yWindow="1425" windowWidth="22485" windowHeight="1170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8" i="1" l="1"/>
  <c r="I16" i="1"/>
  <c r="I25" i="1"/>
  <c r="I22" i="1"/>
  <c r="I21" i="1"/>
  <c r="I20" i="1"/>
  <c r="I19" i="1"/>
  <c r="I18" i="1"/>
  <c r="I17" i="1"/>
  <c r="I15" i="1"/>
  <c r="I14" i="1"/>
  <c r="I13" i="1"/>
  <c r="I12" i="1"/>
  <c r="I11" i="1"/>
  <c r="I10" i="1" l="1"/>
  <c r="I9" i="1"/>
  <c r="I7" i="1" l="1"/>
  <c r="I6" i="1"/>
  <c r="I28" i="1" s="1"/>
  <c r="I26" i="1" l="1"/>
  <c r="I30" i="1" l="1"/>
</calcChain>
</file>

<file path=xl/sharedStrings.xml><?xml version="1.0" encoding="utf-8"?>
<sst xmlns="http://schemas.openxmlformats.org/spreadsheetml/2006/main" count="94" uniqueCount="58">
  <si>
    <t>Jedinica mjere</t>
  </si>
  <si>
    <t>Detalji proizvoda (tehničke karakteristike)</t>
  </si>
  <si>
    <t>Jedinična cijena      bez PDV-a</t>
  </si>
  <si>
    <t>1.</t>
  </si>
  <si>
    <t>kom</t>
  </si>
  <si>
    <t>2.</t>
  </si>
  <si>
    <t>3.</t>
  </si>
  <si>
    <t>4.</t>
  </si>
  <si>
    <t>slovima</t>
  </si>
  <si>
    <t>mjesto i datum</t>
  </si>
  <si>
    <t>čitko ime i prezime ovlaštene osobe</t>
  </si>
  <si>
    <t>pečat i potpis ovlaštene osobe</t>
  </si>
  <si>
    <t xml:space="preserve">Ukupno bez PDV-a (eura): </t>
  </si>
  <si>
    <t>Ukupno PDV (eura):</t>
  </si>
  <si>
    <t>Ukupno s PDV-om (eura):</t>
  </si>
  <si>
    <t xml:space="preserve"> količina</t>
  </si>
  <si>
    <t>Cijena za količinu bez PDV-a</t>
  </si>
  <si>
    <t>m2</t>
  </si>
  <si>
    <t>5.</t>
  </si>
  <si>
    <t>6.</t>
  </si>
  <si>
    <t>7.</t>
  </si>
  <si>
    <t xml:space="preserve">Pažljiva demontaža drvenog jednokrilnog prozora, zajedno sa štokom.
Stavka obuhvaća i odvoz otpadnog materijala na gradsku deponiju.
Obračun po komadu kompletno demontiranog prozora sa štokom.
Prozor dimenzija     180/166 cm   
                                                     </t>
  </si>
  <si>
    <t xml:space="preserve">Pažljiva demontaža drvenog jednokrilnog prozora, zajedno sa štokom.
Stavka obuhvaća i odvoz otpadnog materijala na gradsku deponiju.
Obračun po komadu kompletno demontiranog prozora sa štokom.
Prozor dimenzija     75/80 cm   
</t>
  </si>
  <si>
    <t>Predmet nabave Radovi na rekonstrukciji  (CPV 45454000-4)</t>
  </si>
  <si>
    <t xml:space="preserve">Pažljiva demontaža starih pločica sa zidova i podova.
Stavka obuhvaća i odvoz šuta na gradsku deponiju.
Obračun po m² demontiranih pločica.
</t>
  </si>
  <si>
    <t xml:space="preserve">Pažljiva demontaža WC-a, zajedno sa daskom, vodokotlićem.
Stavka obuhvaća i odvoz otopadnog materijala na gradsku deponiju.
Obračun po komadu kompletno demontiranog WC sa vodokotlićem.
                                                      </t>
  </si>
  <si>
    <t xml:space="preserve">Pažljiva demontaža umivaonika, zajedno sa pipom za vodu.
Stavka obuhvaća i odvoz otopadnog materijala na gradsku deponiju.
Obračun po komadu kompletno demontiranog umivaonika sa pipom.
                                                      </t>
  </si>
  <si>
    <t xml:space="preserve">Pažljiva demontaža drvenih vrata, zajedno sa štokom i popelama.
Stavka obuhvaća i odvoz otopadnog materijala na gradsku deponiju.
Obračun po komadu kompletno demontiranih vrata sa štokom.
Vrata su dimenzija 60/205 cm.
                                                     </t>
  </si>
  <si>
    <t xml:space="preserve">Nabava i krpanje površine zidova i podova, nakon štemanja 
postojećih keramičkih pločica, cementnim mortom. Sve rupe je
potrebno fino zagladiti radi izrade hidroizolacije. Obračun po m²
izravnate površine zida i poda.
</t>
  </si>
  <si>
    <t xml:space="preserve">Nabava i izrada vodovodnih instalacija od PPR cijevi u svemu 
prema postojećim cijevima.Stavka obuhvaća i demontažu starih 
postojećih vodovodnih cijevi, sa odvozom otpada na 
gradsku deponiju. 
Obračun po kompletnom komadu vodovodnog  izvoda. 
</t>
  </si>
  <si>
    <t>8.</t>
  </si>
  <si>
    <t>9.</t>
  </si>
  <si>
    <t xml:space="preserve">Nabava i izrada instalacija odovodnje od plastičnih niskošumnih 
cijevi u svemu prema postojećim cijevima.
Stavka obuhvaća i demontažu starih 
postojećih odvodnih cijevi, sa odvozom otpada na 
gradsku deponiju. 
Obračun po kompletnom komadu  izvoda odovodnje, sa
Cijevima, fazonskim komadima i ventilima. 
</t>
  </si>
  <si>
    <t>10.</t>
  </si>
  <si>
    <t xml:space="preserve">Nabava izrada hidroizolacije poda i zidova, sa polimer cementnom
izolacijom u dva sloja, uz obaveznu ugradnju plastične rabic mrežice na spoju poda i vertikalnih dijelova zida. Obračun po m² kompletne hidroizolacije.
</t>
  </si>
  <si>
    <t>11.</t>
  </si>
  <si>
    <t>12.</t>
  </si>
  <si>
    <t>13.</t>
  </si>
  <si>
    <t xml:space="preserve">Nabava i ugradnja deuplošperovanih bijelih mat vrata, sa štokom 
i popelom, kvakom i bravicom sa ključem za zaključavanje.
Stavka obuhvaća sav potreban rad, dopremu, nabavu i ugradnju vrata. 
Vrata su dimenzija 70/210 cm. Obračun po komadu.
</t>
  </si>
  <si>
    <t>14.</t>
  </si>
  <si>
    <t xml:space="preserve">Nabava i ugradnja aluminijskog  prozora tipa FEAL 85 , 
sa troslojnim staklom, punjenim argonom, u bijeloj boji. 
Stavka obuhvaća nabavu i ugradnju prozora, 
dopremu na gradilište, te obradu oko prozora nakon ugradnje. 
Obračun po komadu prozora.
Dim.      75/80 cm jednokrilni 
                                                     </t>
  </si>
  <si>
    <t>15.</t>
  </si>
  <si>
    <t xml:space="preserve">Nabava i ugradnja aluminijskog  prozora tipa FEAL 85 , 
sa troslojnim staklom, punjenim argonom, u bijeloj boji. 
Stavka obuhvaća nabavu i ugradnju prozora, 
dopremu na gradilište, te obradu oko prozora nakon ugradnje. 
Obračun po komadu prozora.
Dim.      180/166 cm dvokrilni 
      </t>
  </si>
  <si>
    <t>16.</t>
  </si>
  <si>
    <t xml:space="preserve">Nabava i bojanje stropova bijelom poludispezivnom bojom, 
uz prethodno gletanje u dva sloja. Obračun po m² površine 
stropa, kompletno obojenog i izgletovanog.
                                                     </t>
  </si>
  <si>
    <t>17.</t>
  </si>
  <si>
    <t xml:space="preserve">Nabava i izrada gispkartonskog pregradnog zida debljine 14 cm,
oko čajne kuhinje, sa obostrano ugrađenim diamant pločama 
i zvučnom izolacijom od rockwool ploča debljine 8 cm, 50 kg/m³. 
Sve izgletovano i pripremljeno za bojanje. 
Obračun po m² gotovog zida.
                                                     </t>
  </si>
  <si>
    <t>18.</t>
  </si>
  <si>
    <t xml:space="preserve">Nabava i izrada izvoda elektrike u kuhinji. Izvod podrazumjeva 
kabel 3 x 2,5 mm, kutiju, prekidač ili utičnicu, spajanje do 
razvodne table. Prosječna duljina izvoda je 8 m. 
Obračun po komadu izvoda.
Dovodni kabel sa glavne razvodne table je cca 50 m duljine 
i treba ga položiti u postojeću plastičnu kanalicu koja se 
nalazi pod stropom.
                                                     </t>
  </si>
  <si>
    <r>
      <rPr>
        <i/>
        <sz val="11"/>
        <color theme="1"/>
        <rFont val="Arial"/>
        <family val="2"/>
        <charset val="238"/>
      </rPr>
      <t xml:space="preserve">Prilog 3. </t>
    </r>
    <r>
      <rPr>
        <sz val="11"/>
        <color theme="1"/>
        <rFont val="Arial"/>
        <family val="2"/>
        <charset val="238"/>
      </rPr>
      <t xml:space="preserve">  TROŠKOVNIK - Radovi na rekonstrukciji</t>
    </r>
  </si>
  <si>
    <t>NIJE PRIMJENJIVO</t>
  </si>
  <si>
    <t xml:space="preserve">Nabava i ugradnja na fleksibIlno ljepilo kermičkih pločica  
dimenzija 60/60 cm, tipa Marazzi - Allmarble Statuario Lux ili jednakovrijedno. 
Stavka podrazumijeva i izradu gera na rubovima oko prozora i
vodokotlića, te fugiranja bijelim fugamolom. Fuge između 
pločica na podu i zidu su 2 mm. Obračun po m² kompletno 
ugrađenih keramičkih pločica.
                                                     </t>
  </si>
  <si>
    <t xml:space="preserve">komplet </t>
  </si>
  <si>
    <t xml:space="preserve">Nabava i ugradnja sanitarne opreme, zajedno sa svim potrebnim
kutnim ventilima, fazonskim komadima, alatom. Stavka podrazumjeva sav potreban rad, alat i dopremu na gradilište. 
Obračun po komadu ugrađene sanitarne opreme komplet.
- WC školka sa daskom (soft close) bijela  …………..  kom 2
- Vodokotlić iznad školjke ( tanki bijeli) ……………… kom 2
- Umivaonik bijeli kereamički dim. 28/35 cm …….. kom 2
- Jednoručna pipa na umivaoniku …………………..…  kom 2
- Sifon za umivaonik, ukrasni……………………………..   kom 2
- Bojler za toplu vodu 10 l ………………………………… kom 2
                                                     </t>
  </si>
  <si>
    <t>19.</t>
  </si>
  <si>
    <t xml:space="preserve">Nabava i izvedba vodovodnih instalacija od PPR cijevi u
kuhinji u prizemlju. Vodu spojiti na postojeću vodovodnu
cijev koja se nalazi na fasadi iza zida.
Stavka obuhvaća i demontažu starih
postojećih vodovodnih cijevi, sva potrebna štemanja,
sa odvozom otpada na gradsku deponiju.
Obračun po kompletnom komadu vodovodnog izvoda sa
cijevima, fazonskim komadima i ventilima.
                                                     </t>
  </si>
  <si>
    <t>20.</t>
  </si>
  <si>
    <t xml:space="preserve">Nabava i izrada instalacija odovodnje od plastičnih niskošumnih
cijevi, čajne kuhinje u prizemlju, u svemu prema postojedim cijevima.
Stavka obuhvada i demontažu starih
postojedih odvodnih cijevi,sva potrebna štemanja, sa odvozom
otpada na gradsku deponiju.
Obračun po kompletnom komadu izvoda odovodnje, sa
cijevima, fazonskim komadima i gumicama.
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</si>
</sst>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0" fillId="0" borderId="0" xfId="0" applyBorder="1"/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0" xfId="0" applyFont="1"/>
    <xf numFmtId="0" fontId="3" fillId="0" borderId="23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3" xfId="0" applyNumberFormat="1" applyFont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4" fontId="2" fillId="0" borderId="17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19" xfId="0" applyNumberFormat="1" applyFont="1" applyBorder="1" applyAlignment="1">
      <alignment horizontal="right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19" workbookViewId="0">
      <selection activeCell="H21" sqref="H21"/>
    </sheetView>
  </sheetViews>
  <sheetFormatPr defaultRowHeight="39.950000000000003" customHeight="1" x14ac:dyDescent="0.25"/>
  <cols>
    <col min="1" max="1" width="5.7109375" customWidth="1"/>
    <col min="4" max="4" width="37.42578125" customWidth="1"/>
    <col min="5" max="5" width="15" bestFit="1" customWidth="1"/>
    <col min="6" max="6" width="8.7109375" customWidth="1"/>
    <col min="7" max="7" width="26.28515625" customWidth="1"/>
    <col min="8" max="8" width="12.85546875" customWidth="1"/>
    <col min="9" max="9" width="17.42578125" bestFit="1" customWidth="1"/>
  </cols>
  <sheetData>
    <row r="1" spans="1:10" s="1" customFormat="1" ht="68.25" customHeight="1" thickBot="1" x14ac:dyDescent="0.3">
      <c r="A1" s="58" t="s">
        <v>49</v>
      </c>
      <c r="B1" s="59"/>
      <c r="C1" s="59"/>
      <c r="D1" s="59"/>
      <c r="E1" s="59"/>
      <c r="F1" s="59"/>
      <c r="G1" s="59"/>
      <c r="H1" s="59"/>
      <c r="I1" s="60"/>
    </row>
    <row r="2" spans="1:10" s="1" customFormat="1" ht="39.75" hidden="1" customHeight="1" thickBot="1" x14ac:dyDescent="0.3">
      <c r="A2" s="61"/>
      <c r="B2" s="62"/>
      <c r="C2" s="62"/>
      <c r="D2" s="62"/>
      <c r="E2" s="62"/>
      <c r="F2" s="62"/>
      <c r="G2" s="62"/>
      <c r="H2" s="62"/>
      <c r="I2" s="63"/>
    </row>
    <row r="3" spans="1:10" ht="39.950000000000003" customHeight="1" thickBot="1" x14ac:dyDescent="0.3">
      <c r="A3" s="64" t="s">
        <v>23</v>
      </c>
      <c r="B3" s="64"/>
      <c r="C3" s="64"/>
      <c r="D3" s="64"/>
      <c r="E3" s="64" t="s">
        <v>0</v>
      </c>
      <c r="F3" s="64" t="s">
        <v>15</v>
      </c>
      <c r="G3" s="64" t="s">
        <v>1</v>
      </c>
      <c r="H3" s="64" t="s">
        <v>2</v>
      </c>
      <c r="I3" s="64" t="s">
        <v>16</v>
      </c>
    </row>
    <row r="4" spans="1:10" ht="16.5" customHeight="1" thickBot="1" x14ac:dyDescent="0.3">
      <c r="A4" s="64"/>
      <c r="B4" s="64"/>
      <c r="C4" s="64"/>
      <c r="D4" s="64"/>
      <c r="E4" s="64"/>
      <c r="F4" s="64"/>
      <c r="G4" s="64"/>
      <c r="H4" s="64"/>
      <c r="I4" s="64"/>
    </row>
    <row r="5" spans="1:10" ht="0.75" customHeight="1" thickBot="1" x14ac:dyDescent="0.3">
      <c r="A5" s="64"/>
      <c r="B5" s="64"/>
      <c r="C5" s="64"/>
      <c r="D5" s="64"/>
      <c r="E5" s="64"/>
      <c r="F5" s="64"/>
      <c r="G5" s="64"/>
      <c r="H5" s="64"/>
      <c r="I5" s="9"/>
    </row>
    <row r="6" spans="1:10" ht="57.75" customHeight="1" x14ac:dyDescent="0.25">
      <c r="A6" s="10" t="s">
        <v>3</v>
      </c>
      <c r="B6" s="57" t="s">
        <v>24</v>
      </c>
      <c r="C6" s="57"/>
      <c r="D6" s="57"/>
      <c r="E6" s="11" t="s">
        <v>17</v>
      </c>
      <c r="F6" s="12">
        <v>39.299999999999997</v>
      </c>
      <c r="G6" s="13" t="s">
        <v>50</v>
      </c>
      <c r="H6" s="17">
        <v>0</v>
      </c>
      <c r="I6" s="18">
        <f t="shared" ref="I6:I8" si="0">F6*H6</f>
        <v>0</v>
      </c>
    </row>
    <row r="7" spans="1:10" ht="102.75" customHeight="1" thickBot="1" x14ac:dyDescent="0.3">
      <c r="A7" s="14" t="s">
        <v>5</v>
      </c>
      <c r="B7" s="28" t="s">
        <v>25</v>
      </c>
      <c r="C7" s="29"/>
      <c r="D7" s="30"/>
      <c r="E7" s="15" t="s">
        <v>4</v>
      </c>
      <c r="F7" s="16">
        <v>2</v>
      </c>
      <c r="G7" s="25" t="s">
        <v>50</v>
      </c>
      <c r="H7" s="19">
        <v>0</v>
      </c>
      <c r="I7" s="20">
        <f t="shared" si="0"/>
        <v>0</v>
      </c>
    </row>
    <row r="8" spans="1:10" ht="92.25" customHeight="1" x14ac:dyDescent="0.25">
      <c r="A8" s="10" t="s">
        <v>6</v>
      </c>
      <c r="B8" s="28" t="s">
        <v>26</v>
      </c>
      <c r="C8" s="29"/>
      <c r="D8" s="30"/>
      <c r="E8" s="15" t="s">
        <v>4</v>
      </c>
      <c r="F8" s="21">
        <v>2</v>
      </c>
      <c r="G8" s="25" t="s">
        <v>50</v>
      </c>
      <c r="H8" s="19">
        <v>0</v>
      </c>
      <c r="I8" s="20">
        <f t="shared" si="0"/>
        <v>0</v>
      </c>
    </row>
    <row r="9" spans="1:10" ht="129.75" customHeight="1" thickBot="1" x14ac:dyDescent="0.3">
      <c r="A9" s="14" t="s">
        <v>7</v>
      </c>
      <c r="B9" s="28" t="s">
        <v>27</v>
      </c>
      <c r="C9" s="29"/>
      <c r="D9" s="30"/>
      <c r="E9" s="15" t="s">
        <v>4</v>
      </c>
      <c r="F9" s="22">
        <v>3</v>
      </c>
      <c r="G9" s="25" t="s">
        <v>50</v>
      </c>
      <c r="H9" s="19">
        <v>0</v>
      </c>
      <c r="I9" s="20">
        <f t="shared" ref="I9:I11" si="1">F9*H9</f>
        <v>0</v>
      </c>
    </row>
    <row r="10" spans="1:10" ht="103.5" customHeight="1" thickBot="1" x14ac:dyDescent="0.3">
      <c r="A10" s="10" t="s">
        <v>18</v>
      </c>
      <c r="B10" s="28" t="s">
        <v>22</v>
      </c>
      <c r="C10" s="29"/>
      <c r="D10" s="30"/>
      <c r="E10" s="15" t="s">
        <v>4</v>
      </c>
      <c r="F10" s="22">
        <v>2</v>
      </c>
      <c r="G10" s="25" t="s">
        <v>50</v>
      </c>
      <c r="H10" s="19">
        <v>0</v>
      </c>
      <c r="I10" s="20">
        <f t="shared" si="1"/>
        <v>0</v>
      </c>
    </row>
    <row r="11" spans="1:10" ht="93" customHeight="1" x14ac:dyDescent="0.25">
      <c r="A11" s="10" t="s">
        <v>19</v>
      </c>
      <c r="B11" s="28" t="s">
        <v>21</v>
      </c>
      <c r="C11" s="29"/>
      <c r="D11" s="30"/>
      <c r="E11" s="15" t="s">
        <v>4</v>
      </c>
      <c r="F11" s="23">
        <v>1</v>
      </c>
      <c r="G11" s="25" t="s">
        <v>50</v>
      </c>
      <c r="H11" s="19">
        <v>0</v>
      </c>
      <c r="I11" s="20">
        <f t="shared" si="1"/>
        <v>0</v>
      </c>
    </row>
    <row r="12" spans="1:10" ht="132.75" customHeight="1" x14ac:dyDescent="0.25">
      <c r="A12" s="14" t="s">
        <v>20</v>
      </c>
      <c r="B12" s="28" t="s">
        <v>28</v>
      </c>
      <c r="C12" s="29"/>
      <c r="D12" s="30"/>
      <c r="E12" s="15" t="s">
        <v>17</v>
      </c>
      <c r="F12" s="23">
        <v>39.299999999999997</v>
      </c>
      <c r="G12" s="25" t="s">
        <v>50</v>
      </c>
      <c r="H12" s="19">
        <v>0</v>
      </c>
      <c r="I12" s="20">
        <f t="shared" ref="I12:I25" si="2">F12*H12</f>
        <v>0</v>
      </c>
    </row>
    <row r="13" spans="1:10" ht="144" customHeight="1" x14ac:dyDescent="0.25">
      <c r="A13" s="14" t="s">
        <v>30</v>
      </c>
      <c r="B13" s="28" t="s">
        <v>29</v>
      </c>
      <c r="C13" s="29"/>
      <c r="D13" s="30"/>
      <c r="E13" s="15" t="s">
        <v>4</v>
      </c>
      <c r="F13" s="23">
        <v>6</v>
      </c>
      <c r="G13" s="25" t="s">
        <v>50</v>
      </c>
      <c r="H13" s="19">
        <v>0</v>
      </c>
      <c r="I13" s="20">
        <f t="shared" si="2"/>
        <v>0</v>
      </c>
    </row>
    <row r="14" spans="1:10" ht="135" customHeight="1" x14ac:dyDescent="0.25">
      <c r="A14" s="14" t="s">
        <v>31</v>
      </c>
      <c r="B14" s="28" t="s">
        <v>32</v>
      </c>
      <c r="C14" s="29"/>
      <c r="D14" s="30"/>
      <c r="E14" s="15" t="s">
        <v>4</v>
      </c>
      <c r="F14" s="23">
        <v>6</v>
      </c>
      <c r="G14" s="25" t="s">
        <v>50</v>
      </c>
      <c r="H14" s="19">
        <v>0</v>
      </c>
      <c r="I14" s="20">
        <f t="shared" si="2"/>
        <v>0</v>
      </c>
    </row>
    <row r="15" spans="1:10" ht="105" customHeight="1" x14ac:dyDescent="0.25">
      <c r="A15" s="14" t="s">
        <v>33</v>
      </c>
      <c r="B15" s="28" t="s">
        <v>34</v>
      </c>
      <c r="C15" s="29"/>
      <c r="D15" s="30"/>
      <c r="E15" s="15" t="s">
        <v>17</v>
      </c>
      <c r="F15" s="23">
        <v>47.3</v>
      </c>
      <c r="G15" s="25" t="s">
        <v>50</v>
      </c>
      <c r="H15" s="19">
        <v>0</v>
      </c>
      <c r="I15" s="20">
        <f t="shared" si="2"/>
        <v>0</v>
      </c>
    </row>
    <row r="16" spans="1:10" ht="143.25" customHeight="1" thickBot="1" x14ac:dyDescent="0.3">
      <c r="A16" s="14" t="s">
        <v>35</v>
      </c>
      <c r="B16" s="28" t="s">
        <v>51</v>
      </c>
      <c r="C16" s="29"/>
      <c r="D16" s="30"/>
      <c r="E16" s="15" t="s">
        <v>17</v>
      </c>
      <c r="F16" s="23">
        <v>49.3</v>
      </c>
      <c r="G16" s="24"/>
      <c r="H16" s="19">
        <v>0</v>
      </c>
      <c r="I16" s="20">
        <f>F16*H16</f>
        <v>0</v>
      </c>
      <c r="J16" s="2"/>
    </row>
    <row r="17" spans="1:10" ht="213.75" customHeight="1" x14ac:dyDescent="0.25">
      <c r="A17" s="10" t="s">
        <v>36</v>
      </c>
      <c r="B17" s="28" t="s">
        <v>53</v>
      </c>
      <c r="C17" s="29"/>
      <c r="D17" s="30"/>
      <c r="E17" s="15" t="s">
        <v>52</v>
      </c>
      <c r="F17" s="23">
        <v>1</v>
      </c>
      <c r="G17" s="24"/>
      <c r="H17" s="19">
        <v>0</v>
      </c>
      <c r="I17" s="20">
        <f t="shared" si="2"/>
        <v>0</v>
      </c>
      <c r="J17" s="2"/>
    </row>
    <row r="18" spans="1:10" ht="135" customHeight="1" x14ac:dyDescent="0.25">
      <c r="A18" s="14" t="s">
        <v>37</v>
      </c>
      <c r="B18" s="28" t="s">
        <v>38</v>
      </c>
      <c r="C18" s="29"/>
      <c r="D18" s="30"/>
      <c r="E18" s="15" t="s">
        <v>4</v>
      </c>
      <c r="F18" s="23">
        <v>5</v>
      </c>
      <c r="G18" s="25" t="s">
        <v>50</v>
      </c>
      <c r="H18" s="19">
        <v>0</v>
      </c>
      <c r="I18" s="20">
        <f t="shared" si="2"/>
        <v>0</v>
      </c>
      <c r="J18" s="2"/>
    </row>
    <row r="19" spans="1:10" ht="135.75" customHeight="1" thickBot="1" x14ac:dyDescent="0.3">
      <c r="A19" s="14" t="s">
        <v>39</v>
      </c>
      <c r="B19" s="28" t="s">
        <v>40</v>
      </c>
      <c r="C19" s="29"/>
      <c r="D19" s="30"/>
      <c r="E19" s="15" t="s">
        <v>4</v>
      </c>
      <c r="F19" s="23">
        <v>2</v>
      </c>
      <c r="G19" s="25" t="s">
        <v>50</v>
      </c>
      <c r="H19" s="19">
        <v>0</v>
      </c>
      <c r="I19" s="20">
        <f t="shared" si="2"/>
        <v>0</v>
      </c>
      <c r="J19" s="2"/>
    </row>
    <row r="20" spans="1:10" ht="144" customHeight="1" x14ac:dyDescent="0.25">
      <c r="A20" s="10" t="s">
        <v>41</v>
      </c>
      <c r="B20" s="28" t="s">
        <v>42</v>
      </c>
      <c r="C20" s="29"/>
      <c r="D20" s="30"/>
      <c r="E20" s="15" t="s">
        <v>4</v>
      </c>
      <c r="F20" s="23">
        <v>1</v>
      </c>
      <c r="G20" s="25" t="s">
        <v>50</v>
      </c>
      <c r="H20" s="19">
        <v>0</v>
      </c>
      <c r="I20" s="20">
        <f t="shared" si="2"/>
        <v>0</v>
      </c>
    </row>
    <row r="21" spans="1:10" ht="98.25" customHeight="1" x14ac:dyDescent="0.25">
      <c r="A21" s="14" t="s">
        <v>43</v>
      </c>
      <c r="B21" s="28" t="s">
        <v>44</v>
      </c>
      <c r="C21" s="29"/>
      <c r="D21" s="30"/>
      <c r="E21" s="15" t="s">
        <v>17</v>
      </c>
      <c r="F21" s="23">
        <v>28.8</v>
      </c>
      <c r="G21" s="25" t="s">
        <v>50</v>
      </c>
      <c r="H21" s="19">
        <v>0</v>
      </c>
      <c r="I21" s="20">
        <f t="shared" si="2"/>
        <v>0</v>
      </c>
    </row>
    <row r="22" spans="1:10" ht="127.5" customHeight="1" thickBot="1" x14ac:dyDescent="0.3">
      <c r="A22" s="14" t="s">
        <v>45</v>
      </c>
      <c r="B22" s="28" t="s">
        <v>46</v>
      </c>
      <c r="C22" s="29"/>
      <c r="D22" s="30"/>
      <c r="E22" s="15" t="s">
        <v>17</v>
      </c>
      <c r="F22" s="23">
        <v>7.8</v>
      </c>
      <c r="G22" s="25" t="s">
        <v>50</v>
      </c>
      <c r="H22" s="19">
        <v>0</v>
      </c>
      <c r="I22" s="20">
        <f t="shared" si="2"/>
        <v>0</v>
      </c>
    </row>
    <row r="23" spans="1:10" ht="170.25" customHeight="1" thickBot="1" x14ac:dyDescent="0.3">
      <c r="A23" s="10" t="s">
        <v>47</v>
      </c>
      <c r="B23" s="28" t="s">
        <v>48</v>
      </c>
      <c r="C23" s="29"/>
      <c r="D23" s="30"/>
      <c r="E23" s="15" t="s">
        <v>4</v>
      </c>
      <c r="F23" s="26">
        <v>5</v>
      </c>
      <c r="G23" s="27" t="s">
        <v>50</v>
      </c>
      <c r="H23" s="19">
        <v>0</v>
      </c>
      <c r="I23" s="20">
        <f t="shared" ref="I23:I24" si="3">F23*H23</f>
        <v>0</v>
      </c>
    </row>
    <row r="24" spans="1:10" ht="156.75" customHeight="1" thickBot="1" x14ac:dyDescent="0.3">
      <c r="A24" s="10" t="s">
        <v>54</v>
      </c>
      <c r="B24" s="28" t="s">
        <v>55</v>
      </c>
      <c r="C24" s="29"/>
      <c r="D24" s="30"/>
      <c r="E24" s="15" t="s">
        <v>4</v>
      </c>
      <c r="F24" s="26">
        <v>2</v>
      </c>
      <c r="G24" s="27" t="s">
        <v>50</v>
      </c>
      <c r="H24" s="19">
        <v>0</v>
      </c>
      <c r="I24" s="20">
        <f t="shared" si="3"/>
        <v>0</v>
      </c>
    </row>
    <row r="25" spans="1:10" ht="175.5" customHeight="1" x14ac:dyDescent="0.25">
      <c r="A25" s="10" t="s">
        <v>56</v>
      </c>
      <c r="B25" s="28" t="s">
        <v>57</v>
      </c>
      <c r="C25" s="29"/>
      <c r="D25" s="30"/>
      <c r="E25" s="15" t="s">
        <v>4</v>
      </c>
      <c r="F25" s="23">
        <v>2</v>
      </c>
      <c r="G25" s="25" t="s">
        <v>50</v>
      </c>
      <c r="H25" s="19">
        <v>0</v>
      </c>
      <c r="I25" s="20">
        <f t="shared" si="2"/>
        <v>0</v>
      </c>
    </row>
    <row r="26" spans="1:10" ht="42" customHeight="1" x14ac:dyDescent="0.25">
      <c r="A26" s="35" t="s">
        <v>12</v>
      </c>
      <c r="B26" s="36"/>
      <c r="C26" s="47"/>
      <c r="D26" s="48"/>
      <c r="E26" s="48"/>
      <c r="F26" s="48"/>
      <c r="G26" s="48"/>
      <c r="H26" s="49"/>
      <c r="I26" s="44">
        <f>SUM(I6:I25)</f>
        <v>0</v>
      </c>
    </row>
    <row r="27" spans="1:10" ht="39.950000000000003" customHeight="1" x14ac:dyDescent="0.25">
      <c r="A27" s="37"/>
      <c r="B27" s="38"/>
      <c r="C27" s="39" t="s">
        <v>8</v>
      </c>
      <c r="D27" s="40"/>
      <c r="E27" s="40"/>
      <c r="F27" s="40"/>
      <c r="G27" s="40"/>
      <c r="H27" s="41"/>
      <c r="I27" s="45"/>
    </row>
    <row r="28" spans="1:10" ht="39.950000000000003" customHeight="1" x14ac:dyDescent="0.25">
      <c r="A28" s="35" t="s">
        <v>13</v>
      </c>
      <c r="B28" s="36"/>
      <c r="C28" s="54"/>
      <c r="D28" s="54"/>
      <c r="E28" s="54"/>
      <c r="F28" s="54"/>
      <c r="G28" s="54"/>
      <c r="H28" s="54"/>
      <c r="I28" s="44">
        <f>SUM(I6:I25)*0.25</f>
        <v>0</v>
      </c>
    </row>
    <row r="29" spans="1:10" ht="39.950000000000003" customHeight="1" x14ac:dyDescent="0.25">
      <c r="A29" s="37"/>
      <c r="B29" s="38"/>
      <c r="C29" s="52" t="s">
        <v>8</v>
      </c>
      <c r="D29" s="52"/>
      <c r="E29" s="52"/>
      <c r="F29" s="52"/>
      <c r="G29" s="52"/>
      <c r="H29" s="52"/>
      <c r="I29" s="45"/>
    </row>
    <row r="30" spans="1:10" ht="39.950000000000003" customHeight="1" x14ac:dyDescent="0.25">
      <c r="A30" s="35" t="s">
        <v>14</v>
      </c>
      <c r="B30" s="36"/>
      <c r="C30" s="54"/>
      <c r="D30" s="54"/>
      <c r="E30" s="54"/>
      <c r="F30" s="54"/>
      <c r="G30" s="54"/>
      <c r="H30" s="54"/>
      <c r="I30" s="44">
        <f>SUM(I26:I29)</f>
        <v>0</v>
      </c>
    </row>
    <row r="31" spans="1:10" ht="39.950000000000003" customHeight="1" thickBot="1" x14ac:dyDescent="0.3">
      <c r="A31" s="50"/>
      <c r="B31" s="51"/>
      <c r="C31" s="53" t="s">
        <v>8</v>
      </c>
      <c r="D31" s="53"/>
      <c r="E31" s="53"/>
      <c r="F31" s="53"/>
      <c r="G31" s="53"/>
      <c r="H31" s="53"/>
      <c r="I31" s="46"/>
    </row>
    <row r="32" spans="1:10" ht="39.950000000000003" customHeight="1" thickBot="1" x14ac:dyDescent="0.3">
      <c r="A32" s="3"/>
      <c r="B32" s="31"/>
      <c r="C32" s="31"/>
      <c r="D32" s="4"/>
      <c r="E32" s="4"/>
      <c r="F32" s="55"/>
      <c r="G32" s="55"/>
      <c r="H32" s="55"/>
      <c r="I32" s="56"/>
    </row>
    <row r="33" spans="1:9" ht="39.950000000000003" customHeight="1" x14ac:dyDescent="0.25">
      <c r="A33" s="5"/>
      <c r="B33" s="42" t="s">
        <v>9</v>
      </c>
      <c r="C33" s="42"/>
      <c r="D33" s="4"/>
      <c r="E33" s="4"/>
      <c r="F33" s="42" t="s">
        <v>10</v>
      </c>
      <c r="G33" s="42"/>
      <c r="H33" s="42"/>
      <c r="I33" s="43"/>
    </row>
    <row r="34" spans="1:9" ht="39.950000000000003" customHeight="1" thickBot="1" x14ac:dyDescent="0.3">
      <c r="A34" s="5"/>
      <c r="B34" s="4"/>
      <c r="C34" s="4"/>
      <c r="D34" s="4"/>
      <c r="E34" s="4"/>
      <c r="F34" s="31"/>
      <c r="G34" s="31"/>
      <c r="H34" s="31"/>
      <c r="I34" s="32"/>
    </row>
    <row r="35" spans="1:9" ht="39.950000000000003" customHeight="1" x14ac:dyDescent="0.25">
      <c r="A35" s="6"/>
      <c r="B35" s="7"/>
      <c r="C35" s="7"/>
      <c r="D35" s="7"/>
      <c r="E35" s="7"/>
      <c r="F35" s="33" t="s">
        <v>11</v>
      </c>
      <c r="G35" s="33"/>
      <c r="H35" s="33"/>
      <c r="I35" s="34"/>
    </row>
    <row r="36" spans="1:9" ht="39.950000000000003" customHeight="1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ht="39.950000000000003" customHeight="1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ht="39.950000000000003" customHeight="1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ht="39.950000000000003" customHeight="1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ht="39.950000000000003" customHeight="1" x14ac:dyDescent="0.25">
      <c r="A40" s="8"/>
      <c r="B40" s="8"/>
      <c r="C40" s="8"/>
      <c r="D40" s="8"/>
      <c r="E40" s="8"/>
      <c r="F40" s="8"/>
      <c r="G40" s="8"/>
      <c r="H40" s="8"/>
      <c r="I40" s="8"/>
    </row>
  </sheetData>
  <mergeCells count="45">
    <mergeCell ref="B6:D6"/>
    <mergeCell ref="B7:D7"/>
    <mergeCell ref="A1:I2"/>
    <mergeCell ref="A3:D5"/>
    <mergeCell ref="E3:E5"/>
    <mergeCell ref="I3:I4"/>
    <mergeCell ref="F3:F5"/>
    <mergeCell ref="G3:G5"/>
    <mergeCell ref="H3:H5"/>
    <mergeCell ref="B8:D8"/>
    <mergeCell ref="B32:C32"/>
    <mergeCell ref="A28:B29"/>
    <mergeCell ref="A30:B31"/>
    <mergeCell ref="C29:H29"/>
    <mergeCell ref="C31:H31"/>
    <mergeCell ref="C28:H28"/>
    <mergeCell ref="C30:H30"/>
    <mergeCell ref="F32:I32"/>
    <mergeCell ref="B9:D9"/>
    <mergeCell ref="B10:D10"/>
    <mergeCell ref="B11:D11"/>
    <mergeCell ref="B12:D12"/>
    <mergeCell ref="B13:D13"/>
    <mergeCell ref="B14:D14"/>
    <mergeCell ref="B15:D15"/>
    <mergeCell ref="F34:I34"/>
    <mergeCell ref="F35:I35"/>
    <mergeCell ref="A26:B27"/>
    <mergeCell ref="C27:H27"/>
    <mergeCell ref="F33:I33"/>
    <mergeCell ref="B33:C33"/>
    <mergeCell ref="I26:I27"/>
    <mergeCell ref="I28:I29"/>
    <mergeCell ref="I30:I31"/>
    <mergeCell ref="C26:H26"/>
    <mergeCell ref="B16:D16"/>
    <mergeCell ref="B17:D17"/>
    <mergeCell ref="B25:D25"/>
    <mergeCell ref="B18:D18"/>
    <mergeCell ref="B19:D19"/>
    <mergeCell ref="B20:D20"/>
    <mergeCell ref="B21:D21"/>
    <mergeCell ref="B22:D22"/>
    <mergeCell ref="B23:D23"/>
    <mergeCell ref="B24:D24"/>
  </mergeCells>
  <pageMargins left="0.7" right="0.7" top="0.75" bottom="0.75" header="0.3" footer="0.3"/>
  <pageSetup paperSize="9" scale="9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Mihović</dc:creator>
  <cp:lastModifiedBy>Valerija Rizzi</cp:lastModifiedBy>
  <cp:lastPrinted>2025-10-09T12:08:19Z</cp:lastPrinted>
  <dcterms:created xsi:type="dcterms:W3CDTF">2019-01-22T11:55:16Z</dcterms:created>
  <dcterms:modified xsi:type="dcterms:W3CDTF">2025-10-27T12:51:14Z</dcterms:modified>
</cp:coreProperties>
</file>