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mc:AlternateContent xmlns:mc="http://schemas.openxmlformats.org/markup-compatibility/2006">
    <mc:Choice Requires="x15">
      <x15ac:absPath xmlns:x15ac="http://schemas.microsoft.com/office/spreadsheetml/2010/11/ac" url="\\192.168.59.99\Gradiliste\2024\Ponude\Sudnica-vertikala 2\Kont\23_09_2024__Ivana\Troškovnici bez cijena\"/>
    </mc:Choice>
  </mc:AlternateContent>
  <xr:revisionPtr revIDLastSave="0" documentId="13_ncr:1_{910AB21E-B228-4230-AE45-0708A984DA25}" xr6:coauthVersionLast="47" xr6:coauthVersionMax="47" xr10:uidLastSave="{00000000-0000-0000-0000-000000000000}"/>
  <bookViews>
    <workbookView xWindow="-120" yWindow="-120" windowWidth="29040" windowHeight="15720" tabRatio="852" xr2:uid="{00000000-000D-0000-FFFF-FFFF00000000}"/>
  </bookViews>
  <sheets>
    <sheet name="P.Uvjeti" sheetId="23" r:id="rId1"/>
    <sheet name="Priprema" sheetId="14" r:id="rId2"/>
    <sheet name="Voda" sheetId="17" r:id="rId3"/>
    <sheet name="Fek" sheetId="15" r:id="rId4"/>
    <sheet name="Sanitarije" sheetId="25" r:id="rId5"/>
    <sheet name="Ventilacija" sheetId="24" r:id="rId6"/>
    <sheet name="Rekapitulacija" sheetId="5" r:id="rId7"/>
  </sheets>
  <definedNames>
    <definedName name="_xlnm.Print_Area" localSheetId="3">Fek!$A$1:$F$32</definedName>
    <definedName name="_xlnm.Print_Area" localSheetId="0">P.Uvjeti!$A$1:$A$12</definedName>
    <definedName name="_xlnm.Print_Area" localSheetId="1">Priprema!$A$1:$F$30</definedName>
    <definedName name="_xlnm.Print_Area" localSheetId="6">Rekapitulacija!$A$1:$H$16</definedName>
    <definedName name="_xlnm.Print_Area" localSheetId="4">Sanitarije!$A$1:$F$30</definedName>
    <definedName name="_xlnm.Print_Area" localSheetId="5">Ventilacija!$A$1:$F$29</definedName>
    <definedName name="_xlnm.Print_Area" localSheetId="2">Voda!$A$1:$F$24</definedName>
    <definedName name="_xlnm.Print_Titles" localSheetId="3">Fek!$2:$8</definedName>
    <definedName name="_xlnm.Print_Titles" localSheetId="1">Priprema!$2:$10</definedName>
    <definedName name="_xlnm.Print_Titles" localSheetId="4">Sanitarije!$2:$9</definedName>
    <definedName name="_xlnm.Print_Titles" localSheetId="5">Ventilacija!$2:$8</definedName>
    <definedName name="_xlnm.Print_Titles" localSheetId="2">Voda!$2:$9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25" l="1"/>
  <c r="F26" i="25"/>
  <c r="F23" i="25"/>
  <c r="F21" i="25"/>
  <c r="F20" i="25"/>
  <c r="F18" i="25"/>
  <c r="F17" i="25"/>
  <c r="F16" i="25"/>
  <c r="F15" i="25"/>
  <c r="F14" i="25"/>
  <c r="F13" i="25"/>
  <c r="F23" i="14"/>
  <c r="F27" i="24"/>
  <c r="F19" i="24"/>
  <c r="F21" i="24"/>
  <c r="F22" i="24"/>
  <c r="F23" i="24"/>
  <c r="F24" i="24"/>
  <c r="F25" i="24"/>
  <c r="F16" i="24"/>
  <c r="F17" i="24"/>
  <c r="F18" i="24"/>
  <c r="F13" i="24"/>
  <c r="F14" i="24"/>
  <c r="F15" i="24"/>
  <c r="F12" i="24"/>
  <c r="F18" i="15"/>
  <c r="F19" i="15"/>
  <c r="F12" i="15"/>
  <c r="F13" i="15"/>
  <c r="F14" i="17"/>
  <c r="F24" i="14"/>
  <c r="F25" i="14"/>
  <c r="F19" i="14"/>
  <c r="F20" i="14"/>
  <c r="F18" i="14"/>
  <c r="F17" i="14"/>
  <c r="F11" i="14"/>
  <c r="H30" i="24"/>
  <c r="H29" i="24"/>
  <c r="H27" i="24"/>
  <c r="F27" i="14"/>
  <c r="F14" i="14"/>
  <c r="F9" i="14"/>
  <c r="H22" i="17"/>
  <c r="H29" i="15"/>
  <c r="H30" i="15"/>
  <c r="H31" i="15"/>
  <c r="F30" i="25" l="1"/>
  <c r="F10" i="5" s="1"/>
  <c r="F29" i="24"/>
  <c r="F11" i="5" s="1"/>
  <c r="F10" i="17"/>
  <c r="F11" i="17"/>
  <c r="F12" i="17"/>
  <c r="F13" i="17"/>
  <c r="F15" i="17"/>
  <c r="F16" i="17"/>
  <c r="F18" i="17"/>
  <c r="F19" i="17"/>
  <c r="F20" i="17"/>
  <c r="F21" i="17"/>
  <c r="F21" i="15"/>
  <c r="F23" i="15"/>
  <c r="F24" i="15"/>
  <c r="F25" i="15"/>
  <c r="F27" i="15"/>
  <c r="F28" i="15"/>
  <c r="F29" i="15"/>
  <c r="F30" i="15"/>
  <c r="F17" i="15"/>
  <c r="F20" i="15"/>
  <c r="F14" i="15"/>
  <c r="F15" i="15"/>
  <c r="F10" i="14"/>
  <c r="F30" i="14" s="1"/>
  <c r="F24" i="17" l="1"/>
  <c r="F32" i="15"/>
  <c r="F9" i="5" s="1"/>
  <c r="F7" i="5"/>
  <c r="A9" i="14" l="1"/>
  <c r="A10" i="15" l="1"/>
  <c r="A16" i="15" l="1"/>
  <c r="A19" i="15" s="1"/>
  <c r="A21" i="15" l="1"/>
  <c r="A24" i="15" s="1"/>
  <c r="A28" i="15" s="1"/>
  <c r="A10" i="17" l="1"/>
  <c r="A17" i="17" l="1"/>
  <c r="A21" i="17" l="1"/>
  <c r="F8" i="5" l="1"/>
  <c r="F13" i="5" s="1"/>
  <c r="F14" i="5" l="1"/>
  <c r="F15" i="5" s="1"/>
</calcChain>
</file>

<file path=xl/sharedStrings.xml><?xml version="1.0" encoding="utf-8"?>
<sst xmlns="http://schemas.openxmlformats.org/spreadsheetml/2006/main" count="182" uniqueCount="114">
  <si>
    <t>kom</t>
  </si>
  <si>
    <t>INSTALACIJA FEKALNE ODVODNJE</t>
  </si>
  <si>
    <t xml:space="preserve"> </t>
  </si>
  <si>
    <t>komplet</t>
  </si>
  <si>
    <t>R.b.</t>
  </si>
  <si>
    <t>Opis stavke</t>
  </si>
  <si>
    <t>Jed. mjere</t>
  </si>
  <si>
    <t>Količina</t>
  </si>
  <si>
    <t>Jed. cijena</t>
  </si>
  <si>
    <t>Iznos</t>
  </si>
  <si>
    <t>INSTALACIJA VODOVODA</t>
  </si>
  <si>
    <t>UKUPNO</t>
  </si>
  <si>
    <t>PDV 25%</t>
  </si>
  <si>
    <t>SVEUKUPNO</t>
  </si>
  <si>
    <t>Uređenje gradilišta, osiguranje gradilišne deponije i prostorije za smještaj svog potrebnog materijala i alata, dovođenje u prvobitno stanje gradilišta i površina koje će se koristiti za radni i skladišni prostor.</t>
  </si>
  <si>
    <t>m'</t>
  </si>
  <si>
    <t>PRIPREMNO - ZAVRŠNI RADOVI</t>
  </si>
  <si>
    <t>PRIPREMNO - ZAVRŠNI RADOVI UKUPNO:</t>
  </si>
  <si>
    <t xml:space="preserve"> DN 50 / ø50 mm</t>
  </si>
  <si>
    <t>PP-R DN15</t>
  </si>
  <si>
    <t>PP-R DN20</t>
  </si>
  <si>
    <t>PP-R DN25</t>
  </si>
  <si>
    <t>podžbukni ventil DN15</t>
  </si>
  <si>
    <t>POSEBNI UVJETI</t>
  </si>
  <si>
    <t>−  Ukoliko opis u troškovniku, nacrtana  dokumentacija ili stanje na licu mjesta dovodi Izvoditelja u sumnju o načinu izvedbe pojedinog rada potrebno je da zatraži objašnjenje projektanta i nadzornog inženjera, jer se neće odobriti niti priznati nikakvo odstupanje od projekta bez suglasnosti navedenih.</t>
  </si>
  <si>
    <t>Sitni potrošni materijal neophodan za montažu navedene instalacije, kao što su brtve, tipli, vijci, matice i sl.</t>
  </si>
  <si>
    <t xml:space="preserve">−  Na mjestima na kojima je moguće nuđenje jednakovrijednog proizvoda potrebno je na za to predviđeno mjesto upisati naziv ponuđenog proizvoda, a u sklopu ponude priložiti dokumentaciju kojom će predstavnici naručitelja moći utvrditi jednakovrijednost (npr. originalna specifikacija proizvođača). Ukoliko predviđeno mjesto ostane neispunjeno, naručitelj će smatrati da ponuditelj nudi proizvod koji je naveden.
</t>
  </si>
  <si>
    <t>−  Ponuđač radova mora ponuditi sve stavke iz ovog troškovnika.</t>
  </si>
  <si>
    <t xml:space="preserve">− Prije davanja ponude potrebno je provijeriti sve računske radnje unutar Excel datoteke. U kalkulaciji rada treba uključiti sav rad, kako glavni, tako i pomoćni, te sav unutarnji transport. Ujedno treba uključiti sav rad oko zaštite instalacija tijekom i nakon izvođenja.
</t>
  </si>
  <si>
    <t>U cijenu 1m' cijevi  uracunati i sve potrebne fazonske komade</t>
  </si>
  <si>
    <t>Sitni potrošni materijal neophodan za montažu navedene instalacije, kao što su brtve, tipli, vijci, matice, fitinzi, holenderi, redukcije za uvarivanje, proturne cijevi, protupožarni brtveni kit ili jednakovrijedan, ukrasne rozete, kisik, disu plin, elektrode i sl.</t>
  </si>
  <si>
    <t>Podni slivnik DN50 horizontalni sa bočnim priključkom DN40/50, protokom 0,50 l/s, prirubnicom za prihvat odgovarajućeg pribora za spoj sa hidroizolacijom, mokrim umetkom zatvarača zadaha sa protupovratnim osiguračem, nastavnim okvirom podesivim po visini 12 - 70 mm / 123 x 123 mm sa mogućnošću odvodnje procjedne vode sa hidroizolacije, uljevnom INOX rešetkom 115 x 115 mm nosivosti 300 kg. Prilikom spajanja na hidroizolaciju potrebno je upotrijebiti odgovarajući proizvod za spoj sa hidroizolacijom.</t>
  </si>
  <si>
    <t>Revizijski komadi s poklopcem na dnu vertikala fekalne kanalizacije.</t>
  </si>
  <si>
    <t>−  Ponuđač radova mora obavezno prekontrolirati sve formule u digitalnom obliku troškovnika. Bilo kakve greške u kalkulaciji se naknadno utvrde neće se priznavati.</t>
  </si>
  <si>
    <t>Ispitivanje mreže kanalizacije fekalne odvodnje na protočnost i vodonepropusnost.</t>
  </si>
  <si>
    <t>2.</t>
  </si>
  <si>
    <t>3.</t>
  </si>
  <si>
    <t>TROŠKOVNIK VODOVODA, ODVODNJE I VENTILACIJE</t>
  </si>
  <si>
    <t>4.</t>
  </si>
  <si>
    <t>5.</t>
  </si>
  <si>
    <t>6.</t>
  </si>
  <si>
    <t>9.</t>
  </si>
  <si>
    <t>Štemanje kanala vodovodne mreže u podu ŠxD=15x8cm</t>
  </si>
  <si>
    <t>Bušenje i naknadno krpanje svih armirano betonskih  nosača, zidova ili ploča minimalne debljine 250  mm za prolaz instalacija vodovoda i kanalizacije  na visini do 5 m. Uključivo skela. Dimenzija od Ø 40 do Ø 250 mm</t>
  </si>
  <si>
    <t xml:space="preserve"> DN 110 / ø100 mm</t>
  </si>
  <si>
    <t xml:space="preserve">Projekt izvedenog stanja u digitalnom obliku, uvezan u tri zasebna primjerka u papirnatom obliku i na CD-u.  Zajednička stavka za sve radove. Stavkom obuhvatiti sve izmjene tokom gradnje, dokaznice za potrebe privremenih situacija, izradu tabličnih dokaznica po dionicama za sve stavke gdje je "m, m2, m3" jedinica mjere. </t>
  </si>
  <si>
    <t xml:space="preserve">− Preporuka je izvođaču/ponuđaču da prije ispunjavanja troškovnika dođe na gradilište te pregleda isto i sve eventualne nepoznanice riješi s predstavnikom investitora, odnosno projektantom. Nakon što se utvrdi stvarno stanje na terenu, razvode instalacija i opremu prilagoditi stanju na terenu. Za sve nejasnoće po pitanju instalacija vodovoda i kanalizacije obratiti se investitoru, nadzornom inženjeru ili projektantu. Sve naknadne reklamacije zbog eventualnog nerazumijevanja troškovnika neće biti prihvaćene. 
− Izvođač radova, odnosno isporučitelj opreme dužan je provjeriti i pismeno potvrditi tehničke karakteristike specificirane opreme i obavezno konzultirati projektanta i nadzornog inženjera prije definitivne narudžbe. Sva ugrađena oprema treba imati odgovarajuće certifikate izdane od strane nadležnih institucija u RH. 
− Stavke građevinskih radova obuhvaćaju kompletan rad, materijal i obveze izvođača radova. 
− U sklopu troškova izvođenja izvođač mora uključiti izradu potrebnih radioničkih nacrta i detalja, te iste dati nadzoru i projektantu na ovjeru.
− Troškovnik ne uključuje elektro instalaterske radove na ožičenju opreme niti potrebni elektro materijal, osim ako nije definirano stavkom. Uz svaku stavku strojarske opreme obavezna je isporuka aplikacijskih el.shema spajanja za povezivanje strojarske opreme (uključivo sa svim potrebnim tipovima kabela, napojnih-energetskih i upravljačkih). Sheme treba predati izvođaču električnih radova koji polaže sve potrebne kabele predviđene u gore navedenim shemama nakon točnog poziciniranja strojarskih uređaja. Izvođač elektro radova spaja el. kabele na strojarsku opremu (na oba kraja). Izvršiti sva potrebna ispitivanja veza između elemenata strojarske opreme.
</t>
  </si>
  <si>
    <t>VENTILACIJA</t>
  </si>
  <si>
    <t>VENTILACIJA UKUPNO:</t>
  </si>
  <si>
    <r>
      <t>−</t>
    </r>
    <r>
      <rPr>
        <sz val="9"/>
        <rFont val="Barlow"/>
        <charset val="238"/>
      </rPr>
      <t xml:space="preserve"> </t>
    </r>
    <r>
      <rPr>
        <sz val="12"/>
        <rFont val="Barlow"/>
        <charset val="238"/>
      </rPr>
      <t>Sve stavke troškovnika bez obzira dali je to naglašeno ili ne odnose se na ugradnju do pune pogonske funkcionalnosti. Jedinična cijena za radove iz pojedinih stavki ovog troškovnika sadrži sav potreban rad i materijal, ukrcaj, prekrcaj, vanjske i unutarnjr transporte i sve potrebne pripomoći da se stavka izvede u cijelosti prema opisu dotične stavke u troškovniku i opisima odnosnih radova u tehničkom opisu.
− U cijenu je potrebno uračunati sav potrebni spojni, montažni, ovjesni i ostali materijal potreban za potpuno funkcioniranje svih sustava</t>
    </r>
  </si>
  <si>
    <t>paušal</t>
  </si>
  <si>
    <t>Isključivanje instalacija u objektu i blindiranje postojećih priključaka. Stavka obuhvaća demontažu instalacija vode i odvodnje, te elektroinstalacija. Obračun paušalno.</t>
  </si>
  <si>
    <t>7.</t>
  </si>
  <si>
    <t>Demontaža postojećih vodovodnih, kanalizacijskih cijevi i profila sa pripadajućim faz. komadima smještenim unutar građevine (u instalacijskom šahtu, u podu, pod stropom, u usjecima, horizontalno i vertikalno postavljenih). U cijenu treba također uključiti razbijanja, štemanja, bušenja da bi se mogla izvršiti demontaža te. 
Stvarna količina  cijevi će se utvrditi temeljem upisa u građevinski dnevnik i građevinsku knjigu uz ovjeru nadzornog inženjera. odlaganje odnosno odvoženje na gradski deponij</t>
  </si>
  <si>
    <t>-vertikale sanitarne vode</t>
  </si>
  <si>
    <t>-vertikale fekalne odvodnje</t>
  </si>
  <si>
    <t>Dobava i montaža cijevi od polipropilena 
koje po kakvoći i dimenzijama odgovaraju svim zahtjevima prema DIN 8077 i DIN 8078, a spojevi cijevi i dijelovi za cjevovode od polipropilena pod pritiskom prema DIN 16962, s fitinzima i armaturom.
Cijev je fazer kompozitna (višeslojna, ojačana fazerom). Za izradu instalacija tople, cirkulacijske i hladne vode u sobama i sanitarnim čvorovima. 
Fazonski komadi – fitinzi su uračunati po m' montiranog cjevovoda a mjeri se osovinski. Zaračunata je izolacija cijevi sve u m' cjevovoda. Cijevi izolirati u žljebovima i na vidnim mjestima navlakama.</t>
  </si>
  <si>
    <t xml:space="preserve">Cijevi u izolirati na slijedeći način:
a) u žljebovima, pod stropom, instalacijskim kanalima i na vidnim mjestima navlakama tipa kao potrebno je izolirati toplinskom izolacijom.
b) u zidu ili podlozi poda izoliraju se s  izolacijskim cijevima.  Minimalna debljina izolacije u mm za profile
DN 15 – DN 40 je d=13 mm, 
za DN 40 – DN 65 d=19 mm,
za DN 65 – DN 125 je d=25 mm. </t>
  </si>
  <si>
    <t>U ovoj stavci su zaračunate i obujmice za pričvršćenje cijevi o zidove i vješaljke za strop koje će se postaviti za DN 15  na razmaku od 1,5 m, pa do 5,0 m za cijevi DN 80 linearno. Zaračunata je i izrada svih utora, šliceva i kanala, proboja kroz zid, AB zid ili ploču od DN 20 do DN 80, l &lt;=20 cm te skupljanje, transport i odvoz otpada nakon radova na gradsku deponiju do 35 km. Obračun po m' montirane cijevi.</t>
  </si>
  <si>
    <t>INSTALACIJA VODOVODA:</t>
  </si>
  <si>
    <t>Dobava i ugradnja podžbuknih PP ventila kratko vreteno ¾”, metalna kromirana kapa i metalna kromirana rozeta.  Ventil s niklovanom kapicom i rozetom. Obračun po ugrađenom komadu.</t>
  </si>
  <si>
    <t>Polipropilenske cijevi fekalne odvodnje prema EN 1451 ,prema HRN EN1401, međusobno spajanih originalnim kolčacima s gumenim brtvama.
Za horizontalne i vertikalne razvode unutar sanitarnih čvorova i kuhinja.
Stavka uključuje spojnice, sav potreban pričvrsni i ovjesni pribor, te račve i sl. 
U stavku uključene i fiksne cijevne obujmice sa zvučno izolacijskim umetkom.
U stavku su uključeni svi potrebni fazonski komadi.
Obračun po m ugrađene cijevi slijedećih dim.:</t>
  </si>
  <si>
    <t>Podni slivnik od PE otporan na temperaturu do 85°C, DN40/50 horizontalni, ugradbene visine 57 mm, sa protokom 0,43 l/s, prirubnicom za prihvat odgovarajućeg pribora za spoj sa hidroizolacijom, umetkom zatvarača zadaha koji blokira miris i bez vode u sifonu, nastavnim okvirom podesivim po visini 12 - 70 mm / 123 x 123 mm sa mogućnošću odvodnje procjedne vode sa hidroizolacije, uljevnom INOX rešetkom 115 x 115 mm nosivosti 300 kg. 
 Prilikom spajanja na hidroizolaciju potrebno je upotrijebiti odgovarajući proizvod za spoj sa hidroizolacijom.</t>
  </si>
  <si>
    <t>KANALIZACIJA UKUPNO:</t>
  </si>
  <si>
    <t xml:space="preserve"> DN 125 / ø120 mm</t>
  </si>
  <si>
    <t>DN 150</t>
  </si>
  <si>
    <t>Dobava i montaža centrifugalnog odsisnog ventilatora za podžbuknu ugradnju u kučištu. Ventilatori su podesni za ugradnju na zajedničku vertikalu ventilacije. Ventilator ima ugrađenu nepovratnu zaklopku, tajmer , a paljenje je preko rasvjete.  Sitni i potrošni materijal uključen.</t>
  </si>
  <si>
    <t>Dobava i montaža okruglih ventilacijskih kanala za razvod zraka izrađeni od pocinčanog čeličnog lima. Cijevi su izrađene sa spiralnim falcom (spiralno varene cijevi). Spajanje se vrši spojnicama ili uvlačenjem, a brtvljenje ljepljivom trakom ili gumom i trajno elastičnim kitom. Debljina materijala za pretlak/potlak do 1000 Pa. U iskazanoj cijeni dužnog metra cijevi uključeni su svi fazonski komadi (koljena, redukcije, etaže, odvojci, T-komadi, završna kapa i sl. ) komplet s materijalom za zavješenje, učvršćenje,  i sav ostali  spojni, pričvrsni i brtv. materijal (spojnice i obujmice s gumenom brtvom, vijci, zakovice, bezbojni silikonski kit i sl.), neophodan za dovođenje instalacije u funkciju i pogonsko stanje.
U stavku je potrebno uključiti sav sitni i potrošni materijal potreban za montažu.</t>
  </si>
  <si>
    <t>m</t>
  </si>
  <si>
    <t>1.0.</t>
  </si>
  <si>
    <t>2.0.</t>
  </si>
  <si>
    <t>3.0.</t>
  </si>
  <si>
    <t>4.0.</t>
  </si>
  <si>
    <t xml:space="preserve">Dobava i montaža protupožarne prstenaste
ekspandirajuća zaklopka PEZ 90, proizvod kao KOMJATE ili jednakovrijedan (EI 90). </t>
  </si>
  <si>
    <t>Sitni i potrošni materijal za spajanje i montažiu navedene opreme za ventilaciju prostora.</t>
  </si>
  <si>
    <t>kompl</t>
  </si>
  <si>
    <t>5.0.</t>
  </si>
  <si>
    <t>6.0.</t>
  </si>
  <si>
    <t>7.0.</t>
  </si>
  <si>
    <t>Ø100</t>
  </si>
  <si>
    <t>Izrada prodora u krovu/zidu  za potrebe montaže ventilacijske opreme.</t>
  </si>
  <si>
    <t>prodor dim. Ø100mm</t>
  </si>
  <si>
    <t>PEZ90-DN100</t>
  </si>
  <si>
    <t xml:space="preserve">Dobava i ugradnja ispušne bakrene krovne kape za montažu na kanale okruglog presjeka. Stavka uključuje i opšav za prolaz kroz krov. </t>
  </si>
  <si>
    <t>ø 100</t>
  </si>
  <si>
    <t>Dobava i montaža aluminijske neizolirane flexibilne cijevi Ø 100</t>
  </si>
  <si>
    <t>Bakrena garnitura za krovnu ventilaciju DN110. Obračun se vrši po komadu montiranog elementa.</t>
  </si>
  <si>
    <t xml:space="preserve"> DN 150 / ø110 mm</t>
  </si>
  <si>
    <r>
      <t xml:space="preserve">Pažljivo zapilavanje i otvaranje kanala u podu i zidovima koji se ne ruše, za izvedbu novoplaniranih instalacija vode i odvodnje u objektu. Obračun po metru izvedenog šlica u zidu i metru otvora u podu.
</t>
    </r>
    <r>
      <rPr>
        <i/>
        <sz val="10"/>
        <rFont val="Barlow"/>
        <charset val="238"/>
      </rPr>
      <t>Napomena: Odnosi se na dio radova na etaži suterena, u prostoru novoplaniranog prostora arhive.</t>
    </r>
  </si>
  <si>
    <t>Zgrada pravosudnih tijela u Dubrovniku</t>
  </si>
  <si>
    <t>CENTRIFUGALNI VENTILATOR 
V=60m3/h
Pel=35W
230V, 50Hz, 1ph
Lw=38,5 dB(A)
IP 55 ZAŠTITA
*NEPOVRATNA KLAPNA</t>
  </si>
  <si>
    <t>Dezinfekcija cjevovoda sa analizom vode Zavoda za javno zdravstvo. Dezinfekcija cjevovoda prije stavljanja u pogon, a vrši se s 30g čistog klora s 1 m3 vode. Voda ostaje u cjevovodu 24 sata.
Stavka uključuje uzimanje bakterioških uzoraka vode na svakom točećem mjestu u svrhu dobivanja atesta o kvaliteti vode. Voda mora zadovoljiti kvalitetu vode za piće. Dezinfekcija je uspješna ako analizirani uzorak dade zadovoljavajući laboratorijski rezultat.
(Potreban broj bakterioloških uzoraka uzoraka je 25% od svih točećih mjesta)</t>
  </si>
  <si>
    <t>SANITARNI ELEMENTI</t>
  </si>
  <si>
    <t>NAPOMENA:
Prije konačne nabave i ugradnje sanitarnih uređaja i pribora potrebno je prije uskladiti se s glavnim projektantom i investitorom.</t>
  </si>
  <si>
    <t>1.</t>
  </si>
  <si>
    <r>
      <rPr>
        <b/>
        <sz val="10"/>
        <rFont val="Barlow"/>
        <charset val="238"/>
      </rPr>
      <t xml:space="preserve">Dobava i montaža sanitarnog pribora i galanterije, </t>
    </r>
    <r>
      <rPr>
        <sz val="10"/>
        <rFont val="Barlow"/>
        <charset val="238"/>
      </rPr>
      <t>po izboru investitora. Obračun po komadu ugrađene opreme, uključujući sav potreban rad i materijal za montažu. Oblik, boja i design po izboru investitora.</t>
    </r>
  </si>
  <si>
    <t>- ogledalo</t>
  </si>
  <si>
    <t>- držači papirnatih ručnika</t>
  </si>
  <si>
    <t>- držači toalet papira</t>
  </si>
  <si>
    <t>- držači sapuna</t>
  </si>
  <si>
    <t>- kupaonska kanta za otpad</t>
  </si>
  <si>
    <r>
      <t>Dobava i ugradnja samostojećeg kompleta s ugradbenim vodokotlićem za</t>
    </r>
    <r>
      <rPr>
        <b/>
        <sz val="10"/>
        <rFont val="Barlow"/>
        <charset val="238"/>
      </rPr>
      <t xml:space="preserve"> WC školjku</t>
    </r>
    <r>
      <rPr>
        <sz val="10"/>
        <rFont val="Barlow"/>
        <charset val="238"/>
      </rPr>
      <t xml:space="preserve"> samonosivi montažni element za suhomontažnu ugradnju; za montažu konzolne WC školjke, opremljen ugradbenim vodokotlićem i tipkom za aktiviranje dvokoličinskog ispiranja, s tipkom i setom za zvučnu izolaciju. U cijenu je uključena toaletna viseća školjka, daska za školjku komplet (funkcionalno spojeno odvod je odozdo ili straga). Uključen sav pričvrsni materijal i spojni elementi za dovod i odvod vode.
Postava prema uputama proizvođača</t>
    </r>
  </si>
  <si>
    <t>Obračun se vrši po komadu ugrađenog vodokotlića spojenog na instalacije vodovoda i kanalizacije, uključivši sav potreban materijal za ugradnju.</t>
  </si>
  <si>
    <r>
      <t xml:space="preserve">Dobava, doprema i ugradnja </t>
    </r>
    <r>
      <rPr>
        <b/>
        <sz val="10"/>
        <rFont val="Barlow"/>
        <charset val="238"/>
      </rPr>
      <t xml:space="preserve">samostojećeg pulta s umivaonikom.
</t>
    </r>
    <r>
      <rPr>
        <sz val="10"/>
        <rFont val="Barlow"/>
        <charset val="238"/>
      </rPr>
      <t>Korito umivaonika u sredini
Materijal: polyresin
Gelcoat premaz - polimer smola iznimne otpornosti
Završna obrada: sjaj
Pripremljen otvor za miješalicu
Sa preljevom
Dimenzije (ŠxVxD): 80x14x46 cm
Proizvod u boji po izboru Investitora   
Uključivo jednoručnu miješajuću bateriju,  kromirani odvodni sifon, pričvrsni materijal te  dva kutna ventila s filtrom i spojnim cijevima, ugradnu ploču i ormarić za ugradnju ispod umivaonika.
Obračun po komadu.</t>
    </r>
  </si>
  <si>
    <r>
      <t xml:space="preserve">Nabava, doprema i ugradnja električnog </t>
    </r>
    <r>
      <rPr>
        <b/>
        <sz val="10"/>
        <rFont val="Barlow"/>
        <charset val="238"/>
      </rPr>
      <t>protočnog bojlera</t>
    </r>
    <r>
      <rPr>
        <sz val="10"/>
        <rFont val="Barlow"/>
        <charset val="238"/>
      </rPr>
      <t xml:space="preserve"> za montažu ispod umivaonika.
Zapremnina: 	10 l
Snaga grijanja: 	1.200 W
Montaža: 	Podpultna montaža
Napon: 	230 V
Tip: 	Mali spremnik
Širina: 	34 cm
Visina: 	35 cm
Duljina: 	18 cm
Obračun se vrši po komadu ugrađenog bojlera, uključivši sav potreban materijal za ugradnju.
</t>
    </r>
  </si>
  <si>
    <t>Funkcionalna proba nakon izvršene montaže svih sanitarnih uređaja</t>
  </si>
  <si>
    <t>SANITARNI ELEMENTI UKUPNO:</t>
  </si>
  <si>
    <t>Sanitarije</t>
  </si>
  <si>
    <t>SVEUKUPNA REKAPITULACIJA:</t>
  </si>
  <si>
    <t>TROŠKOVNIK INSTALATERSKIH RADOVA  (VOV)</t>
  </si>
  <si>
    <t>Pripremno završni radovi</t>
  </si>
  <si>
    <t>Instalacija vodovoda</t>
  </si>
  <si>
    <t>Instalacija fekalne odvodnje</t>
  </si>
  <si>
    <t>Ventilacija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</si>
</sst>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General\."/>
    <numFmt numFmtId="166" formatCode="#,##0.00\ &quot;kn&quot;"/>
    <numFmt numFmtId="167" formatCode="#,##0.00\ _k_n"/>
    <numFmt numFmtId="168" formatCode="#,##0.00\ [$€-1]"/>
  </numFmts>
  <fonts count="50">
    <font>
      <sz val="11"/>
      <color theme="1"/>
      <name val="Calibri"/>
      <family val="2"/>
      <charset val="238"/>
      <scheme val="minor"/>
    </font>
    <font>
      <sz val="10"/>
      <color rgb="FFFF0000"/>
      <name val="Times New Roman"/>
      <family val="1"/>
      <charset val="238"/>
    </font>
    <font>
      <sz val="10"/>
      <name val="Arial"/>
      <family val="2"/>
      <charset val="238"/>
    </font>
    <font>
      <sz val="11"/>
      <name val="Arial"/>
      <family val="2"/>
      <charset val="238"/>
    </font>
    <font>
      <sz val="11"/>
      <color theme="1"/>
      <name val="Calibri"/>
      <family val="2"/>
      <scheme val="minor"/>
    </font>
    <font>
      <b/>
      <sz val="10"/>
      <color rgb="FFFF0000"/>
      <name val="Times New Roman"/>
      <family val="1"/>
      <charset val="238"/>
    </font>
    <font>
      <b/>
      <u val="double"/>
      <sz val="9"/>
      <name val="Barlow"/>
      <charset val="238"/>
    </font>
    <font>
      <sz val="9"/>
      <name val="Barlow"/>
      <charset val="238"/>
    </font>
    <font>
      <sz val="10"/>
      <color rgb="FFFF0000"/>
      <name val="Barlow"/>
      <charset val="238"/>
    </font>
    <font>
      <b/>
      <sz val="10"/>
      <name val="Barlow"/>
      <charset val="238"/>
    </font>
    <font>
      <sz val="10"/>
      <name val="Barlow"/>
      <charset val="238"/>
    </font>
    <font>
      <sz val="11"/>
      <color rgb="FFFF0000"/>
      <name val="Barlow"/>
      <charset val="238"/>
    </font>
    <font>
      <sz val="3"/>
      <color rgb="FFFF0000"/>
      <name val="Barlow"/>
      <charset val="238"/>
    </font>
    <font>
      <b/>
      <sz val="14"/>
      <color rgb="FFFF0000"/>
      <name val="Barlow"/>
      <charset val="238"/>
    </font>
    <font>
      <sz val="12"/>
      <color rgb="FFFF0000"/>
      <name val="Barlow"/>
      <charset val="238"/>
    </font>
    <font>
      <b/>
      <sz val="10"/>
      <color rgb="FFFF0000"/>
      <name val="Barlow"/>
      <charset val="238"/>
    </font>
    <font>
      <b/>
      <sz val="11"/>
      <color rgb="FFFF0000"/>
      <name val="Barlow"/>
      <charset val="238"/>
    </font>
    <font>
      <sz val="11"/>
      <name val="Barlow"/>
      <charset val="238"/>
    </font>
    <font>
      <b/>
      <sz val="16"/>
      <name val="Barlow"/>
      <charset val="238"/>
    </font>
    <font>
      <sz val="3"/>
      <name val="Barlow"/>
      <charset val="238"/>
    </font>
    <font>
      <sz val="12"/>
      <name val="Barlow"/>
      <charset val="238"/>
    </font>
    <font>
      <b/>
      <sz val="14"/>
      <name val="Barlow"/>
      <charset val="238"/>
    </font>
    <font>
      <b/>
      <sz val="10"/>
      <name val="Times New Roman"/>
      <family val="1"/>
      <charset val="238"/>
    </font>
    <font>
      <sz val="10"/>
      <name val="Times New Roman"/>
      <family val="1"/>
      <charset val="238"/>
    </font>
    <font>
      <sz val="10"/>
      <name val="Arial"/>
      <family val="2"/>
    </font>
    <font>
      <sz val="10"/>
      <name val="ElegaGarmnd BT"/>
      <family val="1"/>
    </font>
    <font>
      <sz val="11"/>
      <name val="Arial"/>
      <family val="1"/>
    </font>
    <font>
      <b/>
      <sz val="10"/>
      <name val="Barlow"/>
      <charset val="238"/>
    </font>
    <font>
      <sz val="10"/>
      <name val="Barlow"/>
      <charset val="238"/>
    </font>
    <font>
      <sz val="10"/>
      <color rgb="FFFF0000"/>
      <name val="Barlow"/>
      <charset val="238"/>
    </font>
    <font>
      <b/>
      <sz val="10"/>
      <color rgb="FFFF0000"/>
      <name val="Barlow"/>
      <charset val="238"/>
    </font>
    <font>
      <b/>
      <u val="double"/>
      <sz val="10"/>
      <name val="Barlow"/>
      <charset val="238"/>
    </font>
    <font>
      <sz val="10"/>
      <color rgb="FFFF0000"/>
      <name val="Calibri"/>
      <family val="2"/>
      <charset val="238"/>
      <scheme val="minor"/>
    </font>
    <font>
      <b/>
      <sz val="10"/>
      <color rgb="FFFF0000"/>
      <name val="Calibri"/>
      <family val="2"/>
      <charset val="238"/>
      <scheme val="minor"/>
    </font>
    <font>
      <sz val="10"/>
      <color rgb="FFFF0000"/>
      <name val="Calibri"/>
      <family val="2"/>
      <scheme val="minor"/>
    </font>
    <font>
      <sz val="10"/>
      <name val="Calibri"/>
      <family val="2"/>
      <charset val="238"/>
      <scheme val="minor"/>
    </font>
    <font>
      <i/>
      <sz val="10"/>
      <name val="Barlow"/>
      <charset val="238"/>
    </font>
    <font>
      <sz val="10"/>
      <color theme="1"/>
      <name val="Barlow"/>
      <charset val="238"/>
    </font>
    <font>
      <b/>
      <sz val="10"/>
      <color theme="1"/>
      <name val="Calibri"/>
      <family val="2"/>
      <scheme val="minor"/>
    </font>
    <font>
      <sz val="10"/>
      <name val="Calibri"/>
      <family val="2"/>
      <scheme val="minor"/>
    </font>
    <font>
      <b/>
      <sz val="10"/>
      <name val="Calibri"/>
      <family val="2"/>
      <charset val="238"/>
      <scheme val="minor"/>
    </font>
    <font>
      <u val="double"/>
      <sz val="9"/>
      <color theme="0" tint="-0.499984740745262"/>
      <name val="Barlow"/>
      <charset val="238"/>
    </font>
    <font>
      <u val="double"/>
      <sz val="10"/>
      <color theme="0" tint="-0.499984740745262"/>
      <name val="Barlow"/>
      <charset val="238"/>
    </font>
    <font>
      <sz val="10"/>
      <color rgb="FFFF0000"/>
      <name val="Barlow"/>
    </font>
    <font>
      <sz val="10"/>
      <color rgb="FFFF0000"/>
      <name val="Arial"/>
      <family val="2"/>
    </font>
    <font>
      <b/>
      <sz val="9"/>
      <name val="Barlow"/>
    </font>
    <font>
      <sz val="9"/>
      <name val="Barlow"/>
    </font>
    <font>
      <b/>
      <sz val="10"/>
      <name val="Barlow"/>
    </font>
    <font>
      <b/>
      <u val="double"/>
      <sz val="9"/>
      <name val="Barlow"/>
    </font>
    <font>
      <sz val="10"/>
      <name val="Barlow"/>
    </font>
  </fonts>
  <fills count="9">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2"/>
        <bgColor indexed="64"/>
      </patternFill>
    </fill>
  </fills>
  <borders count="14">
    <border>
      <left/>
      <right/>
      <top/>
      <bottom/>
      <diagonal/>
    </border>
    <border>
      <left/>
      <right/>
      <top/>
      <bottom style="medium">
        <color rgb="FF000000"/>
      </bottom>
      <diagonal/>
    </border>
    <border>
      <left/>
      <right/>
      <top/>
      <bottom style="medium">
        <color indexed="64"/>
      </bottom>
      <diagonal/>
    </border>
    <border>
      <left/>
      <right/>
      <top style="thin">
        <color indexed="64"/>
      </top>
      <bottom style="double">
        <color indexed="64"/>
      </bottom>
      <diagonal/>
    </border>
    <border>
      <left/>
      <right/>
      <top style="medium">
        <color rgb="FF000000"/>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9">
    <xf numFmtId="0" fontId="0" fillId="0" borderId="0"/>
    <xf numFmtId="0" fontId="2" fillId="0" borderId="0"/>
    <xf numFmtId="0" fontId="3" fillId="0" borderId="0"/>
    <xf numFmtId="0" fontId="2" fillId="0" borderId="0"/>
    <xf numFmtId="0" fontId="4" fillId="0" borderId="0"/>
    <xf numFmtId="0" fontId="2" fillId="0" borderId="0"/>
    <xf numFmtId="0" fontId="25" fillId="0" borderId="0"/>
    <xf numFmtId="0" fontId="2" fillId="0" borderId="0"/>
    <xf numFmtId="0" fontId="26" fillId="0" borderId="0"/>
  </cellStyleXfs>
  <cellXfs count="242">
    <xf numFmtId="0" fontId="0" fillId="0" borderId="0" xfId="0"/>
    <xf numFmtId="165" fontId="1" fillId="0" borderId="0" xfId="0" applyNumberFormat="1" applyFont="1" applyAlignment="1">
      <alignment horizontal="left" vertical="top"/>
    </xf>
    <xf numFmtId="0" fontId="1" fillId="0" borderId="0" xfId="0" applyFont="1" applyAlignment="1">
      <alignment vertical="center"/>
    </xf>
    <xf numFmtId="0" fontId="1" fillId="0" borderId="0" xfId="0" applyFont="1"/>
    <xf numFmtId="0" fontId="5" fillId="2" borderId="1" xfId="0" applyFont="1" applyFill="1" applyBorder="1" applyAlignment="1">
      <alignment vertical="center"/>
    </xf>
    <xf numFmtId="0" fontId="1" fillId="0" borderId="0" xfId="0" applyFont="1" applyAlignment="1">
      <alignment vertical="top" wrapText="1"/>
    </xf>
    <xf numFmtId="0" fontId="1" fillId="0" borderId="0" xfId="0" applyFont="1" applyAlignment="1">
      <alignment horizontal="justify" vertical="top"/>
    </xf>
    <xf numFmtId="0" fontId="5" fillId="0" borderId="4" xfId="0" applyFont="1" applyBorder="1" applyAlignment="1">
      <alignment vertical="center"/>
    </xf>
    <xf numFmtId="0" fontId="1" fillId="0" borderId="4" xfId="0" applyFont="1" applyBorder="1"/>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4" fontId="9" fillId="0" borderId="3" xfId="0" applyNumberFormat="1" applyFont="1" applyBorder="1" applyAlignment="1">
      <alignment horizontal="center"/>
    </xf>
    <xf numFmtId="4" fontId="9" fillId="0" borderId="3" xfId="0" applyNumberFormat="1" applyFont="1" applyBorder="1" applyAlignment="1">
      <alignment horizontal="right" vertical="center"/>
    </xf>
    <xf numFmtId="4" fontId="9" fillId="0" borderId="3" xfId="0" applyNumberFormat="1" applyFont="1" applyBorder="1" applyAlignment="1">
      <alignment horizontal="center" vertical="center"/>
    </xf>
    <xf numFmtId="0" fontId="10" fillId="0" borderId="0" xfId="0" applyFont="1"/>
    <xf numFmtId="0" fontId="9" fillId="2" borderId="1" xfId="0" applyFont="1" applyFill="1" applyBorder="1" applyAlignment="1">
      <alignment vertical="center"/>
    </xf>
    <xf numFmtId="0" fontId="6" fillId="0" borderId="0" xfId="0" applyFont="1" applyAlignment="1">
      <alignment vertical="top" wrapText="1"/>
    </xf>
    <xf numFmtId="0" fontId="8" fillId="0" borderId="0" xfId="0" applyFont="1" applyAlignment="1">
      <alignment vertical="center"/>
    </xf>
    <xf numFmtId="0" fontId="11" fillId="0" borderId="0" xfId="0" applyFont="1"/>
    <xf numFmtId="0" fontId="8" fillId="0" borderId="0" xfId="0" applyFont="1" applyAlignment="1">
      <alignment vertical="top"/>
    </xf>
    <xf numFmtId="0" fontId="8" fillId="3" borderId="0" xfId="3" applyFont="1" applyFill="1" applyAlignment="1">
      <alignment vertical="center"/>
    </xf>
    <xf numFmtId="0" fontId="8" fillId="3" borderId="0" xfId="3" applyFont="1" applyFill="1" applyAlignment="1">
      <alignment horizontal="right" vertical="center"/>
    </xf>
    <xf numFmtId="4" fontId="8" fillId="3" borderId="0" xfId="3" applyNumberFormat="1" applyFont="1" applyFill="1" applyAlignment="1">
      <alignment vertical="center"/>
    </xf>
    <xf numFmtId="0" fontId="8" fillId="0" borderId="0" xfId="0" applyFont="1"/>
    <xf numFmtId="4" fontId="14" fillId="0" borderId="0" xfId="0" applyNumberFormat="1" applyFont="1"/>
    <xf numFmtId="0" fontId="15" fillId="2" borderId="1" xfId="0" applyFont="1" applyFill="1" applyBorder="1" applyAlignment="1">
      <alignment vertical="center"/>
    </xf>
    <xf numFmtId="167" fontId="11" fillId="0" borderId="0" xfId="0" applyNumberFormat="1" applyFont="1" applyAlignment="1">
      <alignment horizontal="center" vertical="center"/>
    </xf>
    <xf numFmtId="167" fontId="11" fillId="0" borderId="0" xfId="0" applyNumberFormat="1" applyFont="1"/>
    <xf numFmtId="0" fontId="16" fillId="0" borderId="0" xfId="0" applyFont="1"/>
    <xf numFmtId="0" fontId="13" fillId="0" borderId="0" xfId="0" applyFont="1" applyAlignment="1">
      <alignment horizontal="left" vertical="top" wrapText="1"/>
    </xf>
    <xf numFmtId="167" fontId="11" fillId="0" borderId="0" xfId="0" applyNumberFormat="1" applyFont="1" applyAlignment="1">
      <alignment horizontal="center"/>
    </xf>
    <xf numFmtId="0" fontId="8" fillId="0" borderId="0" xfId="0" applyFont="1" applyAlignment="1">
      <alignment horizontal="justify" vertical="center"/>
    </xf>
    <xf numFmtId="0" fontId="8" fillId="0" borderId="0" xfId="0" applyFont="1" applyAlignment="1">
      <alignment horizontal="right"/>
    </xf>
    <xf numFmtId="0" fontId="13" fillId="0" borderId="0" xfId="0" applyFont="1" applyAlignment="1">
      <alignment vertical="top" wrapText="1"/>
    </xf>
    <xf numFmtId="4" fontId="8" fillId="0" borderId="0" xfId="0" applyNumberFormat="1" applyFont="1" applyAlignment="1">
      <alignment horizontal="right"/>
    </xf>
    <xf numFmtId="0" fontId="15" fillId="0" borderId="4" xfId="0" applyFont="1" applyBorder="1" applyAlignment="1">
      <alignment vertical="center"/>
    </xf>
    <xf numFmtId="0" fontId="8" fillId="0" borderId="4" xfId="0" applyFont="1" applyBorder="1"/>
    <xf numFmtId="0" fontId="10" fillId="3" borderId="0" xfId="3" applyFont="1" applyFill="1"/>
    <xf numFmtId="0" fontId="17" fillId="0" borderId="0" xfId="2" applyFont="1" applyAlignment="1">
      <alignment vertical="top" wrapText="1"/>
    </xf>
    <xf numFmtId="0" fontId="17" fillId="0" borderId="0" xfId="2" applyFont="1" applyAlignment="1">
      <alignment horizontal="center"/>
    </xf>
    <xf numFmtId="4" fontId="17" fillId="0" borderId="0" xfId="2" applyNumberFormat="1" applyFont="1"/>
    <xf numFmtId="0" fontId="7" fillId="0" borderId="0" xfId="2" applyFont="1"/>
    <xf numFmtId="0" fontId="18" fillId="3" borderId="0" xfId="3" applyFont="1" applyFill="1"/>
    <xf numFmtId="165" fontId="19" fillId="0" borderId="0" xfId="2" applyNumberFormat="1" applyFont="1" applyAlignment="1">
      <alignment horizontal="left" vertical="top"/>
    </xf>
    <xf numFmtId="0" fontId="19" fillId="0" borderId="0" xfId="2" applyFont="1" applyAlignment="1">
      <alignment vertical="top" wrapText="1"/>
    </xf>
    <xf numFmtId="0" fontId="19" fillId="0" borderId="0" xfId="2" applyFont="1" applyAlignment="1">
      <alignment horizontal="center"/>
    </xf>
    <xf numFmtId="4" fontId="19" fillId="0" borderId="0" xfId="2" applyNumberFormat="1" applyFont="1"/>
    <xf numFmtId="0" fontId="19" fillId="0" borderId="0" xfId="2" applyFont="1"/>
    <xf numFmtId="0" fontId="20" fillId="3" borderId="0" xfId="3" applyFont="1" applyFill="1" applyAlignment="1">
      <alignment horizontal="justify" vertical="top" wrapText="1"/>
    </xf>
    <xf numFmtId="49" fontId="10" fillId="3" borderId="0" xfId="3" applyNumberFormat="1" applyFont="1" applyFill="1"/>
    <xf numFmtId="0" fontId="10" fillId="3" borderId="0" xfId="3" applyFont="1" applyFill="1" applyAlignment="1">
      <alignment vertical="top"/>
    </xf>
    <xf numFmtId="0" fontId="21" fillId="3" borderId="0" xfId="3" applyFont="1" applyFill="1"/>
    <xf numFmtId="0" fontId="22" fillId="0" borderId="4" xfId="0" applyFont="1" applyBorder="1" applyAlignment="1">
      <alignment vertical="center"/>
    </xf>
    <xf numFmtId="0" fontId="23" fillId="0" borderId="4" xfId="0" applyFont="1" applyBorder="1"/>
    <xf numFmtId="0" fontId="9" fillId="0" borderId="4" xfId="0" applyFont="1" applyBorder="1" applyAlignment="1">
      <alignment vertical="center"/>
    </xf>
    <xf numFmtId="0" fontId="10" fillId="4" borderId="0" xfId="3" applyFont="1" applyFill="1" applyAlignment="1">
      <alignment vertical="center"/>
    </xf>
    <xf numFmtId="0" fontId="10" fillId="4" borderId="0" xfId="3" applyFont="1" applyFill="1" applyAlignment="1">
      <alignment horizontal="right" vertical="center"/>
    </xf>
    <xf numFmtId="4" fontId="10" fillId="4" borderId="0" xfId="3" applyNumberFormat="1" applyFont="1" applyFill="1" applyAlignment="1">
      <alignment vertical="center"/>
    </xf>
    <xf numFmtId="0" fontId="10" fillId="4" borderId="2" xfId="3" applyFont="1" applyFill="1" applyBorder="1" applyAlignment="1">
      <alignment vertical="center"/>
    </xf>
    <xf numFmtId="0" fontId="10" fillId="3" borderId="0" xfId="3" applyFont="1" applyFill="1" applyAlignment="1">
      <alignment vertical="center"/>
    </xf>
    <xf numFmtId="0" fontId="10" fillId="3" borderId="0" xfId="3" applyFont="1" applyFill="1" applyAlignment="1">
      <alignment horizontal="right" vertical="center"/>
    </xf>
    <xf numFmtId="4" fontId="10" fillId="3" borderId="0" xfId="3" applyNumberFormat="1" applyFont="1" applyFill="1" applyAlignment="1">
      <alignment vertical="center"/>
    </xf>
    <xf numFmtId="49" fontId="24" fillId="0" borderId="0" xfId="0" applyNumberFormat="1" applyFont="1" applyAlignment="1">
      <alignment horizontal="center" vertical="top"/>
    </xf>
    <xf numFmtId="0" fontId="27" fillId="2" borderId="1" xfId="0" applyFont="1" applyFill="1" applyBorder="1" applyAlignment="1">
      <alignment vertical="center"/>
    </xf>
    <xf numFmtId="4" fontId="28" fillId="0" borderId="0" xfId="0" applyNumberFormat="1" applyFont="1"/>
    <xf numFmtId="0" fontId="28" fillId="0" borderId="0" xfId="0" applyFont="1" applyAlignment="1">
      <alignment horizontal="justify" vertical="top"/>
    </xf>
    <xf numFmtId="0" fontId="28" fillId="0" borderId="0" xfId="0" applyFont="1"/>
    <xf numFmtId="0" fontId="28" fillId="0" borderId="0" xfId="0" applyFont="1" applyAlignment="1">
      <alignment horizontal="right"/>
    </xf>
    <xf numFmtId="0" fontId="28" fillId="0" borderId="0" xfId="0" applyFont="1" applyAlignment="1">
      <alignment horizontal="justify" vertical="center"/>
    </xf>
    <xf numFmtId="0" fontId="1" fillId="0" borderId="0" xfId="0" applyFont="1" applyAlignment="1">
      <alignment horizontal="center" vertical="top"/>
    </xf>
    <xf numFmtId="165" fontId="28" fillId="0" borderId="0" xfId="0" applyNumberFormat="1" applyFont="1" applyAlignment="1">
      <alignment horizontal="center" vertical="top"/>
    </xf>
    <xf numFmtId="4" fontId="28" fillId="0" borderId="0" xfId="1" applyNumberFormat="1" applyFont="1"/>
    <xf numFmtId="4" fontId="29" fillId="0" borderId="0" xfId="1" applyNumberFormat="1" applyFont="1"/>
    <xf numFmtId="4" fontId="30" fillId="0" borderId="0" xfId="0" applyNumberFormat="1" applyFont="1"/>
    <xf numFmtId="4" fontId="1" fillId="0" borderId="0" xfId="0" applyNumberFormat="1" applyFont="1"/>
    <xf numFmtId="0" fontId="31" fillId="0" borderId="0" xfId="0" applyFont="1" applyAlignment="1">
      <alignment vertical="top" wrapText="1"/>
    </xf>
    <xf numFmtId="0" fontId="32" fillId="0" borderId="0" xfId="0" applyFont="1"/>
    <xf numFmtId="0" fontId="33" fillId="0" borderId="0" xfId="0" applyFont="1"/>
    <xf numFmtId="0" fontId="27" fillId="0" borderId="3" xfId="0" applyFont="1" applyBorder="1" applyAlignment="1">
      <alignment horizontal="center" vertical="center"/>
    </xf>
    <xf numFmtId="0" fontId="27" fillId="0" borderId="3" xfId="0" applyFont="1" applyBorder="1" applyAlignment="1">
      <alignment horizontal="center" vertical="center" wrapText="1"/>
    </xf>
    <xf numFmtId="4" fontId="27" fillId="0" borderId="3" xfId="0" applyNumberFormat="1" applyFont="1" applyBorder="1" applyAlignment="1">
      <alignment horizontal="center"/>
    </xf>
    <xf numFmtId="4" fontId="27" fillId="0" borderId="3" xfId="0" applyNumberFormat="1" applyFont="1" applyBorder="1" applyAlignment="1">
      <alignment horizontal="right" vertical="center"/>
    </xf>
    <xf numFmtId="4" fontId="27" fillId="0" borderId="3" xfId="0" applyNumberFormat="1" applyFont="1" applyBorder="1" applyAlignment="1">
      <alignment horizontal="center" vertical="center"/>
    </xf>
    <xf numFmtId="166" fontId="34" fillId="0" borderId="0" xfId="0" applyNumberFormat="1" applyFont="1" applyAlignment="1">
      <alignment horizontal="center"/>
    </xf>
    <xf numFmtId="0" fontId="28" fillId="0" borderId="0" xfId="0" applyFont="1" applyAlignment="1">
      <alignment horizontal="left" vertical="top" wrapText="1"/>
    </xf>
    <xf numFmtId="0" fontId="28" fillId="0" borderId="0" xfId="0" applyFont="1" applyAlignment="1">
      <alignment horizontal="right" wrapText="1"/>
    </xf>
    <xf numFmtId="4" fontId="28" fillId="0" borderId="0" xfId="0" applyNumberFormat="1" applyFont="1" applyAlignment="1">
      <alignment horizontal="right" wrapText="1"/>
    </xf>
    <xf numFmtId="165" fontId="29" fillId="0" borderId="0" xfId="0" applyNumberFormat="1" applyFont="1" applyAlignment="1">
      <alignment horizontal="left" vertical="top"/>
    </xf>
    <xf numFmtId="0" fontId="29" fillId="0" borderId="0" xfId="0" applyFont="1" applyAlignment="1">
      <alignment vertical="center"/>
    </xf>
    <xf numFmtId="0" fontId="32" fillId="5" borderId="0" xfId="0" applyFont="1" applyFill="1"/>
    <xf numFmtId="0" fontId="35" fillId="5" borderId="0" xfId="0" applyFont="1" applyFill="1"/>
    <xf numFmtId="0" fontId="28" fillId="0" borderId="0" xfId="0" applyFont="1" applyAlignment="1">
      <alignment vertical="top" wrapText="1"/>
    </xf>
    <xf numFmtId="0" fontId="28" fillId="0" borderId="0" xfId="0" applyFont="1" applyAlignment="1">
      <alignment horizontal="center"/>
    </xf>
    <xf numFmtId="0" fontId="29" fillId="0" borderId="0" xfId="0" applyFont="1"/>
    <xf numFmtId="0" fontId="28" fillId="0" borderId="0" xfId="0" quotePrefix="1" applyFont="1" applyAlignment="1">
      <alignment vertical="top" wrapText="1"/>
    </xf>
    <xf numFmtId="0" fontId="29" fillId="0" borderId="0" xfId="0" applyFont="1" applyAlignment="1">
      <alignment vertical="top"/>
    </xf>
    <xf numFmtId="0" fontId="1" fillId="0" borderId="0" xfId="0" applyFont="1" applyAlignment="1">
      <alignment horizontal="center"/>
    </xf>
    <xf numFmtId="4" fontId="1" fillId="0" borderId="0" xfId="1" applyNumberFormat="1" applyFont="1"/>
    <xf numFmtId="4" fontId="5" fillId="0" borderId="0" xfId="0" applyNumberFormat="1" applyFont="1"/>
    <xf numFmtId="0" fontId="27" fillId="0" borderId="4" xfId="0" applyFont="1" applyBorder="1" applyAlignment="1">
      <alignment vertical="center"/>
    </xf>
    <xf numFmtId="0" fontId="1" fillId="0" borderId="0" xfId="0" applyFont="1" applyAlignment="1">
      <alignment horizontal="left" vertical="center"/>
    </xf>
    <xf numFmtId="167" fontId="32" fillId="0" borderId="0" xfId="0" applyNumberFormat="1" applyFont="1" applyAlignment="1">
      <alignment horizontal="center"/>
    </xf>
    <xf numFmtId="167" fontId="33" fillId="0" borderId="0" xfId="0" applyNumberFormat="1" applyFont="1" applyAlignment="1">
      <alignment horizontal="center"/>
    </xf>
    <xf numFmtId="4" fontId="27" fillId="0" borderId="0" xfId="0" applyNumberFormat="1" applyFont="1"/>
    <xf numFmtId="167" fontId="34" fillId="0" borderId="0" xfId="0" applyNumberFormat="1" applyFont="1" applyAlignment="1">
      <alignment horizontal="center"/>
    </xf>
    <xf numFmtId="0" fontId="33" fillId="0" borderId="0" xfId="0" applyFont="1" applyAlignment="1">
      <alignment vertical="top" wrapText="1"/>
    </xf>
    <xf numFmtId="0" fontId="28" fillId="0" borderId="0" xfId="0" applyFont="1" applyAlignment="1">
      <alignment horizontal="justify" vertical="top" wrapText="1"/>
    </xf>
    <xf numFmtId="49" fontId="33" fillId="0" borderId="0" xfId="0" applyNumberFormat="1" applyFont="1" applyAlignment="1">
      <alignment vertical="top" wrapText="1"/>
    </xf>
    <xf numFmtId="0" fontId="28" fillId="0" borderId="0" xfId="0" applyFont="1" applyAlignment="1">
      <alignment horizontal="justify" wrapText="1"/>
    </xf>
    <xf numFmtId="165" fontId="29" fillId="0" borderId="0" xfId="0" applyNumberFormat="1" applyFont="1" applyAlignment="1">
      <alignment horizontal="center" vertical="top"/>
    </xf>
    <xf numFmtId="0" fontId="29" fillId="0" borderId="0" xfId="0" applyFont="1" applyAlignment="1">
      <alignment horizontal="justify" wrapText="1"/>
    </xf>
    <xf numFmtId="0" fontId="29" fillId="0" borderId="0" xfId="0" applyFont="1" applyAlignment="1">
      <alignment horizontal="center"/>
    </xf>
    <xf numFmtId="4" fontId="29" fillId="0" borderId="0" xfId="0" applyNumberFormat="1" applyFont="1"/>
    <xf numFmtId="0" fontId="28" fillId="0" borderId="0" xfId="0" applyFont="1" applyAlignment="1">
      <alignment horizontal="justify" vertical="center" wrapText="1"/>
    </xf>
    <xf numFmtId="0" fontId="35" fillId="0" borderId="0" xfId="0" applyFont="1"/>
    <xf numFmtId="0" fontId="28" fillId="0" borderId="0" xfId="0" applyFont="1" applyAlignment="1">
      <alignment vertical="center"/>
    </xf>
    <xf numFmtId="0" fontId="28" fillId="0" borderId="0" xfId="0" applyFont="1" applyAlignment="1">
      <alignment horizontal="right" vertical="center"/>
    </xf>
    <xf numFmtId="4" fontId="29" fillId="0" borderId="0" xfId="0" applyNumberFormat="1" applyFont="1" applyAlignment="1">
      <alignment horizontal="right" vertical="center"/>
    </xf>
    <xf numFmtId="0" fontId="36" fillId="0" borderId="0" xfId="0" applyFont="1" applyAlignment="1">
      <alignment horizontal="left" vertical="top" wrapText="1"/>
    </xf>
    <xf numFmtId="164" fontId="28" fillId="0" borderId="0" xfId="0" applyNumberFormat="1" applyFont="1"/>
    <xf numFmtId="0" fontId="29" fillId="0" borderId="0" xfId="0" applyFont="1" applyAlignment="1">
      <alignment wrapText="1"/>
    </xf>
    <xf numFmtId="165" fontId="28" fillId="0" borderId="0" xfId="0" applyNumberFormat="1" applyFont="1" applyAlignment="1">
      <alignment horizontal="left" vertical="top"/>
    </xf>
    <xf numFmtId="0" fontId="29" fillId="0" borderId="0" xfId="0" applyFont="1" applyAlignment="1">
      <alignment horizontal="right"/>
    </xf>
    <xf numFmtId="167" fontId="29" fillId="0" borderId="0" xfId="0" applyNumberFormat="1" applyFont="1" applyAlignment="1">
      <alignment horizontal="center" vertical="center"/>
    </xf>
    <xf numFmtId="167" fontId="29" fillId="0" borderId="0" xfId="0" applyNumberFormat="1" applyFont="1"/>
    <xf numFmtId="0" fontId="30" fillId="0" borderId="0" xfId="0" applyFont="1"/>
    <xf numFmtId="0" fontId="30" fillId="2" borderId="1" xfId="0" applyFont="1" applyFill="1" applyBorder="1" applyAlignment="1">
      <alignment vertical="center"/>
    </xf>
    <xf numFmtId="0" fontId="29" fillId="0" borderId="0" xfId="0" applyFont="1" applyAlignment="1">
      <alignment horizontal="left" vertical="top" wrapText="1"/>
    </xf>
    <xf numFmtId="0" fontId="29" fillId="0" borderId="0" xfId="0" applyFont="1" applyAlignment="1">
      <alignment horizontal="right" vertical="center"/>
    </xf>
    <xf numFmtId="0" fontId="30" fillId="0" borderId="0" xfId="0" applyFont="1" applyAlignment="1">
      <alignment horizontal="left" vertical="top" wrapText="1"/>
    </xf>
    <xf numFmtId="0" fontId="2" fillId="0" borderId="0" xfId="5" applyAlignment="1">
      <alignment horizontal="center" wrapText="1"/>
    </xf>
    <xf numFmtId="2" fontId="2" fillId="0" borderId="0" xfId="5" applyNumberFormat="1" applyAlignment="1">
      <alignment horizontal="center" wrapText="1"/>
    </xf>
    <xf numFmtId="167" fontId="29" fillId="0" borderId="0" xfId="0" applyNumberFormat="1" applyFont="1" applyAlignment="1">
      <alignment horizontal="center"/>
    </xf>
    <xf numFmtId="2" fontId="28" fillId="0" borderId="0" xfId="5" applyNumberFormat="1" applyFont="1" applyAlignment="1">
      <alignment horizontal="right" wrapText="1"/>
    </xf>
    <xf numFmtId="0" fontId="29" fillId="0" borderId="0" xfId="0" applyFont="1" applyAlignment="1">
      <alignment horizontal="justify" vertical="center"/>
    </xf>
    <xf numFmtId="2" fontId="28" fillId="0" borderId="0" xfId="7" applyNumberFormat="1" applyFont="1" applyAlignment="1" applyProtection="1">
      <alignment horizontal="right" wrapText="1"/>
      <protection locked="0"/>
    </xf>
    <xf numFmtId="0" fontId="29" fillId="0" borderId="0" xfId="0" applyFont="1" applyAlignment="1">
      <alignment horizontal="justify" vertical="top" wrapText="1"/>
    </xf>
    <xf numFmtId="0" fontId="30" fillId="0" borderId="0" xfId="0" applyFont="1" applyAlignment="1">
      <alignment vertical="top" wrapText="1"/>
    </xf>
    <xf numFmtId="1" fontId="2" fillId="0" borderId="0" xfId="5" applyNumberFormat="1" applyAlignment="1">
      <alignment horizontal="center" vertical="top"/>
    </xf>
    <xf numFmtId="0" fontId="28" fillId="0" borderId="0" xfId="5" applyFont="1" applyAlignment="1">
      <alignment horizontal="left" vertical="top" wrapText="1"/>
    </xf>
    <xf numFmtId="4" fontId="28" fillId="0" borderId="0" xfId="0" applyNumberFormat="1" applyFont="1" applyAlignment="1">
      <alignment horizontal="right"/>
    </xf>
    <xf numFmtId="2" fontId="28" fillId="0" borderId="0" xfId="0" applyNumberFormat="1" applyFont="1" applyAlignment="1">
      <alignment horizontal="right" wrapText="1"/>
    </xf>
    <xf numFmtId="0" fontId="36" fillId="0" borderId="0" xfId="0" applyFont="1" applyAlignment="1">
      <alignment vertical="top" wrapText="1"/>
    </xf>
    <xf numFmtId="0" fontId="37" fillId="0" borderId="0" xfId="0" applyFont="1" applyAlignment="1">
      <alignment vertical="top" wrapText="1"/>
    </xf>
    <xf numFmtId="3" fontId="37" fillId="0" borderId="0" xfId="0" applyNumberFormat="1" applyFont="1" applyAlignment="1">
      <alignment horizontal="right"/>
    </xf>
    <xf numFmtId="0" fontId="28" fillId="0" borderId="0" xfId="4" applyFont="1" applyAlignment="1">
      <alignment horizontal="left" vertical="top" wrapText="1"/>
    </xf>
    <xf numFmtId="0" fontId="37" fillId="0" borderId="0" xfId="0" applyFont="1" applyAlignment="1">
      <alignment horizontal="right" vertical="center"/>
    </xf>
    <xf numFmtId="0" fontId="38" fillId="0" borderId="0" xfId="4" applyFont="1" applyAlignment="1">
      <alignment horizontal="center" vertical="top" wrapText="1"/>
    </xf>
    <xf numFmtId="0" fontId="28" fillId="0" borderId="0" xfId="4" applyFont="1" applyAlignment="1">
      <alignment horizontal="right"/>
    </xf>
    <xf numFmtId="0" fontId="39" fillId="0" borderId="0" xfId="4" applyFont="1" applyAlignment="1">
      <alignment horizontal="left" vertical="top" wrapText="1"/>
    </xf>
    <xf numFmtId="0" fontId="28" fillId="0" borderId="0" xfId="4" applyFont="1" applyAlignment="1">
      <alignment horizontal="center"/>
    </xf>
    <xf numFmtId="0" fontId="30" fillId="0" borderId="4" xfId="0" applyFont="1" applyBorder="1" applyAlignment="1">
      <alignment vertical="center"/>
    </xf>
    <xf numFmtId="0" fontId="29" fillId="0" borderId="4" xfId="0" applyFont="1" applyBorder="1"/>
    <xf numFmtId="0" fontId="41" fillId="0" borderId="0" xfId="0" applyFont="1" applyAlignment="1">
      <alignment vertical="top" wrapText="1"/>
    </xf>
    <xf numFmtId="43" fontId="28" fillId="0" borderId="0" xfId="0" applyNumberFormat="1" applyFont="1" applyAlignment="1">
      <alignment horizontal="left"/>
    </xf>
    <xf numFmtId="0" fontId="10" fillId="0" borderId="0" xfId="0" applyFont="1" applyAlignment="1">
      <alignment horizontal="left" vertical="top" wrapText="1"/>
    </xf>
    <xf numFmtId="4" fontId="10" fillId="0" borderId="0" xfId="0" applyNumberFormat="1" applyFont="1"/>
    <xf numFmtId="0" fontId="10" fillId="0" borderId="0" xfId="0" applyFont="1" applyAlignment="1">
      <alignment horizontal="center"/>
    </xf>
    <xf numFmtId="0" fontId="10" fillId="0" borderId="0" xfId="0" applyFont="1" applyAlignment="1">
      <alignment horizontal="right"/>
    </xf>
    <xf numFmtId="4" fontId="10" fillId="0" borderId="0" xfId="0" applyNumberFormat="1" applyFont="1" applyAlignment="1">
      <alignment horizontal="right"/>
    </xf>
    <xf numFmtId="0" fontId="10" fillId="0" borderId="4" xfId="0" applyFont="1" applyBorder="1"/>
    <xf numFmtId="4" fontId="9" fillId="0" borderId="4" xfId="0" applyNumberFormat="1" applyFont="1" applyBorder="1" applyAlignment="1">
      <alignment horizontal="right" vertical="center"/>
    </xf>
    <xf numFmtId="168" fontId="9" fillId="0" borderId="4" xfId="0" applyNumberFormat="1" applyFont="1" applyBorder="1" applyAlignment="1">
      <alignment horizontal="right" vertical="center"/>
    </xf>
    <xf numFmtId="0" fontId="17" fillId="4" borderId="2" xfId="3" applyFont="1" applyFill="1" applyBorder="1" applyAlignment="1">
      <alignment vertical="center"/>
    </xf>
    <xf numFmtId="0" fontId="17" fillId="4" borderId="2" xfId="3" applyFont="1" applyFill="1" applyBorder="1" applyAlignment="1">
      <alignment horizontal="right" vertical="center"/>
    </xf>
    <xf numFmtId="4" fontId="17" fillId="4" borderId="2" xfId="3" applyNumberFormat="1" applyFont="1" applyFill="1" applyBorder="1" applyAlignment="1">
      <alignment vertical="center"/>
    </xf>
    <xf numFmtId="0" fontId="10" fillId="0" borderId="0" xfId="0" applyFont="1" applyAlignment="1">
      <alignment vertical="top" wrapText="1"/>
    </xf>
    <xf numFmtId="0" fontId="10" fillId="0" borderId="0" xfId="4" applyFont="1" applyAlignment="1">
      <alignment horizontal="left" vertical="top" wrapText="1"/>
    </xf>
    <xf numFmtId="49" fontId="10" fillId="4" borderId="0" xfId="3" applyNumberFormat="1" applyFont="1" applyFill="1" applyAlignment="1">
      <alignment vertical="center"/>
    </xf>
    <xf numFmtId="0" fontId="8" fillId="0" borderId="0" xfId="0" applyFont="1" applyAlignment="1">
      <alignment horizontal="justify" vertical="top"/>
    </xf>
    <xf numFmtId="0" fontId="8" fillId="0" borderId="0" xfId="0" applyFont="1" applyAlignment="1">
      <alignment horizontal="justify" vertical="top" wrapText="1"/>
    </xf>
    <xf numFmtId="166" fontId="8" fillId="0" borderId="0" xfId="0" applyNumberFormat="1" applyFont="1"/>
    <xf numFmtId="166" fontId="15" fillId="0" borderId="0" xfId="0" applyNumberFormat="1" applyFont="1"/>
    <xf numFmtId="0" fontId="42" fillId="0" borderId="0" xfId="0" applyFont="1" applyAlignment="1">
      <alignment vertical="top" wrapText="1"/>
    </xf>
    <xf numFmtId="0" fontId="15" fillId="0" borderId="0" xfId="0" applyFont="1"/>
    <xf numFmtId="0" fontId="15" fillId="0" borderId="0" xfId="0" applyFont="1" applyAlignment="1">
      <alignment vertical="center"/>
    </xf>
    <xf numFmtId="0" fontId="10" fillId="0" borderId="0" xfId="0" quotePrefix="1" applyFont="1" applyAlignment="1">
      <alignment horizontal="justify" vertical="top"/>
    </xf>
    <xf numFmtId="4" fontId="15" fillId="0" borderId="0" xfId="0" applyNumberFormat="1" applyFont="1"/>
    <xf numFmtId="167" fontId="8" fillId="0" borderId="0" xfId="0" applyNumberFormat="1" applyFont="1" applyAlignment="1">
      <alignment horizontal="center"/>
    </xf>
    <xf numFmtId="165" fontId="10" fillId="0" borderId="0" xfId="0" applyNumberFormat="1" applyFont="1" applyAlignment="1">
      <alignment horizontal="left" vertical="top"/>
    </xf>
    <xf numFmtId="0" fontId="10" fillId="0" borderId="0" xfId="0" applyFont="1" applyAlignment="1">
      <alignment horizontal="justify" vertical="top"/>
    </xf>
    <xf numFmtId="0" fontId="8" fillId="0" borderId="0" xfId="0" applyFont="1" applyAlignment="1">
      <alignment horizontal="center"/>
    </xf>
    <xf numFmtId="165" fontId="8" fillId="0" borderId="0" xfId="0" applyNumberFormat="1" applyFont="1" applyAlignment="1">
      <alignment horizontal="left" vertical="top"/>
    </xf>
    <xf numFmtId="49" fontId="10" fillId="0" borderId="0" xfId="0" applyNumberFormat="1" applyFont="1" applyAlignment="1">
      <alignment horizontal="justify" vertical="center"/>
    </xf>
    <xf numFmtId="49" fontId="10" fillId="0" borderId="0" xfId="0" quotePrefix="1" applyNumberFormat="1" applyFont="1" applyAlignment="1">
      <alignment horizontal="justify" vertical="center"/>
    </xf>
    <xf numFmtId="0" fontId="10" fillId="0" borderId="0" xfId="0" applyFont="1" applyAlignment="1">
      <alignment horizontal="justify" vertical="center"/>
    </xf>
    <xf numFmtId="0" fontId="10" fillId="0" borderId="0" xfId="0" quotePrefix="1" applyFont="1" applyAlignment="1">
      <alignment horizontal="justify" vertical="center"/>
    </xf>
    <xf numFmtId="4" fontId="8" fillId="0" borderId="0" xfId="0" applyNumberFormat="1" applyFont="1"/>
    <xf numFmtId="0" fontId="8" fillId="0" borderId="0" xfId="0" applyFont="1" applyAlignment="1">
      <alignment vertical="top" wrapText="1"/>
    </xf>
    <xf numFmtId="0" fontId="8" fillId="0" borderId="0" xfId="0" applyFont="1" applyAlignment="1">
      <alignment horizontal="justify" vertical="center" wrapText="1"/>
    </xf>
    <xf numFmtId="0" fontId="15" fillId="0" borderId="11" xfId="0" applyFont="1" applyBorder="1" applyAlignment="1">
      <alignment vertical="center"/>
    </xf>
    <xf numFmtId="0" fontId="9" fillId="0" borderId="11" xfId="0" applyFont="1" applyBorder="1" applyAlignment="1">
      <alignment horizontal="left" vertical="center"/>
    </xf>
    <xf numFmtId="0" fontId="10" fillId="0" borderId="11" xfId="0" applyFont="1" applyBorder="1"/>
    <xf numFmtId="4" fontId="9" fillId="0" borderId="11" xfId="0" applyNumberFormat="1" applyFont="1" applyBorder="1" applyAlignment="1">
      <alignment horizontal="right" vertical="center"/>
    </xf>
    <xf numFmtId="0" fontId="8" fillId="0" borderId="0" xfId="0" applyFont="1" applyAlignment="1">
      <alignment horizontal="left" vertical="center"/>
    </xf>
    <xf numFmtId="165" fontId="10" fillId="0" borderId="0" xfId="0" applyNumberFormat="1" applyFont="1" applyAlignment="1">
      <alignment horizontal="center" vertical="top"/>
    </xf>
    <xf numFmtId="0" fontId="46" fillId="7" borderId="11" xfId="0" applyFont="1" applyFill="1" applyBorder="1" applyAlignment="1">
      <alignment horizontal="right" wrapText="1"/>
    </xf>
    <xf numFmtId="4" fontId="46" fillId="7" borderId="11" xfId="0" applyNumberFormat="1" applyFont="1" applyFill="1" applyBorder="1" applyAlignment="1">
      <alignment horizontal="right" wrapText="1"/>
    </xf>
    <xf numFmtId="4" fontId="46" fillId="7" borderId="11" xfId="0" applyNumberFormat="1" applyFont="1" applyFill="1" applyBorder="1"/>
    <xf numFmtId="0" fontId="45" fillId="7" borderId="13" xfId="0" applyFont="1" applyFill="1" applyBorder="1" applyAlignment="1">
      <alignment horizontal="left" vertical="top" wrapText="1"/>
    </xf>
    <xf numFmtId="0" fontId="10" fillId="8" borderId="11" xfId="3" applyFont="1" applyFill="1" applyBorder="1" applyAlignment="1">
      <alignment vertical="center"/>
    </xf>
    <xf numFmtId="4" fontId="10" fillId="8" borderId="12" xfId="3" applyNumberFormat="1" applyFont="1" applyFill="1" applyBorder="1" applyAlignment="1">
      <alignment vertical="center"/>
    </xf>
    <xf numFmtId="165" fontId="12" fillId="4" borderId="0" xfId="0" applyNumberFormat="1" applyFont="1" applyFill="1" applyAlignment="1">
      <alignment vertical="top"/>
    </xf>
    <xf numFmtId="49" fontId="49" fillId="4" borderId="0" xfId="3" applyNumberFormat="1" applyFont="1" applyFill="1" applyAlignment="1">
      <alignment vertical="center"/>
    </xf>
    <xf numFmtId="0" fontId="49" fillId="4" borderId="0" xfId="3" applyFont="1" applyFill="1" applyAlignment="1">
      <alignment horizontal="right" vertical="center"/>
    </xf>
    <xf numFmtId="0" fontId="49" fillId="4" borderId="0" xfId="3" applyFont="1" applyFill="1" applyAlignment="1">
      <alignment vertical="center"/>
    </xf>
    <xf numFmtId="49" fontId="49" fillId="0" borderId="0" xfId="3" applyNumberFormat="1" applyFont="1" applyAlignment="1">
      <alignment vertical="center"/>
    </xf>
    <xf numFmtId="0" fontId="49" fillId="0" borderId="0" xfId="3" applyFont="1" applyAlignment="1">
      <alignment horizontal="right" vertical="center"/>
    </xf>
    <xf numFmtId="0" fontId="49" fillId="0" borderId="0" xfId="3" applyFont="1" applyAlignment="1">
      <alignment vertical="center"/>
    </xf>
    <xf numFmtId="49" fontId="47" fillId="4" borderId="9" xfId="3" applyNumberFormat="1" applyFont="1" applyFill="1" applyBorder="1" applyAlignment="1">
      <alignment vertical="center"/>
    </xf>
    <xf numFmtId="49" fontId="49" fillId="4" borderId="5" xfId="3" applyNumberFormat="1" applyFont="1" applyFill="1" applyBorder="1" applyAlignment="1">
      <alignment vertical="center"/>
    </xf>
    <xf numFmtId="0" fontId="49" fillId="4" borderId="5" xfId="3" applyFont="1" applyFill="1" applyBorder="1" applyAlignment="1">
      <alignment horizontal="right" vertical="center"/>
    </xf>
    <xf numFmtId="0" fontId="49" fillId="4" borderId="5" xfId="3" applyFont="1" applyFill="1" applyBorder="1" applyAlignment="1">
      <alignment vertical="center"/>
    </xf>
    <xf numFmtId="0" fontId="49" fillId="4" borderId="10" xfId="3" applyFont="1" applyFill="1" applyBorder="1" applyAlignment="1">
      <alignment vertical="center"/>
    </xf>
    <xf numFmtId="0" fontId="47" fillId="4" borderId="6" xfId="3" applyFont="1" applyFill="1" applyBorder="1" applyAlignment="1">
      <alignment horizontal="center" vertical="center"/>
    </xf>
    <xf numFmtId="0" fontId="47" fillId="4" borderId="7" xfId="3" applyFont="1" applyFill="1" applyBorder="1" applyAlignment="1">
      <alignment horizontal="center" vertical="center"/>
    </xf>
    <xf numFmtId="0" fontId="47" fillId="4" borderId="8" xfId="3" applyFont="1" applyFill="1" applyBorder="1" applyAlignment="1">
      <alignment horizontal="center" vertical="center"/>
    </xf>
    <xf numFmtId="49" fontId="47" fillId="4" borderId="6" xfId="3" applyNumberFormat="1" applyFont="1" applyFill="1" applyBorder="1" applyAlignment="1">
      <alignment vertical="center"/>
    </xf>
    <xf numFmtId="49" fontId="49" fillId="4" borderId="7" xfId="3" applyNumberFormat="1" applyFont="1" applyFill="1" applyBorder="1" applyAlignment="1">
      <alignment vertical="center"/>
    </xf>
    <xf numFmtId="0" fontId="49" fillId="4" borderId="7" xfId="3" applyFont="1" applyFill="1" applyBorder="1" applyAlignment="1">
      <alignment horizontal="center" vertical="center"/>
    </xf>
    <xf numFmtId="0" fontId="49" fillId="4" borderId="8" xfId="3" applyFont="1" applyFill="1" applyBorder="1" applyAlignment="1">
      <alignment horizontal="center" vertical="center"/>
    </xf>
    <xf numFmtId="4" fontId="49" fillId="4" borderId="0" xfId="3" applyNumberFormat="1" applyFont="1" applyFill="1" applyAlignment="1">
      <alignment vertical="center"/>
    </xf>
    <xf numFmtId="0" fontId="49" fillId="0" borderId="0" xfId="0" applyFont="1" applyAlignment="1">
      <alignment horizontal="left" vertical="top" wrapText="1"/>
    </xf>
    <xf numFmtId="0" fontId="31" fillId="0" borderId="0" xfId="0" applyFont="1" applyAlignment="1">
      <alignment horizontal="center" vertical="top" wrapText="1"/>
    </xf>
    <xf numFmtId="0" fontId="27" fillId="6" borderId="0" xfId="0" applyFont="1" applyFill="1" applyAlignment="1">
      <alignment horizontal="center" vertical="center"/>
    </xf>
    <xf numFmtId="0" fontId="40" fillId="6" borderId="0" xfId="0" applyFont="1" applyFill="1" applyAlignment="1">
      <alignment horizontal="center" vertical="center"/>
    </xf>
    <xf numFmtId="4" fontId="8" fillId="0" borderId="0" xfId="1" applyNumberFormat="1" applyFont="1" applyAlignment="1">
      <alignment horizontal="center" vertical="center" wrapText="1"/>
    </xf>
    <xf numFmtId="0" fontId="13" fillId="0" borderId="0" xfId="0" applyFont="1" applyAlignment="1">
      <alignment horizontal="left" vertical="top" wrapText="1"/>
    </xf>
    <xf numFmtId="0" fontId="6" fillId="0" borderId="0" xfId="0" applyFont="1" applyAlignment="1">
      <alignment horizontal="center" vertical="top" wrapText="1"/>
    </xf>
    <xf numFmtId="0" fontId="8" fillId="0" borderId="0" xfId="0" applyFont="1" applyAlignment="1">
      <alignment horizontal="center" vertical="center" wrapText="1"/>
    </xf>
    <xf numFmtId="4" fontId="8" fillId="0" borderId="0" xfId="0" applyNumberFormat="1" applyFont="1" applyAlignment="1">
      <alignment horizontal="center" vertical="center"/>
    </xf>
    <xf numFmtId="166" fontId="8" fillId="0" borderId="0" xfId="0" applyNumberFormat="1" applyFont="1" applyAlignment="1">
      <alignment horizontal="center"/>
    </xf>
    <xf numFmtId="168" fontId="43" fillId="0" borderId="0" xfId="0" applyNumberFormat="1" applyFont="1" applyAlignment="1">
      <alignment horizontal="left" vertical="top" wrapText="1"/>
    </xf>
    <xf numFmtId="4" fontId="44" fillId="0" borderId="0" xfId="0" applyNumberFormat="1" applyFont="1" applyAlignment="1">
      <alignment horizontal="left" vertical="center" wrapText="1"/>
    </xf>
    <xf numFmtId="4" fontId="8" fillId="0" borderId="0" xfId="0" applyNumberFormat="1" applyFont="1" applyAlignment="1">
      <alignment horizontal="center" vertical="center" wrapText="1"/>
    </xf>
    <xf numFmtId="4" fontId="8" fillId="0" borderId="0" xfId="0" applyNumberFormat="1" applyFont="1" applyAlignment="1">
      <alignment horizontal="left" vertical="top" wrapText="1"/>
    </xf>
    <xf numFmtId="0" fontId="30" fillId="0" borderId="0" xfId="0" applyFont="1" applyAlignment="1">
      <alignment horizontal="left" vertical="top" wrapText="1"/>
    </xf>
    <xf numFmtId="168" fontId="49" fillId="4" borderId="0" xfId="3" applyNumberFormat="1" applyFont="1" applyFill="1" applyAlignment="1">
      <alignment horizontal="center" vertical="center"/>
    </xf>
    <xf numFmtId="168" fontId="47" fillId="4" borderId="9" xfId="3" applyNumberFormat="1" applyFont="1" applyFill="1" applyBorder="1" applyAlignment="1">
      <alignment horizontal="center" vertical="center"/>
    </xf>
    <xf numFmtId="168" fontId="47" fillId="4" borderId="5" xfId="3" applyNumberFormat="1" applyFont="1" applyFill="1" applyBorder="1" applyAlignment="1">
      <alignment horizontal="center" vertical="center"/>
    </xf>
    <xf numFmtId="168" fontId="49" fillId="0" borderId="0" xfId="3" applyNumberFormat="1" applyFont="1" applyAlignment="1">
      <alignment horizontal="center" vertical="center"/>
    </xf>
    <xf numFmtId="0" fontId="48" fillId="0" borderId="0" xfId="0" applyFont="1" applyAlignment="1">
      <alignment horizontal="center" vertical="center" wrapText="1"/>
    </xf>
  </cellXfs>
  <cellStyles count="9">
    <cellStyle name="Normal" xfId="0" builtinId="0"/>
    <cellStyle name="Normal 2" xfId="2" xr:uid="{00000000-0005-0000-0000-000001000000}"/>
    <cellStyle name="Normal 2 2" xfId="3" xr:uid="{00000000-0005-0000-0000-000002000000}"/>
    <cellStyle name="Normal 2 21" xfId="8" xr:uid="{00000000-0005-0000-0000-000003000000}"/>
    <cellStyle name="Normal 3" xfId="4" xr:uid="{00000000-0005-0000-0000-000004000000}"/>
    <cellStyle name="Normal_PONUDA PARMA IV" xfId="1" xr:uid="{00000000-0005-0000-0000-000005000000}"/>
    <cellStyle name="Normalno 15" xfId="7" xr:uid="{00000000-0005-0000-0000-000006000000}"/>
    <cellStyle name="Normalno 2 2" xfId="5" xr:uid="{00000000-0005-0000-0000-000007000000}"/>
    <cellStyle name="Obično_SPEC-STR-TRGOCENTAR S.K.Z. _09_03_2010"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257175</xdr:colOff>
      <xdr:row>28</xdr:row>
      <xdr:rowOff>0</xdr:rowOff>
    </xdr:from>
    <xdr:to>
      <xdr:col>5</xdr:col>
      <xdr:colOff>373380</xdr:colOff>
      <xdr:row>28</xdr:row>
      <xdr:rowOff>0</xdr:rowOff>
    </xdr:to>
    <xdr:sp macro="" textlink="">
      <xdr:nvSpPr>
        <xdr:cNvPr id="2" name="TextBox 1">
          <a:extLst>
            <a:ext uri="{FF2B5EF4-FFF2-40B4-BE49-F238E27FC236}">
              <a16:creationId xmlns:a16="http://schemas.microsoft.com/office/drawing/2014/main" id="{FD4B43C2-746E-41A3-8235-24C470D9E0F6}"/>
            </a:ext>
          </a:extLst>
        </xdr:cNvPr>
        <xdr:cNvSpPr txBox="1"/>
      </xdr:nvSpPr>
      <xdr:spPr>
        <a:xfrm>
          <a:off x="5286375" y="20888325"/>
          <a:ext cx="116205"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2540</xdr:colOff>
      <xdr:row>0</xdr:row>
      <xdr:rowOff>0</xdr:rowOff>
    </xdr:from>
    <xdr:ext cx="182971" cy="271909"/>
    <xdr:sp macro="" textlink="">
      <xdr:nvSpPr>
        <xdr:cNvPr id="2" name="TextBox 1">
          <a:extLst>
            <a:ext uri="{FF2B5EF4-FFF2-40B4-BE49-F238E27FC236}">
              <a16:creationId xmlns:a16="http://schemas.microsoft.com/office/drawing/2014/main" id="{A809FC9A-EEB7-43AC-B7A1-154BB2C50AA1}"/>
            </a:ext>
          </a:extLst>
        </xdr:cNvPr>
        <xdr:cNvSpPr txBox="1"/>
      </xdr:nvSpPr>
      <xdr:spPr>
        <a:xfrm>
          <a:off x="5050790" y="523875"/>
          <a:ext cx="182971" cy="2719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2540</xdr:colOff>
      <xdr:row>0</xdr:row>
      <xdr:rowOff>0</xdr:rowOff>
    </xdr:from>
    <xdr:ext cx="182971" cy="271909"/>
    <xdr:sp macro="" textlink="">
      <xdr:nvSpPr>
        <xdr:cNvPr id="3" name="TextBox 2">
          <a:extLst>
            <a:ext uri="{FF2B5EF4-FFF2-40B4-BE49-F238E27FC236}">
              <a16:creationId xmlns:a16="http://schemas.microsoft.com/office/drawing/2014/main" id="{15A1675E-6103-464B-AEFC-83FA3994FECB}"/>
            </a:ext>
          </a:extLst>
        </xdr:cNvPr>
        <xdr:cNvSpPr txBox="1"/>
      </xdr:nvSpPr>
      <xdr:spPr>
        <a:xfrm>
          <a:off x="5050790" y="523875"/>
          <a:ext cx="182971" cy="2719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2540</xdr:colOff>
      <xdr:row>0</xdr:row>
      <xdr:rowOff>0</xdr:rowOff>
    </xdr:from>
    <xdr:ext cx="182971" cy="271909"/>
    <xdr:sp macro="" textlink="">
      <xdr:nvSpPr>
        <xdr:cNvPr id="4" name="TextBox 3">
          <a:extLst>
            <a:ext uri="{FF2B5EF4-FFF2-40B4-BE49-F238E27FC236}">
              <a16:creationId xmlns:a16="http://schemas.microsoft.com/office/drawing/2014/main" id="{11E11B80-8DD6-4AA7-BB91-0A23ED459DDB}"/>
            </a:ext>
          </a:extLst>
        </xdr:cNvPr>
        <xdr:cNvSpPr txBox="1"/>
      </xdr:nvSpPr>
      <xdr:spPr>
        <a:xfrm>
          <a:off x="5050790" y="523875"/>
          <a:ext cx="182971" cy="2719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2540</xdr:colOff>
      <xdr:row>0</xdr:row>
      <xdr:rowOff>0</xdr:rowOff>
    </xdr:from>
    <xdr:ext cx="182971" cy="271909"/>
    <xdr:sp macro="" textlink="">
      <xdr:nvSpPr>
        <xdr:cNvPr id="5" name="TextBox 4">
          <a:extLst>
            <a:ext uri="{FF2B5EF4-FFF2-40B4-BE49-F238E27FC236}">
              <a16:creationId xmlns:a16="http://schemas.microsoft.com/office/drawing/2014/main" id="{9C057382-70D2-4084-B1B7-C3FE1C24D51A}"/>
            </a:ext>
          </a:extLst>
        </xdr:cNvPr>
        <xdr:cNvSpPr txBox="1"/>
      </xdr:nvSpPr>
      <xdr:spPr>
        <a:xfrm>
          <a:off x="5050790" y="523875"/>
          <a:ext cx="182971" cy="2719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2540</xdr:colOff>
      <xdr:row>0</xdr:row>
      <xdr:rowOff>0</xdr:rowOff>
    </xdr:from>
    <xdr:ext cx="182971" cy="271909"/>
    <xdr:sp macro="" textlink="">
      <xdr:nvSpPr>
        <xdr:cNvPr id="6" name="TextBox 5">
          <a:extLst>
            <a:ext uri="{FF2B5EF4-FFF2-40B4-BE49-F238E27FC236}">
              <a16:creationId xmlns:a16="http://schemas.microsoft.com/office/drawing/2014/main" id="{98C78DE9-3A9F-4D7F-B9BE-4AD904544909}"/>
            </a:ext>
          </a:extLst>
        </xdr:cNvPr>
        <xdr:cNvSpPr txBox="1"/>
      </xdr:nvSpPr>
      <xdr:spPr>
        <a:xfrm>
          <a:off x="5050790" y="523875"/>
          <a:ext cx="182971" cy="2719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2540</xdr:colOff>
      <xdr:row>0</xdr:row>
      <xdr:rowOff>0</xdr:rowOff>
    </xdr:from>
    <xdr:ext cx="182971" cy="271909"/>
    <xdr:sp macro="" textlink="">
      <xdr:nvSpPr>
        <xdr:cNvPr id="7" name="TextBox 6">
          <a:extLst>
            <a:ext uri="{FF2B5EF4-FFF2-40B4-BE49-F238E27FC236}">
              <a16:creationId xmlns:a16="http://schemas.microsoft.com/office/drawing/2014/main" id="{66F321D5-4821-47DD-859D-60E27FA5C2EB}"/>
            </a:ext>
          </a:extLst>
        </xdr:cNvPr>
        <xdr:cNvSpPr txBox="1"/>
      </xdr:nvSpPr>
      <xdr:spPr>
        <a:xfrm>
          <a:off x="5050790" y="523875"/>
          <a:ext cx="182971" cy="2719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2540</xdr:colOff>
      <xdr:row>0</xdr:row>
      <xdr:rowOff>0</xdr:rowOff>
    </xdr:from>
    <xdr:ext cx="182971" cy="271909"/>
    <xdr:sp macro="" textlink="">
      <xdr:nvSpPr>
        <xdr:cNvPr id="8" name="TextBox 7">
          <a:extLst>
            <a:ext uri="{FF2B5EF4-FFF2-40B4-BE49-F238E27FC236}">
              <a16:creationId xmlns:a16="http://schemas.microsoft.com/office/drawing/2014/main" id="{11D85186-3703-427F-9EEE-58AFEC78D6F0}"/>
            </a:ext>
          </a:extLst>
        </xdr:cNvPr>
        <xdr:cNvSpPr txBox="1"/>
      </xdr:nvSpPr>
      <xdr:spPr>
        <a:xfrm>
          <a:off x="5050790" y="523875"/>
          <a:ext cx="182971" cy="27190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9" name="TextBox 8">
          <a:extLst>
            <a:ext uri="{FF2B5EF4-FFF2-40B4-BE49-F238E27FC236}">
              <a16:creationId xmlns:a16="http://schemas.microsoft.com/office/drawing/2014/main" id="{82792BA3-BEB6-420D-AAB2-A8FB6CD9BCAA}"/>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0" name="TextBox 9">
          <a:extLst>
            <a:ext uri="{FF2B5EF4-FFF2-40B4-BE49-F238E27FC236}">
              <a16:creationId xmlns:a16="http://schemas.microsoft.com/office/drawing/2014/main" id="{0EAC23FD-5F84-4964-980C-0300D416A5C8}"/>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2540</xdr:colOff>
      <xdr:row>0</xdr:row>
      <xdr:rowOff>0</xdr:rowOff>
    </xdr:from>
    <xdr:ext cx="184731" cy="264560"/>
    <xdr:sp macro="" textlink="">
      <xdr:nvSpPr>
        <xdr:cNvPr id="11" name="TextBox 10">
          <a:extLst>
            <a:ext uri="{FF2B5EF4-FFF2-40B4-BE49-F238E27FC236}">
              <a16:creationId xmlns:a16="http://schemas.microsoft.com/office/drawing/2014/main" id="{8DDF8CEB-37A0-44E8-8F67-1BEDD7BEAD99}"/>
            </a:ext>
          </a:extLst>
        </xdr:cNvPr>
        <xdr:cNvSpPr txBox="1"/>
      </xdr:nvSpPr>
      <xdr:spPr>
        <a:xfrm>
          <a:off x="505079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2540</xdr:colOff>
      <xdr:row>0</xdr:row>
      <xdr:rowOff>0</xdr:rowOff>
    </xdr:from>
    <xdr:ext cx="184731" cy="264560"/>
    <xdr:sp macro="" textlink="">
      <xdr:nvSpPr>
        <xdr:cNvPr id="12" name="TextBox 11">
          <a:extLst>
            <a:ext uri="{FF2B5EF4-FFF2-40B4-BE49-F238E27FC236}">
              <a16:creationId xmlns:a16="http://schemas.microsoft.com/office/drawing/2014/main" id="{BD4E2831-BE9D-4BB5-9076-DDC17DA253BD}"/>
            </a:ext>
          </a:extLst>
        </xdr:cNvPr>
        <xdr:cNvSpPr txBox="1"/>
      </xdr:nvSpPr>
      <xdr:spPr>
        <a:xfrm>
          <a:off x="505079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2540</xdr:colOff>
      <xdr:row>0</xdr:row>
      <xdr:rowOff>0</xdr:rowOff>
    </xdr:from>
    <xdr:ext cx="184731" cy="264560"/>
    <xdr:sp macro="" textlink="">
      <xdr:nvSpPr>
        <xdr:cNvPr id="13" name="TextBox 12">
          <a:extLst>
            <a:ext uri="{FF2B5EF4-FFF2-40B4-BE49-F238E27FC236}">
              <a16:creationId xmlns:a16="http://schemas.microsoft.com/office/drawing/2014/main" id="{38120F99-45F8-4DE2-B3C1-6E0EB08282AB}"/>
            </a:ext>
          </a:extLst>
        </xdr:cNvPr>
        <xdr:cNvSpPr txBox="1"/>
      </xdr:nvSpPr>
      <xdr:spPr>
        <a:xfrm>
          <a:off x="505079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2540</xdr:colOff>
      <xdr:row>0</xdr:row>
      <xdr:rowOff>0</xdr:rowOff>
    </xdr:from>
    <xdr:ext cx="184731" cy="264560"/>
    <xdr:sp macro="" textlink="">
      <xdr:nvSpPr>
        <xdr:cNvPr id="14" name="TextBox 13">
          <a:extLst>
            <a:ext uri="{FF2B5EF4-FFF2-40B4-BE49-F238E27FC236}">
              <a16:creationId xmlns:a16="http://schemas.microsoft.com/office/drawing/2014/main" id="{44C212C8-2ABF-4510-BC15-958E75366464}"/>
            </a:ext>
          </a:extLst>
        </xdr:cNvPr>
        <xdr:cNvSpPr txBox="1"/>
      </xdr:nvSpPr>
      <xdr:spPr>
        <a:xfrm>
          <a:off x="505079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5" name="TextBox 14">
          <a:extLst>
            <a:ext uri="{FF2B5EF4-FFF2-40B4-BE49-F238E27FC236}">
              <a16:creationId xmlns:a16="http://schemas.microsoft.com/office/drawing/2014/main" id="{BBC61015-3E72-4E64-B973-28F20167766F}"/>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6" name="TextBox 15">
          <a:extLst>
            <a:ext uri="{FF2B5EF4-FFF2-40B4-BE49-F238E27FC236}">
              <a16:creationId xmlns:a16="http://schemas.microsoft.com/office/drawing/2014/main" id="{D0C59565-0CBC-40FC-A814-4EC83963044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7" name="TextBox 16">
          <a:extLst>
            <a:ext uri="{FF2B5EF4-FFF2-40B4-BE49-F238E27FC236}">
              <a16:creationId xmlns:a16="http://schemas.microsoft.com/office/drawing/2014/main" id="{E33F819A-AA45-4945-9026-83BF270B270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8" name="TextBox 17">
          <a:extLst>
            <a:ext uri="{FF2B5EF4-FFF2-40B4-BE49-F238E27FC236}">
              <a16:creationId xmlns:a16="http://schemas.microsoft.com/office/drawing/2014/main" id="{CCF90763-C263-4676-80D8-D71AB058A4E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9" name="TextBox 18">
          <a:extLst>
            <a:ext uri="{FF2B5EF4-FFF2-40B4-BE49-F238E27FC236}">
              <a16:creationId xmlns:a16="http://schemas.microsoft.com/office/drawing/2014/main" id="{58FD1AF5-2998-49E6-8FCE-7C0F7D66C24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0" name="TextBox 19">
          <a:extLst>
            <a:ext uri="{FF2B5EF4-FFF2-40B4-BE49-F238E27FC236}">
              <a16:creationId xmlns:a16="http://schemas.microsoft.com/office/drawing/2014/main" id="{0E289DE3-4197-45EF-8491-56CE07721C28}"/>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1" name="TextBox 20">
          <a:extLst>
            <a:ext uri="{FF2B5EF4-FFF2-40B4-BE49-F238E27FC236}">
              <a16:creationId xmlns:a16="http://schemas.microsoft.com/office/drawing/2014/main" id="{71BA1591-956E-4596-8394-93DDE32DA73A}"/>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2" name="TextBox 21">
          <a:extLst>
            <a:ext uri="{FF2B5EF4-FFF2-40B4-BE49-F238E27FC236}">
              <a16:creationId xmlns:a16="http://schemas.microsoft.com/office/drawing/2014/main" id="{793593DA-5FA8-444F-AE52-2A898EA6C7C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3" name="TextBox 22">
          <a:extLst>
            <a:ext uri="{FF2B5EF4-FFF2-40B4-BE49-F238E27FC236}">
              <a16:creationId xmlns:a16="http://schemas.microsoft.com/office/drawing/2014/main" id="{BCC1EA44-047F-4820-AFE8-5BC5C17F1BC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4" name="TextBox 23">
          <a:extLst>
            <a:ext uri="{FF2B5EF4-FFF2-40B4-BE49-F238E27FC236}">
              <a16:creationId xmlns:a16="http://schemas.microsoft.com/office/drawing/2014/main" id="{37E9A8BB-BF7E-4F4A-A42A-9D6F3E398DA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5" name="TextBox 24">
          <a:extLst>
            <a:ext uri="{FF2B5EF4-FFF2-40B4-BE49-F238E27FC236}">
              <a16:creationId xmlns:a16="http://schemas.microsoft.com/office/drawing/2014/main" id="{3004D68C-B474-4C39-B675-69E8EBFF0B07}"/>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6" name="TextBox 25">
          <a:extLst>
            <a:ext uri="{FF2B5EF4-FFF2-40B4-BE49-F238E27FC236}">
              <a16:creationId xmlns:a16="http://schemas.microsoft.com/office/drawing/2014/main" id="{AB063ACC-0F75-427B-99AD-09FBC611B217}"/>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1905</xdr:colOff>
      <xdr:row>0</xdr:row>
      <xdr:rowOff>0</xdr:rowOff>
    </xdr:from>
    <xdr:ext cx="184731" cy="264560"/>
    <xdr:sp macro="" textlink="">
      <xdr:nvSpPr>
        <xdr:cNvPr id="27" name="TextBox 26">
          <a:extLst>
            <a:ext uri="{FF2B5EF4-FFF2-40B4-BE49-F238E27FC236}">
              <a16:creationId xmlns:a16="http://schemas.microsoft.com/office/drawing/2014/main" id="{1DBF0A8D-13A0-4086-A484-1455F4E2F1D6}"/>
            </a:ext>
          </a:extLst>
        </xdr:cNvPr>
        <xdr:cNvSpPr txBox="1"/>
      </xdr:nvSpPr>
      <xdr:spPr>
        <a:xfrm>
          <a:off x="505015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1905</xdr:colOff>
      <xdr:row>0</xdr:row>
      <xdr:rowOff>0</xdr:rowOff>
    </xdr:from>
    <xdr:ext cx="184731" cy="264560"/>
    <xdr:sp macro="" textlink="">
      <xdr:nvSpPr>
        <xdr:cNvPr id="28" name="TextBox 27">
          <a:extLst>
            <a:ext uri="{FF2B5EF4-FFF2-40B4-BE49-F238E27FC236}">
              <a16:creationId xmlns:a16="http://schemas.microsoft.com/office/drawing/2014/main" id="{A2016C74-EAAE-4C57-8CBE-4901FA07B529}"/>
            </a:ext>
          </a:extLst>
        </xdr:cNvPr>
        <xdr:cNvSpPr txBox="1"/>
      </xdr:nvSpPr>
      <xdr:spPr>
        <a:xfrm>
          <a:off x="505015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1905</xdr:colOff>
      <xdr:row>0</xdr:row>
      <xdr:rowOff>0</xdr:rowOff>
    </xdr:from>
    <xdr:ext cx="184731" cy="264560"/>
    <xdr:sp macro="" textlink="">
      <xdr:nvSpPr>
        <xdr:cNvPr id="29" name="TextBox 28">
          <a:extLst>
            <a:ext uri="{FF2B5EF4-FFF2-40B4-BE49-F238E27FC236}">
              <a16:creationId xmlns:a16="http://schemas.microsoft.com/office/drawing/2014/main" id="{93BC9A8B-113A-49BC-A803-AE9AB38396C0}"/>
            </a:ext>
          </a:extLst>
        </xdr:cNvPr>
        <xdr:cNvSpPr txBox="1"/>
      </xdr:nvSpPr>
      <xdr:spPr>
        <a:xfrm>
          <a:off x="505015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1905</xdr:colOff>
      <xdr:row>0</xdr:row>
      <xdr:rowOff>0</xdr:rowOff>
    </xdr:from>
    <xdr:ext cx="184731" cy="264560"/>
    <xdr:sp macro="" textlink="">
      <xdr:nvSpPr>
        <xdr:cNvPr id="30" name="TextBox 29">
          <a:extLst>
            <a:ext uri="{FF2B5EF4-FFF2-40B4-BE49-F238E27FC236}">
              <a16:creationId xmlns:a16="http://schemas.microsoft.com/office/drawing/2014/main" id="{3FD9C9EC-792F-4882-A98F-FCD48843894A}"/>
            </a:ext>
          </a:extLst>
        </xdr:cNvPr>
        <xdr:cNvSpPr txBox="1"/>
      </xdr:nvSpPr>
      <xdr:spPr>
        <a:xfrm>
          <a:off x="505015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1905</xdr:colOff>
      <xdr:row>0</xdr:row>
      <xdr:rowOff>0</xdr:rowOff>
    </xdr:from>
    <xdr:ext cx="184731" cy="264560"/>
    <xdr:sp macro="" textlink="">
      <xdr:nvSpPr>
        <xdr:cNvPr id="31" name="TextBox 30">
          <a:extLst>
            <a:ext uri="{FF2B5EF4-FFF2-40B4-BE49-F238E27FC236}">
              <a16:creationId xmlns:a16="http://schemas.microsoft.com/office/drawing/2014/main" id="{71118E29-56B3-4119-A75B-D03C7DC0271C}"/>
            </a:ext>
          </a:extLst>
        </xdr:cNvPr>
        <xdr:cNvSpPr txBox="1"/>
      </xdr:nvSpPr>
      <xdr:spPr>
        <a:xfrm>
          <a:off x="505015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1905</xdr:colOff>
      <xdr:row>0</xdr:row>
      <xdr:rowOff>0</xdr:rowOff>
    </xdr:from>
    <xdr:ext cx="184731" cy="264560"/>
    <xdr:sp macro="" textlink="">
      <xdr:nvSpPr>
        <xdr:cNvPr id="32" name="TextBox 31">
          <a:extLst>
            <a:ext uri="{FF2B5EF4-FFF2-40B4-BE49-F238E27FC236}">
              <a16:creationId xmlns:a16="http://schemas.microsoft.com/office/drawing/2014/main" id="{6BCF52CC-7ADB-452E-AC09-A4B4230CDBA9}"/>
            </a:ext>
          </a:extLst>
        </xdr:cNvPr>
        <xdr:cNvSpPr txBox="1"/>
      </xdr:nvSpPr>
      <xdr:spPr>
        <a:xfrm>
          <a:off x="505015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1905</xdr:colOff>
      <xdr:row>0</xdr:row>
      <xdr:rowOff>0</xdr:rowOff>
    </xdr:from>
    <xdr:ext cx="184731" cy="264560"/>
    <xdr:sp macro="" textlink="">
      <xdr:nvSpPr>
        <xdr:cNvPr id="33" name="TextBox 32">
          <a:extLst>
            <a:ext uri="{FF2B5EF4-FFF2-40B4-BE49-F238E27FC236}">
              <a16:creationId xmlns:a16="http://schemas.microsoft.com/office/drawing/2014/main" id="{AD967186-E3A6-49AE-8305-12A88EF8ED9A}"/>
            </a:ext>
          </a:extLst>
        </xdr:cNvPr>
        <xdr:cNvSpPr txBox="1"/>
      </xdr:nvSpPr>
      <xdr:spPr>
        <a:xfrm>
          <a:off x="505015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1905</xdr:colOff>
      <xdr:row>0</xdr:row>
      <xdr:rowOff>0</xdr:rowOff>
    </xdr:from>
    <xdr:ext cx="184731" cy="264560"/>
    <xdr:sp macro="" textlink="">
      <xdr:nvSpPr>
        <xdr:cNvPr id="34" name="TextBox 33">
          <a:extLst>
            <a:ext uri="{FF2B5EF4-FFF2-40B4-BE49-F238E27FC236}">
              <a16:creationId xmlns:a16="http://schemas.microsoft.com/office/drawing/2014/main" id="{BCEA3D40-B8F6-4DE9-959D-51379CC71338}"/>
            </a:ext>
          </a:extLst>
        </xdr:cNvPr>
        <xdr:cNvSpPr txBox="1"/>
      </xdr:nvSpPr>
      <xdr:spPr>
        <a:xfrm>
          <a:off x="505015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5" name="TextBox 34">
          <a:extLst>
            <a:ext uri="{FF2B5EF4-FFF2-40B4-BE49-F238E27FC236}">
              <a16:creationId xmlns:a16="http://schemas.microsoft.com/office/drawing/2014/main" id="{9C75B9EE-8C51-499E-B0D2-47DE628B4B2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6" name="TextBox 35">
          <a:extLst>
            <a:ext uri="{FF2B5EF4-FFF2-40B4-BE49-F238E27FC236}">
              <a16:creationId xmlns:a16="http://schemas.microsoft.com/office/drawing/2014/main" id="{2705E931-0FF3-4EA1-B6BF-9F56E8EA7690}"/>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7" name="TextBox 36">
          <a:extLst>
            <a:ext uri="{FF2B5EF4-FFF2-40B4-BE49-F238E27FC236}">
              <a16:creationId xmlns:a16="http://schemas.microsoft.com/office/drawing/2014/main" id="{EF2BDCD4-5157-4C2D-8E88-E4AE3D31AE2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8" name="TextBox 37">
          <a:extLst>
            <a:ext uri="{FF2B5EF4-FFF2-40B4-BE49-F238E27FC236}">
              <a16:creationId xmlns:a16="http://schemas.microsoft.com/office/drawing/2014/main" id="{94B18281-90B0-4A39-84A4-06A1E6C018D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9" name="TextBox 38">
          <a:extLst>
            <a:ext uri="{FF2B5EF4-FFF2-40B4-BE49-F238E27FC236}">
              <a16:creationId xmlns:a16="http://schemas.microsoft.com/office/drawing/2014/main" id="{81826A61-8F6E-447E-9D08-B9B3E1CDC6D1}"/>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0" name="TextBox 39">
          <a:extLst>
            <a:ext uri="{FF2B5EF4-FFF2-40B4-BE49-F238E27FC236}">
              <a16:creationId xmlns:a16="http://schemas.microsoft.com/office/drawing/2014/main" id="{C7CA28D4-45BF-4D15-AAB6-2463244A1541}"/>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1" name="TextBox 40">
          <a:extLst>
            <a:ext uri="{FF2B5EF4-FFF2-40B4-BE49-F238E27FC236}">
              <a16:creationId xmlns:a16="http://schemas.microsoft.com/office/drawing/2014/main" id="{79FEDC04-5D52-4A55-8937-66C2091EB7B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2" name="TextBox 41">
          <a:extLst>
            <a:ext uri="{FF2B5EF4-FFF2-40B4-BE49-F238E27FC236}">
              <a16:creationId xmlns:a16="http://schemas.microsoft.com/office/drawing/2014/main" id="{0DEBD16B-3BDF-4088-8F2B-3E855D341B78}"/>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3" name="TextBox 42">
          <a:extLst>
            <a:ext uri="{FF2B5EF4-FFF2-40B4-BE49-F238E27FC236}">
              <a16:creationId xmlns:a16="http://schemas.microsoft.com/office/drawing/2014/main" id="{ACA0A8C3-94AA-4BCB-89E4-9BFA09A965E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4" name="TextBox 43">
          <a:extLst>
            <a:ext uri="{FF2B5EF4-FFF2-40B4-BE49-F238E27FC236}">
              <a16:creationId xmlns:a16="http://schemas.microsoft.com/office/drawing/2014/main" id="{71CED032-ADB8-41F7-A1DD-1695A2CA77B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5" name="TextBox 44">
          <a:extLst>
            <a:ext uri="{FF2B5EF4-FFF2-40B4-BE49-F238E27FC236}">
              <a16:creationId xmlns:a16="http://schemas.microsoft.com/office/drawing/2014/main" id="{2B455A75-7D4B-4232-A157-3EDB7DDCC40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6" name="TextBox 45">
          <a:extLst>
            <a:ext uri="{FF2B5EF4-FFF2-40B4-BE49-F238E27FC236}">
              <a16:creationId xmlns:a16="http://schemas.microsoft.com/office/drawing/2014/main" id="{AF738B5F-B21E-40A8-BE40-A0C327E11F3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7" name="TextBox 46">
          <a:extLst>
            <a:ext uri="{FF2B5EF4-FFF2-40B4-BE49-F238E27FC236}">
              <a16:creationId xmlns:a16="http://schemas.microsoft.com/office/drawing/2014/main" id="{C1213FA6-0518-4458-AB47-9B03570A303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8" name="TextBox 47">
          <a:extLst>
            <a:ext uri="{FF2B5EF4-FFF2-40B4-BE49-F238E27FC236}">
              <a16:creationId xmlns:a16="http://schemas.microsoft.com/office/drawing/2014/main" id="{F506153E-2E9A-43B9-BD29-80D06F260E9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9" name="TextBox 48">
          <a:extLst>
            <a:ext uri="{FF2B5EF4-FFF2-40B4-BE49-F238E27FC236}">
              <a16:creationId xmlns:a16="http://schemas.microsoft.com/office/drawing/2014/main" id="{D348B166-8D39-4DAC-BEB9-1D4DA9BF0E1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50" name="TextBox 49">
          <a:extLst>
            <a:ext uri="{FF2B5EF4-FFF2-40B4-BE49-F238E27FC236}">
              <a16:creationId xmlns:a16="http://schemas.microsoft.com/office/drawing/2014/main" id="{C82817DC-CF70-4F6F-BAF8-20268724B4AA}"/>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51" name="TextBox 50">
          <a:extLst>
            <a:ext uri="{FF2B5EF4-FFF2-40B4-BE49-F238E27FC236}">
              <a16:creationId xmlns:a16="http://schemas.microsoft.com/office/drawing/2014/main" id="{2626011F-C9DA-46D0-924A-0B7E53F1073B}"/>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52" name="TextBox 51">
          <a:extLst>
            <a:ext uri="{FF2B5EF4-FFF2-40B4-BE49-F238E27FC236}">
              <a16:creationId xmlns:a16="http://schemas.microsoft.com/office/drawing/2014/main" id="{ED6554BB-5197-48B3-AEA1-EF83429EAE15}"/>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53" name="TextBox 52">
          <a:extLst>
            <a:ext uri="{FF2B5EF4-FFF2-40B4-BE49-F238E27FC236}">
              <a16:creationId xmlns:a16="http://schemas.microsoft.com/office/drawing/2014/main" id="{B14DA337-B357-4821-A20E-CE22ADAB328F}"/>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54" name="TextBox 53">
          <a:extLst>
            <a:ext uri="{FF2B5EF4-FFF2-40B4-BE49-F238E27FC236}">
              <a16:creationId xmlns:a16="http://schemas.microsoft.com/office/drawing/2014/main" id="{25D1ACB0-309F-4E0E-BCA0-789FE4BC78E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55" name="TextBox 54">
          <a:extLst>
            <a:ext uri="{FF2B5EF4-FFF2-40B4-BE49-F238E27FC236}">
              <a16:creationId xmlns:a16="http://schemas.microsoft.com/office/drawing/2014/main" id="{6EC9952A-8372-4327-AF4A-418978ED6B0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56" name="TextBox 55">
          <a:extLst>
            <a:ext uri="{FF2B5EF4-FFF2-40B4-BE49-F238E27FC236}">
              <a16:creationId xmlns:a16="http://schemas.microsoft.com/office/drawing/2014/main" id="{DA184DD6-3D5C-4C92-8F16-502B3100CAF0}"/>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57" name="TextBox 56">
          <a:extLst>
            <a:ext uri="{FF2B5EF4-FFF2-40B4-BE49-F238E27FC236}">
              <a16:creationId xmlns:a16="http://schemas.microsoft.com/office/drawing/2014/main" id="{E6B1DFD3-D18C-42CB-B084-B2F84E43552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58" name="TextBox 57">
          <a:extLst>
            <a:ext uri="{FF2B5EF4-FFF2-40B4-BE49-F238E27FC236}">
              <a16:creationId xmlns:a16="http://schemas.microsoft.com/office/drawing/2014/main" id="{2CECDC45-2C63-49CC-8D1D-BB70464B97C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59" name="TextBox 58">
          <a:extLst>
            <a:ext uri="{FF2B5EF4-FFF2-40B4-BE49-F238E27FC236}">
              <a16:creationId xmlns:a16="http://schemas.microsoft.com/office/drawing/2014/main" id="{40F12E7E-4460-4A4C-9BE1-5F1F61FB6926}"/>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60" name="TextBox 59">
          <a:extLst>
            <a:ext uri="{FF2B5EF4-FFF2-40B4-BE49-F238E27FC236}">
              <a16:creationId xmlns:a16="http://schemas.microsoft.com/office/drawing/2014/main" id="{2D9A3BCC-BCB6-4677-AE8E-5846B1B2E29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61" name="TextBox 60">
          <a:extLst>
            <a:ext uri="{FF2B5EF4-FFF2-40B4-BE49-F238E27FC236}">
              <a16:creationId xmlns:a16="http://schemas.microsoft.com/office/drawing/2014/main" id="{7E638E0A-DEA6-4088-AC3D-CA0C51A31BF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62" name="TextBox 61">
          <a:extLst>
            <a:ext uri="{FF2B5EF4-FFF2-40B4-BE49-F238E27FC236}">
              <a16:creationId xmlns:a16="http://schemas.microsoft.com/office/drawing/2014/main" id="{047F19B7-D30F-4B5D-979A-0E50F2274FB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63" name="TextBox 62">
          <a:extLst>
            <a:ext uri="{FF2B5EF4-FFF2-40B4-BE49-F238E27FC236}">
              <a16:creationId xmlns:a16="http://schemas.microsoft.com/office/drawing/2014/main" id="{C3034A13-7C11-4194-9305-4634ED76CB2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64" name="TextBox 63">
          <a:extLst>
            <a:ext uri="{FF2B5EF4-FFF2-40B4-BE49-F238E27FC236}">
              <a16:creationId xmlns:a16="http://schemas.microsoft.com/office/drawing/2014/main" id="{84E76801-D5BE-4AAA-8869-A959861EBD3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65" name="TextBox 64">
          <a:extLst>
            <a:ext uri="{FF2B5EF4-FFF2-40B4-BE49-F238E27FC236}">
              <a16:creationId xmlns:a16="http://schemas.microsoft.com/office/drawing/2014/main" id="{28DAB3A8-B420-4F7E-86E0-335C44154E95}"/>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66" name="TextBox 65">
          <a:extLst>
            <a:ext uri="{FF2B5EF4-FFF2-40B4-BE49-F238E27FC236}">
              <a16:creationId xmlns:a16="http://schemas.microsoft.com/office/drawing/2014/main" id="{E5ECC939-B561-4FF7-B2BF-8B18E0860C6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67" name="TextBox 66">
          <a:extLst>
            <a:ext uri="{FF2B5EF4-FFF2-40B4-BE49-F238E27FC236}">
              <a16:creationId xmlns:a16="http://schemas.microsoft.com/office/drawing/2014/main" id="{161F4BB2-6B6D-48FE-9393-62FCEF7BD1B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68" name="TextBox 67">
          <a:extLst>
            <a:ext uri="{FF2B5EF4-FFF2-40B4-BE49-F238E27FC236}">
              <a16:creationId xmlns:a16="http://schemas.microsoft.com/office/drawing/2014/main" id="{B36A0B83-D812-42DB-87D2-719E7985A52A}"/>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69" name="TextBox 68">
          <a:extLst>
            <a:ext uri="{FF2B5EF4-FFF2-40B4-BE49-F238E27FC236}">
              <a16:creationId xmlns:a16="http://schemas.microsoft.com/office/drawing/2014/main" id="{9DCD9736-CF7B-4BB0-9228-F1679A67B0E8}"/>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70" name="TextBox 69">
          <a:extLst>
            <a:ext uri="{FF2B5EF4-FFF2-40B4-BE49-F238E27FC236}">
              <a16:creationId xmlns:a16="http://schemas.microsoft.com/office/drawing/2014/main" id="{B8A91A14-3F76-4A0B-A9C0-36436509832B}"/>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71" name="TextBox 70">
          <a:extLst>
            <a:ext uri="{FF2B5EF4-FFF2-40B4-BE49-F238E27FC236}">
              <a16:creationId xmlns:a16="http://schemas.microsoft.com/office/drawing/2014/main" id="{FD1C67E8-219D-4A1B-B985-C4E1473CBAAE}"/>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72" name="TextBox 71">
          <a:extLst>
            <a:ext uri="{FF2B5EF4-FFF2-40B4-BE49-F238E27FC236}">
              <a16:creationId xmlns:a16="http://schemas.microsoft.com/office/drawing/2014/main" id="{1D16D70F-078C-4F07-90B4-56C8A47D9AB0}"/>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73" name="TextBox 72">
          <a:extLst>
            <a:ext uri="{FF2B5EF4-FFF2-40B4-BE49-F238E27FC236}">
              <a16:creationId xmlns:a16="http://schemas.microsoft.com/office/drawing/2014/main" id="{C946C53D-A0AF-4E3F-8E9B-16864F02EDE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74" name="TextBox 73">
          <a:extLst>
            <a:ext uri="{FF2B5EF4-FFF2-40B4-BE49-F238E27FC236}">
              <a16:creationId xmlns:a16="http://schemas.microsoft.com/office/drawing/2014/main" id="{1A972C26-5C89-434D-ACDD-466BF8A958BA}"/>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75" name="TextBox 74">
          <a:extLst>
            <a:ext uri="{FF2B5EF4-FFF2-40B4-BE49-F238E27FC236}">
              <a16:creationId xmlns:a16="http://schemas.microsoft.com/office/drawing/2014/main" id="{93A40518-A905-4FCA-BDE7-63121586EFC1}"/>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76" name="TextBox 75">
          <a:extLst>
            <a:ext uri="{FF2B5EF4-FFF2-40B4-BE49-F238E27FC236}">
              <a16:creationId xmlns:a16="http://schemas.microsoft.com/office/drawing/2014/main" id="{6D0BEAD4-F70A-4B14-84F6-9E687305BA5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77" name="TextBox 76">
          <a:extLst>
            <a:ext uri="{FF2B5EF4-FFF2-40B4-BE49-F238E27FC236}">
              <a16:creationId xmlns:a16="http://schemas.microsoft.com/office/drawing/2014/main" id="{B28B27DD-677D-4040-BC74-E0DD1876EF6B}"/>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78" name="TextBox 77">
          <a:extLst>
            <a:ext uri="{FF2B5EF4-FFF2-40B4-BE49-F238E27FC236}">
              <a16:creationId xmlns:a16="http://schemas.microsoft.com/office/drawing/2014/main" id="{E213B31D-1BAB-48A0-9A91-31DD59BE55C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79" name="TextBox 78">
          <a:extLst>
            <a:ext uri="{FF2B5EF4-FFF2-40B4-BE49-F238E27FC236}">
              <a16:creationId xmlns:a16="http://schemas.microsoft.com/office/drawing/2014/main" id="{C654A3B1-D286-4540-A2CC-FD66B7B9DED0}"/>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80" name="TextBox 79">
          <a:extLst>
            <a:ext uri="{FF2B5EF4-FFF2-40B4-BE49-F238E27FC236}">
              <a16:creationId xmlns:a16="http://schemas.microsoft.com/office/drawing/2014/main" id="{A5EB2A9E-206C-49B0-B24A-908E247825A1}"/>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81" name="TextBox 80">
          <a:extLst>
            <a:ext uri="{FF2B5EF4-FFF2-40B4-BE49-F238E27FC236}">
              <a16:creationId xmlns:a16="http://schemas.microsoft.com/office/drawing/2014/main" id="{D650C244-ED21-45EB-AA41-60DC1F24C2D0}"/>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82" name="TextBox 81">
          <a:extLst>
            <a:ext uri="{FF2B5EF4-FFF2-40B4-BE49-F238E27FC236}">
              <a16:creationId xmlns:a16="http://schemas.microsoft.com/office/drawing/2014/main" id="{F4336D3D-6101-4F57-9CCE-8A066A7780C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83" name="TextBox 82">
          <a:extLst>
            <a:ext uri="{FF2B5EF4-FFF2-40B4-BE49-F238E27FC236}">
              <a16:creationId xmlns:a16="http://schemas.microsoft.com/office/drawing/2014/main" id="{35F125FC-3307-4435-BAB3-5F1F855563DF}"/>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84" name="TextBox 83">
          <a:extLst>
            <a:ext uri="{FF2B5EF4-FFF2-40B4-BE49-F238E27FC236}">
              <a16:creationId xmlns:a16="http://schemas.microsoft.com/office/drawing/2014/main" id="{3FE473A4-7CBB-40B6-833D-82AC72F8448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85" name="TextBox 84">
          <a:extLst>
            <a:ext uri="{FF2B5EF4-FFF2-40B4-BE49-F238E27FC236}">
              <a16:creationId xmlns:a16="http://schemas.microsoft.com/office/drawing/2014/main" id="{F9679425-5858-4447-9304-23DBB34D943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86" name="TextBox 85">
          <a:extLst>
            <a:ext uri="{FF2B5EF4-FFF2-40B4-BE49-F238E27FC236}">
              <a16:creationId xmlns:a16="http://schemas.microsoft.com/office/drawing/2014/main" id="{B1DDDB4C-0E64-4F62-94DC-06DAD2B6661E}"/>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87" name="TextBox 86">
          <a:extLst>
            <a:ext uri="{FF2B5EF4-FFF2-40B4-BE49-F238E27FC236}">
              <a16:creationId xmlns:a16="http://schemas.microsoft.com/office/drawing/2014/main" id="{10E99666-7797-4B5A-B332-015327FA2F9B}"/>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88" name="TextBox 87">
          <a:extLst>
            <a:ext uri="{FF2B5EF4-FFF2-40B4-BE49-F238E27FC236}">
              <a16:creationId xmlns:a16="http://schemas.microsoft.com/office/drawing/2014/main" id="{F15FEC8B-525E-43AB-B563-A9B40C62BAD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89" name="TextBox 88">
          <a:extLst>
            <a:ext uri="{FF2B5EF4-FFF2-40B4-BE49-F238E27FC236}">
              <a16:creationId xmlns:a16="http://schemas.microsoft.com/office/drawing/2014/main" id="{A0AFDB4C-2437-4B4E-91D8-42D9F03B19D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90" name="TextBox 89">
          <a:extLst>
            <a:ext uri="{FF2B5EF4-FFF2-40B4-BE49-F238E27FC236}">
              <a16:creationId xmlns:a16="http://schemas.microsoft.com/office/drawing/2014/main" id="{1C903301-8C87-4E90-BBFF-8EB493948840}"/>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91" name="TextBox 90">
          <a:extLst>
            <a:ext uri="{FF2B5EF4-FFF2-40B4-BE49-F238E27FC236}">
              <a16:creationId xmlns:a16="http://schemas.microsoft.com/office/drawing/2014/main" id="{E36A299B-E489-490B-B23C-8BA9C100C57A}"/>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92" name="TextBox 91">
          <a:extLst>
            <a:ext uri="{FF2B5EF4-FFF2-40B4-BE49-F238E27FC236}">
              <a16:creationId xmlns:a16="http://schemas.microsoft.com/office/drawing/2014/main" id="{37C3C480-3FA4-4D99-B60D-78CDE997AE4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93" name="TextBox 92">
          <a:extLst>
            <a:ext uri="{FF2B5EF4-FFF2-40B4-BE49-F238E27FC236}">
              <a16:creationId xmlns:a16="http://schemas.microsoft.com/office/drawing/2014/main" id="{E18E7D0A-786B-4BBF-BF4B-5CC491F571F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94" name="TextBox 93">
          <a:extLst>
            <a:ext uri="{FF2B5EF4-FFF2-40B4-BE49-F238E27FC236}">
              <a16:creationId xmlns:a16="http://schemas.microsoft.com/office/drawing/2014/main" id="{B0523C23-88B8-48DE-A60E-CBEEAB1630C0}"/>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95" name="TextBox 94">
          <a:extLst>
            <a:ext uri="{FF2B5EF4-FFF2-40B4-BE49-F238E27FC236}">
              <a16:creationId xmlns:a16="http://schemas.microsoft.com/office/drawing/2014/main" id="{36A16F7B-0D53-4AE8-AE16-D39653FA9D46}"/>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96" name="TextBox 95">
          <a:extLst>
            <a:ext uri="{FF2B5EF4-FFF2-40B4-BE49-F238E27FC236}">
              <a16:creationId xmlns:a16="http://schemas.microsoft.com/office/drawing/2014/main" id="{E9E9847E-5C30-4B41-AE69-8D5D8D7034A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97" name="TextBox 96">
          <a:extLst>
            <a:ext uri="{FF2B5EF4-FFF2-40B4-BE49-F238E27FC236}">
              <a16:creationId xmlns:a16="http://schemas.microsoft.com/office/drawing/2014/main" id="{8D1D6555-C415-468F-9CA2-DD64614E1CA5}"/>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98" name="TextBox 97">
          <a:extLst>
            <a:ext uri="{FF2B5EF4-FFF2-40B4-BE49-F238E27FC236}">
              <a16:creationId xmlns:a16="http://schemas.microsoft.com/office/drawing/2014/main" id="{B11A19B3-D006-48E2-9C25-3E20626F7DA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99" name="TextBox 98">
          <a:extLst>
            <a:ext uri="{FF2B5EF4-FFF2-40B4-BE49-F238E27FC236}">
              <a16:creationId xmlns:a16="http://schemas.microsoft.com/office/drawing/2014/main" id="{9E531132-B021-4540-B599-84580618B81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00" name="TextBox 99">
          <a:extLst>
            <a:ext uri="{FF2B5EF4-FFF2-40B4-BE49-F238E27FC236}">
              <a16:creationId xmlns:a16="http://schemas.microsoft.com/office/drawing/2014/main" id="{AEB294D5-B298-433F-B2FB-9534AADB6FD5}"/>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01" name="TextBox 100">
          <a:extLst>
            <a:ext uri="{FF2B5EF4-FFF2-40B4-BE49-F238E27FC236}">
              <a16:creationId xmlns:a16="http://schemas.microsoft.com/office/drawing/2014/main" id="{702C30C9-1349-4817-B105-44677B4E4A06}"/>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02" name="TextBox 101">
          <a:extLst>
            <a:ext uri="{FF2B5EF4-FFF2-40B4-BE49-F238E27FC236}">
              <a16:creationId xmlns:a16="http://schemas.microsoft.com/office/drawing/2014/main" id="{3130CC63-0769-41B4-B036-FF262D015360}"/>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03" name="TextBox 102">
          <a:extLst>
            <a:ext uri="{FF2B5EF4-FFF2-40B4-BE49-F238E27FC236}">
              <a16:creationId xmlns:a16="http://schemas.microsoft.com/office/drawing/2014/main" id="{D9A0028A-68AF-4F1A-8013-21E082BABC41}"/>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04" name="TextBox 103">
          <a:extLst>
            <a:ext uri="{FF2B5EF4-FFF2-40B4-BE49-F238E27FC236}">
              <a16:creationId xmlns:a16="http://schemas.microsoft.com/office/drawing/2014/main" id="{928DE975-9C84-4EEE-80A4-719D6C0E7B5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05" name="TextBox 104">
          <a:extLst>
            <a:ext uri="{FF2B5EF4-FFF2-40B4-BE49-F238E27FC236}">
              <a16:creationId xmlns:a16="http://schemas.microsoft.com/office/drawing/2014/main" id="{59B6D0EE-CAC4-498E-9127-D0A0F5E60030}"/>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06" name="TextBox 105">
          <a:extLst>
            <a:ext uri="{FF2B5EF4-FFF2-40B4-BE49-F238E27FC236}">
              <a16:creationId xmlns:a16="http://schemas.microsoft.com/office/drawing/2014/main" id="{B97821D9-E4AF-4889-9430-44F86EB1BF0B}"/>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07" name="TextBox 106">
          <a:extLst>
            <a:ext uri="{FF2B5EF4-FFF2-40B4-BE49-F238E27FC236}">
              <a16:creationId xmlns:a16="http://schemas.microsoft.com/office/drawing/2014/main" id="{4E9D0BDE-3DC3-47E3-8A6A-77934B2F9756}"/>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08" name="TextBox 107">
          <a:extLst>
            <a:ext uri="{FF2B5EF4-FFF2-40B4-BE49-F238E27FC236}">
              <a16:creationId xmlns:a16="http://schemas.microsoft.com/office/drawing/2014/main" id="{EC70F387-4824-484C-99F8-3281B6E93A5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09" name="TextBox 108">
          <a:extLst>
            <a:ext uri="{FF2B5EF4-FFF2-40B4-BE49-F238E27FC236}">
              <a16:creationId xmlns:a16="http://schemas.microsoft.com/office/drawing/2014/main" id="{C9A48CF4-D742-4DA9-88A8-E35E99DEB7CA}"/>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10" name="TextBox 109">
          <a:extLst>
            <a:ext uri="{FF2B5EF4-FFF2-40B4-BE49-F238E27FC236}">
              <a16:creationId xmlns:a16="http://schemas.microsoft.com/office/drawing/2014/main" id="{3925F39D-176F-4F42-8E9C-D3F26035213F}"/>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11" name="TextBox 110">
          <a:extLst>
            <a:ext uri="{FF2B5EF4-FFF2-40B4-BE49-F238E27FC236}">
              <a16:creationId xmlns:a16="http://schemas.microsoft.com/office/drawing/2014/main" id="{FDDEAE3E-50C8-45CC-92AD-AA600BC59948}"/>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12" name="TextBox 111">
          <a:extLst>
            <a:ext uri="{FF2B5EF4-FFF2-40B4-BE49-F238E27FC236}">
              <a16:creationId xmlns:a16="http://schemas.microsoft.com/office/drawing/2014/main" id="{CC287203-0BFC-4D7F-90D9-B04C8400CF46}"/>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13" name="TextBox 112">
          <a:extLst>
            <a:ext uri="{FF2B5EF4-FFF2-40B4-BE49-F238E27FC236}">
              <a16:creationId xmlns:a16="http://schemas.microsoft.com/office/drawing/2014/main" id="{EA7CA89A-424D-419F-9C8D-43B6F795A851}"/>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14" name="TextBox 113">
          <a:extLst>
            <a:ext uri="{FF2B5EF4-FFF2-40B4-BE49-F238E27FC236}">
              <a16:creationId xmlns:a16="http://schemas.microsoft.com/office/drawing/2014/main" id="{8D001A01-6D4A-4FB4-933E-BFD43FB06D3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15" name="TextBox 114">
          <a:extLst>
            <a:ext uri="{FF2B5EF4-FFF2-40B4-BE49-F238E27FC236}">
              <a16:creationId xmlns:a16="http://schemas.microsoft.com/office/drawing/2014/main" id="{F3631715-895F-404D-AAF8-133A616FE2B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16" name="TextBox 115">
          <a:extLst>
            <a:ext uri="{FF2B5EF4-FFF2-40B4-BE49-F238E27FC236}">
              <a16:creationId xmlns:a16="http://schemas.microsoft.com/office/drawing/2014/main" id="{2FA2B497-A027-41E7-8070-7A17793B82D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17" name="TextBox 116">
          <a:extLst>
            <a:ext uri="{FF2B5EF4-FFF2-40B4-BE49-F238E27FC236}">
              <a16:creationId xmlns:a16="http://schemas.microsoft.com/office/drawing/2014/main" id="{BA182988-76C3-47E3-B397-7A16F6F08A0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18" name="TextBox 117">
          <a:extLst>
            <a:ext uri="{FF2B5EF4-FFF2-40B4-BE49-F238E27FC236}">
              <a16:creationId xmlns:a16="http://schemas.microsoft.com/office/drawing/2014/main" id="{2F9B8F0B-A7C6-4AEC-A2DF-8E0331E19ED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19" name="TextBox 118">
          <a:extLst>
            <a:ext uri="{FF2B5EF4-FFF2-40B4-BE49-F238E27FC236}">
              <a16:creationId xmlns:a16="http://schemas.microsoft.com/office/drawing/2014/main" id="{9E267FAB-0C28-4E7A-9A84-28D417F0CDC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20" name="TextBox 119">
          <a:extLst>
            <a:ext uri="{FF2B5EF4-FFF2-40B4-BE49-F238E27FC236}">
              <a16:creationId xmlns:a16="http://schemas.microsoft.com/office/drawing/2014/main" id="{8F6E18EE-4EB1-4D50-9FFE-98BE11E13FC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21" name="TextBox 120">
          <a:extLst>
            <a:ext uri="{FF2B5EF4-FFF2-40B4-BE49-F238E27FC236}">
              <a16:creationId xmlns:a16="http://schemas.microsoft.com/office/drawing/2014/main" id="{7FF77A15-43ED-4A18-8697-85EE0673C48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22" name="TextBox 121">
          <a:extLst>
            <a:ext uri="{FF2B5EF4-FFF2-40B4-BE49-F238E27FC236}">
              <a16:creationId xmlns:a16="http://schemas.microsoft.com/office/drawing/2014/main" id="{2CCD73D4-76C1-42D0-ADD9-5EEC5C34142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123" name="TextBox 122">
          <a:extLst>
            <a:ext uri="{FF2B5EF4-FFF2-40B4-BE49-F238E27FC236}">
              <a16:creationId xmlns:a16="http://schemas.microsoft.com/office/drawing/2014/main" id="{E401667A-86BD-4054-9992-2A2F30C51C9F}"/>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124" name="TextBox 123">
          <a:extLst>
            <a:ext uri="{FF2B5EF4-FFF2-40B4-BE49-F238E27FC236}">
              <a16:creationId xmlns:a16="http://schemas.microsoft.com/office/drawing/2014/main" id="{9DA91D82-3835-4A5C-8419-7F5092DF2C2E}"/>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125" name="TextBox 124">
          <a:extLst>
            <a:ext uri="{FF2B5EF4-FFF2-40B4-BE49-F238E27FC236}">
              <a16:creationId xmlns:a16="http://schemas.microsoft.com/office/drawing/2014/main" id="{7076C6B0-B975-479F-9E72-FEC465B753C9}"/>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126" name="TextBox 125">
          <a:extLst>
            <a:ext uri="{FF2B5EF4-FFF2-40B4-BE49-F238E27FC236}">
              <a16:creationId xmlns:a16="http://schemas.microsoft.com/office/drawing/2014/main" id="{12EE07A1-1313-4FB4-A317-21CB8A3F6862}"/>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127" name="TextBox 126">
          <a:extLst>
            <a:ext uri="{FF2B5EF4-FFF2-40B4-BE49-F238E27FC236}">
              <a16:creationId xmlns:a16="http://schemas.microsoft.com/office/drawing/2014/main" id="{94E4E25B-E149-4175-B034-EDA592A5CDE7}"/>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128" name="TextBox 127">
          <a:extLst>
            <a:ext uri="{FF2B5EF4-FFF2-40B4-BE49-F238E27FC236}">
              <a16:creationId xmlns:a16="http://schemas.microsoft.com/office/drawing/2014/main" id="{BDCE5EC8-1042-425F-89C9-18AB2C35A833}"/>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129" name="TextBox 128">
          <a:extLst>
            <a:ext uri="{FF2B5EF4-FFF2-40B4-BE49-F238E27FC236}">
              <a16:creationId xmlns:a16="http://schemas.microsoft.com/office/drawing/2014/main" id="{1C27DA00-2C59-4BB5-94B4-EC26380F2FDE}"/>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130" name="TextBox 129">
          <a:extLst>
            <a:ext uri="{FF2B5EF4-FFF2-40B4-BE49-F238E27FC236}">
              <a16:creationId xmlns:a16="http://schemas.microsoft.com/office/drawing/2014/main" id="{BEF8CDC1-2413-4AB0-A862-D4A8DC35FEFB}"/>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131" name="TextBox 130">
          <a:extLst>
            <a:ext uri="{FF2B5EF4-FFF2-40B4-BE49-F238E27FC236}">
              <a16:creationId xmlns:a16="http://schemas.microsoft.com/office/drawing/2014/main" id="{89E34362-812E-492D-B722-4724AFF3D0F4}"/>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132" name="TextBox 131">
          <a:extLst>
            <a:ext uri="{FF2B5EF4-FFF2-40B4-BE49-F238E27FC236}">
              <a16:creationId xmlns:a16="http://schemas.microsoft.com/office/drawing/2014/main" id="{21FE7ACE-7FC7-4712-B670-647BBC999858}"/>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133" name="TextBox 132">
          <a:extLst>
            <a:ext uri="{FF2B5EF4-FFF2-40B4-BE49-F238E27FC236}">
              <a16:creationId xmlns:a16="http://schemas.microsoft.com/office/drawing/2014/main" id="{21774C50-5838-4134-919C-495FACC5807F}"/>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134" name="TextBox 133">
          <a:extLst>
            <a:ext uri="{FF2B5EF4-FFF2-40B4-BE49-F238E27FC236}">
              <a16:creationId xmlns:a16="http://schemas.microsoft.com/office/drawing/2014/main" id="{25F12622-0339-48D3-9FA0-21386F1DD96C}"/>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135" name="TextBox 134">
          <a:extLst>
            <a:ext uri="{FF2B5EF4-FFF2-40B4-BE49-F238E27FC236}">
              <a16:creationId xmlns:a16="http://schemas.microsoft.com/office/drawing/2014/main" id="{B35B0478-2211-47E7-8BD5-406BF3C57DC3}"/>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136" name="TextBox 135">
          <a:extLst>
            <a:ext uri="{FF2B5EF4-FFF2-40B4-BE49-F238E27FC236}">
              <a16:creationId xmlns:a16="http://schemas.microsoft.com/office/drawing/2014/main" id="{F0D763FC-9FD9-4C77-9CDE-44011C64B875}"/>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137" name="TextBox 136">
          <a:extLst>
            <a:ext uri="{FF2B5EF4-FFF2-40B4-BE49-F238E27FC236}">
              <a16:creationId xmlns:a16="http://schemas.microsoft.com/office/drawing/2014/main" id="{80B57CDD-E4D2-4850-978B-65642844C883}"/>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138" name="TextBox 137">
          <a:extLst>
            <a:ext uri="{FF2B5EF4-FFF2-40B4-BE49-F238E27FC236}">
              <a16:creationId xmlns:a16="http://schemas.microsoft.com/office/drawing/2014/main" id="{F2159D80-14E6-4D7E-B718-49D7EB2C5347}"/>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39" name="TextBox 138">
          <a:extLst>
            <a:ext uri="{FF2B5EF4-FFF2-40B4-BE49-F238E27FC236}">
              <a16:creationId xmlns:a16="http://schemas.microsoft.com/office/drawing/2014/main" id="{DF5C537A-C72B-4603-ADF3-20E6CC5C8CB5}"/>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40" name="TextBox 139">
          <a:extLst>
            <a:ext uri="{FF2B5EF4-FFF2-40B4-BE49-F238E27FC236}">
              <a16:creationId xmlns:a16="http://schemas.microsoft.com/office/drawing/2014/main" id="{F5F41542-1D7F-47AA-B936-2E5AC608467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41" name="TextBox 140">
          <a:extLst>
            <a:ext uri="{FF2B5EF4-FFF2-40B4-BE49-F238E27FC236}">
              <a16:creationId xmlns:a16="http://schemas.microsoft.com/office/drawing/2014/main" id="{F72B4999-7E36-43A3-8F02-02F417F28275}"/>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42" name="TextBox 141">
          <a:extLst>
            <a:ext uri="{FF2B5EF4-FFF2-40B4-BE49-F238E27FC236}">
              <a16:creationId xmlns:a16="http://schemas.microsoft.com/office/drawing/2014/main" id="{0C701621-F60C-497D-8D08-E28B96FD2BA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43" name="TextBox 142">
          <a:extLst>
            <a:ext uri="{FF2B5EF4-FFF2-40B4-BE49-F238E27FC236}">
              <a16:creationId xmlns:a16="http://schemas.microsoft.com/office/drawing/2014/main" id="{9AEC47AD-6EC1-426F-8CCE-30462AA319DF}"/>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44" name="TextBox 143">
          <a:extLst>
            <a:ext uri="{FF2B5EF4-FFF2-40B4-BE49-F238E27FC236}">
              <a16:creationId xmlns:a16="http://schemas.microsoft.com/office/drawing/2014/main" id="{8C92460B-8079-4968-9243-8E4CC3B2526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45" name="TextBox 144">
          <a:extLst>
            <a:ext uri="{FF2B5EF4-FFF2-40B4-BE49-F238E27FC236}">
              <a16:creationId xmlns:a16="http://schemas.microsoft.com/office/drawing/2014/main" id="{161D8801-BB71-4C10-B038-3D3001E8B10E}"/>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46" name="TextBox 145">
          <a:extLst>
            <a:ext uri="{FF2B5EF4-FFF2-40B4-BE49-F238E27FC236}">
              <a16:creationId xmlns:a16="http://schemas.microsoft.com/office/drawing/2014/main" id="{7EF9CA9E-6F73-4D40-A14D-A4A2041AB1E0}"/>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47" name="TextBox 146">
          <a:extLst>
            <a:ext uri="{FF2B5EF4-FFF2-40B4-BE49-F238E27FC236}">
              <a16:creationId xmlns:a16="http://schemas.microsoft.com/office/drawing/2014/main" id="{2C0D95E2-0315-4D4F-B12C-28A56B576B0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48" name="TextBox 147">
          <a:extLst>
            <a:ext uri="{FF2B5EF4-FFF2-40B4-BE49-F238E27FC236}">
              <a16:creationId xmlns:a16="http://schemas.microsoft.com/office/drawing/2014/main" id="{1352B067-8EE5-4CE2-8FE2-E4EC50F7462F}"/>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49" name="TextBox 148">
          <a:extLst>
            <a:ext uri="{FF2B5EF4-FFF2-40B4-BE49-F238E27FC236}">
              <a16:creationId xmlns:a16="http://schemas.microsoft.com/office/drawing/2014/main" id="{489640D6-095C-419D-AB4B-EB83AEDC8BF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50" name="TextBox 149">
          <a:extLst>
            <a:ext uri="{FF2B5EF4-FFF2-40B4-BE49-F238E27FC236}">
              <a16:creationId xmlns:a16="http://schemas.microsoft.com/office/drawing/2014/main" id="{E6FD099E-6E47-4D56-99BD-AC75276E376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1905</xdr:colOff>
      <xdr:row>0</xdr:row>
      <xdr:rowOff>0</xdr:rowOff>
    </xdr:from>
    <xdr:ext cx="184731" cy="264560"/>
    <xdr:sp macro="" textlink="">
      <xdr:nvSpPr>
        <xdr:cNvPr id="151" name="TextBox 150">
          <a:extLst>
            <a:ext uri="{FF2B5EF4-FFF2-40B4-BE49-F238E27FC236}">
              <a16:creationId xmlns:a16="http://schemas.microsoft.com/office/drawing/2014/main" id="{FA0AFFA8-F9C9-45C6-AF85-AAC4EFDC553E}"/>
            </a:ext>
          </a:extLst>
        </xdr:cNvPr>
        <xdr:cNvSpPr txBox="1"/>
      </xdr:nvSpPr>
      <xdr:spPr>
        <a:xfrm>
          <a:off x="505015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1905</xdr:colOff>
      <xdr:row>0</xdr:row>
      <xdr:rowOff>0</xdr:rowOff>
    </xdr:from>
    <xdr:ext cx="184731" cy="264560"/>
    <xdr:sp macro="" textlink="">
      <xdr:nvSpPr>
        <xdr:cNvPr id="152" name="TextBox 151">
          <a:extLst>
            <a:ext uri="{FF2B5EF4-FFF2-40B4-BE49-F238E27FC236}">
              <a16:creationId xmlns:a16="http://schemas.microsoft.com/office/drawing/2014/main" id="{8679381E-533C-4F6D-BAFF-C26976663C67}"/>
            </a:ext>
          </a:extLst>
        </xdr:cNvPr>
        <xdr:cNvSpPr txBox="1"/>
      </xdr:nvSpPr>
      <xdr:spPr>
        <a:xfrm>
          <a:off x="505015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1905</xdr:colOff>
      <xdr:row>0</xdr:row>
      <xdr:rowOff>0</xdr:rowOff>
    </xdr:from>
    <xdr:ext cx="184731" cy="264560"/>
    <xdr:sp macro="" textlink="">
      <xdr:nvSpPr>
        <xdr:cNvPr id="153" name="TextBox 152">
          <a:extLst>
            <a:ext uri="{FF2B5EF4-FFF2-40B4-BE49-F238E27FC236}">
              <a16:creationId xmlns:a16="http://schemas.microsoft.com/office/drawing/2014/main" id="{47DE7AC9-BF9A-4A57-BED5-C060A7BE673F}"/>
            </a:ext>
          </a:extLst>
        </xdr:cNvPr>
        <xdr:cNvSpPr txBox="1"/>
      </xdr:nvSpPr>
      <xdr:spPr>
        <a:xfrm>
          <a:off x="505015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1905</xdr:colOff>
      <xdr:row>0</xdr:row>
      <xdr:rowOff>0</xdr:rowOff>
    </xdr:from>
    <xdr:ext cx="184731" cy="264560"/>
    <xdr:sp macro="" textlink="">
      <xdr:nvSpPr>
        <xdr:cNvPr id="154" name="TextBox 153">
          <a:extLst>
            <a:ext uri="{FF2B5EF4-FFF2-40B4-BE49-F238E27FC236}">
              <a16:creationId xmlns:a16="http://schemas.microsoft.com/office/drawing/2014/main" id="{6381D8E8-653B-4393-9CB1-50B6893B8079}"/>
            </a:ext>
          </a:extLst>
        </xdr:cNvPr>
        <xdr:cNvSpPr txBox="1"/>
      </xdr:nvSpPr>
      <xdr:spPr>
        <a:xfrm>
          <a:off x="505015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55" name="TextBox 154">
          <a:extLst>
            <a:ext uri="{FF2B5EF4-FFF2-40B4-BE49-F238E27FC236}">
              <a16:creationId xmlns:a16="http://schemas.microsoft.com/office/drawing/2014/main" id="{DF2D6978-D392-464D-B470-0DD95DD837B6}"/>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56" name="TextBox 155">
          <a:extLst>
            <a:ext uri="{FF2B5EF4-FFF2-40B4-BE49-F238E27FC236}">
              <a16:creationId xmlns:a16="http://schemas.microsoft.com/office/drawing/2014/main" id="{51FBC231-EF57-4BAC-92FF-A979C7DFF74B}"/>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57" name="TextBox 156">
          <a:extLst>
            <a:ext uri="{FF2B5EF4-FFF2-40B4-BE49-F238E27FC236}">
              <a16:creationId xmlns:a16="http://schemas.microsoft.com/office/drawing/2014/main" id="{5C4D501E-409B-4588-8890-B8E2CA04694E}"/>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58" name="TextBox 157">
          <a:extLst>
            <a:ext uri="{FF2B5EF4-FFF2-40B4-BE49-F238E27FC236}">
              <a16:creationId xmlns:a16="http://schemas.microsoft.com/office/drawing/2014/main" id="{7EFF3319-F6D0-4258-AC8F-C13D1B0F1D0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59" name="TextBox 158">
          <a:extLst>
            <a:ext uri="{FF2B5EF4-FFF2-40B4-BE49-F238E27FC236}">
              <a16:creationId xmlns:a16="http://schemas.microsoft.com/office/drawing/2014/main" id="{40CD2760-C3F9-47C1-9948-707571950B80}"/>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60" name="TextBox 159">
          <a:extLst>
            <a:ext uri="{FF2B5EF4-FFF2-40B4-BE49-F238E27FC236}">
              <a16:creationId xmlns:a16="http://schemas.microsoft.com/office/drawing/2014/main" id="{CD25CAEF-1784-482E-9DA6-7AACE2B3EDD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61" name="TextBox 160">
          <a:extLst>
            <a:ext uri="{FF2B5EF4-FFF2-40B4-BE49-F238E27FC236}">
              <a16:creationId xmlns:a16="http://schemas.microsoft.com/office/drawing/2014/main" id="{BFE95D0E-BF36-455F-8B05-D8F5FA514DC0}"/>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62" name="TextBox 161">
          <a:extLst>
            <a:ext uri="{FF2B5EF4-FFF2-40B4-BE49-F238E27FC236}">
              <a16:creationId xmlns:a16="http://schemas.microsoft.com/office/drawing/2014/main" id="{32FAC36F-9719-4C84-A574-EB3C6142B15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63" name="TextBox 162">
          <a:extLst>
            <a:ext uri="{FF2B5EF4-FFF2-40B4-BE49-F238E27FC236}">
              <a16:creationId xmlns:a16="http://schemas.microsoft.com/office/drawing/2014/main" id="{2C6E93CA-2EEA-4F7F-80A4-885F081FAB40}"/>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64" name="TextBox 163">
          <a:extLst>
            <a:ext uri="{FF2B5EF4-FFF2-40B4-BE49-F238E27FC236}">
              <a16:creationId xmlns:a16="http://schemas.microsoft.com/office/drawing/2014/main" id="{664ACC3C-D5FB-4A78-9E06-8C7BAE60D306}"/>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65" name="TextBox 164">
          <a:extLst>
            <a:ext uri="{FF2B5EF4-FFF2-40B4-BE49-F238E27FC236}">
              <a16:creationId xmlns:a16="http://schemas.microsoft.com/office/drawing/2014/main" id="{D0D201A0-D8FF-4885-989F-707009CB390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66" name="TextBox 165">
          <a:extLst>
            <a:ext uri="{FF2B5EF4-FFF2-40B4-BE49-F238E27FC236}">
              <a16:creationId xmlns:a16="http://schemas.microsoft.com/office/drawing/2014/main" id="{553D46B5-F8E3-4BEB-A282-E577854AABA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67" name="TextBox 166">
          <a:extLst>
            <a:ext uri="{FF2B5EF4-FFF2-40B4-BE49-F238E27FC236}">
              <a16:creationId xmlns:a16="http://schemas.microsoft.com/office/drawing/2014/main" id="{14F2502A-0F34-4589-8A78-B080B1A2F8F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68" name="TextBox 167">
          <a:extLst>
            <a:ext uri="{FF2B5EF4-FFF2-40B4-BE49-F238E27FC236}">
              <a16:creationId xmlns:a16="http://schemas.microsoft.com/office/drawing/2014/main" id="{69FE2E25-08D9-4A1B-9D2D-5C2374FBD1E5}"/>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69" name="TextBox 168">
          <a:extLst>
            <a:ext uri="{FF2B5EF4-FFF2-40B4-BE49-F238E27FC236}">
              <a16:creationId xmlns:a16="http://schemas.microsoft.com/office/drawing/2014/main" id="{606D0818-F92D-4998-BD96-3706B48459FE}"/>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70" name="TextBox 169">
          <a:extLst>
            <a:ext uri="{FF2B5EF4-FFF2-40B4-BE49-F238E27FC236}">
              <a16:creationId xmlns:a16="http://schemas.microsoft.com/office/drawing/2014/main" id="{E75E72F8-5899-427C-9DEC-9D6BFFCBD99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71" name="TextBox 170">
          <a:extLst>
            <a:ext uri="{FF2B5EF4-FFF2-40B4-BE49-F238E27FC236}">
              <a16:creationId xmlns:a16="http://schemas.microsoft.com/office/drawing/2014/main" id="{78D7D832-D13B-4851-92A1-2AB35C42B94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72" name="TextBox 171">
          <a:extLst>
            <a:ext uri="{FF2B5EF4-FFF2-40B4-BE49-F238E27FC236}">
              <a16:creationId xmlns:a16="http://schemas.microsoft.com/office/drawing/2014/main" id="{608742C4-011F-4FCA-8B01-2EE26D25F94E}"/>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73" name="TextBox 172">
          <a:extLst>
            <a:ext uri="{FF2B5EF4-FFF2-40B4-BE49-F238E27FC236}">
              <a16:creationId xmlns:a16="http://schemas.microsoft.com/office/drawing/2014/main" id="{E836F63C-88CA-47D6-89CC-2F502ED5C7BF}"/>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74" name="TextBox 173">
          <a:extLst>
            <a:ext uri="{FF2B5EF4-FFF2-40B4-BE49-F238E27FC236}">
              <a16:creationId xmlns:a16="http://schemas.microsoft.com/office/drawing/2014/main" id="{DABC38D5-1FBE-4080-8188-2E8BD5AF38C7}"/>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75" name="TextBox 174">
          <a:extLst>
            <a:ext uri="{FF2B5EF4-FFF2-40B4-BE49-F238E27FC236}">
              <a16:creationId xmlns:a16="http://schemas.microsoft.com/office/drawing/2014/main" id="{E871F225-A765-4489-8DB8-AE2A69A91B98}"/>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76" name="TextBox 175">
          <a:extLst>
            <a:ext uri="{FF2B5EF4-FFF2-40B4-BE49-F238E27FC236}">
              <a16:creationId xmlns:a16="http://schemas.microsoft.com/office/drawing/2014/main" id="{C53A8B5A-5B16-4BF5-B4BB-2728A93E24E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77" name="TextBox 176">
          <a:extLst>
            <a:ext uri="{FF2B5EF4-FFF2-40B4-BE49-F238E27FC236}">
              <a16:creationId xmlns:a16="http://schemas.microsoft.com/office/drawing/2014/main" id="{152FD702-0CE9-4AAB-9B55-B2C491FC1848}"/>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78" name="TextBox 177">
          <a:extLst>
            <a:ext uri="{FF2B5EF4-FFF2-40B4-BE49-F238E27FC236}">
              <a16:creationId xmlns:a16="http://schemas.microsoft.com/office/drawing/2014/main" id="{FF7F3EA1-C1E5-4E97-85F4-DC0AC6E59311}"/>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79" name="TextBox 178">
          <a:extLst>
            <a:ext uri="{FF2B5EF4-FFF2-40B4-BE49-F238E27FC236}">
              <a16:creationId xmlns:a16="http://schemas.microsoft.com/office/drawing/2014/main" id="{37771D79-2FB5-44D0-9152-EB903B4B9171}"/>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80" name="TextBox 179">
          <a:extLst>
            <a:ext uri="{FF2B5EF4-FFF2-40B4-BE49-F238E27FC236}">
              <a16:creationId xmlns:a16="http://schemas.microsoft.com/office/drawing/2014/main" id="{99F5D814-47E8-4C04-8C46-4A506B92B868}"/>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81" name="TextBox 180">
          <a:extLst>
            <a:ext uri="{FF2B5EF4-FFF2-40B4-BE49-F238E27FC236}">
              <a16:creationId xmlns:a16="http://schemas.microsoft.com/office/drawing/2014/main" id="{B58A8EFB-06BB-4D6C-8178-CAB502919B0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82" name="TextBox 181">
          <a:extLst>
            <a:ext uri="{FF2B5EF4-FFF2-40B4-BE49-F238E27FC236}">
              <a16:creationId xmlns:a16="http://schemas.microsoft.com/office/drawing/2014/main" id="{66690B90-8395-4F28-A7AA-EED2692DB47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83" name="TextBox 182">
          <a:extLst>
            <a:ext uri="{FF2B5EF4-FFF2-40B4-BE49-F238E27FC236}">
              <a16:creationId xmlns:a16="http://schemas.microsoft.com/office/drawing/2014/main" id="{860D2ACA-14B7-4A5E-B2C0-754EC23D92DA}"/>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84" name="TextBox 183">
          <a:extLst>
            <a:ext uri="{FF2B5EF4-FFF2-40B4-BE49-F238E27FC236}">
              <a16:creationId xmlns:a16="http://schemas.microsoft.com/office/drawing/2014/main" id="{D24E9EFD-8450-4F1B-A116-42FBD2C92827}"/>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85" name="TextBox 184">
          <a:extLst>
            <a:ext uri="{FF2B5EF4-FFF2-40B4-BE49-F238E27FC236}">
              <a16:creationId xmlns:a16="http://schemas.microsoft.com/office/drawing/2014/main" id="{CB723E98-8332-4E1A-AFC6-6316C017106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86" name="TextBox 185">
          <a:extLst>
            <a:ext uri="{FF2B5EF4-FFF2-40B4-BE49-F238E27FC236}">
              <a16:creationId xmlns:a16="http://schemas.microsoft.com/office/drawing/2014/main" id="{756B8C92-DCD9-4C81-8BFF-565BB7218C16}"/>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87" name="TextBox 186">
          <a:extLst>
            <a:ext uri="{FF2B5EF4-FFF2-40B4-BE49-F238E27FC236}">
              <a16:creationId xmlns:a16="http://schemas.microsoft.com/office/drawing/2014/main" id="{DB44ED29-1CC8-4956-8B47-4610B7C9979F}"/>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88" name="TextBox 187">
          <a:extLst>
            <a:ext uri="{FF2B5EF4-FFF2-40B4-BE49-F238E27FC236}">
              <a16:creationId xmlns:a16="http://schemas.microsoft.com/office/drawing/2014/main" id="{F4EE3BF7-2B73-419F-B014-F6BBEC520DC1}"/>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89" name="TextBox 188">
          <a:extLst>
            <a:ext uri="{FF2B5EF4-FFF2-40B4-BE49-F238E27FC236}">
              <a16:creationId xmlns:a16="http://schemas.microsoft.com/office/drawing/2014/main" id="{2802EE00-20D5-4B39-B4D9-DDFD2553FF1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90" name="TextBox 189">
          <a:extLst>
            <a:ext uri="{FF2B5EF4-FFF2-40B4-BE49-F238E27FC236}">
              <a16:creationId xmlns:a16="http://schemas.microsoft.com/office/drawing/2014/main" id="{34282FAD-EDE7-4632-B094-7F1CCE65A07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91" name="TextBox 190">
          <a:extLst>
            <a:ext uri="{FF2B5EF4-FFF2-40B4-BE49-F238E27FC236}">
              <a16:creationId xmlns:a16="http://schemas.microsoft.com/office/drawing/2014/main" id="{77FEBCB2-6736-4C77-BB4B-6871CF47AFEE}"/>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92" name="TextBox 191">
          <a:extLst>
            <a:ext uri="{FF2B5EF4-FFF2-40B4-BE49-F238E27FC236}">
              <a16:creationId xmlns:a16="http://schemas.microsoft.com/office/drawing/2014/main" id="{D57E64AF-8777-45CB-95B1-EFFEEC8E6995}"/>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93" name="TextBox 192">
          <a:extLst>
            <a:ext uri="{FF2B5EF4-FFF2-40B4-BE49-F238E27FC236}">
              <a16:creationId xmlns:a16="http://schemas.microsoft.com/office/drawing/2014/main" id="{DCDE7CDD-3BE8-4D41-B78E-02EDAF7FC355}"/>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94" name="TextBox 193">
          <a:extLst>
            <a:ext uri="{FF2B5EF4-FFF2-40B4-BE49-F238E27FC236}">
              <a16:creationId xmlns:a16="http://schemas.microsoft.com/office/drawing/2014/main" id="{DFB2F68A-2CF8-4C6D-99C4-7F94C26E1E9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95" name="TextBox 194">
          <a:extLst>
            <a:ext uri="{FF2B5EF4-FFF2-40B4-BE49-F238E27FC236}">
              <a16:creationId xmlns:a16="http://schemas.microsoft.com/office/drawing/2014/main" id="{416C1E15-2AF4-4E93-AAA7-0DA9D591C128}"/>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96" name="TextBox 195">
          <a:extLst>
            <a:ext uri="{FF2B5EF4-FFF2-40B4-BE49-F238E27FC236}">
              <a16:creationId xmlns:a16="http://schemas.microsoft.com/office/drawing/2014/main" id="{6F08B75E-A01E-40D6-97BD-492937AC157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97" name="TextBox 196">
          <a:extLst>
            <a:ext uri="{FF2B5EF4-FFF2-40B4-BE49-F238E27FC236}">
              <a16:creationId xmlns:a16="http://schemas.microsoft.com/office/drawing/2014/main" id="{23DE3013-9F71-49DE-B031-C2F31B68409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98" name="TextBox 197">
          <a:extLst>
            <a:ext uri="{FF2B5EF4-FFF2-40B4-BE49-F238E27FC236}">
              <a16:creationId xmlns:a16="http://schemas.microsoft.com/office/drawing/2014/main" id="{D8BB9163-C6F4-477D-B660-FFB7CC76087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199" name="TextBox 198">
          <a:extLst>
            <a:ext uri="{FF2B5EF4-FFF2-40B4-BE49-F238E27FC236}">
              <a16:creationId xmlns:a16="http://schemas.microsoft.com/office/drawing/2014/main" id="{F3443D77-8147-4796-B864-FAFFD7913DF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00" name="TextBox 199">
          <a:extLst>
            <a:ext uri="{FF2B5EF4-FFF2-40B4-BE49-F238E27FC236}">
              <a16:creationId xmlns:a16="http://schemas.microsoft.com/office/drawing/2014/main" id="{7EB369BE-2D8D-4FA6-BCA8-DD338E9755B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01" name="TextBox 200">
          <a:extLst>
            <a:ext uri="{FF2B5EF4-FFF2-40B4-BE49-F238E27FC236}">
              <a16:creationId xmlns:a16="http://schemas.microsoft.com/office/drawing/2014/main" id="{160622C6-B182-4651-BE43-CABCDFABC69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02" name="TextBox 201">
          <a:extLst>
            <a:ext uri="{FF2B5EF4-FFF2-40B4-BE49-F238E27FC236}">
              <a16:creationId xmlns:a16="http://schemas.microsoft.com/office/drawing/2014/main" id="{246711CE-0600-4960-BAD3-ADCF214CEF50}"/>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03" name="TextBox 202">
          <a:extLst>
            <a:ext uri="{FF2B5EF4-FFF2-40B4-BE49-F238E27FC236}">
              <a16:creationId xmlns:a16="http://schemas.microsoft.com/office/drawing/2014/main" id="{F2C9F2FC-1AD9-4C81-B292-711ACBDA171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04" name="TextBox 203">
          <a:extLst>
            <a:ext uri="{FF2B5EF4-FFF2-40B4-BE49-F238E27FC236}">
              <a16:creationId xmlns:a16="http://schemas.microsoft.com/office/drawing/2014/main" id="{6A450683-889C-4E6A-9AF6-014A2DD9207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05" name="TextBox 204">
          <a:extLst>
            <a:ext uri="{FF2B5EF4-FFF2-40B4-BE49-F238E27FC236}">
              <a16:creationId xmlns:a16="http://schemas.microsoft.com/office/drawing/2014/main" id="{D321E8BD-D1A5-4436-B7D3-EC4F07F1EE7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06" name="TextBox 205">
          <a:extLst>
            <a:ext uri="{FF2B5EF4-FFF2-40B4-BE49-F238E27FC236}">
              <a16:creationId xmlns:a16="http://schemas.microsoft.com/office/drawing/2014/main" id="{D555575C-949D-46CB-AE8F-39E789B741A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07" name="TextBox 206">
          <a:extLst>
            <a:ext uri="{FF2B5EF4-FFF2-40B4-BE49-F238E27FC236}">
              <a16:creationId xmlns:a16="http://schemas.microsoft.com/office/drawing/2014/main" id="{03A17727-5982-4111-8AB6-FAEB02A2B28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08" name="TextBox 207">
          <a:extLst>
            <a:ext uri="{FF2B5EF4-FFF2-40B4-BE49-F238E27FC236}">
              <a16:creationId xmlns:a16="http://schemas.microsoft.com/office/drawing/2014/main" id="{94422C57-6883-4EF9-95E8-55ADC65CD80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09" name="TextBox 208">
          <a:extLst>
            <a:ext uri="{FF2B5EF4-FFF2-40B4-BE49-F238E27FC236}">
              <a16:creationId xmlns:a16="http://schemas.microsoft.com/office/drawing/2014/main" id="{08041DF1-16DD-47BA-AAE5-0857CFDEC97F}"/>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10" name="TextBox 209">
          <a:extLst>
            <a:ext uri="{FF2B5EF4-FFF2-40B4-BE49-F238E27FC236}">
              <a16:creationId xmlns:a16="http://schemas.microsoft.com/office/drawing/2014/main" id="{7B4882B5-FDF3-4086-9C8A-D5E6A9AD413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11" name="TextBox 210">
          <a:extLst>
            <a:ext uri="{FF2B5EF4-FFF2-40B4-BE49-F238E27FC236}">
              <a16:creationId xmlns:a16="http://schemas.microsoft.com/office/drawing/2014/main" id="{841F75C2-4C8B-4153-BD3E-7F8561370CAA}"/>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12" name="TextBox 211">
          <a:extLst>
            <a:ext uri="{FF2B5EF4-FFF2-40B4-BE49-F238E27FC236}">
              <a16:creationId xmlns:a16="http://schemas.microsoft.com/office/drawing/2014/main" id="{25B12B46-9438-4F51-9F14-B8321EC51A3E}"/>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13" name="TextBox 212">
          <a:extLst>
            <a:ext uri="{FF2B5EF4-FFF2-40B4-BE49-F238E27FC236}">
              <a16:creationId xmlns:a16="http://schemas.microsoft.com/office/drawing/2014/main" id="{ECB9F06C-EEB6-4D05-AD0E-6AD2B2F0E61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14" name="TextBox 213">
          <a:extLst>
            <a:ext uri="{FF2B5EF4-FFF2-40B4-BE49-F238E27FC236}">
              <a16:creationId xmlns:a16="http://schemas.microsoft.com/office/drawing/2014/main" id="{2A48BE8B-C54A-4DA8-B18D-35E940CF5E0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15" name="TextBox 214">
          <a:extLst>
            <a:ext uri="{FF2B5EF4-FFF2-40B4-BE49-F238E27FC236}">
              <a16:creationId xmlns:a16="http://schemas.microsoft.com/office/drawing/2014/main" id="{0F3639FE-081F-4271-957C-96805FEE5C80}"/>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16" name="TextBox 215">
          <a:extLst>
            <a:ext uri="{FF2B5EF4-FFF2-40B4-BE49-F238E27FC236}">
              <a16:creationId xmlns:a16="http://schemas.microsoft.com/office/drawing/2014/main" id="{35F2EB33-04AD-4EAE-AEFC-6F1A0923E90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17" name="TextBox 216">
          <a:extLst>
            <a:ext uri="{FF2B5EF4-FFF2-40B4-BE49-F238E27FC236}">
              <a16:creationId xmlns:a16="http://schemas.microsoft.com/office/drawing/2014/main" id="{0E54277B-4D34-48DC-BF36-082FF1CE4926}"/>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18" name="TextBox 217">
          <a:extLst>
            <a:ext uri="{FF2B5EF4-FFF2-40B4-BE49-F238E27FC236}">
              <a16:creationId xmlns:a16="http://schemas.microsoft.com/office/drawing/2014/main" id="{A2F460CA-E327-41F6-9434-E99610A9638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19" name="TextBox 218">
          <a:extLst>
            <a:ext uri="{FF2B5EF4-FFF2-40B4-BE49-F238E27FC236}">
              <a16:creationId xmlns:a16="http://schemas.microsoft.com/office/drawing/2014/main" id="{369BCA86-A7C9-4399-A8C7-AE6B298B0E6F}"/>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20" name="TextBox 219">
          <a:extLst>
            <a:ext uri="{FF2B5EF4-FFF2-40B4-BE49-F238E27FC236}">
              <a16:creationId xmlns:a16="http://schemas.microsoft.com/office/drawing/2014/main" id="{FD5D633A-DC83-46B7-A854-7D3DD473924B}"/>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21" name="TextBox 220">
          <a:extLst>
            <a:ext uri="{FF2B5EF4-FFF2-40B4-BE49-F238E27FC236}">
              <a16:creationId xmlns:a16="http://schemas.microsoft.com/office/drawing/2014/main" id="{DB1BF5E9-8D48-42F3-B5A6-7BB98546E91A}"/>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22" name="TextBox 221">
          <a:extLst>
            <a:ext uri="{FF2B5EF4-FFF2-40B4-BE49-F238E27FC236}">
              <a16:creationId xmlns:a16="http://schemas.microsoft.com/office/drawing/2014/main" id="{EFC6C383-1151-4B31-94EB-0507F8A124F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23" name="TextBox 222">
          <a:extLst>
            <a:ext uri="{FF2B5EF4-FFF2-40B4-BE49-F238E27FC236}">
              <a16:creationId xmlns:a16="http://schemas.microsoft.com/office/drawing/2014/main" id="{24B54909-630C-4EA9-B3F9-23E569B94DE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24" name="TextBox 223">
          <a:extLst>
            <a:ext uri="{FF2B5EF4-FFF2-40B4-BE49-F238E27FC236}">
              <a16:creationId xmlns:a16="http://schemas.microsoft.com/office/drawing/2014/main" id="{11344B81-506B-4E8E-B047-7DCC000A4C5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25" name="TextBox 224">
          <a:extLst>
            <a:ext uri="{FF2B5EF4-FFF2-40B4-BE49-F238E27FC236}">
              <a16:creationId xmlns:a16="http://schemas.microsoft.com/office/drawing/2014/main" id="{F7D92BF6-4D4C-4960-A23A-42A875A5418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26" name="TextBox 225">
          <a:extLst>
            <a:ext uri="{FF2B5EF4-FFF2-40B4-BE49-F238E27FC236}">
              <a16:creationId xmlns:a16="http://schemas.microsoft.com/office/drawing/2014/main" id="{0B7056C3-DAEB-413F-A58E-9E5C6DE3CB6E}"/>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27" name="TextBox 226">
          <a:extLst>
            <a:ext uri="{FF2B5EF4-FFF2-40B4-BE49-F238E27FC236}">
              <a16:creationId xmlns:a16="http://schemas.microsoft.com/office/drawing/2014/main" id="{A4F460CF-E5BC-4569-B78D-3C62A6E657F0}"/>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28" name="TextBox 227">
          <a:extLst>
            <a:ext uri="{FF2B5EF4-FFF2-40B4-BE49-F238E27FC236}">
              <a16:creationId xmlns:a16="http://schemas.microsoft.com/office/drawing/2014/main" id="{CBC7AB13-F713-47C7-84DD-457266B6B0A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29" name="TextBox 228">
          <a:extLst>
            <a:ext uri="{FF2B5EF4-FFF2-40B4-BE49-F238E27FC236}">
              <a16:creationId xmlns:a16="http://schemas.microsoft.com/office/drawing/2014/main" id="{79A075F5-EE36-4CA0-B5B9-DB7A23BDBCA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30" name="TextBox 229">
          <a:extLst>
            <a:ext uri="{FF2B5EF4-FFF2-40B4-BE49-F238E27FC236}">
              <a16:creationId xmlns:a16="http://schemas.microsoft.com/office/drawing/2014/main" id="{B2CD75C2-845A-41AC-A791-64909C76125F}"/>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31" name="TextBox 230">
          <a:extLst>
            <a:ext uri="{FF2B5EF4-FFF2-40B4-BE49-F238E27FC236}">
              <a16:creationId xmlns:a16="http://schemas.microsoft.com/office/drawing/2014/main" id="{B880B23F-8B9A-47C8-B0B2-1DB8B041F757}"/>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32" name="TextBox 231">
          <a:extLst>
            <a:ext uri="{FF2B5EF4-FFF2-40B4-BE49-F238E27FC236}">
              <a16:creationId xmlns:a16="http://schemas.microsoft.com/office/drawing/2014/main" id="{A825CE75-CAF9-4628-9488-A5A4AC5FB415}"/>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33" name="TextBox 232">
          <a:extLst>
            <a:ext uri="{FF2B5EF4-FFF2-40B4-BE49-F238E27FC236}">
              <a16:creationId xmlns:a16="http://schemas.microsoft.com/office/drawing/2014/main" id="{4B071F52-87EF-4364-9958-9B618AE94C60}"/>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34" name="TextBox 233">
          <a:extLst>
            <a:ext uri="{FF2B5EF4-FFF2-40B4-BE49-F238E27FC236}">
              <a16:creationId xmlns:a16="http://schemas.microsoft.com/office/drawing/2014/main" id="{C53958E0-7420-4AA9-9937-F2E6E8D3906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35" name="TextBox 234">
          <a:extLst>
            <a:ext uri="{FF2B5EF4-FFF2-40B4-BE49-F238E27FC236}">
              <a16:creationId xmlns:a16="http://schemas.microsoft.com/office/drawing/2014/main" id="{6D880F24-C2C3-4AF1-ADC7-0A04ACDA65F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36" name="TextBox 235">
          <a:extLst>
            <a:ext uri="{FF2B5EF4-FFF2-40B4-BE49-F238E27FC236}">
              <a16:creationId xmlns:a16="http://schemas.microsoft.com/office/drawing/2014/main" id="{2AC3AFBC-D980-4581-89E1-CCC80741F395}"/>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37" name="TextBox 236">
          <a:extLst>
            <a:ext uri="{FF2B5EF4-FFF2-40B4-BE49-F238E27FC236}">
              <a16:creationId xmlns:a16="http://schemas.microsoft.com/office/drawing/2014/main" id="{6FA97059-8DEE-4015-B748-EF7B144D3A0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38" name="TextBox 237">
          <a:extLst>
            <a:ext uri="{FF2B5EF4-FFF2-40B4-BE49-F238E27FC236}">
              <a16:creationId xmlns:a16="http://schemas.microsoft.com/office/drawing/2014/main" id="{8048FD9C-5C5F-4AEE-92A8-6CD1273EB95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39" name="TextBox 238">
          <a:extLst>
            <a:ext uri="{FF2B5EF4-FFF2-40B4-BE49-F238E27FC236}">
              <a16:creationId xmlns:a16="http://schemas.microsoft.com/office/drawing/2014/main" id="{0D4D1509-0E9E-4A09-91CA-34B356A1315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40" name="TextBox 239">
          <a:extLst>
            <a:ext uri="{FF2B5EF4-FFF2-40B4-BE49-F238E27FC236}">
              <a16:creationId xmlns:a16="http://schemas.microsoft.com/office/drawing/2014/main" id="{FB754C72-5F2E-49B4-80C6-703EF6A7FC0E}"/>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41" name="TextBox 240">
          <a:extLst>
            <a:ext uri="{FF2B5EF4-FFF2-40B4-BE49-F238E27FC236}">
              <a16:creationId xmlns:a16="http://schemas.microsoft.com/office/drawing/2014/main" id="{82032DC6-2342-46A9-A54E-CB4CB714C9C5}"/>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42" name="TextBox 241">
          <a:extLst>
            <a:ext uri="{FF2B5EF4-FFF2-40B4-BE49-F238E27FC236}">
              <a16:creationId xmlns:a16="http://schemas.microsoft.com/office/drawing/2014/main" id="{B26C51F4-8A2D-4605-A668-D65D0D35D5FB}"/>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43" name="TextBox 242">
          <a:extLst>
            <a:ext uri="{FF2B5EF4-FFF2-40B4-BE49-F238E27FC236}">
              <a16:creationId xmlns:a16="http://schemas.microsoft.com/office/drawing/2014/main" id="{D5851A90-52A0-4F1B-9E8D-D89CF3FC88B1}"/>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44" name="TextBox 243">
          <a:extLst>
            <a:ext uri="{FF2B5EF4-FFF2-40B4-BE49-F238E27FC236}">
              <a16:creationId xmlns:a16="http://schemas.microsoft.com/office/drawing/2014/main" id="{C785AF6A-93B9-4BB7-8913-EAD4130B5DB8}"/>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45" name="TextBox 244">
          <a:extLst>
            <a:ext uri="{FF2B5EF4-FFF2-40B4-BE49-F238E27FC236}">
              <a16:creationId xmlns:a16="http://schemas.microsoft.com/office/drawing/2014/main" id="{37541E63-9167-4E3B-AAD0-88E98FC88D41}"/>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46" name="TextBox 245">
          <a:extLst>
            <a:ext uri="{FF2B5EF4-FFF2-40B4-BE49-F238E27FC236}">
              <a16:creationId xmlns:a16="http://schemas.microsoft.com/office/drawing/2014/main" id="{9968E1BD-AEB5-493D-BBC0-AB73FDAB1DD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47" name="TextBox 246">
          <a:extLst>
            <a:ext uri="{FF2B5EF4-FFF2-40B4-BE49-F238E27FC236}">
              <a16:creationId xmlns:a16="http://schemas.microsoft.com/office/drawing/2014/main" id="{75486525-F509-4698-B238-4E99DD1A9C8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48" name="TextBox 247">
          <a:extLst>
            <a:ext uri="{FF2B5EF4-FFF2-40B4-BE49-F238E27FC236}">
              <a16:creationId xmlns:a16="http://schemas.microsoft.com/office/drawing/2014/main" id="{CFD365E6-BA1F-4004-BA81-E713FC85CC5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49" name="TextBox 248">
          <a:extLst>
            <a:ext uri="{FF2B5EF4-FFF2-40B4-BE49-F238E27FC236}">
              <a16:creationId xmlns:a16="http://schemas.microsoft.com/office/drawing/2014/main" id="{52FCD2AE-2E9B-4ADA-81A5-C51571123EB0}"/>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50" name="TextBox 249">
          <a:extLst>
            <a:ext uri="{FF2B5EF4-FFF2-40B4-BE49-F238E27FC236}">
              <a16:creationId xmlns:a16="http://schemas.microsoft.com/office/drawing/2014/main" id="{51599A15-248B-4422-A8F6-F401F4419B3B}"/>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51" name="TextBox 250">
          <a:extLst>
            <a:ext uri="{FF2B5EF4-FFF2-40B4-BE49-F238E27FC236}">
              <a16:creationId xmlns:a16="http://schemas.microsoft.com/office/drawing/2014/main" id="{C291D887-66D4-41DC-B8EE-D063641C8671}"/>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52" name="TextBox 251">
          <a:extLst>
            <a:ext uri="{FF2B5EF4-FFF2-40B4-BE49-F238E27FC236}">
              <a16:creationId xmlns:a16="http://schemas.microsoft.com/office/drawing/2014/main" id="{D30B7FCA-E397-47B8-B9F3-4836AD519E1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53" name="TextBox 252">
          <a:extLst>
            <a:ext uri="{FF2B5EF4-FFF2-40B4-BE49-F238E27FC236}">
              <a16:creationId xmlns:a16="http://schemas.microsoft.com/office/drawing/2014/main" id="{DF2173BD-191C-427F-B67F-9DC83403F97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54" name="TextBox 253">
          <a:extLst>
            <a:ext uri="{FF2B5EF4-FFF2-40B4-BE49-F238E27FC236}">
              <a16:creationId xmlns:a16="http://schemas.microsoft.com/office/drawing/2014/main" id="{01D4B9C7-1F29-41E2-B57B-4ECDB808EF8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55" name="TextBox 254">
          <a:extLst>
            <a:ext uri="{FF2B5EF4-FFF2-40B4-BE49-F238E27FC236}">
              <a16:creationId xmlns:a16="http://schemas.microsoft.com/office/drawing/2014/main" id="{E626F1A0-9368-41C2-B1B0-C9C76B3CE66F}"/>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56" name="TextBox 255">
          <a:extLst>
            <a:ext uri="{FF2B5EF4-FFF2-40B4-BE49-F238E27FC236}">
              <a16:creationId xmlns:a16="http://schemas.microsoft.com/office/drawing/2014/main" id="{BE5965C8-767A-46AB-85BC-F74D5B8D1FCB}"/>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57" name="TextBox 256">
          <a:extLst>
            <a:ext uri="{FF2B5EF4-FFF2-40B4-BE49-F238E27FC236}">
              <a16:creationId xmlns:a16="http://schemas.microsoft.com/office/drawing/2014/main" id="{0CF603E9-0802-477E-B42D-0881ED0F5E1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58" name="TextBox 257">
          <a:extLst>
            <a:ext uri="{FF2B5EF4-FFF2-40B4-BE49-F238E27FC236}">
              <a16:creationId xmlns:a16="http://schemas.microsoft.com/office/drawing/2014/main" id="{338EEED4-91CB-4108-BADF-FEC02BDBCD06}"/>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59" name="TextBox 258">
          <a:extLst>
            <a:ext uri="{FF2B5EF4-FFF2-40B4-BE49-F238E27FC236}">
              <a16:creationId xmlns:a16="http://schemas.microsoft.com/office/drawing/2014/main" id="{DCB747BB-7C27-4AA2-8292-DAA94942744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60" name="TextBox 259">
          <a:extLst>
            <a:ext uri="{FF2B5EF4-FFF2-40B4-BE49-F238E27FC236}">
              <a16:creationId xmlns:a16="http://schemas.microsoft.com/office/drawing/2014/main" id="{F0E89104-B892-474D-9CE6-CBC50E1DD86A}"/>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61" name="TextBox 260">
          <a:extLst>
            <a:ext uri="{FF2B5EF4-FFF2-40B4-BE49-F238E27FC236}">
              <a16:creationId xmlns:a16="http://schemas.microsoft.com/office/drawing/2014/main" id="{55167416-4918-48BD-8343-A08AE7CB4AFA}"/>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62" name="TextBox 261">
          <a:extLst>
            <a:ext uri="{FF2B5EF4-FFF2-40B4-BE49-F238E27FC236}">
              <a16:creationId xmlns:a16="http://schemas.microsoft.com/office/drawing/2014/main" id="{9C2CA075-A404-4B67-BF81-8C75AC61B18B}"/>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63" name="TextBox 262">
          <a:extLst>
            <a:ext uri="{FF2B5EF4-FFF2-40B4-BE49-F238E27FC236}">
              <a16:creationId xmlns:a16="http://schemas.microsoft.com/office/drawing/2014/main" id="{764B57CB-E930-4454-99B1-05762F6E303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64" name="TextBox 263">
          <a:extLst>
            <a:ext uri="{FF2B5EF4-FFF2-40B4-BE49-F238E27FC236}">
              <a16:creationId xmlns:a16="http://schemas.microsoft.com/office/drawing/2014/main" id="{A5F6596C-87E3-492B-BEBD-80700258E97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65" name="TextBox 264">
          <a:extLst>
            <a:ext uri="{FF2B5EF4-FFF2-40B4-BE49-F238E27FC236}">
              <a16:creationId xmlns:a16="http://schemas.microsoft.com/office/drawing/2014/main" id="{A5E86D29-E9B5-42FF-9A74-6D1FFBC3BED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66" name="TextBox 265">
          <a:extLst>
            <a:ext uri="{FF2B5EF4-FFF2-40B4-BE49-F238E27FC236}">
              <a16:creationId xmlns:a16="http://schemas.microsoft.com/office/drawing/2014/main" id="{EB858A4B-FA37-4337-9C54-29CE63E0B41A}"/>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67" name="TextBox 266">
          <a:extLst>
            <a:ext uri="{FF2B5EF4-FFF2-40B4-BE49-F238E27FC236}">
              <a16:creationId xmlns:a16="http://schemas.microsoft.com/office/drawing/2014/main" id="{F7635505-0350-4450-9019-AD636662D99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68" name="TextBox 267">
          <a:extLst>
            <a:ext uri="{FF2B5EF4-FFF2-40B4-BE49-F238E27FC236}">
              <a16:creationId xmlns:a16="http://schemas.microsoft.com/office/drawing/2014/main" id="{E2B35B8E-A131-483E-9284-FEA9D4889455}"/>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69" name="TextBox 268">
          <a:extLst>
            <a:ext uri="{FF2B5EF4-FFF2-40B4-BE49-F238E27FC236}">
              <a16:creationId xmlns:a16="http://schemas.microsoft.com/office/drawing/2014/main" id="{AF3C4FC8-851C-453A-85F2-6AF60B9FD82A}"/>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70" name="TextBox 269">
          <a:extLst>
            <a:ext uri="{FF2B5EF4-FFF2-40B4-BE49-F238E27FC236}">
              <a16:creationId xmlns:a16="http://schemas.microsoft.com/office/drawing/2014/main" id="{5791D1EA-6C1E-4584-B0DB-CBC1F8E98B86}"/>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71" name="TextBox 270">
          <a:extLst>
            <a:ext uri="{FF2B5EF4-FFF2-40B4-BE49-F238E27FC236}">
              <a16:creationId xmlns:a16="http://schemas.microsoft.com/office/drawing/2014/main" id="{EE84B465-4929-454E-8E8F-20D51582377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72" name="TextBox 271">
          <a:extLst>
            <a:ext uri="{FF2B5EF4-FFF2-40B4-BE49-F238E27FC236}">
              <a16:creationId xmlns:a16="http://schemas.microsoft.com/office/drawing/2014/main" id="{5DC99A1B-5B11-4A17-AF9A-58B1BDB8854A}"/>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73" name="TextBox 272">
          <a:extLst>
            <a:ext uri="{FF2B5EF4-FFF2-40B4-BE49-F238E27FC236}">
              <a16:creationId xmlns:a16="http://schemas.microsoft.com/office/drawing/2014/main" id="{45355705-7FBF-46BA-B231-E0F5DF077EF8}"/>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74" name="TextBox 273">
          <a:extLst>
            <a:ext uri="{FF2B5EF4-FFF2-40B4-BE49-F238E27FC236}">
              <a16:creationId xmlns:a16="http://schemas.microsoft.com/office/drawing/2014/main" id="{E2BCC6DC-4099-4C80-BECC-E0616E5132E1}"/>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75" name="TextBox 274">
          <a:extLst>
            <a:ext uri="{FF2B5EF4-FFF2-40B4-BE49-F238E27FC236}">
              <a16:creationId xmlns:a16="http://schemas.microsoft.com/office/drawing/2014/main" id="{87F1020E-99CC-47C8-8422-909F522160A0}"/>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76" name="TextBox 275">
          <a:extLst>
            <a:ext uri="{FF2B5EF4-FFF2-40B4-BE49-F238E27FC236}">
              <a16:creationId xmlns:a16="http://schemas.microsoft.com/office/drawing/2014/main" id="{52ABE79D-2B3D-48A2-AF4E-5F441DFF136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77" name="TextBox 276">
          <a:extLst>
            <a:ext uri="{FF2B5EF4-FFF2-40B4-BE49-F238E27FC236}">
              <a16:creationId xmlns:a16="http://schemas.microsoft.com/office/drawing/2014/main" id="{7416B1F7-BCA5-4C7D-9FCF-3F623F68B87F}"/>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78" name="TextBox 277">
          <a:extLst>
            <a:ext uri="{FF2B5EF4-FFF2-40B4-BE49-F238E27FC236}">
              <a16:creationId xmlns:a16="http://schemas.microsoft.com/office/drawing/2014/main" id="{CE91EB23-4C86-4BDC-B141-BDB78560D976}"/>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79" name="TextBox 278">
          <a:extLst>
            <a:ext uri="{FF2B5EF4-FFF2-40B4-BE49-F238E27FC236}">
              <a16:creationId xmlns:a16="http://schemas.microsoft.com/office/drawing/2014/main" id="{A2874141-FDEE-4DB6-A28B-981E9D28A80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80" name="TextBox 279">
          <a:extLst>
            <a:ext uri="{FF2B5EF4-FFF2-40B4-BE49-F238E27FC236}">
              <a16:creationId xmlns:a16="http://schemas.microsoft.com/office/drawing/2014/main" id="{158904E8-B816-46B6-B7EB-3ADC3AC063C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81" name="TextBox 280">
          <a:extLst>
            <a:ext uri="{FF2B5EF4-FFF2-40B4-BE49-F238E27FC236}">
              <a16:creationId xmlns:a16="http://schemas.microsoft.com/office/drawing/2014/main" id="{E7549B7E-9852-4DD8-BD69-C57F7238FFDB}"/>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82" name="TextBox 281">
          <a:extLst>
            <a:ext uri="{FF2B5EF4-FFF2-40B4-BE49-F238E27FC236}">
              <a16:creationId xmlns:a16="http://schemas.microsoft.com/office/drawing/2014/main" id="{225D1AED-7694-4AEF-9988-25354FE7B8EB}"/>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83" name="TextBox 282">
          <a:extLst>
            <a:ext uri="{FF2B5EF4-FFF2-40B4-BE49-F238E27FC236}">
              <a16:creationId xmlns:a16="http://schemas.microsoft.com/office/drawing/2014/main" id="{3D0DCD0F-5B63-48B3-8C0C-6219B4962D58}"/>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84" name="TextBox 283">
          <a:extLst>
            <a:ext uri="{FF2B5EF4-FFF2-40B4-BE49-F238E27FC236}">
              <a16:creationId xmlns:a16="http://schemas.microsoft.com/office/drawing/2014/main" id="{2DE6FA4A-5705-44AB-B5D5-9BC9D7CD5416}"/>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85" name="TextBox 284">
          <a:extLst>
            <a:ext uri="{FF2B5EF4-FFF2-40B4-BE49-F238E27FC236}">
              <a16:creationId xmlns:a16="http://schemas.microsoft.com/office/drawing/2014/main" id="{32D8463B-9C5F-4185-875D-DD332ECE357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86" name="TextBox 285">
          <a:extLst>
            <a:ext uri="{FF2B5EF4-FFF2-40B4-BE49-F238E27FC236}">
              <a16:creationId xmlns:a16="http://schemas.microsoft.com/office/drawing/2014/main" id="{9843DFB3-EE31-47E3-9D2A-0E763ABDD8A0}"/>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87" name="TextBox 286">
          <a:extLst>
            <a:ext uri="{FF2B5EF4-FFF2-40B4-BE49-F238E27FC236}">
              <a16:creationId xmlns:a16="http://schemas.microsoft.com/office/drawing/2014/main" id="{BB64DFB2-AF56-48BF-92CD-A52836E20F2F}"/>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88" name="TextBox 287">
          <a:extLst>
            <a:ext uri="{FF2B5EF4-FFF2-40B4-BE49-F238E27FC236}">
              <a16:creationId xmlns:a16="http://schemas.microsoft.com/office/drawing/2014/main" id="{64AA677E-5C9D-4A40-9C2F-25936B8DCEC0}"/>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89" name="TextBox 288">
          <a:extLst>
            <a:ext uri="{FF2B5EF4-FFF2-40B4-BE49-F238E27FC236}">
              <a16:creationId xmlns:a16="http://schemas.microsoft.com/office/drawing/2014/main" id="{0B9C3B99-1033-4E8B-9912-E2238EF530B6}"/>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90" name="TextBox 289">
          <a:extLst>
            <a:ext uri="{FF2B5EF4-FFF2-40B4-BE49-F238E27FC236}">
              <a16:creationId xmlns:a16="http://schemas.microsoft.com/office/drawing/2014/main" id="{D82DD0EC-5BAB-4D85-B2D9-E04FC12A4CA7}"/>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91" name="TextBox 290">
          <a:extLst>
            <a:ext uri="{FF2B5EF4-FFF2-40B4-BE49-F238E27FC236}">
              <a16:creationId xmlns:a16="http://schemas.microsoft.com/office/drawing/2014/main" id="{9ED46D8D-CFA5-4EB5-A118-A7436675054A}"/>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92" name="TextBox 291">
          <a:extLst>
            <a:ext uri="{FF2B5EF4-FFF2-40B4-BE49-F238E27FC236}">
              <a16:creationId xmlns:a16="http://schemas.microsoft.com/office/drawing/2014/main" id="{988A5AA8-BC22-44C7-B9BD-5C7A22C415C6}"/>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93" name="TextBox 292">
          <a:extLst>
            <a:ext uri="{FF2B5EF4-FFF2-40B4-BE49-F238E27FC236}">
              <a16:creationId xmlns:a16="http://schemas.microsoft.com/office/drawing/2014/main" id="{7763FD38-CA53-4E14-8EB3-4C01FF809FB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294" name="TextBox 293">
          <a:extLst>
            <a:ext uri="{FF2B5EF4-FFF2-40B4-BE49-F238E27FC236}">
              <a16:creationId xmlns:a16="http://schemas.microsoft.com/office/drawing/2014/main" id="{C7DC0D26-DCD1-43CE-80F4-D76039839CB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295" name="TextBox 294">
          <a:extLst>
            <a:ext uri="{FF2B5EF4-FFF2-40B4-BE49-F238E27FC236}">
              <a16:creationId xmlns:a16="http://schemas.microsoft.com/office/drawing/2014/main" id="{30BFF88F-BD61-47A2-BA89-45C7CCDC6078}"/>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296" name="TextBox 295">
          <a:extLst>
            <a:ext uri="{FF2B5EF4-FFF2-40B4-BE49-F238E27FC236}">
              <a16:creationId xmlns:a16="http://schemas.microsoft.com/office/drawing/2014/main" id="{FDE54C4F-8033-44E1-A4D5-60A38FE41966}"/>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297" name="TextBox 296">
          <a:extLst>
            <a:ext uri="{FF2B5EF4-FFF2-40B4-BE49-F238E27FC236}">
              <a16:creationId xmlns:a16="http://schemas.microsoft.com/office/drawing/2014/main" id="{C8DD395A-8BCF-4BF7-B674-E7A94440685C}"/>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298" name="TextBox 297">
          <a:extLst>
            <a:ext uri="{FF2B5EF4-FFF2-40B4-BE49-F238E27FC236}">
              <a16:creationId xmlns:a16="http://schemas.microsoft.com/office/drawing/2014/main" id="{8FE94881-6679-46E0-A934-C76E72E72D11}"/>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299" name="TextBox 298">
          <a:extLst>
            <a:ext uri="{FF2B5EF4-FFF2-40B4-BE49-F238E27FC236}">
              <a16:creationId xmlns:a16="http://schemas.microsoft.com/office/drawing/2014/main" id="{ADDC19C5-5F66-4FB2-AFBD-DDA2032CF0B8}"/>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300" name="TextBox 299">
          <a:extLst>
            <a:ext uri="{FF2B5EF4-FFF2-40B4-BE49-F238E27FC236}">
              <a16:creationId xmlns:a16="http://schemas.microsoft.com/office/drawing/2014/main" id="{6BDDE1AD-0775-4616-96A8-6444AFAB27C7}"/>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301" name="TextBox 300">
          <a:extLst>
            <a:ext uri="{FF2B5EF4-FFF2-40B4-BE49-F238E27FC236}">
              <a16:creationId xmlns:a16="http://schemas.microsoft.com/office/drawing/2014/main" id="{7650DBF6-5B4F-43F0-9BDD-DB54AEE1C18A}"/>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302" name="TextBox 301">
          <a:extLst>
            <a:ext uri="{FF2B5EF4-FFF2-40B4-BE49-F238E27FC236}">
              <a16:creationId xmlns:a16="http://schemas.microsoft.com/office/drawing/2014/main" id="{9B15BE3F-2718-4475-94C9-490E294EE778}"/>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303" name="TextBox 302">
          <a:extLst>
            <a:ext uri="{FF2B5EF4-FFF2-40B4-BE49-F238E27FC236}">
              <a16:creationId xmlns:a16="http://schemas.microsoft.com/office/drawing/2014/main" id="{3FBE7D1A-24D5-41AA-80AC-20487BD648FA}"/>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304" name="TextBox 303">
          <a:extLst>
            <a:ext uri="{FF2B5EF4-FFF2-40B4-BE49-F238E27FC236}">
              <a16:creationId xmlns:a16="http://schemas.microsoft.com/office/drawing/2014/main" id="{65880B85-6958-4DF0-991D-15DCBC3B98E9}"/>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305" name="TextBox 304">
          <a:extLst>
            <a:ext uri="{FF2B5EF4-FFF2-40B4-BE49-F238E27FC236}">
              <a16:creationId xmlns:a16="http://schemas.microsoft.com/office/drawing/2014/main" id="{419E2CFE-ED62-49A8-8FAB-00DFB159318F}"/>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306" name="TextBox 305">
          <a:extLst>
            <a:ext uri="{FF2B5EF4-FFF2-40B4-BE49-F238E27FC236}">
              <a16:creationId xmlns:a16="http://schemas.microsoft.com/office/drawing/2014/main" id="{04FDB88A-FC31-48B1-AB06-CDBBB24AEBEA}"/>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307" name="TextBox 306">
          <a:extLst>
            <a:ext uri="{FF2B5EF4-FFF2-40B4-BE49-F238E27FC236}">
              <a16:creationId xmlns:a16="http://schemas.microsoft.com/office/drawing/2014/main" id="{5310247A-29A7-491C-B2F6-944891C7072D}"/>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308" name="TextBox 307">
          <a:extLst>
            <a:ext uri="{FF2B5EF4-FFF2-40B4-BE49-F238E27FC236}">
              <a16:creationId xmlns:a16="http://schemas.microsoft.com/office/drawing/2014/main" id="{68EDC58F-7A29-4FDB-BB61-2F34E42A3029}"/>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309" name="TextBox 308">
          <a:extLst>
            <a:ext uri="{FF2B5EF4-FFF2-40B4-BE49-F238E27FC236}">
              <a16:creationId xmlns:a16="http://schemas.microsoft.com/office/drawing/2014/main" id="{4D941357-13C5-4EA6-8036-5C21AAABA1DA}"/>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310" name="TextBox 309">
          <a:extLst>
            <a:ext uri="{FF2B5EF4-FFF2-40B4-BE49-F238E27FC236}">
              <a16:creationId xmlns:a16="http://schemas.microsoft.com/office/drawing/2014/main" id="{102D3348-1E75-4989-BCD8-0C5347174FDD}"/>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311" name="TextBox 310">
          <a:extLst>
            <a:ext uri="{FF2B5EF4-FFF2-40B4-BE49-F238E27FC236}">
              <a16:creationId xmlns:a16="http://schemas.microsoft.com/office/drawing/2014/main" id="{70EC1FB2-32C2-47CD-AA61-12D423D48011}"/>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312" name="TextBox 311">
          <a:extLst>
            <a:ext uri="{FF2B5EF4-FFF2-40B4-BE49-F238E27FC236}">
              <a16:creationId xmlns:a16="http://schemas.microsoft.com/office/drawing/2014/main" id="{8D78398D-AFE5-4D80-A6F9-01F17ED392E1}"/>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313" name="TextBox 312">
          <a:extLst>
            <a:ext uri="{FF2B5EF4-FFF2-40B4-BE49-F238E27FC236}">
              <a16:creationId xmlns:a16="http://schemas.microsoft.com/office/drawing/2014/main" id="{61EBC9F8-9EA5-4478-8ED4-43DCBE5B445E}"/>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314" name="TextBox 313">
          <a:extLst>
            <a:ext uri="{FF2B5EF4-FFF2-40B4-BE49-F238E27FC236}">
              <a16:creationId xmlns:a16="http://schemas.microsoft.com/office/drawing/2014/main" id="{274F6431-1F8A-4F7D-8976-751D70CE877B}"/>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315" name="TextBox 314">
          <a:extLst>
            <a:ext uri="{FF2B5EF4-FFF2-40B4-BE49-F238E27FC236}">
              <a16:creationId xmlns:a16="http://schemas.microsoft.com/office/drawing/2014/main" id="{DB8A495F-F7FA-4C8F-AFCF-0EB4DF87BD4A}"/>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316" name="TextBox 315">
          <a:extLst>
            <a:ext uri="{FF2B5EF4-FFF2-40B4-BE49-F238E27FC236}">
              <a16:creationId xmlns:a16="http://schemas.microsoft.com/office/drawing/2014/main" id="{3D570A21-037D-4A11-A1B8-581E058ABDE5}"/>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317" name="TextBox 316">
          <a:extLst>
            <a:ext uri="{FF2B5EF4-FFF2-40B4-BE49-F238E27FC236}">
              <a16:creationId xmlns:a16="http://schemas.microsoft.com/office/drawing/2014/main" id="{753F23EB-25C3-464A-91F5-084B416088B4}"/>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2771</xdr:colOff>
      <xdr:row>0</xdr:row>
      <xdr:rowOff>0</xdr:rowOff>
    </xdr:from>
    <xdr:ext cx="184731" cy="264560"/>
    <xdr:sp macro="" textlink="">
      <xdr:nvSpPr>
        <xdr:cNvPr id="318" name="TextBox 317">
          <a:extLst>
            <a:ext uri="{FF2B5EF4-FFF2-40B4-BE49-F238E27FC236}">
              <a16:creationId xmlns:a16="http://schemas.microsoft.com/office/drawing/2014/main" id="{7F2B788F-45BE-4090-B064-59D5EFEE7AB5}"/>
            </a:ext>
          </a:extLst>
        </xdr:cNvPr>
        <xdr:cNvSpPr txBox="1"/>
      </xdr:nvSpPr>
      <xdr:spPr>
        <a:xfrm>
          <a:off x="505102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19" name="TextBox 318">
          <a:extLst>
            <a:ext uri="{FF2B5EF4-FFF2-40B4-BE49-F238E27FC236}">
              <a16:creationId xmlns:a16="http://schemas.microsoft.com/office/drawing/2014/main" id="{81618F08-0B16-486A-BBC8-3AF9004BB7D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20" name="TextBox 319">
          <a:extLst>
            <a:ext uri="{FF2B5EF4-FFF2-40B4-BE49-F238E27FC236}">
              <a16:creationId xmlns:a16="http://schemas.microsoft.com/office/drawing/2014/main" id="{C0AEF763-E19D-4E5C-9B22-862765D3BDE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21" name="TextBox 320">
          <a:extLst>
            <a:ext uri="{FF2B5EF4-FFF2-40B4-BE49-F238E27FC236}">
              <a16:creationId xmlns:a16="http://schemas.microsoft.com/office/drawing/2014/main" id="{BBB40C4A-F6E1-4F15-B8A8-16E39E5A8EC6}"/>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22" name="TextBox 321">
          <a:extLst>
            <a:ext uri="{FF2B5EF4-FFF2-40B4-BE49-F238E27FC236}">
              <a16:creationId xmlns:a16="http://schemas.microsoft.com/office/drawing/2014/main" id="{39F571BC-EB96-4176-AED9-5B33BFC7C38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23" name="TextBox 322">
          <a:extLst>
            <a:ext uri="{FF2B5EF4-FFF2-40B4-BE49-F238E27FC236}">
              <a16:creationId xmlns:a16="http://schemas.microsoft.com/office/drawing/2014/main" id="{EDC876F6-3B23-4419-8206-C1A3C0F6AD0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24" name="TextBox 323">
          <a:extLst>
            <a:ext uri="{FF2B5EF4-FFF2-40B4-BE49-F238E27FC236}">
              <a16:creationId xmlns:a16="http://schemas.microsoft.com/office/drawing/2014/main" id="{C6860135-CCA1-4299-912B-44F24A010705}"/>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25" name="TextBox 324">
          <a:extLst>
            <a:ext uri="{FF2B5EF4-FFF2-40B4-BE49-F238E27FC236}">
              <a16:creationId xmlns:a16="http://schemas.microsoft.com/office/drawing/2014/main" id="{DDB00A76-08A9-4C3E-AF0E-E15780E93ED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26" name="TextBox 325">
          <a:extLst>
            <a:ext uri="{FF2B5EF4-FFF2-40B4-BE49-F238E27FC236}">
              <a16:creationId xmlns:a16="http://schemas.microsoft.com/office/drawing/2014/main" id="{A3B677BA-E32B-4326-B401-CBA0689134C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27" name="TextBox 326">
          <a:extLst>
            <a:ext uri="{FF2B5EF4-FFF2-40B4-BE49-F238E27FC236}">
              <a16:creationId xmlns:a16="http://schemas.microsoft.com/office/drawing/2014/main" id="{D51DD0B8-73A4-4AAC-B232-15CA9F05FC6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28" name="TextBox 327">
          <a:extLst>
            <a:ext uri="{FF2B5EF4-FFF2-40B4-BE49-F238E27FC236}">
              <a16:creationId xmlns:a16="http://schemas.microsoft.com/office/drawing/2014/main" id="{740F1463-8F81-4CB8-9BFD-ADC38E5E2375}"/>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29" name="TextBox 328">
          <a:extLst>
            <a:ext uri="{FF2B5EF4-FFF2-40B4-BE49-F238E27FC236}">
              <a16:creationId xmlns:a16="http://schemas.microsoft.com/office/drawing/2014/main" id="{B1E0AD0D-5050-4DEC-90DA-D56A1E1D2476}"/>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30" name="TextBox 329">
          <a:extLst>
            <a:ext uri="{FF2B5EF4-FFF2-40B4-BE49-F238E27FC236}">
              <a16:creationId xmlns:a16="http://schemas.microsoft.com/office/drawing/2014/main" id="{FFA00CF2-935A-4231-9BEC-519423698E7B}"/>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31" name="TextBox 330">
          <a:extLst>
            <a:ext uri="{FF2B5EF4-FFF2-40B4-BE49-F238E27FC236}">
              <a16:creationId xmlns:a16="http://schemas.microsoft.com/office/drawing/2014/main" id="{BE7F9FFD-7F64-466C-A265-45B0CE3BCCE1}"/>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32" name="TextBox 331">
          <a:extLst>
            <a:ext uri="{FF2B5EF4-FFF2-40B4-BE49-F238E27FC236}">
              <a16:creationId xmlns:a16="http://schemas.microsoft.com/office/drawing/2014/main" id="{A3C616FB-9969-4BA3-ADD1-EF4F1A31BC15}"/>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33" name="TextBox 332">
          <a:extLst>
            <a:ext uri="{FF2B5EF4-FFF2-40B4-BE49-F238E27FC236}">
              <a16:creationId xmlns:a16="http://schemas.microsoft.com/office/drawing/2014/main" id="{ACBC7345-9B63-404C-AB2D-C70F2F6F7C5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34" name="TextBox 333">
          <a:extLst>
            <a:ext uri="{FF2B5EF4-FFF2-40B4-BE49-F238E27FC236}">
              <a16:creationId xmlns:a16="http://schemas.microsoft.com/office/drawing/2014/main" id="{1E856F40-5CAB-400E-9678-EF1066F5B42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35" name="TextBox 334">
          <a:extLst>
            <a:ext uri="{FF2B5EF4-FFF2-40B4-BE49-F238E27FC236}">
              <a16:creationId xmlns:a16="http://schemas.microsoft.com/office/drawing/2014/main" id="{19343905-6C51-4F9D-AFFE-1A1414AB5995}"/>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36" name="TextBox 335">
          <a:extLst>
            <a:ext uri="{FF2B5EF4-FFF2-40B4-BE49-F238E27FC236}">
              <a16:creationId xmlns:a16="http://schemas.microsoft.com/office/drawing/2014/main" id="{11369887-C5C4-47FE-8E7C-E91A4C4C3F1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37" name="TextBox 336">
          <a:extLst>
            <a:ext uri="{FF2B5EF4-FFF2-40B4-BE49-F238E27FC236}">
              <a16:creationId xmlns:a16="http://schemas.microsoft.com/office/drawing/2014/main" id="{71C5E9AB-9ABA-46A2-A921-4DAEA791AC56}"/>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38" name="TextBox 337">
          <a:extLst>
            <a:ext uri="{FF2B5EF4-FFF2-40B4-BE49-F238E27FC236}">
              <a16:creationId xmlns:a16="http://schemas.microsoft.com/office/drawing/2014/main" id="{925BEF71-C194-47D8-9BC8-46C4EBFFBABF}"/>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39" name="TextBox 338">
          <a:extLst>
            <a:ext uri="{FF2B5EF4-FFF2-40B4-BE49-F238E27FC236}">
              <a16:creationId xmlns:a16="http://schemas.microsoft.com/office/drawing/2014/main" id="{88ED9512-5374-4729-B3C8-111DE77E510E}"/>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40" name="TextBox 339">
          <a:extLst>
            <a:ext uri="{FF2B5EF4-FFF2-40B4-BE49-F238E27FC236}">
              <a16:creationId xmlns:a16="http://schemas.microsoft.com/office/drawing/2014/main" id="{181A1F50-5E57-4913-9A82-A4858345C417}"/>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41" name="TextBox 340">
          <a:extLst>
            <a:ext uri="{FF2B5EF4-FFF2-40B4-BE49-F238E27FC236}">
              <a16:creationId xmlns:a16="http://schemas.microsoft.com/office/drawing/2014/main" id="{B44DE5B0-FCC3-4484-8B6B-63AA6D89882E}"/>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42" name="TextBox 341">
          <a:extLst>
            <a:ext uri="{FF2B5EF4-FFF2-40B4-BE49-F238E27FC236}">
              <a16:creationId xmlns:a16="http://schemas.microsoft.com/office/drawing/2014/main" id="{7A1DD6E4-5298-4B97-AD76-223EBAB801CA}"/>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43" name="TextBox 342">
          <a:extLst>
            <a:ext uri="{FF2B5EF4-FFF2-40B4-BE49-F238E27FC236}">
              <a16:creationId xmlns:a16="http://schemas.microsoft.com/office/drawing/2014/main" id="{AAB41005-BC93-4324-A738-311356829C20}"/>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44" name="TextBox 343">
          <a:extLst>
            <a:ext uri="{FF2B5EF4-FFF2-40B4-BE49-F238E27FC236}">
              <a16:creationId xmlns:a16="http://schemas.microsoft.com/office/drawing/2014/main" id="{ECEE8DEE-0592-4309-BB06-343DF7888FB1}"/>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45" name="TextBox 344">
          <a:extLst>
            <a:ext uri="{FF2B5EF4-FFF2-40B4-BE49-F238E27FC236}">
              <a16:creationId xmlns:a16="http://schemas.microsoft.com/office/drawing/2014/main" id="{3396D4A7-A416-44F3-BD95-C957ED7CB9EE}"/>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46" name="TextBox 345">
          <a:extLst>
            <a:ext uri="{FF2B5EF4-FFF2-40B4-BE49-F238E27FC236}">
              <a16:creationId xmlns:a16="http://schemas.microsoft.com/office/drawing/2014/main" id="{BC2B4452-586B-48B9-B797-74B4A455BE7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47" name="TextBox 346">
          <a:extLst>
            <a:ext uri="{FF2B5EF4-FFF2-40B4-BE49-F238E27FC236}">
              <a16:creationId xmlns:a16="http://schemas.microsoft.com/office/drawing/2014/main" id="{C953E37F-F23F-4AE9-8E08-7F9B29536F7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48" name="TextBox 347">
          <a:extLst>
            <a:ext uri="{FF2B5EF4-FFF2-40B4-BE49-F238E27FC236}">
              <a16:creationId xmlns:a16="http://schemas.microsoft.com/office/drawing/2014/main" id="{E822CA35-B907-48E2-BD3C-33EAB1FC05B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49" name="TextBox 348">
          <a:extLst>
            <a:ext uri="{FF2B5EF4-FFF2-40B4-BE49-F238E27FC236}">
              <a16:creationId xmlns:a16="http://schemas.microsoft.com/office/drawing/2014/main" id="{CF348C9D-B3BD-47B3-9C56-10A7B3771201}"/>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50" name="TextBox 349">
          <a:extLst>
            <a:ext uri="{FF2B5EF4-FFF2-40B4-BE49-F238E27FC236}">
              <a16:creationId xmlns:a16="http://schemas.microsoft.com/office/drawing/2014/main" id="{C7F5DB7B-A594-4B12-AB36-CAE45669ACB1}"/>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51" name="TextBox 350">
          <a:extLst>
            <a:ext uri="{FF2B5EF4-FFF2-40B4-BE49-F238E27FC236}">
              <a16:creationId xmlns:a16="http://schemas.microsoft.com/office/drawing/2014/main" id="{CBC6F2F2-C680-4A00-8ED5-B7E114C400B5}"/>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52" name="TextBox 351">
          <a:extLst>
            <a:ext uri="{FF2B5EF4-FFF2-40B4-BE49-F238E27FC236}">
              <a16:creationId xmlns:a16="http://schemas.microsoft.com/office/drawing/2014/main" id="{A80DD252-FC68-41C6-8DA3-324B7BCF143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53" name="TextBox 352">
          <a:extLst>
            <a:ext uri="{FF2B5EF4-FFF2-40B4-BE49-F238E27FC236}">
              <a16:creationId xmlns:a16="http://schemas.microsoft.com/office/drawing/2014/main" id="{90F5A81F-D66D-4700-B6B7-EDDB6601027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54" name="TextBox 353">
          <a:extLst>
            <a:ext uri="{FF2B5EF4-FFF2-40B4-BE49-F238E27FC236}">
              <a16:creationId xmlns:a16="http://schemas.microsoft.com/office/drawing/2014/main" id="{ECD8F9DB-B28D-4EFE-A2D7-18CCD2CBB8D1}"/>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55" name="TextBox 354">
          <a:extLst>
            <a:ext uri="{FF2B5EF4-FFF2-40B4-BE49-F238E27FC236}">
              <a16:creationId xmlns:a16="http://schemas.microsoft.com/office/drawing/2014/main" id="{014AA18A-430D-4052-85FA-06C3627407E1}"/>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56" name="TextBox 355">
          <a:extLst>
            <a:ext uri="{FF2B5EF4-FFF2-40B4-BE49-F238E27FC236}">
              <a16:creationId xmlns:a16="http://schemas.microsoft.com/office/drawing/2014/main" id="{8931E008-64DA-4975-9D72-1B6BAEACB69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57" name="TextBox 356">
          <a:extLst>
            <a:ext uri="{FF2B5EF4-FFF2-40B4-BE49-F238E27FC236}">
              <a16:creationId xmlns:a16="http://schemas.microsoft.com/office/drawing/2014/main" id="{0A63A55D-A42E-4FA3-8EE4-3B6919B0CD6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58" name="TextBox 357">
          <a:extLst>
            <a:ext uri="{FF2B5EF4-FFF2-40B4-BE49-F238E27FC236}">
              <a16:creationId xmlns:a16="http://schemas.microsoft.com/office/drawing/2014/main" id="{F59EF369-BB95-49EF-BAE7-4D9FE614F83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59" name="TextBox 358">
          <a:extLst>
            <a:ext uri="{FF2B5EF4-FFF2-40B4-BE49-F238E27FC236}">
              <a16:creationId xmlns:a16="http://schemas.microsoft.com/office/drawing/2014/main" id="{78F2277C-581D-4CAF-A92A-99354926287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60" name="TextBox 359">
          <a:extLst>
            <a:ext uri="{FF2B5EF4-FFF2-40B4-BE49-F238E27FC236}">
              <a16:creationId xmlns:a16="http://schemas.microsoft.com/office/drawing/2014/main" id="{1878853F-6A58-4AAC-9009-61CF580FCC2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61" name="TextBox 360">
          <a:extLst>
            <a:ext uri="{FF2B5EF4-FFF2-40B4-BE49-F238E27FC236}">
              <a16:creationId xmlns:a16="http://schemas.microsoft.com/office/drawing/2014/main" id="{EB52ED04-CBAA-4596-9032-A068E27AF00A}"/>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62" name="TextBox 361">
          <a:extLst>
            <a:ext uri="{FF2B5EF4-FFF2-40B4-BE49-F238E27FC236}">
              <a16:creationId xmlns:a16="http://schemas.microsoft.com/office/drawing/2014/main" id="{8E037FF7-8529-45C1-859F-03B062AB3F7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63" name="TextBox 362">
          <a:extLst>
            <a:ext uri="{FF2B5EF4-FFF2-40B4-BE49-F238E27FC236}">
              <a16:creationId xmlns:a16="http://schemas.microsoft.com/office/drawing/2014/main" id="{5299F66F-BE5C-49DA-A550-0E383AF2C7B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64" name="TextBox 363">
          <a:extLst>
            <a:ext uri="{FF2B5EF4-FFF2-40B4-BE49-F238E27FC236}">
              <a16:creationId xmlns:a16="http://schemas.microsoft.com/office/drawing/2014/main" id="{52563C1B-5CBD-4172-B317-93BAE58A5E57}"/>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65" name="TextBox 364">
          <a:extLst>
            <a:ext uri="{FF2B5EF4-FFF2-40B4-BE49-F238E27FC236}">
              <a16:creationId xmlns:a16="http://schemas.microsoft.com/office/drawing/2014/main" id="{0250A33C-F958-4404-90C4-AC35C87CB618}"/>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66" name="TextBox 365">
          <a:extLst>
            <a:ext uri="{FF2B5EF4-FFF2-40B4-BE49-F238E27FC236}">
              <a16:creationId xmlns:a16="http://schemas.microsoft.com/office/drawing/2014/main" id="{A19C9933-CF99-46D2-83DD-32A25A29F29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67" name="TextBox 366">
          <a:extLst>
            <a:ext uri="{FF2B5EF4-FFF2-40B4-BE49-F238E27FC236}">
              <a16:creationId xmlns:a16="http://schemas.microsoft.com/office/drawing/2014/main" id="{F909175B-0C9C-46B9-82BC-824E7772160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68" name="TextBox 367">
          <a:extLst>
            <a:ext uri="{FF2B5EF4-FFF2-40B4-BE49-F238E27FC236}">
              <a16:creationId xmlns:a16="http://schemas.microsoft.com/office/drawing/2014/main" id="{6F3FC559-01B2-4664-B8D5-3CE7F212FF66}"/>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69" name="TextBox 368">
          <a:extLst>
            <a:ext uri="{FF2B5EF4-FFF2-40B4-BE49-F238E27FC236}">
              <a16:creationId xmlns:a16="http://schemas.microsoft.com/office/drawing/2014/main" id="{04B8E870-D6D1-4DF4-947C-040786ADF84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70" name="TextBox 369">
          <a:extLst>
            <a:ext uri="{FF2B5EF4-FFF2-40B4-BE49-F238E27FC236}">
              <a16:creationId xmlns:a16="http://schemas.microsoft.com/office/drawing/2014/main" id="{432413EB-A89F-4A06-AF94-87686ADA9C6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71" name="TextBox 370">
          <a:extLst>
            <a:ext uri="{FF2B5EF4-FFF2-40B4-BE49-F238E27FC236}">
              <a16:creationId xmlns:a16="http://schemas.microsoft.com/office/drawing/2014/main" id="{28524B7F-DBC8-4F44-88E8-343CB8A734C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72" name="TextBox 371">
          <a:extLst>
            <a:ext uri="{FF2B5EF4-FFF2-40B4-BE49-F238E27FC236}">
              <a16:creationId xmlns:a16="http://schemas.microsoft.com/office/drawing/2014/main" id="{51B98704-6C82-4094-8FA7-5821B2521075}"/>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73" name="TextBox 372">
          <a:extLst>
            <a:ext uri="{FF2B5EF4-FFF2-40B4-BE49-F238E27FC236}">
              <a16:creationId xmlns:a16="http://schemas.microsoft.com/office/drawing/2014/main" id="{61D1C13C-08C8-444F-835E-127CBC609891}"/>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74" name="TextBox 373">
          <a:extLst>
            <a:ext uri="{FF2B5EF4-FFF2-40B4-BE49-F238E27FC236}">
              <a16:creationId xmlns:a16="http://schemas.microsoft.com/office/drawing/2014/main" id="{CE9A682A-6DB8-45CF-B4F4-59E9F88CA311}"/>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75" name="TextBox 374">
          <a:extLst>
            <a:ext uri="{FF2B5EF4-FFF2-40B4-BE49-F238E27FC236}">
              <a16:creationId xmlns:a16="http://schemas.microsoft.com/office/drawing/2014/main" id="{0D7AE3D2-2F7B-45BA-A585-D5B7B017722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76" name="TextBox 375">
          <a:extLst>
            <a:ext uri="{FF2B5EF4-FFF2-40B4-BE49-F238E27FC236}">
              <a16:creationId xmlns:a16="http://schemas.microsoft.com/office/drawing/2014/main" id="{244A44FC-2C33-488D-A56D-D3C75682036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77" name="TextBox 376">
          <a:extLst>
            <a:ext uri="{FF2B5EF4-FFF2-40B4-BE49-F238E27FC236}">
              <a16:creationId xmlns:a16="http://schemas.microsoft.com/office/drawing/2014/main" id="{E7E2ECA7-C112-4CC0-98F2-6DD60FF5A5AE}"/>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78" name="TextBox 377">
          <a:extLst>
            <a:ext uri="{FF2B5EF4-FFF2-40B4-BE49-F238E27FC236}">
              <a16:creationId xmlns:a16="http://schemas.microsoft.com/office/drawing/2014/main" id="{047C0BF5-C793-4F6B-AD4D-C16AA6579BC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79" name="TextBox 378">
          <a:extLst>
            <a:ext uri="{FF2B5EF4-FFF2-40B4-BE49-F238E27FC236}">
              <a16:creationId xmlns:a16="http://schemas.microsoft.com/office/drawing/2014/main" id="{77001382-55CB-4BA4-BE52-78C383B426C5}"/>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80" name="TextBox 379">
          <a:extLst>
            <a:ext uri="{FF2B5EF4-FFF2-40B4-BE49-F238E27FC236}">
              <a16:creationId xmlns:a16="http://schemas.microsoft.com/office/drawing/2014/main" id="{A375A4B1-15D9-43F4-BF9B-A5031435A04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81" name="TextBox 380">
          <a:extLst>
            <a:ext uri="{FF2B5EF4-FFF2-40B4-BE49-F238E27FC236}">
              <a16:creationId xmlns:a16="http://schemas.microsoft.com/office/drawing/2014/main" id="{11CB2161-8003-4D4A-89C7-3E940CCDA01B}"/>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82" name="TextBox 381">
          <a:extLst>
            <a:ext uri="{FF2B5EF4-FFF2-40B4-BE49-F238E27FC236}">
              <a16:creationId xmlns:a16="http://schemas.microsoft.com/office/drawing/2014/main" id="{28742B10-050B-499D-9A39-386A3A6E56FB}"/>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83" name="TextBox 382">
          <a:extLst>
            <a:ext uri="{FF2B5EF4-FFF2-40B4-BE49-F238E27FC236}">
              <a16:creationId xmlns:a16="http://schemas.microsoft.com/office/drawing/2014/main" id="{4F53D6EF-BE59-4CBA-A641-2A429F922D4B}"/>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84" name="TextBox 383">
          <a:extLst>
            <a:ext uri="{FF2B5EF4-FFF2-40B4-BE49-F238E27FC236}">
              <a16:creationId xmlns:a16="http://schemas.microsoft.com/office/drawing/2014/main" id="{F5A6B63B-A06A-4830-8AAC-1CDED265743F}"/>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85" name="TextBox 384">
          <a:extLst>
            <a:ext uri="{FF2B5EF4-FFF2-40B4-BE49-F238E27FC236}">
              <a16:creationId xmlns:a16="http://schemas.microsoft.com/office/drawing/2014/main" id="{21046F3F-E845-4089-8FD7-447AD5247AD7}"/>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86" name="TextBox 385">
          <a:extLst>
            <a:ext uri="{FF2B5EF4-FFF2-40B4-BE49-F238E27FC236}">
              <a16:creationId xmlns:a16="http://schemas.microsoft.com/office/drawing/2014/main" id="{18160CBC-C54E-4AD4-8B00-367F364301DA}"/>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87" name="TextBox 386">
          <a:extLst>
            <a:ext uri="{FF2B5EF4-FFF2-40B4-BE49-F238E27FC236}">
              <a16:creationId xmlns:a16="http://schemas.microsoft.com/office/drawing/2014/main" id="{1751AC54-1F0D-4C9D-8718-6647140F0221}"/>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88" name="TextBox 387">
          <a:extLst>
            <a:ext uri="{FF2B5EF4-FFF2-40B4-BE49-F238E27FC236}">
              <a16:creationId xmlns:a16="http://schemas.microsoft.com/office/drawing/2014/main" id="{60E294B8-A92E-453C-93ED-A0989DABA317}"/>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89" name="TextBox 388">
          <a:extLst>
            <a:ext uri="{FF2B5EF4-FFF2-40B4-BE49-F238E27FC236}">
              <a16:creationId xmlns:a16="http://schemas.microsoft.com/office/drawing/2014/main" id="{64824FDE-A598-4947-A19D-4C7CCA06D36B}"/>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90" name="TextBox 389">
          <a:extLst>
            <a:ext uri="{FF2B5EF4-FFF2-40B4-BE49-F238E27FC236}">
              <a16:creationId xmlns:a16="http://schemas.microsoft.com/office/drawing/2014/main" id="{2BBA6949-BC2B-471A-888C-69E3A80D2ADA}"/>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91" name="TextBox 390">
          <a:extLst>
            <a:ext uri="{FF2B5EF4-FFF2-40B4-BE49-F238E27FC236}">
              <a16:creationId xmlns:a16="http://schemas.microsoft.com/office/drawing/2014/main" id="{BF21CFE6-88C6-4186-8BC0-8BE25B5ACF50}"/>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92" name="TextBox 391">
          <a:extLst>
            <a:ext uri="{FF2B5EF4-FFF2-40B4-BE49-F238E27FC236}">
              <a16:creationId xmlns:a16="http://schemas.microsoft.com/office/drawing/2014/main" id="{86217FCC-C8F9-435C-B065-9C549015710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93" name="TextBox 392">
          <a:extLst>
            <a:ext uri="{FF2B5EF4-FFF2-40B4-BE49-F238E27FC236}">
              <a16:creationId xmlns:a16="http://schemas.microsoft.com/office/drawing/2014/main" id="{75383DA6-D4A0-4F98-B5B3-13EA1306BAA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94" name="TextBox 393">
          <a:extLst>
            <a:ext uri="{FF2B5EF4-FFF2-40B4-BE49-F238E27FC236}">
              <a16:creationId xmlns:a16="http://schemas.microsoft.com/office/drawing/2014/main" id="{7B0F5DED-3DEB-485D-AC8A-2305CDB8DAD7}"/>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95" name="TextBox 394">
          <a:extLst>
            <a:ext uri="{FF2B5EF4-FFF2-40B4-BE49-F238E27FC236}">
              <a16:creationId xmlns:a16="http://schemas.microsoft.com/office/drawing/2014/main" id="{A1ABF622-227B-4EA3-83AB-B49B0706CC0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96" name="TextBox 395">
          <a:extLst>
            <a:ext uri="{FF2B5EF4-FFF2-40B4-BE49-F238E27FC236}">
              <a16:creationId xmlns:a16="http://schemas.microsoft.com/office/drawing/2014/main" id="{4F8B65E8-8F1E-4F1C-A665-B4AAE787B507}"/>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97" name="TextBox 396">
          <a:extLst>
            <a:ext uri="{FF2B5EF4-FFF2-40B4-BE49-F238E27FC236}">
              <a16:creationId xmlns:a16="http://schemas.microsoft.com/office/drawing/2014/main" id="{9F05796D-1763-4873-9580-22B471B34FFF}"/>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98" name="TextBox 397">
          <a:extLst>
            <a:ext uri="{FF2B5EF4-FFF2-40B4-BE49-F238E27FC236}">
              <a16:creationId xmlns:a16="http://schemas.microsoft.com/office/drawing/2014/main" id="{A74250DB-3B16-4FE3-9935-2B0F51A8CC1F}"/>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399" name="TextBox 398">
          <a:extLst>
            <a:ext uri="{FF2B5EF4-FFF2-40B4-BE49-F238E27FC236}">
              <a16:creationId xmlns:a16="http://schemas.microsoft.com/office/drawing/2014/main" id="{9D7FCF96-C2A9-4BE5-AC31-BD579EAE719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00" name="TextBox 399">
          <a:extLst>
            <a:ext uri="{FF2B5EF4-FFF2-40B4-BE49-F238E27FC236}">
              <a16:creationId xmlns:a16="http://schemas.microsoft.com/office/drawing/2014/main" id="{CBBF49E4-806C-4099-85D0-A6F5F29652E7}"/>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01" name="TextBox 400">
          <a:extLst>
            <a:ext uri="{FF2B5EF4-FFF2-40B4-BE49-F238E27FC236}">
              <a16:creationId xmlns:a16="http://schemas.microsoft.com/office/drawing/2014/main" id="{9BB521BB-0C79-4038-AA97-0C93C070687A}"/>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02" name="TextBox 401">
          <a:extLst>
            <a:ext uri="{FF2B5EF4-FFF2-40B4-BE49-F238E27FC236}">
              <a16:creationId xmlns:a16="http://schemas.microsoft.com/office/drawing/2014/main" id="{2667C5F3-4F80-459B-8D83-342A359C3CAE}"/>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03" name="TextBox 402">
          <a:extLst>
            <a:ext uri="{FF2B5EF4-FFF2-40B4-BE49-F238E27FC236}">
              <a16:creationId xmlns:a16="http://schemas.microsoft.com/office/drawing/2014/main" id="{5FFFF964-D42F-442F-850E-ADB484F11BDB}"/>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04" name="TextBox 403">
          <a:extLst>
            <a:ext uri="{FF2B5EF4-FFF2-40B4-BE49-F238E27FC236}">
              <a16:creationId xmlns:a16="http://schemas.microsoft.com/office/drawing/2014/main" id="{C4BD5195-B5F8-487C-82C4-7C56AB4D65D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05" name="TextBox 404">
          <a:extLst>
            <a:ext uri="{FF2B5EF4-FFF2-40B4-BE49-F238E27FC236}">
              <a16:creationId xmlns:a16="http://schemas.microsoft.com/office/drawing/2014/main" id="{C498F45A-F4C7-4A53-A5EC-8C715CF4562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06" name="TextBox 405">
          <a:extLst>
            <a:ext uri="{FF2B5EF4-FFF2-40B4-BE49-F238E27FC236}">
              <a16:creationId xmlns:a16="http://schemas.microsoft.com/office/drawing/2014/main" id="{AC7F1171-0FD3-4D45-9FB8-31C2EF6C451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07" name="TextBox 406">
          <a:extLst>
            <a:ext uri="{FF2B5EF4-FFF2-40B4-BE49-F238E27FC236}">
              <a16:creationId xmlns:a16="http://schemas.microsoft.com/office/drawing/2014/main" id="{01E408BA-7F0D-447F-B929-FF7A2013404F}"/>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08" name="TextBox 407">
          <a:extLst>
            <a:ext uri="{FF2B5EF4-FFF2-40B4-BE49-F238E27FC236}">
              <a16:creationId xmlns:a16="http://schemas.microsoft.com/office/drawing/2014/main" id="{BCFB54B4-7B36-4700-AC2F-4EAE474EA0BC}"/>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09" name="TextBox 408">
          <a:extLst>
            <a:ext uri="{FF2B5EF4-FFF2-40B4-BE49-F238E27FC236}">
              <a16:creationId xmlns:a16="http://schemas.microsoft.com/office/drawing/2014/main" id="{2F4FAB03-6894-4FBC-A97C-AA5BE8FD83E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10" name="TextBox 409">
          <a:extLst>
            <a:ext uri="{FF2B5EF4-FFF2-40B4-BE49-F238E27FC236}">
              <a16:creationId xmlns:a16="http://schemas.microsoft.com/office/drawing/2014/main" id="{1214A06C-3BCF-4A29-A8F7-B9D69FE9FD2B}"/>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11" name="TextBox 410">
          <a:extLst>
            <a:ext uri="{FF2B5EF4-FFF2-40B4-BE49-F238E27FC236}">
              <a16:creationId xmlns:a16="http://schemas.microsoft.com/office/drawing/2014/main" id="{A80D3F90-E831-48F1-B554-0341EA5787D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12" name="TextBox 411">
          <a:extLst>
            <a:ext uri="{FF2B5EF4-FFF2-40B4-BE49-F238E27FC236}">
              <a16:creationId xmlns:a16="http://schemas.microsoft.com/office/drawing/2014/main" id="{E1EA5279-D412-4EC4-9A8B-FBEADD1125B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13" name="TextBox 412">
          <a:extLst>
            <a:ext uri="{FF2B5EF4-FFF2-40B4-BE49-F238E27FC236}">
              <a16:creationId xmlns:a16="http://schemas.microsoft.com/office/drawing/2014/main" id="{848827EA-56B5-4A65-A4E7-0D9592917F23}"/>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14" name="TextBox 413">
          <a:extLst>
            <a:ext uri="{FF2B5EF4-FFF2-40B4-BE49-F238E27FC236}">
              <a16:creationId xmlns:a16="http://schemas.microsoft.com/office/drawing/2014/main" id="{FCF96AC5-FCF2-4C93-A7E4-D75BE0545707}"/>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15" name="TextBox 414">
          <a:extLst>
            <a:ext uri="{FF2B5EF4-FFF2-40B4-BE49-F238E27FC236}">
              <a16:creationId xmlns:a16="http://schemas.microsoft.com/office/drawing/2014/main" id="{6ABA943C-7D31-4529-B7C8-517BC0CB9512}"/>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16" name="TextBox 415">
          <a:extLst>
            <a:ext uri="{FF2B5EF4-FFF2-40B4-BE49-F238E27FC236}">
              <a16:creationId xmlns:a16="http://schemas.microsoft.com/office/drawing/2014/main" id="{C89C98E0-2659-4926-97CF-4A2AF07EFC14}"/>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17" name="TextBox 416">
          <a:extLst>
            <a:ext uri="{FF2B5EF4-FFF2-40B4-BE49-F238E27FC236}">
              <a16:creationId xmlns:a16="http://schemas.microsoft.com/office/drawing/2014/main" id="{68C67C2D-5E45-4284-897B-D16A1E6BFFAA}"/>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18" name="TextBox 417">
          <a:extLst>
            <a:ext uri="{FF2B5EF4-FFF2-40B4-BE49-F238E27FC236}">
              <a16:creationId xmlns:a16="http://schemas.microsoft.com/office/drawing/2014/main" id="{C4E780FC-0055-414C-BAC1-9705FB87B0ED}"/>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19" name="TextBox 418">
          <a:extLst>
            <a:ext uri="{FF2B5EF4-FFF2-40B4-BE49-F238E27FC236}">
              <a16:creationId xmlns:a16="http://schemas.microsoft.com/office/drawing/2014/main" id="{7607B395-9E96-4CC7-A12E-9E65073D3FEB}"/>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20" name="TextBox 419">
          <a:extLst>
            <a:ext uri="{FF2B5EF4-FFF2-40B4-BE49-F238E27FC236}">
              <a16:creationId xmlns:a16="http://schemas.microsoft.com/office/drawing/2014/main" id="{3072C957-8859-4F5B-9364-413A51127309}"/>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21" name="TextBox 420">
          <a:extLst>
            <a:ext uri="{FF2B5EF4-FFF2-40B4-BE49-F238E27FC236}">
              <a16:creationId xmlns:a16="http://schemas.microsoft.com/office/drawing/2014/main" id="{1AAF9465-ED17-49BD-8CDB-EA2CF5CEDAD5}"/>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6581</xdr:colOff>
      <xdr:row>0</xdr:row>
      <xdr:rowOff>0</xdr:rowOff>
    </xdr:from>
    <xdr:ext cx="184731" cy="264560"/>
    <xdr:sp macro="" textlink="">
      <xdr:nvSpPr>
        <xdr:cNvPr id="422" name="TextBox 421">
          <a:extLst>
            <a:ext uri="{FF2B5EF4-FFF2-40B4-BE49-F238E27FC236}">
              <a16:creationId xmlns:a16="http://schemas.microsoft.com/office/drawing/2014/main" id="{8EBC3527-5544-4DAA-A11E-55764B48AADB}"/>
            </a:ext>
          </a:extLst>
        </xdr:cNvPr>
        <xdr:cNvSpPr txBox="1"/>
      </xdr:nvSpPr>
      <xdr:spPr>
        <a:xfrm>
          <a:off x="5054831"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
  <sheetViews>
    <sheetView showZeros="0" tabSelected="1" view="pageBreakPreview" zoomScale="75" zoomScaleSheetLayoutView="75" workbookViewId="0">
      <selection activeCell="A6" sqref="A6"/>
    </sheetView>
  </sheetViews>
  <sheetFormatPr defaultRowHeight="14.25"/>
  <cols>
    <col min="1" max="1" width="129.85546875" style="37" customWidth="1"/>
    <col min="2" max="7" width="9.140625" style="37"/>
    <col min="8" max="8" width="9.7109375" style="37" customWidth="1"/>
    <col min="9" max="9" width="9.140625" style="37"/>
    <col min="10" max="10" width="8.7109375" style="37" customWidth="1"/>
    <col min="11" max="256" width="9.140625" style="37"/>
    <col min="257" max="257" width="129.85546875" style="37" customWidth="1"/>
    <col min="258" max="263" width="9.140625" style="37"/>
    <col min="264" max="264" width="9.7109375" style="37" customWidth="1"/>
    <col min="265" max="265" width="9.140625" style="37"/>
    <col min="266" max="266" width="8.7109375" style="37" customWidth="1"/>
    <col min="267" max="512" width="9.140625" style="37"/>
    <col min="513" max="513" width="129.85546875" style="37" customWidth="1"/>
    <col min="514" max="519" width="9.140625" style="37"/>
    <col min="520" max="520" width="9.7109375" style="37" customWidth="1"/>
    <col min="521" max="521" width="9.140625" style="37"/>
    <col min="522" max="522" width="8.7109375" style="37" customWidth="1"/>
    <col min="523" max="768" width="9.140625" style="37"/>
    <col min="769" max="769" width="129.85546875" style="37" customWidth="1"/>
    <col min="770" max="775" width="9.140625" style="37"/>
    <col min="776" max="776" width="9.7109375" style="37" customWidth="1"/>
    <col min="777" max="777" width="9.140625" style="37"/>
    <col min="778" max="778" width="8.7109375" style="37" customWidth="1"/>
    <col min="779" max="1024" width="9.140625" style="37"/>
    <col min="1025" max="1025" width="129.85546875" style="37" customWidth="1"/>
    <col min="1026" max="1031" width="9.140625" style="37"/>
    <col min="1032" max="1032" width="9.7109375" style="37" customWidth="1"/>
    <col min="1033" max="1033" width="9.140625" style="37"/>
    <col min="1034" max="1034" width="8.7109375" style="37" customWidth="1"/>
    <col min="1035" max="1280" width="9.140625" style="37"/>
    <col min="1281" max="1281" width="129.85546875" style="37" customWidth="1"/>
    <col min="1282" max="1287" width="9.140625" style="37"/>
    <col min="1288" max="1288" width="9.7109375" style="37" customWidth="1"/>
    <col min="1289" max="1289" width="9.140625" style="37"/>
    <col min="1290" max="1290" width="8.7109375" style="37" customWidth="1"/>
    <col min="1291" max="1536" width="9.140625" style="37"/>
    <col min="1537" max="1537" width="129.85546875" style="37" customWidth="1"/>
    <col min="1538" max="1543" width="9.140625" style="37"/>
    <col min="1544" max="1544" width="9.7109375" style="37" customWidth="1"/>
    <col min="1545" max="1545" width="9.140625" style="37"/>
    <col min="1546" max="1546" width="8.7109375" style="37" customWidth="1"/>
    <col min="1547" max="1792" width="9.140625" style="37"/>
    <col min="1793" max="1793" width="129.85546875" style="37" customWidth="1"/>
    <col min="1794" max="1799" width="9.140625" style="37"/>
    <col min="1800" max="1800" width="9.7109375" style="37" customWidth="1"/>
    <col min="1801" max="1801" width="9.140625" style="37"/>
    <col min="1802" max="1802" width="8.7109375" style="37" customWidth="1"/>
    <col min="1803" max="2048" width="9.140625" style="37"/>
    <col min="2049" max="2049" width="129.85546875" style="37" customWidth="1"/>
    <col min="2050" max="2055" width="9.140625" style="37"/>
    <col min="2056" max="2056" width="9.7109375" style="37" customWidth="1"/>
    <col min="2057" max="2057" width="9.140625" style="37"/>
    <col min="2058" max="2058" width="8.7109375" style="37" customWidth="1"/>
    <col min="2059" max="2304" width="9.140625" style="37"/>
    <col min="2305" max="2305" width="129.85546875" style="37" customWidth="1"/>
    <col min="2306" max="2311" width="9.140625" style="37"/>
    <col min="2312" max="2312" width="9.7109375" style="37" customWidth="1"/>
    <col min="2313" max="2313" width="9.140625" style="37"/>
    <col min="2314" max="2314" width="8.7109375" style="37" customWidth="1"/>
    <col min="2315" max="2560" width="9.140625" style="37"/>
    <col min="2561" max="2561" width="129.85546875" style="37" customWidth="1"/>
    <col min="2562" max="2567" width="9.140625" style="37"/>
    <col min="2568" max="2568" width="9.7109375" style="37" customWidth="1"/>
    <col min="2569" max="2569" width="9.140625" style="37"/>
    <col min="2570" max="2570" width="8.7109375" style="37" customWidth="1"/>
    <col min="2571" max="2816" width="9.140625" style="37"/>
    <col min="2817" max="2817" width="129.85546875" style="37" customWidth="1"/>
    <col min="2818" max="2823" width="9.140625" style="37"/>
    <col min="2824" max="2824" width="9.7109375" style="37" customWidth="1"/>
    <col min="2825" max="2825" width="9.140625" style="37"/>
    <col min="2826" max="2826" width="8.7109375" style="37" customWidth="1"/>
    <col min="2827" max="3072" width="9.140625" style="37"/>
    <col min="3073" max="3073" width="129.85546875" style="37" customWidth="1"/>
    <col min="3074" max="3079" width="9.140625" style="37"/>
    <col min="3080" max="3080" width="9.7109375" style="37" customWidth="1"/>
    <col min="3081" max="3081" width="9.140625" style="37"/>
    <col min="3082" max="3082" width="8.7109375" style="37" customWidth="1"/>
    <col min="3083" max="3328" width="9.140625" style="37"/>
    <col min="3329" max="3329" width="129.85546875" style="37" customWidth="1"/>
    <col min="3330" max="3335" width="9.140625" style="37"/>
    <col min="3336" max="3336" width="9.7109375" style="37" customWidth="1"/>
    <col min="3337" max="3337" width="9.140625" style="37"/>
    <col min="3338" max="3338" width="8.7109375" style="37" customWidth="1"/>
    <col min="3339" max="3584" width="9.140625" style="37"/>
    <col min="3585" max="3585" width="129.85546875" style="37" customWidth="1"/>
    <col min="3586" max="3591" width="9.140625" style="37"/>
    <col min="3592" max="3592" width="9.7109375" style="37" customWidth="1"/>
    <col min="3593" max="3593" width="9.140625" style="37"/>
    <col min="3594" max="3594" width="8.7109375" style="37" customWidth="1"/>
    <col min="3595" max="3840" width="9.140625" style="37"/>
    <col min="3841" max="3841" width="129.85546875" style="37" customWidth="1"/>
    <col min="3842" max="3847" width="9.140625" style="37"/>
    <col min="3848" max="3848" width="9.7109375" style="37" customWidth="1"/>
    <col min="3849" max="3849" width="9.140625" style="37"/>
    <col min="3850" max="3850" width="8.7109375" style="37" customWidth="1"/>
    <col min="3851" max="4096" width="9.140625" style="37"/>
    <col min="4097" max="4097" width="129.85546875" style="37" customWidth="1"/>
    <col min="4098" max="4103" width="9.140625" style="37"/>
    <col min="4104" max="4104" width="9.7109375" style="37" customWidth="1"/>
    <col min="4105" max="4105" width="9.140625" style="37"/>
    <col min="4106" max="4106" width="8.7109375" style="37" customWidth="1"/>
    <col min="4107" max="4352" width="9.140625" style="37"/>
    <col min="4353" max="4353" width="129.85546875" style="37" customWidth="1"/>
    <col min="4354" max="4359" width="9.140625" style="37"/>
    <col min="4360" max="4360" width="9.7109375" style="37" customWidth="1"/>
    <col min="4361" max="4361" width="9.140625" style="37"/>
    <col min="4362" max="4362" width="8.7109375" style="37" customWidth="1"/>
    <col min="4363" max="4608" width="9.140625" style="37"/>
    <col min="4609" max="4609" width="129.85546875" style="37" customWidth="1"/>
    <col min="4610" max="4615" width="9.140625" style="37"/>
    <col min="4616" max="4616" width="9.7109375" style="37" customWidth="1"/>
    <col min="4617" max="4617" width="9.140625" style="37"/>
    <col min="4618" max="4618" width="8.7109375" style="37" customWidth="1"/>
    <col min="4619" max="4864" width="9.140625" style="37"/>
    <col min="4865" max="4865" width="129.85546875" style="37" customWidth="1"/>
    <col min="4866" max="4871" width="9.140625" style="37"/>
    <col min="4872" max="4872" width="9.7109375" style="37" customWidth="1"/>
    <col min="4873" max="4873" width="9.140625" style="37"/>
    <col min="4874" max="4874" width="8.7109375" style="37" customWidth="1"/>
    <col min="4875" max="5120" width="9.140625" style="37"/>
    <col min="5121" max="5121" width="129.85546875" style="37" customWidth="1"/>
    <col min="5122" max="5127" width="9.140625" style="37"/>
    <col min="5128" max="5128" width="9.7109375" style="37" customWidth="1"/>
    <col min="5129" max="5129" width="9.140625" style="37"/>
    <col min="5130" max="5130" width="8.7109375" style="37" customWidth="1"/>
    <col min="5131" max="5376" width="9.140625" style="37"/>
    <col min="5377" max="5377" width="129.85546875" style="37" customWidth="1"/>
    <col min="5378" max="5383" width="9.140625" style="37"/>
    <col min="5384" max="5384" width="9.7109375" style="37" customWidth="1"/>
    <col min="5385" max="5385" width="9.140625" style="37"/>
    <col min="5386" max="5386" width="8.7109375" style="37" customWidth="1"/>
    <col min="5387" max="5632" width="9.140625" style="37"/>
    <col min="5633" max="5633" width="129.85546875" style="37" customWidth="1"/>
    <col min="5634" max="5639" width="9.140625" style="37"/>
    <col min="5640" max="5640" width="9.7109375" style="37" customWidth="1"/>
    <col min="5641" max="5641" width="9.140625" style="37"/>
    <col min="5642" max="5642" width="8.7109375" style="37" customWidth="1"/>
    <col min="5643" max="5888" width="9.140625" style="37"/>
    <col min="5889" max="5889" width="129.85546875" style="37" customWidth="1"/>
    <col min="5890" max="5895" width="9.140625" style="37"/>
    <col min="5896" max="5896" width="9.7109375" style="37" customWidth="1"/>
    <col min="5897" max="5897" width="9.140625" style="37"/>
    <col min="5898" max="5898" width="8.7109375" style="37" customWidth="1"/>
    <col min="5899" max="6144" width="9.140625" style="37"/>
    <col min="6145" max="6145" width="129.85546875" style="37" customWidth="1"/>
    <col min="6146" max="6151" width="9.140625" style="37"/>
    <col min="6152" max="6152" width="9.7109375" style="37" customWidth="1"/>
    <col min="6153" max="6153" width="9.140625" style="37"/>
    <col min="6154" max="6154" width="8.7109375" style="37" customWidth="1"/>
    <col min="6155" max="6400" width="9.140625" style="37"/>
    <col min="6401" max="6401" width="129.85546875" style="37" customWidth="1"/>
    <col min="6402" max="6407" width="9.140625" style="37"/>
    <col min="6408" max="6408" width="9.7109375" style="37" customWidth="1"/>
    <col min="6409" max="6409" width="9.140625" style="37"/>
    <col min="6410" max="6410" width="8.7109375" style="37" customWidth="1"/>
    <col min="6411" max="6656" width="9.140625" style="37"/>
    <col min="6657" max="6657" width="129.85546875" style="37" customWidth="1"/>
    <col min="6658" max="6663" width="9.140625" style="37"/>
    <col min="6664" max="6664" width="9.7109375" style="37" customWidth="1"/>
    <col min="6665" max="6665" width="9.140625" style="37"/>
    <col min="6666" max="6666" width="8.7109375" style="37" customWidth="1"/>
    <col min="6667" max="6912" width="9.140625" style="37"/>
    <col min="6913" max="6913" width="129.85546875" style="37" customWidth="1"/>
    <col min="6914" max="6919" width="9.140625" style="37"/>
    <col min="6920" max="6920" width="9.7109375" style="37" customWidth="1"/>
    <col min="6921" max="6921" width="9.140625" style="37"/>
    <col min="6922" max="6922" width="8.7109375" style="37" customWidth="1"/>
    <col min="6923" max="7168" width="9.140625" style="37"/>
    <col min="7169" max="7169" width="129.85546875" style="37" customWidth="1"/>
    <col min="7170" max="7175" width="9.140625" style="37"/>
    <col min="7176" max="7176" width="9.7109375" style="37" customWidth="1"/>
    <col min="7177" max="7177" width="9.140625" style="37"/>
    <col min="7178" max="7178" width="8.7109375" style="37" customWidth="1"/>
    <col min="7179" max="7424" width="9.140625" style="37"/>
    <col min="7425" max="7425" width="129.85546875" style="37" customWidth="1"/>
    <col min="7426" max="7431" width="9.140625" style="37"/>
    <col min="7432" max="7432" width="9.7109375" style="37" customWidth="1"/>
    <col min="7433" max="7433" width="9.140625" style="37"/>
    <col min="7434" max="7434" width="8.7109375" style="37" customWidth="1"/>
    <col min="7435" max="7680" width="9.140625" style="37"/>
    <col min="7681" max="7681" width="129.85546875" style="37" customWidth="1"/>
    <col min="7682" max="7687" width="9.140625" style="37"/>
    <col min="7688" max="7688" width="9.7109375" style="37" customWidth="1"/>
    <col min="7689" max="7689" width="9.140625" style="37"/>
    <col min="7690" max="7690" width="8.7109375" style="37" customWidth="1"/>
    <col min="7691" max="7936" width="9.140625" style="37"/>
    <col min="7937" max="7937" width="129.85546875" style="37" customWidth="1"/>
    <col min="7938" max="7943" width="9.140625" style="37"/>
    <col min="7944" max="7944" width="9.7109375" style="37" customWidth="1"/>
    <col min="7945" max="7945" width="9.140625" style="37"/>
    <col min="7946" max="7946" width="8.7109375" style="37" customWidth="1"/>
    <col min="7947" max="8192" width="9.140625" style="37"/>
    <col min="8193" max="8193" width="129.85546875" style="37" customWidth="1"/>
    <col min="8194" max="8199" width="9.140625" style="37"/>
    <col min="8200" max="8200" width="9.7109375" style="37" customWidth="1"/>
    <col min="8201" max="8201" width="9.140625" style="37"/>
    <col min="8202" max="8202" width="8.7109375" style="37" customWidth="1"/>
    <col min="8203" max="8448" width="9.140625" style="37"/>
    <col min="8449" max="8449" width="129.85546875" style="37" customWidth="1"/>
    <col min="8450" max="8455" width="9.140625" style="37"/>
    <col min="8456" max="8456" width="9.7109375" style="37" customWidth="1"/>
    <col min="8457" max="8457" width="9.140625" style="37"/>
    <col min="8458" max="8458" width="8.7109375" style="37" customWidth="1"/>
    <col min="8459" max="8704" width="9.140625" style="37"/>
    <col min="8705" max="8705" width="129.85546875" style="37" customWidth="1"/>
    <col min="8706" max="8711" width="9.140625" style="37"/>
    <col min="8712" max="8712" width="9.7109375" style="37" customWidth="1"/>
    <col min="8713" max="8713" width="9.140625" style="37"/>
    <col min="8714" max="8714" width="8.7109375" style="37" customWidth="1"/>
    <col min="8715" max="8960" width="9.140625" style="37"/>
    <col min="8961" max="8961" width="129.85546875" style="37" customWidth="1"/>
    <col min="8962" max="8967" width="9.140625" style="37"/>
    <col min="8968" max="8968" width="9.7109375" style="37" customWidth="1"/>
    <col min="8969" max="8969" width="9.140625" style="37"/>
    <col min="8970" max="8970" width="8.7109375" style="37" customWidth="1"/>
    <col min="8971" max="9216" width="9.140625" style="37"/>
    <col min="9217" max="9217" width="129.85546875" style="37" customWidth="1"/>
    <col min="9218" max="9223" width="9.140625" style="37"/>
    <col min="9224" max="9224" width="9.7109375" style="37" customWidth="1"/>
    <col min="9225" max="9225" width="9.140625" style="37"/>
    <col min="9226" max="9226" width="8.7109375" style="37" customWidth="1"/>
    <col min="9227" max="9472" width="9.140625" style="37"/>
    <col min="9473" max="9473" width="129.85546875" style="37" customWidth="1"/>
    <col min="9474" max="9479" width="9.140625" style="37"/>
    <col min="9480" max="9480" width="9.7109375" style="37" customWidth="1"/>
    <col min="9481" max="9481" width="9.140625" style="37"/>
    <col min="9482" max="9482" width="8.7109375" style="37" customWidth="1"/>
    <col min="9483" max="9728" width="9.140625" style="37"/>
    <col min="9729" max="9729" width="129.85546875" style="37" customWidth="1"/>
    <col min="9730" max="9735" width="9.140625" style="37"/>
    <col min="9736" max="9736" width="9.7109375" style="37" customWidth="1"/>
    <col min="9737" max="9737" width="9.140625" style="37"/>
    <col min="9738" max="9738" width="8.7109375" style="37" customWidth="1"/>
    <col min="9739" max="9984" width="9.140625" style="37"/>
    <col min="9985" max="9985" width="129.85546875" style="37" customWidth="1"/>
    <col min="9986" max="9991" width="9.140625" style="37"/>
    <col min="9992" max="9992" width="9.7109375" style="37" customWidth="1"/>
    <col min="9993" max="9993" width="9.140625" style="37"/>
    <col min="9994" max="9994" width="8.7109375" style="37" customWidth="1"/>
    <col min="9995" max="10240" width="9.140625" style="37"/>
    <col min="10241" max="10241" width="129.85546875" style="37" customWidth="1"/>
    <col min="10242" max="10247" width="9.140625" style="37"/>
    <col min="10248" max="10248" width="9.7109375" style="37" customWidth="1"/>
    <col min="10249" max="10249" width="9.140625" style="37"/>
    <col min="10250" max="10250" width="8.7109375" style="37" customWidth="1"/>
    <col min="10251" max="10496" width="9.140625" style="37"/>
    <col min="10497" max="10497" width="129.85546875" style="37" customWidth="1"/>
    <col min="10498" max="10503" width="9.140625" style="37"/>
    <col min="10504" max="10504" width="9.7109375" style="37" customWidth="1"/>
    <col min="10505" max="10505" width="9.140625" style="37"/>
    <col min="10506" max="10506" width="8.7109375" style="37" customWidth="1"/>
    <col min="10507" max="10752" width="9.140625" style="37"/>
    <col min="10753" max="10753" width="129.85546875" style="37" customWidth="1"/>
    <col min="10754" max="10759" width="9.140625" style="37"/>
    <col min="10760" max="10760" width="9.7109375" style="37" customWidth="1"/>
    <col min="10761" max="10761" width="9.140625" style="37"/>
    <col min="10762" max="10762" width="8.7109375" style="37" customWidth="1"/>
    <col min="10763" max="11008" width="9.140625" style="37"/>
    <col min="11009" max="11009" width="129.85546875" style="37" customWidth="1"/>
    <col min="11010" max="11015" width="9.140625" style="37"/>
    <col min="11016" max="11016" width="9.7109375" style="37" customWidth="1"/>
    <col min="11017" max="11017" width="9.140625" style="37"/>
    <col min="11018" max="11018" width="8.7109375" style="37" customWidth="1"/>
    <col min="11019" max="11264" width="9.140625" style="37"/>
    <col min="11265" max="11265" width="129.85546875" style="37" customWidth="1"/>
    <col min="11266" max="11271" width="9.140625" style="37"/>
    <col min="11272" max="11272" width="9.7109375" style="37" customWidth="1"/>
    <col min="11273" max="11273" width="9.140625" style="37"/>
    <col min="11274" max="11274" width="8.7109375" style="37" customWidth="1"/>
    <col min="11275" max="11520" width="9.140625" style="37"/>
    <col min="11521" max="11521" width="129.85546875" style="37" customWidth="1"/>
    <col min="11522" max="11527" width="9.140625" style="37"/>
    <col min="11528" max="11528" width="9.7109375" style="37" customWidth="1"/>
    <col min="11529" max="11529" width="9.140625" style="37"/>
    <col min="11530" max="11530" width="8.7109375" style="37" customWidth="1"/>
    <col min="11531" max="11776" width="9.140625" style="37"/>
    <col min="11777" max="11777" width="129.85546875" style="37" customWidth="1"/>
    <col min="11778" max="11783" width="9.140625" style="37"/>
    <col min="11784" max="11784" width="9.7109375" style="37" customWidth="1"/>
    <col min="11785" max="11785" width="9.140625" style="37"/>
    <col min="11786" max="11786" width="8.7109375" style="37" customWidth="1"/>
    <col min="11787" max="12032" width="9.140625" style="37"/>
    <col min="12033" max="12033" width="129.85546875" style="37" customWidth="1"/>
    <col min="12034" max="12039" width="9.140625" style="37"/>
    <col min="12040" max="12040" width="9.7109375" style="37" customWidth="1"/>
    <col min="12041" max="12041" width="9.140625" style="37"/>
    <col min="12042" max="12042" width="8.7109375" style="37" customWidth="1"/>
    <col min="12043" max="12288" width="9.140625" style="37"/>
    <col min="12289" max="12289" width="129.85546875" style="37" customWidth="1"/>
    <col min="12290" max="12295" width="9.140625" style="37"/>
    <col min="12296" max="12296" width="9.7109375" style="37" customWidth="1"/>
    <col min="12297" max="12297" width="9.140625" style="37"/>
    <col min="12298" max="12298" width="8.7109375" style="37" customWidth="1"/>
    <col min="12299" max="12544" width="9.140625" style="37"/>
    <col min="12545" max="12545" width="129.85546875" style="37" customWidth="1"/>
    <col min="12546" max="12551" width="9.140625" style="37"/>
    <col min="12552" max="12552" width="9.7109375" style="37" customWidth="1"/>
    <col min="12553" max="12553" width="9.140625" style="37"/>
    <col min="12554" max="12554" width="8.7109375" style="37" customWidth="1"/>
    <col min="12555" max="12800" width="9.140625" style="37"/>
    <col min="12801" max="12801" width="129.85546875" style="37" customWidth="1"/>
    <col min="12802" max="12807" width="9.140625" style="37"/>
    <col min="12808" max="12808" width="9.7109375" style="37" customWidth="1"/>
    <col min="12809" max="12809" width="9.140625" style="37"/>
    <col min="12810" max="12810" width="8.7109375" style="37" customWidth="1"/>
    <col min="12811" max="13056" width="9.140625" style="37"/>
    <col min="13057" max="13057" width="129.85546875" style="37" customWidth="1"/>
    <col min="13058" max="13063" width="9.140625" style="37"/>
    <col min="13064" max="13064" width="9.7109375" style="37" customWidth="1"/>
    <col min="13065" max="13065" width="9.140625" style="37"/>
    <col min="13066" max="13066" width="8.7109375" style="37" customWidth="1"/>
    <col min="13067" max="13312" width="9.140625" style="37"/>
    <col min="13313" max="13313" width="129.85546875" style="37" customWidth="1"/>
    <col min="13314" max="13319" width="9.140625" style="37"/>
    <col min="13320" max="13320" width="9.7109375" style="37" customWidth="1"/>
    <col min="13321" max="13321" width="9.140625" style="37"/>
    <col min="13322" max="13322" width="8.7109375" style="37" customWidth="1"/>
    <col min="13323" max="13568" width="9.140625" style="37"/>
    <col min="13569" max="13569" width="129.85546875" style="37" customWidth="1"/>
    <col min="13570" max="13575" width="9.140625" style="37"/>
    <col min="13576" max="13576" width="9.7109375" style="37" customWidth="1"/>
    <col min="13577" max="13577" width="9.140625" style="37"/>
    <col min="13578" max="13578" width="8.7109375" style="37" customWidth="1"/>
    <col min="13579" max="13824" width="9.140625" style="37"/>
    <col min="13825" max="13825" width="129.85546875" style="37" customWidth="1"/>
    <col min="13826" max="13831" width="9.140625" style="37"/>
    <col min="13832" max="13832" width="9.7109375" style="37" customWidth="1"/>
    <col min="13833" max="13833" width="9.140625" style="37"/>
    <col min="13834" max="13834" width="8.7109375" style="37" customWidth="1"/>
    <col min="13835" max="14080" width="9.140625" style="37"/>
    <col min="14081" max="14081" width="129.85546875" style="37" customWidth="1"/>
    <col min="14082" max="14087" width="9.140625" style="37"/>
    <col min="14088" max="14088" width="9.7109375" style="37" customWidth="1"/>
    <col min="14089" max="14089" width="9.140625" style="37"/>
    <col min="14090" max="14090" width="8.7109375" style="37" customWidth="1"/>
    <col min="14091" max="14336" width="9.140625" style="37"/>
    <col min="14337" max="14337" width="129.85546875" style="37" customWidth="1"/>
    <col min="14338" max="14343" width="9.140625" style="37"/>
    <col min="14344" max="14344" width="9.7109375" style="37" customWidth="1"/>
    <col min="14345" max="14345" width="9.140625" style="37"/>
    <col min="14346" max="14346" width="8.7109375" style="37" customWidth="1"/>
    <col min="14347" max="14592" width="9.140625" style="37"/>
    <col min="14593" max="14593" width="129.85546875" style="37" customWidth="1"/>
    <col min="14594" max="14599" width="9.140625" style="37"/>
    <col min="14600" max="14600" width="9.7109375" style="37" customWidth="1"/>
    <col min="14601" max="14601" width="9.140625" style="37"/>
    <col min="14602" max="14602" width="8.7109375" style="37" customWidth="1"/>
    <col min="14603" max="14848" width="9.140625" style="37"/>
    <col min="14849" max="14849" width="129.85546875" style="37" customWidth="1"/>
    <col min="14850" max="14855" width="9.140625" style="37"/>
    <col min="14856" max="14856" width="9.7109375" style="37" customWidth="1"/>
    <col min="14857" max="14857" width="9.140625" style="37"/>
    <col min="14858" max="14858" width="8.7109375" style="37" customWidth="1"/>
    <col min="14859" max="15104" width="9.140625" style="37"/>
    <col min="15105" max="15105" width="129.85546875" style="37" customWidth="1"/>
    <col min="15106" max="15111" width="9.140625" style="37"/>
    <col min="15112" max="15112" width="9.7109375" style="37" customWidth="1"/>
    <col min="15113" max="15113" width="9.140625" style="37"/>
    <col min="15114" max="15114" width="8.7109375" style="37" customWidth="1"/>
    <col min="15115" max="15360" width="9.140625" style="37"/>
    <col min="15361" max="15361" width="129.85546875" style="37" customWidth="1"/>
    <col min="15362" max="15367" width="9.140625" style="37"/>
    <col min="15368" max="15368" width="9.7109375" style="37" customWidth="1"/>
    <col min="15369" max="15369" width="9.140625" style="37"/>
    <col min="15370" max="15370" width="8.7109375" style="37" customWidth="1"/>
    <col min="15371" max="15616" width="9.140625" style="37"/>
    <col min="15617" max="15617" width="129.85546875" style="37" customWidth="1"/>
    <col min="15618" max="15623" width="9.140625" style="37"/>
    <col min="15624" max="15624" width="9.7109375" style="37" customWidth="1"/>
    <col min="15625" max="15625" width="9.140625" style="37"/>
    <col min="15626" max="15626" width="8.7109375" style="37" customWidth="1"/>
    <col min="15627" max="15872" width="9.140625" style="37"/>
    <col min="15873" max="15873" width="129.85546875" style="37" customWidth="1"/>
    <col min="15874" max="15879" width="9.140625" style="37"/>
    <col min="15880" max="15880" width="9.7109375" style="37" customWidth="1"/>
    <col min="15881" max="15881" width="9.140625" style="37"/>
    <col min="15882" max="15882" width="8.7109375" style="37" customWidth="1"/>
    <col min="15883" max="16128" width="9.140625" style="37"/>
    <col min="16129" max="16129" width="129.85546875" style="37" customWidth="1"/>
    <col min="16130" max="16135" width="9.140625" style="37"/>
    <col min="16136" max="16136" width="9.7109375" style="37" customWidth="1"/>
    <col min="16137" max="16137" width="9.140625" style="37"/>
    <col min="16138" max="16138" width="8.7109375" style="37" customWidth="1"/>
    <col min="16139" max="16384" width="9.140625" style="37"/>
  </cols>
  <sheetData>
    <row r="1" spans="1:8" ht="13.5" customHeight="1">
      <c r="B1" s="38"/>
      <c r="C1" s="39"/>
      <c r="D1" s="40"/>
      <c r="E1" s="40"/>
      <c r="F1" s="40"/>
      <c r="G1" s="41"/>
    </row>
    <row r="2" spans="1:8" ht="23.25">
      <c r="A2" s="42" t="s">
        <v>23</v>
      </c>
      <c r="B2" s="43"/>
      <c r="C2" s="44"/>
      <c r="D2" s="45"/>
      <c r="E2" s="46"/>
      <c r="F2" s="46"/>
      <c r="G2" s="46"/>
      <c r="H2" s="47"/>
    </row>
    <row r="3" spans="1:8" ht="23.25">
      <c r="A3" s="42"/>
      <c r="B3" s="43"/>
      <c r="C3" s="44"/>
      <c r="D3" s="45"/>
      <c r="E3" s="46"/>
      <c r="F3" s="46"/>
      <c r="G3" s="46"/>
      <c r="H3" s="47"/>
    </row>
    <row r="4" spans="1:8" s="49" customFormat="1" ht="73.5" customHeight="1">
      <c r="A4" s="48" t="s">
        <v>28</v>
      </c>
    </row>
    <row r="5" spans="1:8" ht="125.25" customHeight="1">
      <c r="A5" s="48" t="s">
        <v>49</v>
      </c>
    </row>
    <row r="6" spans="1:8" ht="409.5">
      <c r="A6" s="48" t="s">
        <v>46</v>
      </c>
    </row>
    <row r="7" spans="1:8" ht="56.25" customHeight="1">
      <c r="A7" s="48" t="s">
        <v>24</v>
      </c>
      <c r="D7" s="50"/>
    </row>
    <row r="8" spans="1:8" ht="21.75">
      <c r="A8" s="51"/>
    </row>
    <row r="9" spans="1:8" ht="93.75">
      <c r="A9" s="48" t="s">
        <v>26</v>
      </c>
    </row>
    <row r="10" spans="1:8" ht="18.75">
      <c r="A10" s="48" t="s">
        <v>27</v>
      </c>
    </row>
    <row r="11" spans="1:8" ht="18.75">
      <c r="A11" s="48"/>
    </row>
    <row r="12" spans="1:8" ht="45.75" customHeight="1">
      <c r="A12" s="48" t="s">
        <v>33</v>
      </c>
    </row>
  </sheetData>
  <printOptions horizontalCentered="1"/>
  <pageMargins left="0.94488188976377963" right="0.35433070866141736" top="0.78740157480314965" bottom="0.59055118110236227" header="0.51181102362204722" footer="0.6692913385826772"/>
  <pageSetup paperSize="9" scale="75" orientation="portrait" r:id="rId1"/>
  <headerFooter>
    <oddFooter>&amp;RList: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1"/>
  <sheetViews>
    <sheetView showZeros="0" showWhiteSpace="0" view="pageBreakPreview" zoomScaleSheetLayoutView="100" workbookViewId="0">
      <selection activeCell="F21" sqref="F21"/>
    </sheetView>
  </sheetViews>
  <sheetFormatPr defaultColWidth="9" defaultRowHeight="12.75"/>
  <cols>
    <col min="1" max="1" width="6.28515625" style="76" customWidth="1"/>
    <col min="2" max="2" width="36.28515625" style="76" customWidth="1"/>
    <col min="3" max="3" width="9.140625" style="76" customWidth="1"/>
    <col min="4" max="4" width="8.42578125" style="76" customWidth="1"/>
    <col min="5" max="5" width="10.140625" style="76" customWidth="1"/>
    <col min="6" max="6" width="11.85546875" style="76" customWidth="1"/>
    <col min="7" max="7" width="13.7109375" style="76" customWidth="1"/>
    <col min="8" max="8" width="13.7109375" style="77" customWidth="1"/>
    <col min="9" max="9" width="13.7109375" style="76" customWidth="1"/>
    <col min="10" max="16384" width="9" style="76"/>
  </cols>
  <sheetData>
    <row r="1" spans="1:9" ht="33.6" customHeight="1">
      <c r="B1" s="224" t="s">
        <v>89</v>
      </c>
      <c r="C1" s="225"/>
      <c r="D1" s="225"/>
      <c r="E1" s="225"/>
    </row>
    <row r="2" spans="1:9" ht="13.9" customHeight="1">
      <c r="A2" s="75"/>
      <c r="B2" s="75"/>
      <c r="C2" s="75"/>
      <c r="D2" s="75"/>
      <c r="E2" s="75"/>
      <c r="F2" s="75"/>
    </row>
    <row r="3" spans="1:9" ht="15" customHeight="1">
      <c r="A3" s="75"/>
      <c r="B3" s="223" t="s">
        <v>37</v>
      </c>
      <c r="C3" s="223"/>
      <c r="D3" s="223"/>
      <c r="E3" s="223"/>
      <c r="F3" s="153"/>
    </row>
    <row r="4" spans="1:9" ht="13.5" customHeight="1">
      <c r="A4" s="2"/>
    </row>
    <row r="5" spans="1:9" ht="15" thickBot="1">
      <c r="A5" s="78" t="s">
        <v>4</v>
      </c>
      <c r="B5" s="79" t="s">
        <v>5</v>
      </c>
      <c r="C5" s="78" t="s">
        <v>6</v>
      </c>
      <c r="D5" s="80" t="s">
        <v>7</v>
      </c>
      <c r="E5" s="81" t="s">
        <v>8</v>
      </c>
      <c r="F5" s="82" t="s">
        <v>9</v>
      </c>
    </row>
    <row r="6" spans="1:9" ht="15" thickTop="1">
      <c r="A6" s="66"/>
      <c r="B6" s="66"/>
      <c r="C6" s="66"/>
      <c r="D6" s="66"/>
      <c r="E6" s="66"/>
      <c r="F6" s="66"/>
    </row>
    <row r="7" spans="1:9" ht="15" thickBot="1">
      <c r="A7" s="63"/>
      <c r="B7" s="63" t="s">
        <v>16</v>
      </c>
      <c r="C7" s="63"/>
      <c r="D7" s="63"/>
      <c r="E7" s="63"/>
      <c r="F7" s="63"/>
    </row>
    <row r="8" spans="1:9">
      <c r="A8" s="3"/>
      <c r="B8" s="3"/>
      <c r="C8" s="3"/>
      <c r="D8" s="3"/>
      <c r="E8" s="3"/>
      <c r="F8" s="3"/>
      <c r="G8" s="83"/>
      <c r="H8" s="83"/>
      <c r="I8" s="83"/>
    </row>
    <row r="9" spans="1:9" ht="85.15" customHeight="1">
      <c r="A9" s="70">
        <f>COUNT(#REF!)+1</f>
        <v>1</v>
      </c>
      <c r="B9" s="222" t="s">
        <v>14</v>
      </c>
      <c r="C9" s="85" t="s">
        <v>3</v>
      </c>
      <c r="D9" s="86">
        <v>1</v>
      </c>
      <c r="E9" s="86">
        <v>0</v>
      </c>
      <c r="F9" s="86">
        <f t="shared" ref="F9" si="0">D9*E9</f>
        <v>0</v>
      </c>
      <c r="G9" s="83"/>
      <c r="H9" s="83"/>
      <c r="I9" s="83"/>
    </row>
    <row r="10" spans="1:9" ht="15" customHeight="1">
      <c r="A10" s="87"/>
      <c r="B10" s="88"/>
      <c r="C10" s="88"/>
      <c r="D10" s="88"/>
      <c r="E10" s="72"/>
      <c r="F10" s="73">
        <f t="shared" ref="F10:F14" si="1">D10*E10</f>
        <v>0</v>
      </c>
      <c r="G10" s="89"/>
      <c r="H10" s="83"/>
      <c r="I10" s="83"/>
    </row>
    <row r="11" spans="1:9" ht="84.6" customHeight="1">
      <c r="A11" s="70" t="s">
        <v>35</v>
      </c>
      <c r="B11" s="222" t="s">
        <v>51</v>
      </c>
      <c r="C11" s="85" t="s">
        <v>50</v>
      </c>
      <c r="D11" s="86">
        <v>1</v>
      </c>
      <c r="E11" s="86">
        <v>0</v>
      </c>
      <c r="F11" s="64">
        <f>D11*E11</f>
        <v>0</v>
      </c>
      <c r="G11" s="90"/>
      <c r="H11" s="83"/>
      <c r="I11" s="83"/>
    </row>
    <row r="12" spans="1:9" ht="15" customHeight="1">
      <c r="A12" s="70"/>
      <c r="B12" s="88"/>
      <c r="C12" s="88"/>
      <c r="D12" s="88"/>
      <c r="E12" s="72"/>
      <c r="F12" s="73"/>
      <c r="G12" s="89"/>
      <c r="H12" s="83"/>
      <c r="I12" s="83"/>
    </row>
    <row r="13" spans="1:9" ht="136.9" customHeight="1">
      <c r="A13" s="70" t="s">
        <v>36</v>
      </c>
      <c r="B13" s="91" t="s">
        <v>88</v>
      </c>
      <c r="C13" s="92"/>
      <c r="D13" s="93" t="s">
        <v>2</v>
      </c>
      <c r="E13" s="72">
        <v>0</v>
      </c>
      <c r="F13" s="73"/>
      <c r="H13" s="83"/>
      <c r="I13" s="83"/>
    </row>
    <row r="14" spans="1:9" ht="32.25" customHeight="1">
      <c r="A14" s="70"/>
      <c r="B14" s="91" t="s">
        <v>42</v>
      </c>
      <c r="C14" s="92" t="s">
        <v>15</v>
      </c>
      <c r="D14" s="66">
        <v>8</v>
      </c>
      <c r="E14" s="71">
        <v>0</v>
      </c>
      <c r="F14" s="64">
        <f t="shared" si="1"/>
        <v>0</v>
      </c>
      <c r="H14" s="83"/>
      <c r="I14" s="83"/>
    </row>
    <row r="15" spans="1:9" ht="16.149999999999999" customHeight="1">
      <c r="A15" s="70"/>
      <c r="B15" s="91"/>
      <c r="C15" s="92"/>
      <c r="D15" s="93"/>
      <c r="E15" s="72"/>
      <c r="F15" s="73"/>
      <c r="H15" s="83"/>
      <c r="I15" s="83"/>
    </row>
    <row r="16" spans="1:9" ht="199.5">
      <c r="A16" s="70" t="s">
        <v>38</v>
      </c>
      <c r="B16" s="91" t="s">
        <v>53</v>
      </c>
      <c r="C16" s="92"/>
      <c r="D16" s="93"/>
      <c r="E16" s="72"/>
      <c r="F16" s="73"/>
      <c r="H16" s="83"/>
      <c r="I16" s="83"/>
    </row>
    <row r="17" spans="1:9" ht="16.149999999999999" customHeight="1">
      <c r="A17" s="70"/>
      <c r="B17" s="94" t="s">
        <v>54</v>
      </c>
      <c r="C17" s="92" t="s">
        <v>15</v>
      </c>
      <c r="D17" s="86">
        <v>18</v>
      </c>
      <c r="E17" s="71">
        <v>0</v>
      </c>
      <c r="F17" s="64">
        <f t="shared" ref="F17:F20" si="2">D17*E17</f>
        <v>0</v>
      </c>
      <c r="H17" s="83"/>
      <c r="I17" s="83"/>
    </row>
    <row r="18" spans="1:9" ht="16.149999999999999" customHeight="1">
      <c r="A18" s="70"/>
      <c r="B18" s="94" t="s">
        <v>55</v>
      </c>
      <c r="C18" s="92" t="s">
        <v>15</v>
      </c>
      <c r="D18" s="86">
        <v>18</v>
      </c>
      <c r="E18" s="71">
        <v>0</v>
      </c>
      <c r="F18" s="64">
        <f t="shared" si="2"/>
        <v>0</v>
      </c>
      <c r="H18" s="83"/>
      <c r="I18" s="83"/>
    </row>
    <row r="19" spans="1:9" ht="16.149999999999999" customHeight="1">
      <c r="A19" s="70"/>
      <c r="B19" s="91"/>
      <c r="C19" s="92"/>
      <c r="D19" s="93"/>
      <c r="E19" s="72"/>
      <c r="F19" s="64">
        <f t="shared" si="2"/>
        <v>0</v>
      </c>
      <c r="H19" s="83"/>
      <c r="I19" s="83"/>
    </row>
    <row r="20" spans="1:9" ht="103.9" customHeight="1">
      <c r="A20" s="70" t="s">
        <v>39</v>
      </c>
      <c r="B20" s="91" t="s">
        <v>43</v>
      </c>
      <c r="C20" s="92" t="s">
        <v>3</v>
      </c>
      <c r="D20" s="66">
        <v>1</v>
      </c>
      <c r="E20" s="71">
        <v>0</v>
      </c>
      <c r="F20" s="64">
        <f t="shared" si="2"/>
        <v>0</v>
      </c>
      <c r="H20" s="83"/>
      <c r="I20" s="83"/>
    </row>
    <row r="21" spans="1:9" ht="17.25" customHeight="1">
      <c r="A21" s="95"/>
      <c r="B21" s="91"/>
      <c r="C21" s="92"/>
      <c r="D21" s="93"/>
      <c r="E21" s="72"/>
      <c r="F21" s="73"/>
      <c r="H21" s="83"/>
      <c r="I21" s="83"/>
    </row>
    <row r="22" spans="1:9" ht="230.45" customHeight="1">
      <c r="A22" s="70" t="s">
        <v>40</v>
      </c>
      <c r="B22" s="166" t="s">
        <v>91</v>
      </c>
      <c r="C22" s="92"/>
      <c r="D22" s="86"/>
      <c r="E22" s="226"/>
      <c r="F22" s="226"/>
      <c r="H22" s="83"/>
      <c r="I22" s="83"/>
    </row>
    <row r="23" spans="1:9" ht="15" customHeight="1">
      <c r="A23" s="70"/>
      <c r="B23" s="91"/>
      <c r="C23" s="157" t="s">
        <v>0</v>
      </c>
      <c r="D23" s="86">
        <v>4</v>
      </c>
      <c r="E23" s="71">
        <v>0</v>
      </c>
      <c r="F23" s="71">
        <f t="shared" ref="F23:F25" si="3">D23*E23</f>
        <v>0</v>
      </c>
      <c r="H23" s="83"/>
      <c r="I23" s="83"/>
    </row>
    <row r="24" spans="1:9" ht="14.25">
      <c r="A24" s="1"/>
      <c r="B24" s="6"/>
      <c r="C24" s="92"/>
      <c r="D24" s="3"/>
      <c r="E24" s="74"/>
      <c r="F24" s="71">
        <f t="shared" si="3"/>
        <v>0</v>
      </c>
      <c r="H24" s="83"/>
      <c r="I24" s="83"/>
    </row>
    <row r="25" spans="1:9" ht="78.599999999999994" customHeight="1">
      <c r="A25" s="70" t="s">
        <v>52</v>
      </c>
      <c r="B25" s="91" t="s">
        <v>34</v>
      </c>
      <c r="C25" s="92" t="s">
        <v>3</v>
      </c>
      <c r="D25" s="86">
        <v>1</v>
      </c>
      <c r="E25" s="71">
        <v>0</v>
      </c>
      <c r="F25" s="71">
        <f t="shared" si="3"/>
        <v>0</v>
      </c>
      <c r="H25" s="83"/>
      <c r="I25" s="83"/>
    </row>
    <row r="26" spans="1:9" ht="14.25">
      <c r="A26" s="70"/>
      <c r="B26" s="91"/>
      <c r="C26" s="92"/>
      <c r="D26" s="93"/>
      <c r="E26" s="72"/>
      <c r="F26" s="73"/>
      <c r="H26" s="83"/>
      <c r="I26" s="83"/>
    </row>
    <row r="27" spans="1:9" ht="136.15" customHeight="1">
      <c r="A27" s="70" t="s">
        <v>41</v>
      </c>
      <c r="B27" s="166" t="s">
        <v>45</v>
      </c>
      <c r="C27" s="92" t="s">
        <v>3</v>
      </c>
      <c r="D27" s="92">
        <v>1</v>
      </c>
      <c r="E27" s="71">
        <v>0</v>
      </c>
      <c r="F27" s="71">
        <f t="shared" ref="F27" si="4">E27*D27</f>
        <v>0</v>
      </c>
      <c r="H27" s="83"/>
      <c r="I27" s="83"/>
    </row>
    <row r="28" spans="1:9" ht="14.25">
      <c r="A28" s="95"/>
      <c r="B28" s="91"/>
      <c r="C28" s="92"/>
      <c r="D28" s="93"/>
      <c r="E28" s="72"/>
      <c r="F28" s="73"/>
    </row>
    <row r="29" spans="1:9" ht="13.5" thickBot="1">
      <c r="A29" s="2"/>
      <c r="B29" s="5"/>
      <c r="C29" s="96"/>
      <c r="D29" s="3"/>
      <c r="E29" s="97"/>
      <c r="F29" s="98"/>
    </row>
    <row r="30" spans="1:9" ht="15" thickBot="1">
      <c r="A30" s="7"/>
      <c r="B30" s="99" t="s">
        <v>17</v>
      </c>
      <c r="C30" s="8"/>
      <c r="D30" s="8"/>
      <c r="E30" s="8"/>
      <c r="F30" s="162">
        <f>SUM(F9:F28)</f>
        <v>0</v>
      </c>
    </row>
    <row r="31" spans="1:9">
      <c r="A31" s="100"/>
    </row>
  </sheetData>
  <mergeCells count="3">
    <mergeCell ref="B3:E3"/>
    <mergeCell ref="B1:E1"/>
    <mergeCell ref="E22:F22"/>
  </mergeCells>
  <pageMargins left="0.70866141732283472" right="0.70866141732283472" top="0" bottom="0.74803149606299213" header="0.31496062992125984" footer="0.31496062992125984"/>
  <pageSetup paperSize="9" scale="78" orientation="portrait" r:id="rId1"/>
  <headerFooter alignWithMargins="0">
    <oddFooter>&amp;RList: &amp;P/&amp;N</oddFooter>
  </headerFooter>
  <rowBreaks count="1" manualBreakCount="1">
    <brk id="18"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4"/>
  <sheetViews>
    <sheetView showZeros="0" showWhiteSpace="0" view="pageBreakPreview" zoomScale="85" zoomScaleSheetLayoutView="85" workbookViewId="0">
      <selection activeCell="F21" sqref="F21"/>
    </sheetView>
  </sheetViews>
  <sheetFormatPr defaultColWidth="9" defaultRowHeight="12.75"/>
  <cols>
    <col min="1" max="1" width="7.85546875" style="76" customWidth="1"/>
    <col min="2" max="2" width="41" style="76" customWidth="1"/>
    <col min="3" max="3" width="9.28515625" style="76" customWidth="1"/>
    <col min="4" max="4" width="10.5703125" style="76" customWidth="1"/>
    <col min="5" max="5" width="10" style="76" customWidth="1"/>
    <col min="6" max="6" width="11.28515625" style="76" customWidth="1"/>
    <col min="7" max="9" width="11.140625" style="101" customWidth="1"/>
    <col min="10" max="16384" width="9" style="76"/>
  </cols>
  <sheetData>
    <row r="1" spans="1:13" ht="35.450000000000003" customHeight="1">
      <c r="B1" s="225" t="s">
        <v>89</v>
      </c>
      <c r="C1" s="225"/>
      <c r="D1" s="225"/>
      <c r="E1" s="225"/>
    </row>
    <row r="2" spans="1:13" ht="13.9" customHeight="1">
      <c r="A2" s="75"/>
      <c r="B2" s="75"/>
      <c r="C2" s="75"/>
      <c r="D2" s="75"/>
      <c r="E2" s="75"/>
      <c r="F2" s="75"/>
      <c r="H2" s="102"/>
    </row>
    <row r="3" spans="1:13" ht="15.6" customHeight="1">
      <c r="A3" s="75"/>
      <c r="B3" s="223" t="s">
        <v>37</v>
      </c>
      <c r="C3" s="223"/>
      <c r="D3" s="223"/>
      <c r="E3" s="223"/>
      <c r="F3" s="153"/>
      <c r="H3" s="102"/>
    </row>
    <row r="4" spans="1:13" ht="15.6" customHeight="1">
      <c r="A4" s="2"/>
      <c r="H4" s="102"/>
    </row>
    <row r="5" spans="1:13" ht="15" thickBot="1">
      <c r="A5" s="78" t="s">
        <v>4</v>
      </c>
      <c r="B5" s="79" t="s">
        <v>5</v>
      </c>
      <c r="C5" s="78" t="s">
        <v>6</v>
      </c>
      <c r="D5" s="80" t="s">
        <v>7</v>
      </c>
      <c r="E5" s="81" t="s">
        <v>8</v>
      </c>
      <c r="F5" s="82" t="s">
        <v>9</v>
      </c>
      <c r="K5" s="77"/>
    </row>
    <row r="6" spans="1:13" ht="15" thickTop="1">
      <c r="A6" s="66"/>
      <c r="B6" s="66"/>
      <c r="C6" s="66"/>
      <c r="D6" s="66"/>
      <c r="E6" s="66"/>
      <c r="F6" s="66"/>
    </row>
    <row r="7" spans="1:13">
      <c r="A7" s="3"/>
      <c r="B7" s="3"/>
      <c r="C7" s="3"/>
      <c r="D7" s="3"/>
      <c r="E7" s="3"/>
      <c r="F7" s="3"/>
    </row>
    <row r="8" spans="1:13" ht="15" thickBot="1">
      <c r="A8" s="4"/>
      <c r="B8" s="63" t="s">
        <v>10</v>
      </c>
      <c r="C8" s="4"/>
      <c r="D8" s="4"/>
      <c r="E8" s="4"/>
      <c r="F8" s="4"/>
    </row>
    <row r="9" spans="1:13">
      <c r="A9" s="69"/>
      <c r="B9" s="3"/>
      <c r="C9" s="3"/>
      <c r="D9" s="3"/>
      <c r="E9" s="3"/>
      <c r="F9" s="3"/>
    </row>
    <row r="10" spans="1:13" ht="213.75">
      <c r="A10" s="70">
        <f>COUNT(#REF!)+1</f>
        <v>1</v>
      </c>
      <c r="B10" s="155" t="s">
        <v>56</v>
      </c>
      <c r="C10" s="66"/>
      <c r="D10" s="66"/>
      <c r="E10" s="64">
        <v>0</v>
      </c>
      <c r="F10" s="103">
        <f t="shared" ref="F10:F21" si="0">D10*E10</f>
        <v>0</v>
      </c>
      <c r="H10" s="104"/>
      <c r="I10" s="104"/>
      <c r="J10" s="105"/>
      <c r="K10" s="105"/>
      <c r="L10" s="105"/>
      <c r="M10" s="105"/>
    </row>
    <row r="11" spans="1:13" ht="199.9" customHeight="1">
      <c r="A11" s="70"/>
      <c r="B11" s="106" t="s">
        <v>57</v>
      </c>
      <c r="C11" s="66"/>
      <c r="D11" s="66"/>
      <c r="E11" s="64">
        <v>0</v>
      </c>
      <c r="F11" s="103">
        <f t="shared" si="0"/>
        <v>0</v>
      </c>
      <c r="H11" s="104"/>
      <c r="I11" s="104"/>
      <c r="J11" s="107"/>
      <c r="K11" s="107"/>
      <c r="L11" s="107"/>
    </row>
    <row r="12" spans="1:13" ht="145.5" customHeight="1">
      <c r="A12" s="70"/>
      <c r="B12" s="106" t="s">
        <v>58</v>
      </c>
      <c r="C12" s="66"/>
      <c r="D12" s="66"/>
      <c r="E12" s="64">
        <v>0</v>
      </c>
      <c r="F12" s="103">
        <f t="shared" si="0"/>
        <v>0</v>
      </c>
      <c r="H12" s="104"/>
      <c r="I12" s="104"/>
      <c r="J12" s="107"/>
      <c r="K12" s="107"/>
      <c r="L12" s="107"/>
    </row>
    <row r="13" spans="1:13" ht="14.25">
      <c r="A13" s="70"/>
      <c r="B13" s="108" t="s">
        <v>19</v>
      </c>
      <c r="C13" s="92" t="s">
        <v>15</v>
      </c>
      <c r="D13" s="66">
        <v>20</v>
      </c>
      <c r="E13" s="64">
        <v>0</v>
      </c>
      <c r="F13" s="64">
        <f t="shared" si="0"/>
        <v>0</v>
      </c>
      <c r="H13" s="104"/>
      <c r="I13" s="104"/>
    </row>
    <row r="14" spans="1:13" ht="14.25">
      <c r="A14" s="70"/>
      <c r="B14" s="108" t="s">
        <v>20</v>
      </c>
      <c r="C14" s="92" t="s">
        <v>15</v>
      </c>
      <c r="D14" s="66">
        <v>5</v>
      </c>
      <c r="E14" s="64">
        <v>0</v>
      </c>
      <c r="F14" s="64">
        <f t="shared" si="0"/>
        <v>0</v>
      </c>
      <c r="H14" s="104"/>
      <c r="I14" s="104"/>
    </row>
    <row r="15" spans="1:13" ht="14.25">
      <c r="A15" s="70"/>
      <c r="B15" s="108" t="s">
        <v>21</v>
      </c>
      <c r="C15" s="92" t="s">
        <v>15</v>
      </c>
      <c r="D15" s="66">
        <v>20</v>
      </c>
      <c r="E15" s="64">
        <v>0</v>
      </c>
      <c r="F15" s="64">
        <f t="shared" si="0"/>
        <v>0</v>
      </c>
      <c r="H15" s="104"/>
      <c r="I15" s="104"/>
      <c r="K15" s="74"/>
    </row>
    <row r="16" spans="1:13" ht="14.25">
      <c r="A16" s="109"/>
      <c r="B16" s="110"/>
      <c r="C16" s="111"/>
      <c r="D16" s="93"/>
      <c r="E16" s="112"/>
      <c r="F16" s="73">
        <f t="shared" si="0"/>
        <v>0</v>
      </c>
      <c r="H16" s="104"/>
      <c r="I16" s="104"/>
    </row>
    <row r="17" spans="1:9" ht="64.5" customHeight="1">
      <c r="A17" s="70">
        <f>COUNT($A$10:A15)+1</f>
        <v>2</v>
      </c>
      <c r="B17" s="113" t="s">
        <v>60</v>
      </c>
      <c r="C17" s="66"/>
      <c r="D17" s="93"/>
      <c r="E17" s="64"/>
      <c r="F17" s="103"/>
      <c r="H17" s="104"/>
      <c r="I17" s="104"/>
    </row>
    <row r="18" spans="1:9" ht="14.25">
      <c r="A18" s="70"/>
      <c r="B18" s="113" t="s">
        <v>22</v>
      </c>
      <c r="C18" s="92" t="s">
        <v>0</v>
      </c>
      <c r="D18" s="66">
        <v>8</v>
      </c>
      <c r="E18" s="64">
        <v>0</v>
      </c>
      <c r="F18" s="64">
        <f t="shared" si="0"/>
        <v>0</v>
      </c>
      <c r="H18" s="104"/>
      <c r="I18" s="104"/>
    </row>
    <row r="19" spans="1:9" ht="14.25">
      <c r="A19" s="70"/>
      <c r="B19" s="113"/>
      <c r="C19" s="92"/>
      <c r="D19" s="66"/>
      <c r="E19" s="64"/>
      <c r="F19" s="64">
        <f t="shared" si="0"/>
        <v>0</v>
      </c>
      <c r="H19" s="104"/>
      <c r="I19" s="104"/>
    </row>
    <row r="20" spans="1:9" ht="14.25">
      <c r="A20" s="70"/>
      <c r="B20" s="65"/>
      <c r="C20" s="92"/>
      <c r="D20" s="66"/>
      <c r="E20" s="64"/>
      <c r="F20" s="64">
        <f t="shared" si="0"/>
        <v>0</v>
      </c>
      <c r="H20" s="104"/>
      <c r="I20" s="104"/>
    </row>
    <row r="21" spans="1:9" ht="113.25" customHeight="1">
      <c r="A21" s="70">
        <f>COUNT($A$10:A20)+1</f>
        <v>3</v>
      </c>
      <c r="B21" s="65" t="s">
        <v>30</v>
      </c>
      <c r="C21" s="92" t="s">
        <v>3</v>
      </c>
      <c r="D21" s="66">
        <v>1</v>
      </c>
      <c r="E21" s="64">
        <v>0</v>
      </c>
      <c r="F21" s="64">
        <f t="shared" si="0"/>
        <v>0</v>
      </c>
      <c r="H21" s="104"/>
      <c r="I21" s="104"/>
    </row>
    <row r="22" spans="1:9" ht="14.25">
      <c r="A22" s="70"/>
      <c r="B22" s="169"/>
      <c r="C22" s="92"/>
      <c r="D22" s="66"/>
      <c r="E22" s="64"/>
      <c r="F22" s="64"/>
      <c r="H22" s="104">
        <f t="shared" ref="H22" si="1">G22*0.03</f>
        <v>0</v>
      </c>
    </row>
    <row r="23" spans="1:9" ht="13.5" thickBot="1">
      <c r="A23" s="114"/>
      <c r="B23" s="114"/>
      <c r="C23" s="114"/>
    </row>
    <row r="24" spans="1:9" ht="15" thickBot="1">
      <c r="A24" s="52"/>
      <c r="B24" s="99" t="s">
        <v>59</v>
      </c>
      <c r="C24" s="53"/>
      <c r="D24" s="8"/>
      <c r="E24" s="8"/>
      <c r="F24" s="162">
        <f>SUM(F10:F21)</f>
        <v>0</v>
      </c>
    </row>
  </sheetData>
  <mergeCells count="2">
    <mergeCell ref="B1:E1"/>
    <mergeCell ref="B3:E3"/>
  </mergeCells>
  <pageMargins left="0.70866141732283472" right="0.70866141732283472" top="0" bottom="0.74803149606299213" header="0.31496062992125984" footer="0.31496062992125984"/>
  <pageSetup paperSize="9" scale="96" orientation="portrait" r:id="rId1"/>
  <headerFooter alignWithMargins="0">
    <oddFooter>&amp;RList: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3"/>
  <sheetViews>
    <sheetView showZeros="0" view="pageBreakPreview" zoomScale="85" zoomScaleSheetLayoutView="85" workbookViewId="0">
      <selection activeCell="E28" sqref="E28"/>
    </sheetView>
  </sheetViews>
  <sheetFormatPr defaultColWidth="9" defaultRowHeight="18"/>
  <cols>
    <col min="1" max="1" width="6.7109375" style="18" customWidth="1"/>
    <col min="2" max="2" width="41" style="18" customWidth="1"/>
    <col min="3" max="3" width="8.85546875" style="18" customWidth="1"/>
    <col min="4" max="4" width="7.7109375" style="18" customWidth="1"/>
    <col min="5" max="5" width="11.7109375" style="18" customWidth="1"/>
    <col min="6" max="6" width="11.28515625" style="18" customWidth="1"/>
    <col min="7" max="7" width="12.85546875" style="26" customWidth="1"/>
    <col min="8" max="9" width="12.85546875" style="27" customWidth="1"/>
    <col min="10" max="16384" width="9" style="18"/>
  </cols>
  <sheetData>
    <row r="1" spans="1:13" ht="35.450000000000003" customHeight="1">
      <c r="A1" s="76"/>
      <c r="B1" s="225" t="s">
        <v>89</v>
      </c>
      <c r="C1" s="225"/>
      <c r="D1" s="225"/>
      <c r="E1" s="225"/>
      <c r="F1" s="76"/>
    </row>
    <row r="2" spans="1:13">
      <c r="A2" s="16"/>
      <c r="B2" s="16"/>
      <c r="C2" s="16"/>
      <c r="D2" s="16"/>
      <c r="E2" s="16"/>
      <c r="F2" s="16"/>
    </row>
    <row r="3" spans="1:13">
      <c r="A3" s="16"/>
      <c r="B3" s="228" t="s">
        <v>37</v>
      </c>
      <c r="C3" s="228"/>
      <c r="D3" s="228"/>
      <c r="E3" s="228"/>
      <c r="F3" s="153"/>
    </row>
    <row r="4" spans="1:13">
      <c r="A4" s="17"/>
    </row>
    <row r="5" spans="1:13" ht="18.75" thickBot="1">
      <c r="A5" s="9" t="s">
        <v>4</v>
      </c>
      <c r="B5" s="10" t="s">
        <v>5</v>
      </c>
      <c r="C5" s="9" t="s">
        <v>6</v>
      </c>
      <c r="D5" s="11" t="s">
        <v>7</v>
      </c>
      <c r="E5" s="12" t="s">
        <v>8</v>
      </c>
      <c r="F5" s="13" t="s">
        <v>9</v>
      </c>
      <c r="K5" s="28"/>
    </row>
    <row r="6" spans="1:13" ht="18.75" thickTop="1">
      <c r="A6" s="14"/>
      <c r="B6" s="14"/>
      <c r="C6" s="14"/>
      <c r="D6" s="14"/>
      <c r="E6" s="14"/>
      <c r="F6" s="14"/>
      <c r="K6" s="28"/>
    </row>
    <row r="7" spans="1:13">
      <c r="A7" s="23"/>
      <c r="B7" s="23"/>
      <c r="C7" s="23"/>
      <c r="D7" s="23"/>
      <c r="E7" s="23"/>
      <c r="F7" s="23"/>
    </row>
    <row r="8" spans="1:13" ht="18.75" thickBot="1">
      <c r="A8" s="25"/>
      <c r="B8" s="15" t="s">
        <v>1</v>
      </c>
      <c r="C8" s="25"/>
      <c r="D8" s="25"/>
      <c r="E8" s="25"/>
      <c r="F8" s="25"/>
    </row>
    <row r="9" spans="1:13">
      <c r="A9" s="19"/>
      <c r="B9" s="19"/>
      <c r="C9" s="23"/>
      <c r="D9" s="23"/>
      <c r="E9" s="23"/>
      <c r="F9" s="23"/>
    </row>
    <row r="10" spans="1:13" ht="218.25" customHeight="1">
      <c r="A10" s="70">
        <f>COUNT($A$9:A9)+1</f>
        <v>1</v>
      </c>
      <c r="B10" s="84" t="s">
        <v>61</v>
      </c>
      <c r="C10" s="115"/>
      <c r="D10" s="116"/>
      <c r="E10" s="229"/>
      <c r="F10" s="229"/>
      <c r="H10" s="227"/>
      <c r="I10" s="227"/>
      <c r="J10" s="227"/>
      <c r="K10" s="227"/>
      <c r="L10" s="227"/>
      <c r="M10" s="227"/>
    </row>
    <row r="11" spans="1:13" ht="28.5">
      <c r="A11" s="70"/>
      <c r="B11" s="118" t="s">
        <v>29</v>
      </c>
      <c r="C11" s="66"/>
      <c r="D11" s="66"/>
      <c r="E11" s="66"/>
      <c r="F11" s="93"/>
      <c r="H11" s="30"/>
      <c r="I11" s="30"/>
      <c r="J11" s="29"/>
      <c r="K11" s="29"/>
      <c r="L11" s="29"/>
      <c r="M11" s="29"/>
    </row>
    <row r="12" spans="1:13" ht="21.75">
      <c r="A12" s="70"/>
      <c r="B12" s="68" t="s">
        <v>64</v>
      </c>
      <c r="C12" s="92" t="s">
        <v>15</v>
      </c>
      <c r="D12" s="66">
        <v>18</v>
      </c>
      <c r="E12" s="66">
        <v>0</v>
      </c>
      <c r="F12" s="64">
        <f t="shared" ref="F12:F30" si="0">D12*E12</f>
        <v>0</v>
      </c>
      <c r="H12" s="30"/>
      <c r="I12" s="30"/>
      <c r="J12" s="29"/>
      <c r="K12" s="29"/>
      <c r="L12" s="29"/>
      <c r="M12" s="29"/>
    </row>
    <row r="13" spans="1:13" ht="21.75">
      <c r="A13" s="70"/>
      <c r="B13" s="68" t="s">
        <v>44</v>
      </c>
      <c r="C13" s="92" t="s">
        <v>15</v>
      </c>
      <c r="D13" s="66">
        <v>10</v>
      </c>
      <c r="E13" s="66">
        <v>0</v>
      </c>
      <c r="F13" s="64">
        <f t="shared" si="0"/>
        <v>0</v>
      </c>
      <c r="H13" s="30"/>
      <c r="I13" s="30"/>
      <c r="J13" s="29"/>
      <c r="K13" s="29"/>
      <c r="L13" s="29"/>
      <c r="M13" s="29"/>
    </row>
    <row r="14" spans="1:13" ht="18.75">
      <c r="A14" s="70"/>
      <c r="B14" s="68" t="s">
        <v>18</v>
      </c>
      <c r="C14" s="92" t="s">
        <v>15</v>
      </c>
      <c r="D14" s="66">
        <v>18</v>
      </c>
      <c r="E14" s="66">
        <v>0</v>
      </c>
      <c r="F14" s="64">
        <f t="shared" si="0"/>
        <v>0</v>
      </c>
      <c r="H14" s="30"/>
      <c r="I14" s="30"/>
      <c r="K14" s="24"/>
    </row>
    <row r="15" spans="1:13" ht="18.75">
      <c r="A15" s="70"/>
      <c r="B15" s="68"/>
      <c r="C15" s="92"/>
      <c r="D15" s="119"/>
      <c r="E15" s="64"/>
      <c r="F15" s="73">
        <f t="shared" si="0"/>
        <v>0</v>
      </c>
      <c r="H15" s="30"/>
      <c r="I15" s="30"/>
      <c r="K15" s="24"/>
    </row>
    <row r="16" spans="1:13" ht="42.75">
      <c r="A16" s="70">
        <f>COUNT($A$9:A15)+1</f>
        <v>2</v>
      </c>
      <c r="B16" s="65" t="s">
        <v>86</v>
      </c>
      <c r="C16" s="66"/>
      <c r="D16" s="67"/>
      <c r="E16" s="230"/>
      <c r="F16" s="230"/>
      <c r="H16" s="30"/>
      <c r="I16" s="30"/>
    </row>
    <row r="17" spans="1:13">
      <c r="A17" s="70"/>
      <c r="B17" s="68" t="s">
        <v>65</v>
      </c>
      <c r="C17" s="92" t="s">
        <v>0</v>
      </c>
      <c r="D17" s="115">
        <v>1</v>
      </c>
      <c r="E17" s="64">
        <v>0</v>
      </c>
      <c r="F17" s="64">
        <f t="shared" si="0"/>
        <v>0</v>
      </c>
      <c r="H17" s="30"/>
      <c r="I17" s="30"/>
    </row>
    <row r="18" spans="1:13">
      <c r="A18" s="109"/>
      <c r="B18" s="120"/>
      <c r="C18" s="111"/>
      <c r="D18" s="88"/>
      <c r="E18" s="112"/>
      <c r="F18" s="64">
        <f t="shared" si="0"/>
        <v>0</v>
      </c>
      <c r="H18" s="30"/>
      <c r="I18" s="30"/>
    </row>
    <row r="19" spans="1:13" ht="54" customHeight="1">
      <c r="A19" s="70">
        <f>COUNT($A$9:A18)+1</f>
        <v>3</v>
      </c>
      <c r="B19" s="65" t="s">
        <v>25</v>
      </c>
      <c r="C19" s="92" t="s">
        <v>3</v>
      </c>
      <c r="D19" s="66">
        <v>1</v>
      </c>
      <c r="E19" s="64">
        <v>0</v>
      </c>
      <c r="F19" s="64">
        <f t="shared" si="0"/>
        <v>0</v>
      </c>
      <c r="G19" s="30"/>
      <c r="H19" s="30"/>
      <c r="I19" s="30"/>
    </row>
    <row r="20" spans="1:13" ht="21.75">
      <c r="A20" s="70"/>
      <c r="B20" s="106"/>
      <c r="C20" s="92"/>
      <c r="D20" s="66"/>
      <c r="E20" s="64"/>
      <c r="F20" s="103">
        <f t="shared" si="0"/>
        <v>0</v>
      </c>
      <c r="H20" s="30"/>
      <c r="I20" s="30"/>
      <c r="J20" s="33"/>
      <c r="K20" s="33"/>
      <c r="L20" s="33"/>
      <c r="M20" s="33"/>
    </row>
    <row r="21" spans="1:13" ht="232.15" customHeight="1">
      <c r="A21" s="70">
        <f>COUNT($A$9:A20)+1</f>
        <v>4</v>
      </c>
      <c r="B21" s="106" t="s">
        <v>62</v>
      </c>
      <c r="C21" s="92" t="s">
        <v>0</v>
      </c>
      <c r="D21" s="66">
        <v>8</v>
      </c>
      <c r="E21" s="64">
        <v>0</v>
      </c>
      <c r="F21" s="64">
        <f t="shared" si="0"/>
        <v>0</v>
      </c>
      <c r="H21" s="30"/>
      <c r="I21" s="30"/>
      <c r="J21" s="33"/>
      <c r="K21" s="33"/>
      <c r="L21" s="33"/>
      <c r="M21" s="33"/>
    </row>
    <row r="22" spans="1:13" ht="21.75">
      <c r="A22" s="70"/>
      <c r="B22" s="170"/>
      <c r="C22" s="92"/>
      <c r="D22" s="66"/>
      <c r="E22" s="64"/>
      <c r="F22" s="64"/>
      <c r="H22" s="30"/>
      <c r="I22" s="30"/>
      <c r="J22" s="29"/>
      <c r="K22" s="29"/>
      <c r="L22" s="29"/>
      <c r="M22" s="29"/>
    </row>
    <row r="23" spans="1:13" ht="21.75">
      <c r="A23" s="70"/>
      <c r="B23" s="106"/>
      <c r="C23" s="92"/>
      <c r="D23" s="66"/>
      <c r="E23" s="64"/>
      <c r="F23" s="103">
        <f t="shared" si="0"/>
        <v>0</v>
      </c>
      <c r="H23" s="30"/>
      <c r="I23" s="30"/>
      <c r="J23" s="33"/>
      <c r="K23" s="33"/>
      <c r="L23" s="33"/>
    </row>
    <row r="24" spans="1:13" ht="171">
      <c r="A24" s="70">
        <f>COUNT($A$9:A23)+1</f>
        <v>5</v>
      </c>
      <c r="B24" s="106" t="s">
        <v>31</v>
      </c>
      <c r="C24" s="92"/>
      <c r="D24" s="66"/>
      <c r="E24" s="64"/>
      <c r="F24" s="103">
        <f t="shared" si="0"/>
        <v>0</v>
      </c>
      <c r="H24" s="30"/>
      <c r="I24" s="30"/>
      <c r="J24" s="29"/>
      <c r="K24" s="29"/>
      <c r="L24" s="29"/>
    </row>
    <row r="25" spans="1:13">
      <c r="A25" s="70"/>
      <c r="B25" s="106"/>
      <c r="C25" s="92" t="s">
        <v>0</v>
      </c>
      <c r="D25" s="66">
        <v>2</v>
      </c>
      <c r="E25" s="64">
        <v>0</v>
      </c>
      <c r="F25" s="64">
        <f t="shared" si="0"/>
        <v>0</v>
      </c>
      <c r="H25" s="30"/>
      <c r="I25" s="30"/>
    </row>
    <row r="26" spans="1:13">
      <c r="A26" s="70"/>
      <c r="B26" s="170"/>
      <c r="C26" s="92"/>
      <c r="D26" s="66"/>
      <c r="E26" s="64"/>
      <c r="F26" s="64"/>
      <c r="H26" s="30"/>
      <c r="I26" s="30"/>
    </row>
    <row r="27" spans="1:13">
      <c r="A27" s="70"/>
      <c r="B27" s="66"/>
      <c r="C27" s="66"/>
      <c r="D27" s="66"/>
      <c r="E27" s="64"/>
      <c r="F27" s="64">
        <f t="shared" si="0"/>
        <v>0</v>
      </c>
      <c r="H27" s="30"/>
      <c r="I27" s="30"/>
    </row>
    <row r="28" spans="1:13" ht="28.5">
      <c r="A28" s="70">
        <f>COUNT($A$9:A27)+1</f>
        <v>6</v>
      </c>
      <c r="B28" s="106" t="s">
        <v>32</v>
      </c>
      <c r="C28" s="66"/>
      <c r="D28" s="66"/>
      <c r="E28" s="64"/>
      <c r="F28" s="64">
        <f t="shared" si="0"/>
        <v>0</v>
      </c>
      <c r="H28" s="30"/>
      <c r="I28" s="30"/>
    </row>
    <row r="29" spans="1:13">
      <c r="A29" s="121"/>
      <c r="B29" s="68" t="s">
        <v>87</v>
      </c>
      <c r="C29" s="92" t="s">
        <v>0</v>
      </c>
      <c r="D29" s="66">
        <v>5</v>
      </c>
      <c r="E29" s="64">
        <v>0</v>
      </c>
      <c r="F29" s="64">
        <f t="shared" si="0"/>
        <v>0</v>
      </c>
      <c r="H29" s="30">
        <f t="shared" ref="H29:H31" si="1">G29*0.03</f>
        <v>0</v>
      </c>
    </row>
    <row r="30" spans="1:13">
      <c r="A30" s="121"/>
      <c r="B30" s="106"/>
      <c r="C30" s="66"/>
      <c r="D30" s="66"/>
      <c r="E30" s="64">
        <v>0</v>
      </c>
      <c r="F30" s="103">
        <f t="shared" si="0"/>
        <v>0</v>
      </c>
      <c r="H30" s="30">
        <f t="shared" si="1"/>
        <v>0</v>
      </c>
    </row>
    <row r="31" spans="1:13" ht="18.75" thickBot="1">
      <c r="A31" s="19"/>
      <c r="B31" s="31"/>
      <c r="C31" s="23"/>
      <c r="D31" s="32"/>
      <c r="E31" s="32"/>
      <c r="F31" s="34"/>
      <c r="H31" s="30">
        <f t="shared" si="1"/>
        <v>0</v>
      </c>
    </row>
    <row r="32" spans="1:13" ht="18.75" thickBot="1">
      <c r="A32" s="35"/>
      <c r="B32" s="54" t="s">
        <v>63</v>
      </c>
      <c r="C32" s="36"/>
      <c r="D32" s="36"/>
      <c r="E32" s="36"/>
      <c r="F32" s="162">
        <f>SUM(F10:F30)</f>
        <v>0</v>
      </c>
    </row>
    <row r="33" spans="1:6">
      <c r="A33" s="23"/>
      <c r="B33" s="23"/>
      <c r="C33" s="23"/>
      <c r="D33" s="23"/>
      <c r="E33" s="23"/>
      <c r="F33" s="23"/>
    </row>
  </sheetData>
  <mergeCells count="5">
    <mergeCell ref="H10:M10"/>
    <mergeCell ref="B3:E3"/>
    <mergeCell ref="B1:E1"/>
    <mergeCell ref="E10:F10"/>
    <mergeCell ref="E16:F16"/>
  </mergeCells>
  <pageMargins left="0.70866141732283472" right="0.70866141732283472" top="0" bottom="0.74803149606299213" header="0.31496062992125984" footer="0.31496062992125984"/>
  <pageSetup paperSize="9" scale="78" orientation="portrait" r:id="rId1"/>
  <headerFooter alignWithMargins="0">
    <oddFooter>&amp;RList: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7F341-22C1-431D-833D-EC59BE91BEA4}">
  <dimension ref="A1:K35"/>
  <sheetViews>
    <sheetView showZeros="0" showWhiteSpace="0" view="pageBreakPreview" zoomScaleSheetLayoutView="100" workbookViewId="0">
      <selection activeCell="E25" sqref="E25:F25"/>
    </sheetView>
  </sheetViews>
  <sheetFormatPr defaultColWidth="9" defaultRowHeight="14.25"/>
  <cols>
    <col min="1" max="1" width="7.7109375" style="23" customWidth="1"/>
    <col min="2" max="2" width="40.140625" style="23" customWidth="1"/>
    <col min="3" max="3" width="9.140625" style="23" customWidth="1"/>
    <col min="4" max="4" width="8.5703125" style="23" customWidth="1"/>
    <col min="5" max="5" width="9.85546875" style="23" customWidth="1"/>
    <col min="6" max="6" width="11.28515625" style="23" customWidth="1"/>
    <col min="7" max="9" width="12.28515625" style="171" customWidth="1"/>
    <col min="10" max="16384" width="9" style="23"/>
  </cols>
  <sheetData>
    <row r="1" spans="1:11" ht="35.450000000000003" customHeight="1">
      <c r="A1" s="76"/>
      <c r="B1" s="225" t="s">
        <v>89</v>
      </c>
      <c r="C1" s="225"/>
      <c r="D1" s="225"/>
      <c r="E1" s="225"/>
      <c r="F1" s="76"/>
    </row>
    <row r="2" spans="1:11" ht="15" customHeight="1">
      <c r="A2" s="75"/>
      <c r="B2" s="75"/>
      <c r="C2" s="75"/>
      <c r="D2" s="75"/>
      <c r="E2" s="75"/>
      <c r="F2" s="75"/>
      <c r="H2" s="172"/>
    </row>
    <row r="3" spans="1:11" ht="15" customHeight="1">
      <c r="A3" s="75"/>
      <c r="B3" s="223" t="s">
        <v>37</v>
      </c>
      <c r="C3" s="223"/>
      <c r="D3" s="223"/>
      <c r="E3" s="223"/>
      <c r="F3" s="173"/>
      <c r="H3" s="172"/>
    </row>
    <row r="4" spans="1:11" ht="15" customHeight="1">
      <c r="A4" s="2"/>
      <c r="B4" s="76"/>
      <c r="C4" s="76"/>
      <c r="D4" s="76"/>
      <c r="E4" s="76"/>
      <c r="F4" s="76"/>
      <c r="H4" s="172"/>
    </row>
    <row r="5" spans="1:11" ht="15" customHeight="1" thickBot="1">
      <c r="A5" s="9" t="s">
        <v>4</v>
      </c>
      <c r="B5" s="10" t="s">
        <v>5</v>
      </c>
      <c r="C5" s="9" t="s">
        <v>6</v>
      </c>
      <c r="D5" s="11" t="s">
        <v>7</v>
      </c>
      <c r="E5" s="12" t="s">
        <v>8</v>
      </c>
      <c r="F5" s="13" t="s">
        <v>9</v>
      </c>
      <c r="K5" s="174"/>
    </row>
    <row r="6" spans="1:11" ht="15" customHeight="1" thickTop="1">
      <c r="A6" s="14"/>
      <c r="B6" s="14"/>
      <c r="C6" s="14"/>
      <c r="D6" s="14"/>
      <c r="E6" s="14"/>
      <c r="F6" s="14"/>
    </row>
    <row r="8" spans="1:11" ht="15" thickBot="1">
      <c r="A8" s="25"/>
      <c r="B8" s="15" t="s">
        <v>92</v>
      </c>
      <c r="C8" s="25"/>
      <c r="D8" s="25"/>
      <c r="E8" s="25"/>
      <c r="F8" s="25"/>
    </row>
    <row r="9" spans="1:11">
      <c r="A9" s="175"/>
      <c r="B9" s="175"/>
      <c r="C9" s="175"/>
      <c r="D9" s="175"/>
      <c r="E9" s="175"/>
      <c r="F9" s="175"/>
    </row>
    <row r="10" spans="1:11" ht="72" customHeight="1">
      <c r="B10" s="166" t="s">
        <v>93</v>
      </c>
      <c r="D10" s="32"/>
    </row>
    <row r="11" spans="1:11">
      <c r="B11" s="176"/>
      <c r="C11" s="157"/>
      <c r="D11" s="158"/>
      <c r="E11" s="156"/>
      <c r="F11" s="177"/>
      <c r="H11" s="178"/>
      <c r="I11" s="178"/>
    </row>
    <row r="12" spans="1:11" ht="94.5" customHeight="1">
      <c r="A12" s="179" t="s">
        <v>94</v>
      </c>
      <c r="B12" s="180" t="s">
        <v>95</v>
      </c>
      <c r="C12" s="181"/>
      <c r="D12" s="158"/>
      <c r="E12" s="235"/>
      <c r="F12" s="235"/>
      <c r="H12" s="178"/>
      <c r="I12" s="178"/>
    </row>
    <row r="13" spans="1:11">
      <c r="A13" s="182"/>
      <c r="B13" s="183" t="s">
        <v>96</v>
      </c>
      <c r="C13" s="157" t="s">
        <v>0</v>
      </c>
      <c r="D13" s="158">
        <v>8</v>
      </c>
      <c r="E13" s="156">
        <v>0</v>
      </c>
      <c r="F13" s="156">
        <f t="shared" ref="F13:F26" si="0">D13*E13</f>
        <v>0</v>
      </c>
      <c r="G13" s="231"/>
      <c r="H13" s="178"/>
      <c r="I13" s="178"/>
    </row>
    <row r="14" spans="1:11">
      <c r="A14" s="182"/>
      <c r="B14" s="184" t="s">
        <v>97</v>
      </c>
      <c r="C14" s="157" t="s">
        <v>0</v>
      </c>
      <c r="D14" s="158">
        <v>8</v>
      </c>
      <c r="E14" s="156">
        <v>0</v>
      </c>
      <c r="F14" s="156">
        <f t="shared" si="0"/>
        <v>0</v>
      </c>
      <c r="G14" s="231"/>
      <c r="H14" s="178"/>
      <c r="I14" s="178"/>
    </row>
    <row r="15" spans="1:11">
      <c r="A15" s="182"/>
      <c r="B15" s="185" t="s">
        <v>98</v>
      </c>
      <c r="C15" s="157" t="s">
        <v>0</v>
      </c>
      <c r="D15" s="158">
        <v>8</v>
      </c>
      <c r="E15" s="156">
        <v>0</v>
      </c>
      <c r="F15" s="156">
        <f t="shared" si="0"/>
        <v>0</v>
      </c>
      <c r="G15" s="231"/>
      <c r="H15" s="178"/>
      <c r="I15" s="178"/>
    </row>
    <row r="16" spans="1:11">
      <c r="A16" s="182"/>
      <c r="B16" s="186" t="s">
        <v>99</v>
      </c>
      <c r="C16" s="157" t="s">
        <v>0</v>
      </c>
      <c r="D16" s="158">
        <v>8</v>
      </c>
      <c r="E16" s="156">
        <v>0</v>
      </c>
      <c r="F16" s="156">
        <f t="shared" si="0"/>
        <v>0</v>
      </c>
      <c r="G16" s="231"/>
      <c r="H16" s="178"/>
      <c r="I16" s="178"/>
    </row>
    <row r="17" spans="1:11">
      <c r="A17" s="182"/>
      <c r="B17" s="186" t="s">
        <v>100</v>
      </c>
      <c r="C17" s="157" t="s">
        <v>0</v>
      </c>
      <c r="D17" s="158">
        <v>8</v>
      </c>
      <c r="E17" s="156">
        <v>0</v>
      </c>
      <c r="F17" s="156">
        <f t="shared" si="0"/>
        <v>0</v>
      </c>
      <c r="G17" s="231"/>
      <c r="H17" s="178"/>
      <c r="I17" s="178"/>
    </row>
    <row r="18" spans="1:11">
      <c r="D18" s="32"/>
      <c r="E18" s="187"/>
      <c r="F18" s="187">
        <f t="shared" si="0"/>
        <v>0</v>
      </c>
      <c r="H18" s="178"/>
      <c r="I18" s="178"/>
    </row>
    <row r="19" spans="1:11" ht="174.75" customHeight="1">
      <c r="A19" s="179" t="s">
        <v>35</v>
      </c>
      <c r="B19" s="155" t="s">
        <v>101</v>
      </c>
      <c r="D19" s="32"/>
      <c r="E19" s="232"/>
      <c r="F19" s="232"/>
      <c r="H19" s="178"/>
      <c r="I19" s="178"/>
    </row>
    <row r="20" spans="1:11" ht="74.25" customHeight="1">
      <c r="A20" s="182"/>
      <c r="B20" s="166" t="s">
        <v>102</v>
      </c>
      <c r="C20" s="157" t="s">
        <v>0</v>
      </c>
      <c r="D20" s="158">
        <v>8</v>
      </c>
      <c r="E20" s="156">
        <v>0</v>
      </c>
      <c r="F20" s="156">
        <f t="shared" si="0"/>
        <v>0</v>
      </c>
      <c r="H20" s="178"/>
      <c r="I20" s="178"/>
    </row>
    <row r="21" spans="1:11">
      <c r="A21" s="182"/>
      <c r="B21" s="188"/>
      <c r="C21" s="181"/>
      <c r="D21" s="32"/>
      <c r="E21" s="187"/>
      <c r="F21" s="187">
        <f t="shared" si="0"/>
        <v>0</v>
      </c>
      <c r="H21" s="178"/>
      <c r="I21" s="178"/>
    </row>
    <row r="22" spans="1:11" ht="280.5" customHeight="1">
      <c r="A22" s="179" t="s">
        <v>38</v>
      </c>
      <c r="B22" s="155" t="s">
        <v>103</v>
      </c>
      <c r="C22" s="157"/>
      <c r="D22" s="158"/>
      <c r="E22" s="233"/>
      <c r="F22" s="233"/>
      <c r="H22" s="178"/>
      <c r="I22" s="178"/>
    </row>
    <row r="23" spans="1:11">
      <c r="A23" s="179"/>
      <c r="B23" s="155"/>
      <c r="C23" s="157" t="s">
        <v>0</v>
      </c>
      <c r="D23" s="158">
        <v>8</v>
      </c>
      <c r="E23" s="156">
        <v>0</v>
      </c>
      <c r="F23" s="156">
        <f t="shared" ref="F23" si="1">D23*E23</f>
        <v>0</v>
      </c>
      <c r="H23" s="178"/>
      <c r="I23" s="178"/>
    </row>
    <row r="24" spans="1:11">
      <c r="A24" s="179"/>
      <c r="D24" s="32"/>
      <c r="E24" s="187"/>
      <c r="F24" s="187"/>
      <c r="H24" s="178"/>
      <c r="I24" s="178"/>
    </row>
    <row r="25" spans="1:11" ht="213.75">
      <c r="A25" s="179" t="s">
        <v>39</v>
      </c>
      <c r="B25" s="166" t="s">
        <v>104</v>
      </c>
      <c r="C25" s="157"/>
      <c r="D25" s="158"/>
      <c r="E25" s="234"/>
      <c r="F25" s="234"/>
      <c r="H25" s="178"/>
      <c r="I25" s="178"/>
    </row>
    <row r="26" spans="1:11">
      <c r="A26" s="179"/>
      <c r="B26" s="185"/>
      <c r="C26" s="157" t="s">
        <v>0</v>
      </c>
      <c r="D26" s="158">
        <v>4</v>
      </c>
      <c r="E26" s="156">
        <v>0</v>
      </c>
      <c r="F26" s="156">
        <f t="shared" si="0"/>
        <v>0</v>
      </c>
      <c r="H26" s="178"/>
      <c r="I26" s="178"/>
    </row>
    <row r="27" spans="1:11">
      <c r="A27" s="179"/>
      <c r="B27" s="185"/>
      <c r="C27" s="157"/>
      <c r="D27" s="158"/>
      <c r="E27" s="156"/>
      <c r="F27" s="156"/>
      <c r="H27" s="178"/>
      <c r="I27" s="178"/>
    </row>
    <row r="28" spans="1:11" ht="28.5">
      <c r="A28" s="179" t="s">
        <v>40</v>
      </c>
      <c r="B28" s="166" t="s">
        <v>105</v>
      </c>
      <c r="C28" s="157" t="s">
        <v>3</v>
      </c>
      <c r="D28" s="14">
        <v>1</v>
      </c>
      <c r="E28" s="156">
        <v>0</v>
      </c>
      <c r="F28" s="156">
        <f t="shared" ref="F28" si="2">D28*E28</f>
        <v>0</v>
      </c>
    </row>
    <row r="29" spans="1:11" ht="15" thickBot="1">
      <c r="A29" s="182"/>
      <c r="B29" s="189"/>
      <c r="C29" s="181"/>
      <c r="E29" s="187"/>
      <c r="F29" s="187"/>
    </row>
    <row r="30" spans="1:11" s="171" customFormat="1" ht="15" thickBot="1">
      <c r="A30" s="190"/>
      <c r="B30" s="191" t="s">
        <v>106</v>
      </c>
      <c r="C30" s="192"/>
      <c r="D30" s="192"/>
      <c r="E30" s="192"/>
      <c r="F30" s="193">
        <f>SUM(F10:F28)</f>
        <v>0</v>
      </c>
      <c r="J30" s="23"/>
      <c r="K30" s="23"/>
    </row>
    <row r="34" spans="1:11" s="171" customFormat="1">
      <c r="A34" s="17"/>
      <c r="B34" s="23"/>
      <c r="C34" s="23"/>
      <c r="D34" s="23"/>
      <c r="E34" s="23"/>
      <c r="F34" s="23"/>
      <c r="J34" s="23"/>
      <c r="K34" s="23"/>
    </row>
    <row r="35" spans="1:11" s="171" customFormat="1">
      <c r="A35" s="194"/>
      <c r="B35" s="23"/>
      <c r="C35" s="23"/>
      <c r="D35" s="23"/>
      <c r="E35" s="23"/>
      <c r="F35" s="23"/>
      <c r="J35" s="23"/>
      <c r="K35" s="23"/>
    </row>
  </sheetData>
  <mergeCells count="7">
    <mergeCell ref="G13:G17"/>
    <mergeCell ref="E19:F19"/>
    <mergeCell ref="E22:F22"/>
    <mergeCell ref="E25:F25"/>
    <mergeCell ref="B1:E1"/>
    <mergeCell ref="B3:E3"/>
    <mergeCell ref="E12:F12"/>
  </mergeCells>
  <pageMargins left="0.70866141732283472" right="0.70866141732283472" top="0" bottom="0.74803149606299213" header="0.31496062992125984" footer="0.31496062992125984"/>
  <pageSetup paperSize="9" orientation="portrait" r:id="rId1"/>
  <headerFooter alignWithMargins="0">
    <oddFooter>&amp;RList: &amp;P/&amp;N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0"/>
  <sheetViews>
    <sheetView showZeros="0" view="pageBreakPreview" zoomScaleSheetLayoutView="100" workbookViewId="0">
      <selection activeCell="E26" sqref="E26:F26"/>
    </sheetView>
  </sheetViews>
  <sheetFormatPr defaultColWidth="9" defaultRowHeight="14.25"/>
  <cols>
    <col min="1" max="1" width="6.7109375" style="93" customWidth="1"/>
    <col min="2" max="2" width="41" style="93" customWidth="1"/>
    <col min="3" max="3" width="8.85546875" style="93" customWidth="1"/>
    <col min="4" max="4" width="7" style="93" customWidth="1"/>
    <col min="5" max="5" width="11.7109375" style="93" customWidth="1"/>
    <col min="6" max="6" width="11.28515625" style="93" customWidth="1"/>
    <col min="7" max="7" width="12.85546875" style="123" customWidth="1"/>
    <col min="8" max="9" width="12.85546875" style="124" customWidth="1"/>
    <col min="10" max="16384" width="9" style="93"/>
  </cols>
  <sheetData>
    <row r="1" spans="1:13" ht="35.450000000000003" customHeight="1">
      <c r="A1" s="76"/>
      <c r="B1" s="225" t="s">
        <v>89</v>
      </c>
      <c r="C1" s="225"/>
      <c r="D1" s="225"/>
      <c r="E1" s="225"/>
      <c r="F1" s="76"/>
    </row>
    <row r="2" spans="1:13">
      <c r="A2" s="75"/>
      <c r="B2" s="75"/>
      <c r="C2" s="75"/>
      <c r="D2" s="75"/>
      <c r="E2" s="75"/>
      <c r="F2" s="75"/>
    </row>
    <row r="3" spans="1:13" ht="15.6" customHeight="1">
      <c r="A3" s="75"/>
      <c r="B3" s="223" t="s">
        <v>37</v>
      </c>
      <c r="C3" s="223"/>
      <c r="D3" s="223"/>
      <c r="E3" s="223"/>
      <c r="F3" s="153"/>
    </row>
    <row r="4" spans="1:13">
      <c r="A4" s="88"/>
    </row>
    <row r="5" spans="1:13" ht="15" thickBot="1">
      <c r="A5" s="78" t="s">
        <v>4</v>
      </c>
      <c r="B5" s="79" t="s">
        <v>5</v>
      </c>
      <c r="C5" s="78" t="s">
        <v>6</v>
      </c>
      <c r="D5" s="80" t="s">
        <v>7</v>
      </c>
      <c r="E5" s="81" t="s">
        <v>8</v>
      </c>
      <c r="F5" s="82" t="s">
        <v>9</v>
      </c>
      <c r="K5" s="125"/>
    </row>
    <row r="6" spans="1:13" ht="15" thickTop="1">
      <c r="A6" s="66"/>
      <c r="B6" s="66"/>
      <c r="C6" s="66"/>
      <c r="D6" s="66"/>
      <c r="E6" s="66"/>
      <c r="F6" s="66"/>
      <c r="K6" s="125"/>
    </row>
    <row r="8" spans="1:13" ht="15" thickBot="1">
      <c r="A8" s="126"/>
      <c r="B8" s="63" t="s">
        <v>47</v>
      </c>
      <c r="C8" s="126"/>
      <c r="D8" s="126"/>
      <c r="E8" s="126"/>
      <c r="F8" s="126"/>
    </row>
    <row r="9" spans="1:13">
      <c r="A9" s="95"/>
      <c r="B9" s="95"/>
    </row>
    <row r="10" spans="1:13" ht="16.5" customHeight="1">
      <c r="A10" s="87"/>
      <c r="B10" s="127"/>
      <c r="C10" s="88"/>
      <c r="D10" s="128"/>
      <c r="E10" s="128"/>
      <c r="F10" s="117"/>
      <c r="H10" s="236"/>
      <c r="I10" s="236"/>
      <c r="J10" s="236"/>
      <c r="K10" s="236"/>
      <c r="L10" s="236"/>
      <c r="M10" s="236"/>
    </row>
    <row r="11" spans="1:13" ht="99.75">
      <c r="A11" s="70" t="s">
        <v>69</v>
      </c>
      <c r="B11" s="222" t="s">
        <v>66</v>
      </c>
      <c r="C11" s="130"/>
      <c r="D11" s="131"/>
      <c r="E11" s="229"/>
      <c r="F11" s="229"/>
      <c r="H11" s="132"/>
      <c r="I11" s="132"/>
      <c r="J11" s="129"/>
      <c r="K11" s="129"/>
      <c r="L11" s="129"/>
      <c r="M11" s="129"/>
    </row>
    <row r="12" spans="1:13" ht="99.75">
      <c r="A12" s="70"/>
      <c r="B12" s="222" t="s">
        <v>90</v>
      </c>
      <c r="C12" s="92" t="s">
        <v>0</v>
      </c>
      <c r="D12" s="133">
        <v>8</v>
      </c>
      <c r="E12" s="14">
        <v>0</v>
      </c>
      <c r="F12" s="64">
        <f>D12*E12</f>
        <v>0</v>
      </c>
      <c r="H12" s="132"/>
      <c r="I12" s="132"/>
      <c r="J12" s="129"/>
      <c r="K12" s="129"/>
      <c r="L12" s="129"/>
      <c r="M12" s="129"/>
    </row>
    <row r="13" spans="1:13">
      <c r="A13" s="70"/>
      <c r="B13" s="134"/>
      <c r="C13" s="92"/>
      <c r="D13" s="128"/>
      <c r="E13" s="112"/>
      <c r="F13" s="64">
        <f t="shared" ref="F13:F14" si="0">D13*E13</f>
        <v>0</v>
      </c>
      <c r="H13" s="132"/>
      <c r="I13" s="132"/>
    </row>
    <row r="14" spans="1:13" ht="280.14999999999998" customHeight="1">
      <c r="A14" s="195" t="s">
        <v>70</v>
      </c>
      <c r="B14" s="84" t="s">
        <v>67</v>
      </c>
      <c r="C14" s="92"/>
      <c r="D14" s="135"/>
      <c r="E14" s="112"/>
      <c r="F14" s="64">
        <f t="shared" si="0"/>
        <v>0</v>
      </c>
      <c r="H14" s="132"/>
      <c r="I14" s="132"/>
    </row>
    <row r="15" spans="1:13">
      <c r="A15" s="62"/>
      <c r="B15" s="154" t="s">
        <v>79</v>
      </c>
      <c r="C15" s="92" t="s">
        <v>68</v>
      </c>
      <c r="D15" s="86">
        <v>25</v>
      </c>
      <c r="E15" s="156">
        <v>0</v>
      </c>
      <c r="F15" s="64">
        <f>D15*E15</f>
        <v>0</v>
      </c>
      <c r="G15" s="132"/>
      <c r="H15" s="132"/>
      <c r="I15" s="132"/>
    </row>
    <row r="16" spans="1:13">
      <c r="A16" s="87"/>
      <c r="B16" s="136"/>
      <c r="C16" s="92"/>
      <c r="D16" s="122"/>
      <c r="E16" s="112"/>
      <c r="F16" s="64">
        <f t="shared" ref="F16:F27" si="1">D16*E16</f>
        <v>0</v>
      </c>
      <c r="H16" s="132"/>
      <c r="I16" s="132"/>
      <c r="J16" s="137"/>
      <c r="K16" s="137"/>
      <c r="L16" s="137"/>
      <c r="M16" s="137"/>
    </row>
    <row r="17" spans="1:13" ht="33" customHeight="1">
      <c r="A17" s="138" t="s">
        <v>71</v>
      </c>
      <c r="B17" s="139" t="s">
        <v>80</v>
      </c>
      <c r="C17" s="92"/>
      <c r="D17" s="133"/>
      <c r="E17" s="112"/>
      <c r="F17" s="64">
        <f t="shared" si="1"/>
        <v>0</v>
      </c>
      <c r="H17" s="132"/>
      <c r="I17" s="132"/>
      <c r="J17" s="137"/>
      <c r="K17" s="137"/>
      <c r="L17" s="137"/>
      <c r="M17" s="137"/>
    </row>
    <row r="18" spans="1:13">
      <c r="A18" s="138"/>
      <c r="B18" s="139" t="s">
        <v>81</v>
      </c>
      <c r="C18" s="157" t="s">
        <v>0</v>
      </c>
      <c r="D18" s="133">
        <v>1</v>
      </c>
      <c r="E18" s="156">
        <v>0</v>
      </c>
      <c r="F18" s="64">
        <f t="shared" si="1"/>
        <v>0</v>
      </c>
      <c r="H18" s="132"/>
      <c r="I18" s="132"/>
      <c r="J18" s="129"/>
      <c r="K18" s="129"/>
      <c r="L18" s="129"/>
      <c r="M18" s="129"/>
    </row>
    <row r="19" spans="1:13">
      <c r="A19" s="121"/>
      <c r="B19" s="136"/>
      <c r="C19" s="92"/>
      <c r="D19" s="122"/>
      <c r="E19" s="112"/>
      <c r="F19" s="64">
        <f t="shared" si="1"/>
        <v>0</v>
      </c>
      <c r="H19" s="132"/>
      <c r="I19" s="132"/>
      <c r="J19" s="137"/>
      <c r="K19" s="137"/>
      <c r="L19" s="137"/>
    </row>
    <row r="20" spans="1:13" ht="53.45" customHeight="1">
      <c r="A20" s="195" t="s">
        <v>72</v>
      </c>
      <c r="B20" s="91" t="s">
        <v>73</v>
      </c>
      <c r="C20" s="92"/>
      <c r="D20" s="86"/>
      <c r="E20" s="234"/>
      <c r="F20" s="234"/>
      <c r="H20" s="132"/>
      <c r="I20" s="132"/>
      <c r="J20" s="129"/>
      <c r="K20" s="129"/>
      <c r="L20" s="129"/>
    </row>
    <row r="21" spans="1:13">
      <c r="A21" s="70"/>
      <c r="B21" s="66" t="s">
        <v>82</v>
      </c>
      <c r="C21" s="92" t="s">
        <v>0</v>
      </c>
      <c r="D21" s="140">
        <v>6</v>
      </c>
      <c r="E21" s="156">
        <v>0</v>
      </c>
      <c r="F21" s="156">
        <f t="shared" si="1"/>
        <v>0</v>
      </c>
      <c r="H21" s="132"/>
      <c r="I21" s="132"/>
      <c r="J21" s="137"/>
      <c r="K21" s="137"/>
      <c r="L21" s="137"/>
      <c r="M21" s="137"/>
    </row>
    <row r="22" spans="1:13">
      <c r="A22" s="70"/>
      <c r="C22" s="92"/>
      <c r="D22" s="122"/>
      <c r="E22" s="156"/>
      <c r="F22" s="156">
        <f t="shared" si="1"/>
        <v>0</v>
      </c>
      <c r="H22" s="132"/>
      <c r="I22" s="132"/>
    </row>
    <row r="23" spans="1:13" ht="28.5">
      <c r="A23" s="195" t="s">
        <v>76</v>
      </c>
      <c r="B23" s="91" t="s">
        <v>85</v>
      </c>
      <c r="C23" s="92"/>
      <c r="D23" s="141"/>
      <c r="E23" s="156"/>
      <c r="F23" s="156">
        <f t="shared" si="1"/>
        <v>0</v>
      </c>
      <c r="H23" s="132"/>
      <c r="I23" s="132"/>
    </row>
    <row r="24" spans="1:13">
      <c r="A24" s="70"/>
      <c r="B24" s="142"/>
      <c r="C24" s="92" t="s">
        <v>68</v>
      </c>
      <c r="D24" s="141">
        <v>4</v>
      </c>
      <c r="E24" s="156">
        <v>0</v>
      </c>
      <c r="F24" s="156">
        <f t="shared" si="1"/>
        <v>0</v>
      </c>
      <c r="H24" s="132"/>
      <c r="I24" s="132"/>
    </row>
    <row r="25" spans="1:13" ht="36" customHeight="1">
      <c r="A25" s="195" t="s">
        <v>77</v>
      </c>
      <c r="B25" s="143" t="s">
        <v>74</v>
      </c>
      <c r="C25" s="92" t="s">
        <v>75</v>
      </c>
      <c r="D25" s="144">
        <v>1</v>
      </c>
      <c r="E25" s="156">
        <v>0</v>
      </c>
      <c r="F25" s="156">
        <f t="shared" si="1"/>
        <v>0</v>
      </c>
      <c r="H25" s="132"/>
      <c r="I25" s="132"/>
    </row>
    <row r="26" spans="1:13" ht="52.15" customHeight="1">
      <c r="A26" s="179" t="s">
        <v>78</v>
      </c>
      <c r="B26" s="167" t="s">
        <v>83</v>
      </c>
      <c r="C26" s="92"/>
      <c r="D26" s="146"/>
      <c r="E26" s="234"/>
      <c r="F26" s="234"/>
      <c r="H26" s="132"/>
      <c r="I26" s="132"/>
    </row>
    <row r="27" spans="1:13">
      <c r="A27" s="147"/>
      <c r="B27" s="145" t="s">
        <v>84</v>
      </c>
      <c r="C27" s="92" t="s">
        <v>0</v>
      </c>
      <c r="D27" s="148">
        <v>2</v>
      </c>
      <c r="E27" s="158">
        <v>0</v>
      </c>
      <c r="F27" s="156">
        <f t="shared" si="1"/>
        <v>0</v>
      </c>
      <c r="H27" s="132">
        <f t="shared" ref="H27:H30" si="2">G27*0.03</f>
        <v>0</v>
      </c>
    </row>
    <row r="28" spans="1:13" ht="15" thickBot="1">
      <c r="A28" s="147"/>
      <c r="B28" s="149"/>
      <c r="C28" s="150"/>
      <c r="D28" s="150"/>
      <c r="E28" s="158"/>
      <c r="F28" s="159"/>
      <c r="H28" s="132"/>
    </row>
    <row r="29" spans="1:13" ht="15" thickBot="1">
      <c r="A29" s="151"/>
      <c r="B29" s="99" t="s">
        <v>48</v>
      </c>
      <c r="C29" s="152"/>
      <c r="D29" s="152"/>
      <c r="E29" s="160"/>
      <c r="F29" s="161">
        <f>SUM(F10:F27)</f>
        <v>0</v>
      </c>
      <c r="H29" s="132">
        <f t="shared" si="2"/>
        <v>0</v>
      </c>
    </row>
    <row r="30" spans="1:13">
      <c r="H30" s="132">
        <f t="shared" si="2"/>
        <v>0</v>
      </c>
    </row>
  </sheetData>
  <mergeCells count="6">
    <mergeCell ref="E20:F20"/>
    <mergeCell ref="E26:F26"/>
    <mergeCell ref="H10:M10"/>
    <mergeCell ref="B3:E3"/>
    <mergeCell ref="B1:E1"/>
    <mergeCell ref="E11:F11"/>
  </mergeCells>
  <pageMargins left="0.70866141732283472" right="0.70866141732283472" top="0" bottom="0.74803149606299213" header="0.31496062992125984" footer="0.31496062992125984"/>
  <pageSetup paperSize="9" scale="61" orientation="portrait" r:id="rId1"/>
  <headerFooter alignWithMargins="0">
    <oddFooter>&amp;RList: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2"/>
  <sheetViews>
    <sheetView showZeros="0" view="pageBreakPreview" zoomScaleSheetLayoutView="100" workbookViewId="0">
      <selection activeCell="A16" sqref="A16"/>
    </sheetView>
  </sheetViews>
  <sheetFormatPr defaultRowHeight="14.25"/>
  <cols>
    <col min="1" max="1" width="51.140625" style="20" customWidth="1"/>
    <col min="2" max="2" width="4" style="20" customWidth="1"/>
    <col min="3" max="3" width="8.28515625" style="21" customWidth="1"/>
    <col min="4" max="4" width="8.140625" style="20" bestFit="1" customWidth="1"/>
    <col min="5" max="5" width="3.28515625" style="20" customWidth="1"/>
    <col min="6" max="6" width="11" style="20" customWidth="1"/>
    <col min="7" max="7" width="2.28515625" style="20" customWidth="1"/>
    <col min="8" max="8" width="10.5703125" style="22" customWidth="1"/>
    <col min="9" max="9" width="12.140625" style="22" bestFit="1" customWidth="1"/>
    <col min="10" max="10" width="13.5703125" style="22" customWidth="1"/>
    <col min="11" max="11" width="67.85546875" style="20" customWidth="1"/>
    <col min="12" max="256" width="9.140625" style="20"/>
    <col min="257" max="257" width="51.140625" style="20" customWidth="1"/>
    <col min="258" max="258" width="5.5703125" style="20" customWidth="1"/>
    <col min="259" max="259" width="6.42578125" style="20" customWidth="1"/>
    <col min="260" max="260" width="8.140625" style="20" bestFit="1" customWidth="1"/>
    <col min="261" max="261" width="3.28515625" style="20" customWidth="1"/>
    <col min="262" max="262" width="11" style="20" customWidth="1"/>
    <col min="263" max="263" width="2.28515625" style="20" customWidth="1"/>
    <col min="264" max="264" width="10.5703125" style="20" customWidth="1"/>
    <col min="265" max="265" width="12.140625" style="20" bestFit="1" customWidth="1"/>
    <col min="266" max="266" width="13.5703125" style="20" customWidth="1"/>
    <col min="267" max="267" width="67.85546875" style="20" customWidth="1"/>
    <col min="268" max="512" width="9.140625" style="20"/>
    <col min="513" max="513" width="51.140625" style="20" customWidth="1"/>
    <col min="514" max="514" width="5.5703125" style="20" customWidth="1"/>
    <col min="515" max="515" width="6.42578125" style="20" customWidth="1"/>
    <col min="516" max="516" width="8.140625" style="20" bestFit="1" customWidth="1"/>
    <col min="517" max="517" width="3.28515625" style="20" customWidth="1"/>
    <col min="518" max="518" width="11" style="20" customWidth="1"/>
    <col min="519" max="519" width="2.28515625" style="20" customWidth="1"/>
    <col min="520" max="520" width="10.5703125" style="20" customWidth="1"/>
    <col min="521" max="521" width="12.140625" style="20" bestFit="1" customWidth="1"/>
    <col min="522" max="522" width="13.5703125" style="20" customWidth="1"/>
    <col min="523" max="523" width="67.85546875" style="20" customWidth="1"/>
    <col min="524" max="768" width="9.140625" style="20"/>
    <col min="769" max="769" width="51.140625" style="20" customWidth="1"/>
    <col min="770" max="770" width="5.5703125" style="20" customWidth="1"/>
    <col min="771" max="771" width="6.42578125" style="20" customWidth="1"/>
    <col min="772" max="772" width="8.140625" style="20" bestFit="1" customWidth="1"/>
    <col min="773" max="773" width="3.28515625" style="20" customWidth="1"/>
    <col min="774" max="774" width="11" style="20" customWidth="1"/>
    <col min="775" max="775" width="2.28515625" style="20" customWidth="1"/>
    <col min="776" max="776" width="10.5703125" style="20" customWidth="1"/>
    <col min="777" max="777" width="12.140625" style="20" bestFit="1" customWidth="1"/>
    <col min="778" max="778" width="13.5703125" style="20" customWidth="1"/>
    <col min="779" max="779" width="67.85546875" style="20" customWidth="1"/>
    <col min="780" max="1024" width="9.140625" style="20"/>
    <col min="1025" max="1025" width="51.140625" style="20" customWidth="1"/>
    <col min="1026" max="1026" width="5.5703125" style="20" customWidth="1"/>
    <col min="1027" max="1027" width="6.42578125" style="20" customWidth="1"/>
    <col min="1028" max="1028" width="8.140625" style="20" bestFit="1" customWidth="1"/>
    <col min="1029" max="1029" width="3.28515625" style="20" customWidth="1"/>
    <col min="1030" max="1030" width="11" style="20" customWidth="1"/>
    <col min="1031" max="1031" width="2.28515625" style="20" customWidth="1"/>
    <col min="1032" max="1032" width="10.5703125" style="20" customWidth="1"/>
    <col min="1033" max="1033" width="12.140625" style="20" bestFit="1" customWidth="1"/>
    <col min="1034" max="1034" width="13.5703125" style="20" customWidth="1"/>
    <col min="1035" max="1035" width="67.85546875" style="20" customWidth="1"/>
    <col min="1036" max="1280" width="9.140625" style="20"/>
    <col min="1281" max="1281" width="51.140625" style="20" customWidth="1"/>
    <col min="1282" max="1282" width="5.5703125" style="20" customWidth="1"/>
    <col min="1283" max="1283" width="6.42578125" style="20" customWidth="1"/>
    <col min="1284" max="1284" width="8.140625" style="20" bestFit="1" customWidth="1"/>
    <col min="1285" max="1285" width="3.28515625" style="20" customWidth="1"/>
    <col min="1286" max="1286" width="11" style="20" customWidth="1"/>
    <col min="1287" max="1287" width="2.28515625" style="20" customWidth="1"/>
    <col min="1288" max="1288" width="10.5703125" style="20" customWidth="1"/>
    <col min="1289" max="1289" width="12.140625" style="20" bestFit="1" customWidth="1"/>
    <col min="1290" max="1290" width="13.5703125" style="20" customWidth="1"/>
    <col min="1291" max="1291" width="67.85546875" style="20" customWidth="1"/>
    <col min="1292" max="1536" width="9.140625" style="20"/>
    <col min="1537" max="1537" width="51.140625" style="20" customWidth="1"/>
    <col min="1538" max="1538" width="5.5703125" style="20" customWidth="1"/>
    <col min="1539" max="1539" width="6.42578125" style="20" customWidth="1"/>
    <col min="1540" max="1540" width="8.140625" style="20" bestFit="1" customWidth="1"/>
    <col min="1541" max="1541" width="3.28515625" style="20" customWidth="1"/>
    <col min="1542" max="1542" width="11" style="20" customWidth="1"/>
    <col min="1543" max="1543" width="2.28515625" style="20" customWidth="1"/>
    <col min="1544" max="1544" width="10.5703125" style="20" customWidth="1"/>
    <col min="1545" max="1545" width="12.140625" style="20" bestFit="1" customWidth="1"/>
    <col min="1546" max="1546" width="13.5703125" style="20" customWidth="1"/>
    <col min="1547" max="1547" width="67.85546875" style="20" customWidth="1"/>
    <col min="1548" max="1792" width="9.140625" style="20"/>
    <col min="1793" max="1793" width="51.140625" style="20" customWidth="1"/>
    <col min="1794" max="1794" width="5.5703125" style="20" customWidth="1"/>
    <col min="1795" max="1795" width="6.42578125" style="20" customWidth="1"/>
    <col min="1796" max="1796" width="8.140625" style="20" bestFit="1" customWidth="1"/>
    <col min="1797" max="1797" width="3.28515625" style="20" customWidth="1"/>
    <col min="1798" max="1798" width="11" style="20" customWidth="1"/>
    <col min="1799" max="1799" width="2.28515625" style="20" customWidth="1"/>
    <col min="1800" max="1800" width="10.5703125" style="20" customWidth="1"/>
    <col min="1801" max="1801" width="12.140625" style="20" bestFit="1" customWidth="1"/>
    <col min="1802" max="1802" width="13.5703125" style="20" customWidth="1"/>
    <col min="1803" max="1803" width="67.85546875" style="20" customWidth="1"/>
    <col min="1804" max="2048" width="9.140625" style="20"/>
    <col min="2049" max="2049" width="51.140625" style="20" customWidth="1"/>
    <col min="2050" max="2050" width="5.5703125" style="20" customWidth="1"/>
    <col min="2051" max="2051" width="6.42578125" style="20" customWidth="1"/>
    <col min="2052" max="2052" width="8.140625" style="20" bestFit="1" customWidth="1"/>
    <col min="2053" max="2053" width="3.28515625" style="20" customWidth="1"/>
    <col min="2054" max="2054" width="11" style="20" customWidth="1"/>
    <col min="2055" max="2055" width="2.28515625" style="20" customWidth="1"/>
    <col min="2056" max="2056" width="10.5703125" style="20" customWidth="1"/>
    <col min="2057" max="2057" width="12.140625" style="20" bestFit="1" customWidth="1"/>
    <col min="2058" max="2058" width="13.5703125" style="20" customWidth="1"/>
    <col min="2059" max="2059" width="67.85546875" style="20" customWidth="1"/>
    <col min="2060" max="2304" width="9.140625" style="20"/>
    <col min="2305" max="2305" width="51.140625" style="20" customWidth="1"/>
    <col min="2306" max="2306" width="5.5703125" style="20" customWidth="1"/>
    <col min="2307" max="2307" width="6.42578125" style="20" customWidth="1"/>
    <col min="2308" max="2308" width="8.140625" style="20" bestFit="1" customWidth="1"/>
    <col min="2309" max="2309" width="3.28515625" style="20" customWidth="1"/>
    <col min="2310" max="2310" width="11" style="20" customWidth="1"/>
    <col min="2311" max="2311" width="2.28515625" style="20" customWidth="1"/>
    <col min="2312" max="2312" width="10.5703125" style="20" customWidth="1"/>
    <col min="2313" max="2313" width="12.140625" style="20" bestFit="1" customWidth="1"/>
    <col min="2314" max="2314" width="13.5703125" style="20" customWidth="1"/>
    <col min="2315" max="2315" width="67.85546875" style="20" customWidth="1"/>
    <col min="2316" max="2560" width="9.140625" style="20"/>
    <col min="2561" max="2561" width="51.140625" style="20" customWidth="1"/>
    <col min="2562" max="2562" width="5.5703125" style="20" customWidth="1"/>
    <col min="2563" max="2563" width="6.42578125" style="20" customWidth="1"/>
    <col min="2564" max="2564" width="8.140625" style="20" bestFit="1" customWidth="1"/>
    <col min="2565" max="2565" width="3.28515625" style="20" customWidth="1"/>
    <col min="2566" max="2566" width="11" style="20" customWidth="1"/>
    <col min="2567" max="2567" width="2.28515625" style="20" customWidth="1"/>
    <col min="2568" max="2568" width="10.5703125" style="20" customWidth="1"/>
    <col min="2569" max="2569" width="12.140625" style="20" bestFit="1" customWidth="1"/>
    <col min="2570" max="2570" width="13.5703125" style="20" customWidth="1"/>
    <col min="2571" max="2571" width="67.85546875" style="20" customWidth="1"/>
    <col min="2572" max="2816" width="9.140625" style="20"/>
    <col min="2817" max="2817" width="51.140625" style="20" customWidth="1"/>
    <col min="2818" max="2818" width="5.5703125" style="20" customWidth="1"/>
    <col min="2819" max="2819" width="6.42578125" style="20" customWidth="1"/>
    <col min="2820" max="2820" width="8.140625" style="20" bestFit="1" customWidth="1"/>
    <col min="2821" max="2821" width="3.28515625" style="20" customWidth="1"/>
    <col min="2822" max="2822" width="11" style="20" customWidth="1"/>
    <col min="2823" max="2823" width="2.28515625" style="20" customWidth="1"/>
    <col min="2824" max="2824" width="10.5703125" style="20" customWidth="1"/>
    <col min="2825" max="2825" width="12.140625" style="20" bestFit="1" customWidth="1"/>
    <col min="2826" max="2826" width="13.5703125" style="20" customWidth="1"/>
    <col min="2827" max="2827" width="67.85546875" style="20" customWidth="1"/>
    <col min="2828" max="3072" width="9.140625" style="20"/>
    <col min="3073" max="3073" width="51.140625" style="20" customWidth="1"/>
    <col min="3074" max="3074" width="5.5703125" style="20" customWidth="1"/>
    <col min="3075" max="3075" width="6.42578125" style="20" customWidth="1"/>
    <col min="3076" max="3076" width="8.140625" style="20" bestFit="1" customWidth="1"/>
    <col min="3077" max="3077" width="3.28515625" style="20" customWidth="1"/>
    <col min="3078" max="3078" width="11" style="20" customWidth="1"/>
    <col min="3079" max="3079" width="2.28515625" style="20" customWidth="1"/>
    <col min="3080" max="3080" width="10.5703125" style="20" customWidth="1"/>
    <col min="3081" max="3081" width="12.140625" style="20" bestFit="1" customWidth="1"/>
    <col min="3082" max="3082" width="13.5703125" style="20" customWidth="1"/>
    <col min="3083" max="3083" width="67.85546875" style="20" customWidth="1"/>
    <col min="3084" max="3328" width="9.140625" style="20"/>
    <col min="3329" max="3329" width="51.140625" style="20" customWidth="1"/>
    <col min="3330" max="3330" width="5.5703125" style="20" customWidth="1"/>
    <col min="3331" max="3331" width="6.42578125" style="20" customWidth="1"/>
    <col min="3332" max="3332" width="8.140625" style="20" bestFit="1" customWidth="1"/>
    <col min="3333" max="3333" width="3.28515625" style="20" customWidth="1"/>
    <col min="3334" max="3334" width="11" style="20" customWidth="1"/>
    <col min="3335" max="3335" width="2.28515625" style="20" customWidth="1"/>
    <col min="3336" max="3336" width="10.5703125" style="20" customWidth="1"/>
    <col min="3337" max="3337" width="12.140625" style="20" bestFit="1" customWidth="1"/>
    <col min="3338" max="3338" width="13.5703125" style="20" customWidth="1"/>
    <col min="3339" max="3339" width="67.85546875" style="20" customWidth="1"/>
    <col min="3340" max="3584" width="9.140625" style="20"/>
    <col min="3585" max="3585" width="51.140625" style="20" customWidth="1"/>
    <col min="3586" max="3586" width="5.5703125" style="20" customWidth="1"/>
    <col min="3587" max="3587" width="6.42578125" style="20" customWidth="1"/>
    <col min="3588" max="3588" width="8.140625" style="20" bestFit="1" customWidth="1"/>
    <col min="3589" max="3589" width="3.28515625" style="20" customWidth="1"/>
    <col min="3590" max="3590" width="11" style="20" customWidth="1"/>
    <col min="3591" max="3591" width="2.28515625" style="20" customWidth="1"/>
    <col min="3592" max="3592" width="10.5703125" style="20" customWidth="1"/>
    <col min="3593" max="3593" width="12.140625" style="20" bestFit="1" customWidth="1"/>
    <col min="3594" max="3594" width="13.5703125" style="20" customWidth="1"/>
    <col min="3595" max="3595" width="67.85546875" style="20" customWidth="1"/>
    <col min="3596" max="3840" width="9.140625" style="20"/>
    <col min="3841" max="3841" width="51.140625" style="20" customWidth="1"/>
    <col min="3842" max="3842" width="5.5703125" style="20" customWidth="1"/>
    <col min="3843" max="3843" width="6.42578125" style="20" customWidth="1"/>
    <col min="3844" max="3844" width="8.140625" style="20" bestFit="1" customWidth="1"/>
    <col min="3845" max="3845" width="3.28515625" style="20" customWidth="1"/>
    <col min="3846" max="3846" width="11" style="20" customWidth="1"/>
    <col min="3847" max="3847" width="2.28515625" style="20" customWidth="1"/>
    <col min="3848" max="3848" width="10.5703125" style="20" customWidth="1"/>
    <col min="3849" max="3849" width="12.140625" style="20" bestFit="1" customWidth="1"/>
    <col min="3850" max="3850" width="13.5703125" style="20" customWidth="1"/>
    <col min="3851" max="3851" width="67.85546875" style="20" customWidth="1"/>
    <col min="3852" max="4096" width="9.140625" style="20"/>
    <col min="4097" max="4097" width="51.140625" style="20" customWidth="1"/>
    <col min="4098" max="4098" width="5.5703125" style="20" customWidth="1"/>
    <col min="4099" max="4099" width="6.42578125" style="20" customWidth="1"/>
    <col min="4100" max="4100" width="8.140625" style="20" bestFit="1" customWidth="1"/>
    <col min="4101" max="4101" width="3.28515625" style="20" customWidth="1"/>
    <col min="4102" max="4102" width="11" style="20" customWidth="1"/>
    <col min="4103" max="4103" width="2.28515625" style="20" customWidth="1"/>
    <col min="4104" max="4104" width="10.5703125" style="20" customWidth="1"/>
    <col min="4105" max="4105" width="12.140625" style="20" bestFit="1" customWidth="1"/>
    <col min="4106" max="4106" width="13.5703125" style="20" customWidth="1"/>
    <col min="4107" max="4107" width="67.85546875" style="20" customWidth="1"/>
    <col min="4108" max="4352" width="9.140625" style="20"/>
    <col min="4353" max="4353" width="51.140625" style="20" customWidth="1"/>
    <col min="4354" max="4354" width="5.5703125" style="20" customWidth="1"/>
    <col min="4355" max="4355" width="6.42578125" style="20" customWidth="1"/>
    <col min="4356" max="4356" width="8.140625" style="20" bestFit="1" customWidth="1"/>
    <col min="4357" max="4357" width="3.28515625" style="20" customWidth="1"/>
    <col min="4358" max="4358" width="11" style="20" customWidth="1"/>
    <col min="4359" max="4359" width="2.28515625" style="20" customWidth="1"/>
    <col min="4360" max="4360" width="10.5703125" style="20" customWidth="1"/>
    <col min="4361" max="4361" width="12.140625" style="20" bestFit="1" customWidth="1"/>
    <col min="4362" max="4362" width="13.5703125" style="20" customWidth="1"/>
    <col min="4363" max="4363" width="67.85546875" style="20" customWidth="1"/>
    <col min="4364" max="4608" width="9.140625" style="20"/>
    <col min="4609" max="4609" width="51.140625" style="20" customWidth="1"/>
    <col min="4610" max="4610" width="5.5703125" style="20" customWidth="1"/>
    <col min="4611" max="4611" width="6.42578125" style="20" customWidth="1"/>
    <col min="4612" max="4612" width="8.140625" style="20" bestFit="1" customWidth="1"/>
    <col min="4613" max="4613" width="3.28515625" style="20" customWidth="1"/>
    <col min="4614" max="4614" width="11" style="20" customWidth="1"/>
    <col min="4615" max="4615" width="2.28515625" style="20" customWidth="1"/>
    <col min="4616" max="4616" width="10.5703125" style="20" customWidth="1"/>
    <col min="4617" max="4617" width="12.140625" style="20" bestFit="1" customWidth="1"/>
    <col min="4618" max="4618" width="13.5703125" style="20" customWidth="1"/>
    <col min="4619" max="4619" width="67.85546875" style="20" customWidth="1"/>
    <col min="4620" max="4864" width="9.140625" style="20"/>
    <col min="4865" max="4865" width="51.140625" style="20" customWidth="1"/>
    <col min="4866" max="4866" width="5.5703125" style="20" customWidth="1"/>
    <col min="4867" max="4867" width="6.42578125" style="20" customWidth="1"/>
    <col min="4868" max="4868" width="8.140625" style="20" bestFit="1" customWidth="1"/>
    <col min="4869" max="4869" width="3.28515625" style="20" customWidth="1"/>
    <col min="4870" max="4870" width="11" style="20" customWidth="1"/>
    <col min="4871" max="4871" width="2.28515625" style="20" customWidth="1"/>
    <col min="4872" max="4872" width="10.5703125" style="20" customWidth="1"/>
    <col min="4873" max="4873" width="12.140625" style="20" bestFit="1" customWidth="1"/>
    <col min="4874" max="4874" width="13.5703125" style="20" customWidth="1"/>
    <col min="4875" max="4875" width="67.85546875" style="20" customWidth="1"/>
    <col min="4876" max="5120" width="9.140625" style="20"/>
    <col min="5121" max="5121" width="51.140625" style="20" customWidth="1"/>
    <col min="5122" max="5122" width="5.5703125" style="20" customWidth="1"/>
    <col min="5123" max="5123" width="6.42578125" style="20" customWidth="1"/>
    <col min="5124" max="5124" width="8.140625" style="20" bestFit="1" customWidth="1"/>
    <col min="5125" max="5125" width="3.28515625" style="20" customWidth="1"/>
    <col min="5126" max="5126" width="11" style="20" customWidth="1"/>
    <col min="5127" max="5127" width="2.28515625" style="20" customWidth="1"/>
    <col min="5128" max="5128" width="10.5703125" style="20" customWidth="1"/>
    <col min="5129" max="5129" width="12.140625" style="20" bestFit="1" customWidth="1"/>
    <col min="5130" max="5130" width="13.5703125" style="20" customWidth="1"/>
    <col min="5131" max="5131" width="67.85546875" style="20" customWidth="1"/>
    <col min="5132" max="5376" width="9.140625" style="20"/>
    <col min="5377" max="5377" width="51.140625" style="20" customWidth="1"/>
    <col min="5378" max="5378" width="5.5703125" style="20" customWidth="1"/>
    <col min="5379" max="5379" width="6.42578125" style="20" customWidth="1"/>
    <col min="5380" max="5380" width="8.140625" style="20" bestFit="1" customWidth="1"/>
    <col min="5381" max="5381" width="3.28515625" style="20" customWidth="1"/>
    <col min="5382" max="5382" width="11" style="20" customWidth="1"/>
    <col min="5383" max="5383" width="2.28515625" style="20" customWidth="1"/>
    <col min="5384" max="5384" width="10.5703125" style="20" customWidth="1"/>
    <col min="5385" max="5385" width="12.140625" style="20" bestFit="1" customWidth="1"/>
    <col min="5386" max="5386" width="13.5703125" style="20" customWidth="1"/>
    <col min="5387" max="5387" width="67.85546875" style="20" customWidth="1"/>
    <col min="5388" max="5632" width="9.140625" style="20"/>
    <col min="5633" max="5633" width="51.140625" style="20" customWidth="1"/>
    <col min="5634" max="5634" width="5.5703125" style="20" customWidth="1"/>
    <col min="5635" max="5635" width="6.42578125" style="20" customWidth="1"/>
    <col min="5636" max="5636" width="8.140625" style="20" bestFit="1" customWidth="1"/>
    <col min="5637" max="5637" width="3.28515625" style="20" customWidth="1"/>
    <col min="5638" max="5638" width="11" style="20" customWidth="1"/>
    <col min="5639" max="5639" width="2.28515625" style="20" customWidth="1"/>
    <col min="5640" max="5640" width="10.5703125" style="20" customWidth="1"/>
    <col min="5641" max="5641" width="12.140625" style="20" bestFit="1" customWidth="1"/>
    <col min="5642" max="5642" width="13.5703125" style="20" customWidth="1"/>
    <col min="5643" max="5643" width="67.85546875" style="20" customWidth="1"/>
    <col min="5644" max="5888" width="9.140625" style="20"/>
    <col min="5889" max="5889" width="51.140625" style="20" customWidth="1"/>
    <col min="5890" max="5890" width="5.5703125" style="20" customWidth="1"/>
    <col min="5891" max="5891" width="6.42578125" style="20" customWidth="1"/>
    <col min="5892" max="5892" width="8.140625" style="20" bestFit="1" customWidth="1"/>
    <col min="5893" max="5893" width="3.28515625" style="20" customWidth="1"/>
    <col min="5894" max="5894" width="11" style="20" customWidth="1"/>
    <col min="5895" max="5895" width="2.28515625" style="20" customWidth="1"/>
    <col min="5896" max="5896" width="10.5703125" style="20" customWidth="1"/>
    <col min="5897" max="5897" width="12.140625" style="20" bestFit="1" customWidth="1"/>
    <col min="5898" max="5898" width="13.5703125" style="20" customWidth="1"/>
    <col min="5899" max="5899" width="67.85546875" style="20" customWidth="1"/>
    <col min="5900" max="6144" width="9.140625" style="20"/>
    <col min="6145" max="6145" width="51.140625" style="20" customWidth="1"/>
    <col min="6146" max="6146" width="5.5703125" style="20" customWidth="1"/>
    <col min="6147" max="6147" width="6.42578125" style="20" customWidth="1"/>
    <col min="6148" max="6148" width="8.140625" style="20" bestFit="1" customWidth="1"/>
    <col min="6149" max="6149" width="3.28515625" style="20" customWidth="1"/>
    <col min="6150" max="6150" width="11" style="20" customWidth="1"/>
    <col min="6151" max="6151" width="2.28515625" style="20" customWidth="1"/>
    <col min="6152" max="6152" width="10.5703125" style="20" customWidth="1"/>
    <col min="6153" max="6153" width="12.140625" style="20" bestFit="1" customWidth="1"/>
    <col min="6154" max="6154" width="13.5703125" style="20" customWidth="1"/>
    <col min="6155" max="6155" width="67.85546875" style="20" customWidth="1"/>
    <col min="6156" max="6400" width="9.140625" style="20"/>
    <col min="6401" max="6401" width="51.140625" style="20" customWidth="1"/>
    <col min="6402" max="6402" width="5.5703125" style="20" customWidth="1"/>
    <col min="6403" max="6403" width="6.42578125" style="20" customWidth="1"/>
    <col min="6404" max="6404" width="8.140625" style="20" bestFit="1" customWidth="1"/>
    <col min="6405" max="6405" width="3.28515625" style="20" customWidth="1"/>
    <col min="6406" max="6406" width="11" style="20" customWidth="1"/>
    <col min="6407" max="6407" width="2.28515625" style="20" customWidth="1"/>
    <col min="6408" max="6408" width="10.5703125" style="20" customWidth="1"/>
    <col min="6409" max="6409" width="12.140625" style="20" bestFit="1" customWidth="1"/>
    <col min="6410" max="6410" width="13.5703125" style="20" customWidth="1"/>
    <col min="6411" max="6411" width="67.85546875" style="20" customWidth="1"/>
    <col min="6412" max="6656" width="9.140625" style="20"/>
    <col min="6657" max="6657" width="51.140625" style="20" customWidth="1"/>
    <col min="6658" max="6658" width="5.5703125" style="20" customWidth="1"/>
    <col min="6659" max="6659" width="6.42578125" style="20" customWidth="1"/>
    <col min="6660" max="6660" width="8.140625" style="20" bestFit="1" customWidth="1"/>
    <col min="6661" max="6661" width="3.28515625" style="20" customWidth="1"/>
    <col min="6662" max="6662" width="11" style="20" customWidth="1"/>
    <col min="6663" max="6663" width="2.28515625" style="20" customWidth="1"/>
    <col min="6664" max="6664" width="10.5703125" style="20" customWidth="1"/>
    <col min="6665" max="6665" width="12.140625" style="20" bestFit="1" customWidth="1"/>
    <col min="6666" max="6666" width="13.5703125" style="20" customWidth="1"/>
    <col min="6667" max="6667" width="67.85546875" style="20" customWidth="1"/>
    <col min="6668" max="6912" width="9.140625" style="20"/>
    <col min="6913" max="6913" width="51.140625" style="20" customWidth="1"/>
    <col min="6914" max="6914" width="5.5703125" style="20" customWidth="1"/>
    <col min="6915" max="6915" width="6.42578125" style="20" customWidth="1"/>
    <col min="6916" max="6916" width="8.140625" style="20" bestFit="1" customWidth="1"/>
    <col min="6917" max="6917" width="3.28515625" style="20" customWidth="1"/>
    <col min="6918" max="6918" width="11" style="20" customWidth="1"/>
    <col min="6919" max="6919" width="2.28515625" style="20" customWidth="1"/>
    <col min="6920" max="6920" width="10.5703125" style="20" customWidth="1"/>
    <col min="6921" max="6921" width="12.140625" style="20" bestFit="1" customWidth="1"/>
    <col min="6922" max="6922" width="13.5703125" style="20" customWidth="1"/>
    <col min="6923" max="6923" width="67.85546875" style="20" customWidth="1"/>
    <col min="6924" max="7168" width="9.140625" style="20"/>
    <col min="7169" max="7169" width="51.140625" style="20" customWidth="1"/>
    <col min="7170" max="7170" width="5.5703125" style="20" customWidth="1"/>
    <col min="7171" max="7171" width="6.42578125" style="20" customWidth="1"/>
    <col min="7172" max="7172" width="8.140625" style="20" bestFit="1" customWidth="1"/>
    <col min="7173" max="7173" width="3.28515625" style="20" customWidth="1"/>
    <col min="7174" max="7174" width="11" style="20" customWidth="1"/>
    <col min="7175" max="7175" width="2.28515625" style="20" customWidth="1"/>
    <col min="7176" max="7176" width="10.5703125" style="20" customWidth="1"/>
    <col min="7177" max="7177" width="12.140625" style="20" bestFit="1" customWidth="1"/>
    <col min="7178" max="7178" width="13.5703125" style="20" customWidth="1"/>
    <col min="7179" max="7179" width="67.85546875" style="20" customWidth="1"/>
    <col min="7180" max="7424" width="9.140625" style="20"/>
    <col min="7425" max="7425" width="51.140625" style="20" customWidth="1"/>
    <col min="7426" max="7426" width="5.5703125" style="20" customWidth="1"/>
    <col min="7427" max="7427" width="6.42578125" style="20" customWidth="1"/>
    <col min="7428" max="7428" width="8.140625" style="20" bestFit="1" customWidth="1"/>
    <col min="7429" max="7429" width="3.28515625" style="20" customWidth="1"/>
    <col min="7430" max="7430" width="11" style="20" customWidth="1"/>
    <col min="7431" max="7431" width="2.28515625" style="20" customWidth="1"/>
    <col min="7432" max="7432" width="10.5703125" style="20" customWidth="1"/>
    <col min="7433" max="7433" width="12.140625" style="20" bestFit="1" customWidth="1"/>
    <col min="7434" max="7434" width="13.5703125" style="20" customWidth="1"/>
    <col min="7435" max="7435" width="67.85546875" style="20" customWidth="1"/>
    <col min="7436" max="7680" width="9.140625" style="20"/>
    <col min="7681" max="7681" width="51.140625" style="20" customWidth="1"/>
    <col min="7682" max="7682" width="5.5703125" style="20" customWidth="1"/>
    <col min="7683" max="7683" width="6.42578125" style="20" customWidth="1"/>
    <col min="7684" max="7684" width="8.140625" style="20" bestFit="1" customWidth="1"/>
    <col min="7685" max="7685" width="3.28515625" style="20" customWidth="1"/>
    <col min="7686" max="7686" width="11" style="20" customWidth="1"/>
    <col min="7687" max="7687" width="2.28515625" style="20" customWidth="1"/>
    <col min="7688" max="7688" width="10.5703125" style="20" customWidth="1"/>
    <col min="7689" max="7689" width="12.140625" style="20" bestFit="1" customWidth="1"/>
    <col min="7690" max="7690" width="13.5703125" style="20" customWidth="1"/>
    <col min="7691" max="7691" width="67.85546875" style="20" customWidth="1"/>
    <col min="7692" max="7936" width="9.140625" style="20"/>
    <col min="7937" max="7937" width="51.140625" style="20" customWidth="1"/>
    <col min="7938" max="7938" width="5.5703125" style="20" customWidth="1"/>
    <col min="7939" max="7939" width="6.42578125" style="20" customWidth="1"/>
    <col min="7940" max="7940" width="8.140625" style="20" bestFit="1" customWidth="1"/>
    <col min="7941" max="7941" width="3.28515625" style="20" customWidth="1"/>
    <col min="7942" max="7942" width="11" style="20" customWidth="1"/>
    <col min="7943" max="7943" width="2.28515625" style="20" customWidth="1"/>
    <col min="7944" max="7944" width="10.5703125" style="20" customWidth="1"/>
    <col min="7945" max="7945" width="12.140625" style="20" bestFit="1" customWidth="1"/>
    <col min="7946" max="7946" width="13.5703125" style="20" customWidth="1"/>
    <col min="7947" max="7947" width="67.85546875" style="20" customWidth="1"/>
    <col min="7948" max="8192" width="9.140625" style="20"/>
    <col min="8193" max="8193" width="51.140625" style="20" customWidth="1"/>
    <col min="8194" max="8194" width="5.5703125" style="20" customWidth="1"/>
    <col min="8195" max="8195" width="6.42578125" style="20" customWidth="1"/>
    <col min="8196" max="8196" width="8.140625" style="20" bestFit="1" customWidth="1"/>
    <col min="8197" max="8197" width="3.28515625" style="20" customWidth="1"/>
    <col min="8198" max="8198" width="11" style="20" customWidth="1"/>
    <col min="8199" max="8199" width="2.28515625" style="20" customWidth="1"/>
    <col min="8200" max="8200" width="10.5703125" style="20" customWidth="1"/>
    <col min="8201" max="8201" width="12.140625" style="20" bestFit="1" customWidth="1"/>
    <col min="8202" max="8202" width="13.5703125" style="20" customWidth="1"/>
    <col min="8203" max="8203" width="67.85546875" style="20" customWidth="1"/>
    <col min="8204" max="8448" width="9.140625" style="20"/>
    <col min="8449" max="8449" width="51.140625" style="20" customWidth="1"/>
    <col min="8450" max="8450" width="5.5703125" style="20" customWidth="1"/>
    <col min="8451" max="8451" width="6.42578125" style="20" customWidth="1"/>
    <col min="8452" max="8452" width="8.140625" style="20" bestFit="1" customWidth="1"/>
    <col min="8453" max="8453" width="3.28515625" style="20" customWidth="1"/>
    <col min="8454" max="8454" width="11" style="20" customWidth="1"/>
    <col min="8455" max="8455" width="2.28515625" style="20" customWidth="1"/>
    <col min="8456" max="8456" width="10.5703125" style="20" customWidth="1"/>
    <col min="8457" max="8457" width="12.140625" style="20" bestFit="1" customWidth="1"/>
    <col min="8458" max="8458" width="13.5703125" style="20" customWidth="1"/>
    <col min="8459" max="8459" width="67.85546875" style="20" customWidth="1"/>
    <col min="8460" max="8704" width="9.140625" style="20"/>
    <col min="8705" max="8705" width="51.140625" style="20" customWidth="1"/>
    <col min="8706" max="8706" width="5.5703125" style="20" customWidth="1"/>
    <col min="8707" max="8707" width="6.42578125" style="20" customWidth="1"/>
    <col min="8708" max="8708" width="8.140625" style="20" bestFit="1" customWidth="1"/>
    <col min="8709" max="8709" width="3.28515625" style="20" customWidth="1"/>
    <col min="8710" max="8710" width="11" style="20" customWidth="1"/>
    <col min="8711" max="8711" width="2.28515625" style="20" customWidth="1"/>
    <col min="8712" max="8712" width="10.5703125" style="20" customWidth="1"/>
    <col min="8713" max="8713" width="12.140625" style="20" bestFit="1" customWidth="1"/>
    <col min="8714" max="8714" width="13.5703125" style="20" customWidth="1"/>
    <col min="8715" max="8715" width="67.85546875" style="20" customWidth="1"/>
    <col min="8716" max="8960" width="9.140625" style="20"/>
    <col min="8961" max="8961" width="51.140625" style="20" customWidth="1"/>
    <col min="8962" max="8962" width="5.5703125" style="20" customWidth="1"/>
    <col min="8963" max="8963" width="6.42578125" style="20" customWidth="1"/>
    <col min="8964" max="8964" width="8.140625" style="20" bestFit="1" customWidth="1"/>
    <col min="8965" max="8965" width="3.28515625" style="20" customWidth="1"/>
    <col min="8966" max="8966" width="11" style="20" customWidth="1"/>
    <col min="8967" max="8967" width="2.28515625" style="20" customWidth="1"/>
    <col min="8968" max="8968" width="10.5703125" style="20" customWidth="1"/>
    <col min="8969" max="8969" width="12.140625" style="20" bestFit="1" customWidth="1"/>
    <col min="8970" max="8970" width="13.5703125" style="20" customWidth="1"/>
    <col min="8971" max="8971" width="67.85546875" style="20" customWidth="1"/>
    <col min="8972" max="9216" width="9.140625" style="20"/>
    <col min="9217" max="9217" width="51.140625" style="20" customWidth="1"/>
    <col min="9218" max="9218" width="5.5703125" style="20" customWidth="1"/>
    <col min="9219" max="9219" width="6.42578125" style="20" customWidth="1"/>
    <col min="9220" max="9220" width="8.140625" style="20" bestFit="1" customWidth="1"/>
    <col min="9221" max="9221" width="3.28515625" style="20" customWidth="1"/>
    <col min="9222" max="9222" width="11" style="20" customWidth="1"/>
    <col min="9223" max="9223" width="2.28515625" style="20" customWidth="1"/>
    <col min="9224" max="9224" width="10.5703125" style="20" customWidth="1"/>
    <col min="9225" max="9225" width="12.140625" style="20" bestFit="1" customWidth="1"/>
    <col min="9226" max="9226" width="13.5703125" style="20" customWidth="1"/>
    <col min="9227" max="9227" width="67.85546875" style="20" customWidth="1"/>
    <col min="9228" max="9472" width="9.140625" style="20"/>
    <col min="9473" max="9473" width="51.140625" style="20" customWidth="1"/>
    <col min="9474" max="9474" width="5.5703125" style="20" customWidth="1"/>
    <col min="9475" max="9475" width="6.42578125" style="20" customWidth="1"/>
    <col min="9476" max="9476" width="8.140625" style="20" bestFit="1" customWidth="1"/>
    <col min="9477" max="9477" width="3.28515625" style="20" customWidth="1"/>
    <col min="9478" max="9478" width="11" style="20" customWidth="1"/>
    <col min="9479" max="9479" width="2.28515625" style="20" customWidth="1"/>
    <col min="9480" max="9480" width="10.5703125" style="20" customWidth="1"/>
    <col min="9481" max="9481" width="12.140625" style="20" bestFit="1" customWidth="1"/>
    <col min="9482" max="9482" width="13.5703125" style="20" customWidth="1"/>
    <col min="9483" max="9483" width="67.85546875" style="20" customWidth="1"/>
    <col min="9484" max="9728" width="9.140625" style="20"/>
    <col min="9729" max="9729" width="51.140625" style="20" customWidth="1"/>
    <col min="9730" max="9730" width="5.5703125" style="20" customWidth="1"/>
    <col min="9731" max="9731" width="6.42578125" style="20" customWidth="1"/>
    <col min="9732" max="9732" width="8.140625" style="20" bestFit="1" customWidth="1"/>
    <col min="9733" max="9733" width="3.28515625" style="20" customWidth="1"/>
    <col min="9734" max="9734" width="11" style="20" customWidth="1"/>
    <col min="9735" max="9735" width="2.28515625" style="20" customWidth="1"/>
    <col min="9736" max="9736" width="10.5703125" style="20" customWidth="1"/>
    <col min="9737" max="9737" width="12.140625" style="20" bestFit="1" customWidth="1"/>
    <col min="9738" max="9738" width="13.5703125" style="20" customWidth="1"/>
    <col min="9739" max="9739" width="67.85546875" style="20" customWidth="1"/>
    <col min="9740" max="9984" width="9.140625" style="20"/>
    <col min="9985" max="9985" width="51.140625" style="20" customWidth="1"/>
    <col min="9986" max="9986" width="5.5703125" style="20" customWidth="1"/>
    <col min="9987" max="9987" width="6.42578125" style="20" customWidth="1"/>
    <col min="9988" max="9988" width="8.140625" style="20" bestFit="1" customWidth="1"/>
    <col min="9989" max="9989" width="3.28515625" style="20" customWidth="1"/>
    <col min="9990" max="9990" width="11" style="20" customWidth="1"/>
    <col min="9991" max="9991" width="2.28515625" style="20" customWidth="1"/>
    <col min="9992" max="9992" width="10.5703125" style="20" customWidth="1"/>
    <col min="9993" max="9993" width="12.140625" style="20" bestFit="1" customWidth="1"/>
    <col min="9994" max="9994" width="13.5703125" style="20" customWidth="1"/>
    <col min="9995" max="9995" width="67.85546875" style="20" customWidth="1"/>
    <col min="9996" max="10240" width="9.140625" style="20"/>
    <col min="10241" max="10241" width="51.140625" style="20" customWidth="1"/>
    <col min="10242" max="10242" width="5.5703125" style="20" customWidth="1"/>
    <col min="10243" max="10243" width="6.42578125" style="20" customWidth="1"/>
    <col min="10244" max="10244" width="8.140625" style="20" bestFit="1" customWidth="1"/>
    <col min="10245" max="10245" width="3.28515625" style="20" customWidth="1"/>
    <col min="10246" max="10246" width="11" style="20" customWidth="1"/>
    <col min="10247" max="10247" width="2.28515625" style="20" customWidth="1"/>
    <col min="10248" max="10248" width="10.5703125" style="20" customWidth="1"/>
    <col min="10249" max="10249" width="12.140625" style="20" bestFit="1" customWidth="1"/>
    <col min="10250" max="10250" width="13.5703125" style="20" customWidth="1"/>
    <col min="10251" max="10251" width="67.85546875" style="20" customWidth="1"/>
    <col min="10252" max="10496" width="9.140625" style="20"/>
    <col min="10497" max="10497" width="51.140625" style="20" customWidth="1"/>
    <col min="10498" max="10498" width="5.5703125" style="20" customWidth="1"/>
    <col min="10499" max="10499" width="6.42578125" style="20" customWidth="1"/>
    <col min="10500" max="10500" width="8.140625" style="20" bestFit="1" customWidth="1"/>
    <col min="10501" max="10501" width="3.28515625" style="20" customWidth="1"/>
    <col min="10502" max="10502" width="11" style="20" customWidth="1"/>
    <col min="10503" max="10503" width="2.28515625" style="20" customWidth="1"/>
    <col min="10504" max="10504" width="10.5703125" style="20" customWidth="1"/>
    <col min="10505" max="10505" width="12.140625" style="20" bestFit="1" customWidth="1"/>
    <col min="10506" max="10506" width="13.5703125" style="20" customWidth="1"/>
    <col min="10507" max="10507" width="67.85546875" style="20" customWidth="1"/>
    <col min="10508" max="10752" width="9.140625" style="20"/>
    <col min="10753" max="10753" width="51.140625" style="20" customWidth="1"/>
    <col min="10754" max="10754" width="5.5703125" style="20" customWidth="1"/>
    <col min="10755" max="10755" width="6.42578125" style="20" customWidth="1"/>
    <col min="10756" max="10756" width="8.140625" style="20" bestFit="1" customWidth="1"/>
    <col min="10757" max="10757" width="3.28515625" style="20" customWidth="1"/>
    <col min="10758" max="10758" width="11" style="20" customWidth="1"/>
    <col min="10759" max="10759" width="2.28515625" style="20" customWidth="1"/>
    <col min="10760" max="10760" width="10.5703125" style="20" customWidth="1"/>
    <col min="10761" max="10761" width="12.140625" style="20" bestFit="1" customWidth="1"/>
    <col min="10762" max="10762" width="13.5703125" style="20" customWidth="1"/>
    <col min="10763" max="10763" width="67.85546875" style="20" customWidth="1"/>
    <col min="10764" max="11008" width="9.140625" style="20"/>
    <col min="11009" max="11009" width="51.140625" style="20" customWidth="1"/>
    <col min="11010" max="11010" width="5.5703125" style="20" customWidth="1"/>
    <col min="11011" max="11011" width="6.42578125" style="20" customWidth="1"/>
    <col min="11012" max="11012" width="8.140625" style="20" bestFit="1" customWidth="1"/>
    <col min="11013" max="11013" width="3.28515625" style="20" customWidth="1"/>
    <col min="11014" max="11014" width="11" style="20" customWidth="1"/>
    <col min="11015" max="11015" width="2.28515625" style="20" customWidth="1"/>
    <col min="11016" max="11016" width="10.5703125" style="20" customWidth="1"/>
    <col min="11017" max="11017" width="12.140625" style="20" bestFit="1" customWidth="1"/>
    <col min="11018" max="11018" width="13.5703125" style="20" customWidth="1"/>
    <col min="11019" max="11019" width="67.85546875" style="20" customWidth="1"/>
    <col min="11020" max="11264" width="9.140625" style="20"/>
    <col min="11265" max="11265" width="51.140625" style="20" customWidth="1"/>
    <col min="11266" max="11266" width="5.5703125" style="20" customWidth="1"/>
    <col min="11267" max="11267" width="6.42578125" style="20" customWidth="1"/>
    <col min="11268" max="11268" width="8.140625" style="20" bestFit="1" customWidth="1"/>
    <col min="11269" max="11269" width="3.28515625" style="20" customWidth="1"/>
    <col min="11270" max="11270" width="11" style="20" customWidth="1"/>
    <col min="11271" max="11271" width="2.28515625" style="20" customWidth="1"/>
    <col min="11272" max="11272" width="10.5703125" style="20" customWidth="1"/>
    <col min="11273" max="11273" width="12.140625" style="20" bestFit="1" customWidth="1"/>
    <col min="11274" max="11274" width="13.5703125" style="20" customWidth="1"/>
    <col min="11275" max="11275" width="67.85546875" style="20" customWidth="1"/>
    <col min="11276" max="11520" width="9.140625" style="20"/>
    <col min="11521" max="11521" width="51.140625" style="20" customWidth="1"/>
    <col min="11522" max="11522" width="5.5703125" style="20" customWidth="1"/>
    <col min="11523" max="11523" width="6.42578125" style="20" customWidth="1"/>
    <col min="11524" max="11524" width="8.140625" style="20" bestFit="1" customWidth="1"/>
    <col min="11525" max="11525" width="3.28515625" style="20" customWidth="1"/>
    <col min="11526" max="11526" width="11" style="20" customWidth="1"/>
    <col min="11527" max="11527" width="2.28515625" style="20" customWidth="1"/>
    <col min="11528" max="11528" width="10.5703125" style="20" customWidth="1"/>
    <col min="11529" max="11529" width="12.140625" style="20" bestFit="1" customWidth="1"/>
    <col min="11530" max="11530" width="13.5703125" style="20" customWidth="1"/>
    <col min="11531" max="11531" width="67.85546875" style="20" customWidth="1"/>
    <col min="11532" max="11776" width="9.140625" style="20"/>
    <col min="11777" max="11777" width="51.140625" style="20" customWidth="1"/>
    <col min="11778" max="11778" width="5.5703125" style="20" customWidth="1"/>
    <col min="11779" max="11779" width="6.42578125" style="20" customWidth="1"/>
    <col min="11780" max="11780" width="8.140625" style="20" bestFit="1" customWidth="1"/>
    <col min="11781" max="11781" width="3.28515625" style="20" customWidth="1"/>
    <col min="11782" max="11782" width="11" style="20" customWidth="1"/>
    <col min="11783" max="11783" width="2.28515625" style="20" customWidth="1"/>
    <col min="11784" max="11784" width="10.5703125" style="20" customWidth="1"/>
    <col min="11785" max="11785" width="12.140625" style="20" bestFit="1" customWidth="1"/>
    <col min="11786" max="11786" width="13.5703125" style="20" customWidth="1"/>
    <col min="11787" max="11787" width="67.85546875" style="20" customWidth="1"/>
    <col min="11788" max="12032" width="9.140625" style="20"/>
    <col min="12033" max="12033" width="51.140625" style="20" customWidth="1"/>
    <col min="12034" max="12034" width="5.5703125" style="20" customWidth="1"/>
    <col min="12035" max="12035" width="6.42578125" style="20" customWidth="1"/>
    <col min="12036" max="12036" width="8.140625" style="20" bestFit="1" customWidth="1"/>
    <col min="12037" max="12037" width="3.28515625" style="20" customWidth="1"/>
    <col min="12038" max="12038" width="11" style="20" customWidth="1"/>
    <col min="12039" max="12039" width="2.28515625" style="20" customWidth="1"/>
    <col min="12040" max="12040" width="10.5703125" style="20" customWidth="1"/>
    <col min="12041" max="12041" width="12.140625" style="20" bestFit="1" customWidth="1"/>
    <col min="12042" max="12042" width="13.5703125" style="20" customWidth="1"/>
    <col min="12043" max="12043" width="67.85546875" style="20" customWidth="1"/>
    <col min="12044" max="12288" width="9.140625" style="20"/>
    <col min="12289" max="12289" width="51.140625" style="20" customWidth="1"/>
    <col min="12290" max="12290" width="5.5703125" style="20" customWidth="1"/>
    <col min="12291" max="12291" width="6.42578125" style="20" customWidth="1"/>
    <col min="12292" max="12292" width="8.140625" style="20" bestFit="1" customWidth="1"/>
    <col min="12293" max="12293" width="3.28515625" style="20" customWidth="1"/>
    <col min="12294" max="12294" width="11" style="20" customWidth="1"/>
    <col min="12295" max="12295" width="2.28515625" style="20" customWidth="1"/>
    <col min="12296" max="12296" width="10.5703125" style="20" customWidth="1"/>
    <col min="12297" max="12297" width="12.140625" style="20" bestFit="1" customWidth="1"/>
    <col min="12298" max="12298" width="13.5703125" style="20" customWidth="1"/>
    <col min="12299" max="12299" width="67.85546875" style="20" customWidth="1"/>
    <col min="12300" max="12544" width="9.140625" style="20"/>
    <col min="12545" max="12545" width="51.140625" style="20" customWidth="1"/>
    <col min="12546" max="12546" width="5.5703125" style="20" customWidth="1"/>
    <col min="12547" max="12547" width="6.42578125" style="20" customWidth="1"/>
    <col min="12548" max="12548" width="8.140625" style="20" bestFit="1" customWidth="1"/>
    <col min="12549" max="12549" width="3.28515625" style="20" customWidth="1"/>
    <col min="12550" max="12550" width="11" style="20" customWidth="1"/>
    <col min="12551" max="12551" width="2.28515625" style="20" customWidth="1"/>
    <col min="12552" max="12552" width="10.5703125" style="20" customWidth="1"/>
    <col min="12553" max="12553" width="12.140625" style="20" bestFit="1" customWidth="1"/>
    <col min="12554" max="12554" width="13.5703125" style="20" customWidth="1"/>
    <col min="12555" max="12555" width="67.85546875" style="20" customWidth="1"/>
    <col min="12556" max="12800" width="9.140625" style="20"/>
    <col min="12801" max="12801" width="51.140625" style="20" customWidth="1"/>
    <col min="12802" max="12802" width="5.5703125" style="20" customWidth="1"/>
    <col min="12803" max="12803" width="6.42578125" style="20" customWidth="1"/>
    <col min="12804" max="12804" width="8.140625" style="20" bestFit="1" customWidth="1"/>
    <col min="12805" max="12805" width="3.28515625" style="20" customWidth="1"/>
    <col min="12806" max="12806" width="11" style="20" customWidth="1"/>
    <col min="12807" max="12807" width="2.28515625" style="20" customWidth="1"/>
    <col min="12808" max="12808" width="10.5703125" style="20" customWidth="1"/>
    <col min="12809" max="12809" width="12.140625" style="20" bestFit="1" customWidth="1"/>
    <col min="12810" max="12810" width="13.5703125" style="20" customWidth="1"/>
    <col min="12811" max="12811" width="67.85546875" style="20" customWidth="1"/>
    <col min="12812" max="13056" width="9.140625" style="20"/>
    <col min="13057" max="13057" width="51.140625" style="20" customWidth="1"/>
    <col min="13058" max="13058" width="5.5703125" style="20" customWidth="1"/>
    <col min="13059" max="13059" width="6.42578125" style="20" customWidth="1"/>
    <col min="13060" max="13060" width="8.140625" style="20" bestFit="1" customWidth="1"/>
    <col min="13061" max="13061" width="3.28515625" style="20" customWidth="1"/>
    <col min="13062" max="13062" width="11" style="20" customWidth="1"/>
    <col min="13063" max="13063" width="2.28515625" style="20" customWidth="1"/>
    <col min="13064" max="13064" width="10.5703125" style="20" customWidth="1"/>
    <col min="13065" max="13065" width="12.140625" style="20" bestFit="1" customWidth="1"/>
    <col min="13066" max="13066" width="13.5703125" style="20" customWidth="1"/>
    <col min="13067" max="13067" width="67.85546875" style="20" customWidth="1"/>
    <col min="13068" max="13312" width="9.140625" style="20"/>
    <col min="13313" max="13313" width="51.140625" style="20" customWidth="1"/>
    <col min="13314" max="13314" width="5.5703125" style="20" customWidth="1"/>
    <col min="13315" max="13315" width="6.42578125" style="20" customWidth="1"/>
    <col min="13316" max="13316" width="8.140625" style="20" bestFit="1" customWidth="1"/>
    <col min="13317" max="13317" width="3.28515625" style="20" customWidth="1"/>
    <col min="13318" max="13318" width="11" style="20" customWidth="1"/>
    <col min="13319" max="13319" width="2.28515625" style="20" customWidth="1"/>
    <col min="13320" max="13320" width="10.5703125" style="20" customWidth="1"/>
    <col min="13321" max="13321" width="12.140625" style="20" bestFit="1" customWidth="1"/>
    <col min="13322" max="13322" width="13.5703125" style="20" customWidth="1"/>
    <col min="13323" max="13323" width="67.85546875" style="20" customWidth="1"/>
    <col min="13324" max="13568" width="9.140625" style="20"/>
    <col min="13569" max="13569" width="51.140625" style="20" customWidth="1"/>
    <col min="13570" max="13570" width="5.5703125" style="20" customWidth="1"/>
    <col min="13571" max="13571" width="6.42578125" style="20" customWidth="1"/>
    <col min="13572" max="13572" width="8.140625" style="20" bestFit="1" customWidth="1"/>
    <col min="13573" max="13573" width="3.28515625" style="20" customWidth="1"/>
    <col min="13574" max="13574" width="11" style="20" customWidth="1"/>
    <col min="13575" max="13575" width="2.28515625" style="20" customWidth="1"/>
    <col min="13576" max="13576" width="10.5703125" style="20" customWidth="1"/>
    <col min="13577" max="13577" width="12.140625" style="20" bestFit="1" customWidth="1"/>
    <col min="13578" max="13578" width="13.5703125" style="20" customWidth="1"/>
    <col min="13579" max="13579" width="67.85546875" style="20" customWidth="1"/>
    <col min="13580" max="13824" width="9.140625" style="20"/>
    <col min="13825" max="13825" width="51.140625" style="20" customWidth="1"/>
    <col min="13826" max="13826" width="5.5703125" style="20" customWidth="1"/>
    <col min="13827" max="13827" width="6.42578125" style="20" customWidth="1"/>
    <col min="13828" max="13828" width="8.140625" style="20" bestFit="1" customWidth="1"/>
    <col min="13829" max="13829" width="3.28515625" style="20" customWidth="1"/>
    <col min="13830" max="13830" width="11" style="20" customWidth="1"/>
    <col min="13831" max="13831" width="2.28515625" style="20" customWidth="1"/>
    <col min="13832" max="13832" width="10.5703125" style="20" customWidth="1"/>
    <col min="13833" max="13833" width="12.140625" style="20" bestFit="1" customWidth="1"/>
    <col min="13834" max="13834" width="13.5703125" style="20" customWidth="1"/>
    <col min="13835" max="13835" width="67.85546875" style="20" customWidth="1"/>
    <col min="13836" max="14080" width="9.140625" style="20"/>
    <col min="14081" max="14081" width="51.140625" style="20" customWidth="1"/>
    <col min="14082" max="14082" width="5.5703125" style="20" customWidth="1"/>
    <col min="14083" max="14083" width="6.42578125" style="20" customWidth="1"/>
    <col min="14084" max="14084" width="8.140625" style="20" bestFit="1" customWidth="1"/>
    <col min="14085" max="14085" width="3.28515625" style="20" customWidth="1"/>
    <col min="14086" max="14086" width="11" style="20" customWidth="1"/>
    <col min="14087" max="14087" width="2.28515625" style="20" customWidth="1"/>
    <col min="14088" max="14088" width="10.5703125" style="20" customWidth="1"/>
    <col min="14089" max="14089" width="12.140625" style="20" bestFit="1" customWidth="1"/>
    <col min="14090" max="14090" width="13.5703125" style="20" customWidth="1"/>
    <col min="14091" max="14091" width="67.85546875" style="20" customWidth="1"/>
    <col min="14092" max="14336" width="9.140625" style="20"/>
    <col min="14337" max="14337" width="51.140625" style="20" customWidth="1"/>
    <col min="14338" max="14338" width="5.5703125" style="20" customWidth="1"/>
    <col min="14339" max="14339" width="6.42578125" style="20" customWidth="1"/>
    <col min="14340" max="14340" width="8.140625" style="20" bestFit="1" customWidth="1"/>
    <col min="14341" max="14341" width="3.28515625" style="20" customWidth="1"/>
    <col min="14342" max="14342" width="11" style="20" customWidth="1"/>
    <col min="14343" max="14343" width="2.28515625" style="20" customWidth="1"/>
    <col min="14344" max="14344" width="10.5703125" style="20" customWidth="1"/>
    <col min="14345" max="14345" width="12.140625" style="20" bestFit="1" customWidth="1"/>
    <col min="14346" max="14346" width="13.5703125" style="20" customWidth="1"/>
    <col min="14347" max="14347" width="67.85546875" style="20" customWidth="1"/>
    <col min="14348" max="14592" width="9.140625" style="20"/>
    <col min="14593" max="14593" width="51.140625" style="20" customWidth="1"/>
    <col min="14594" max="14594" width="5.5703125" style="20" customWidth="1"/>
    <col min="14595" max="14595" width="6.42578125" style="20" customWidth="1"/>
    <col min="14596" max="14596" width="8.140625" style="20" bestFit="1" customWidth="1"/>
    <col min="14597" max="14597" width="3.28515625" style="20" customWidth="1"/>
    <col min="14598" max="14598" width="11" style="20" customWidth="1"/>
    <col min="14599" max="14599" width="2.28515625" style="20" customWidth="1"/>
    <col min="14600" max="14600" width="10.5703125" style="20" customWidth="1"/>
    <col min="14601" max="14601" width="12.140625" style="20" bestFit="1" customWidth="1"/>
    <col min="14602" max="14602" width="13.5703125" style="20" customWidth="1"/>
    <col min="14603" max="14603" width="67.85546875" style="20" customWidth="1"/>
    <col min="14604" max="14848" width="9.140625" style="20"/>
    <col min="14849" max="14849" width="51.140625" style="20" customWidth="1"/>
    <col min="14850" max="14850" width="5.5703125" style="20" customWidth="1"/>
    <col min="14851" max="14851" width="6.42578125" style="20" customWidth="1"/>
    <col min="14852" max="14852" width="8.140625" style="20" bestFit="1" customWidth="1"/>
    <col min="14853" max="14853" width="3.28515625" style="20" customWidth="1"/>
    <col min="14854" max="14854" width="11" style="20" customWidth="1"/>
    <col min="14855" max="14855" width="2.28515625" style="20" customWidth="1"/>
    <col min="14856" max="14856" width="10.5703125" style="20" customWidth="1"/>
    <col min="14857" max="14857" width="12.140625" style="20" bestFit="1" customWidth="1"/>
    <col min="14858" max="14858" width="13.5703125" style="20" customWidth="1"/>
    <col min="14859" max="14859" width="67.85546875" style="20" customWidth="1"/>
    <col min="14860" max="15104" width="9.140625" style="20"/>
    <col min="15105" max="15105" width="51.140625" style="20" customWidth="1"/>
    <col min="15106" max="15106" width="5.5703125" style="20" customWidth="1"/>
    <col min="15107" max="15107" width="6.42578125" style="20" customWidth="1"/>
    <col min="15108" max="15108" width="8.140625" style="20" bestFit="1" customWidth="1"/>
    <col min="15109" max="15109" width="3.28515625" style="20" customWidth="1"/>
    <col min="15110" max="15110" width="11" style="20" customWidth="1"/>
    <col min="15111" max="15111" width="2.28515625" style="20" customWidth="1"/>
    <col min="15112" max="15112" width="10.5703125" style="20" customWidth="1"/>
    <col min="15113" max="15113" width="12.140625" style="20" bestFit="1" customWidth="1"/>
    <col min="15114" max="15114" width="13.5703125" style="20" customWidth="1"/>
    <col min="15115" max="15115" width="67.85546875" style="20" customWidth="1"/>
    <col min="15116" max="15360" width="9.140625" style="20"/>
    <col min="15361" max="15361" width="51.140625" style="20" customWidth="1"/>
    <col min="15362" max="15362" width="5.5703125" style="20" customWidth="1"/>
    <col min="15363" max="15363" width="6.42578125" style="20" customWidth="1"/>
    <col min="15364" max="15364" width="8.140625" style="20" bestFit="1" customWidth="1"/>
    <col min="15365" max="15365" width="3.28515625" style="20" customWidth="1"/>
    <col min="15366" max="15366" width="11" style="20" customWidth="1"/>
    <col min="15367" max="15367" width="2.28515625" style="20" customWidth="1"/>
    <col min="15368" max="15368" width="10.5703125" style="20" customWidth="1"/>
    <col min="15369" max="15369" width="12.140625" style="20" bestFit="1" customWidth="1"/>
    <col min="15370" max="15370" width="13.5703125" style="20" customWidth="1"/>
    <col min="15371" max="15371" width="67.85546875" style="20" customWidth="1"/>
    <col min="15372" max="15616" width="9.140625" style="20"/>
    <col min="15617" max="15617" width="51.140625" style="20" customWidth="1"/>
    <col min="15618" max="15618" width="5.5703125" style="20" customWidth="1"/>
    <col min="15619" max="15619" width="6.42578125" style="20" customWidth="1"/>
    <col min="15620" max="15620" width="8.140625" style="20" bestFit="1" customWidth="1"/>
    <col min="15621" max="15621" width="3.28515625" style="20" customWidth="1"/>
    <col min="15622" max="15622" width="11" style="20" customWidth="1"/>
    <col min="15623" max="15623" width="2.28515625" style="20" customWidth="1"/>
    <col min="15624" max="15624" width="10.5703125" style="20" customWidth="1"/>
    <col min="15625" max="15625" width="12.140625" style="20" bestFit="1" customWidth="1"/>
    <col min="15626" max="15626" width="13.5703125" style="20" customWidth="1"/>
    <col min="15627" max="15627" width="67.85546875" style="20" customWidth="1"/>
    <col min="15628" max="15872" width="9.140625" style="20"/>
    <col min="15873" max="15873" width="51.140625" style="20" customWidth="1"/>
    <col min="15874" max="15874" width="5.5703125" style="20" customWidth="1"/>
    <col min="15875" max="15875" width="6.42578125" style="20" customWidth="1"/>
    <col min="15876" max="15876" width="8.140625" style="20" bestFit="1" customWidth="1"/>
    <col min="15877" max="15877" width="3.28515625" style="20" customWidth="1"/>
    <col min="15878" max="15878" width="11" style="20" customWidth="1"/>
    <col min="15879" max="15879" width="2.28515625" style="20" customWidth="1"/>
    <col min="15880" max="15880" width="10.5703125" style="20" customWidth="1"/>
    <col min="15881" max="15881" width="12.140625" style="20" bestFit="1" customWidth="1"/>
    <col min="15882" max="15882" width="13.5703125" style="20" customWidth="1"/>
    <col min="15883" max="15883" width="67.85546875" style="20" customWidth="1"/>
    <col min="15884" max="16128" width="9.140625" style="20"/>
    <col min="16129" max="16129" width="51.140625" style="20" customWidth="1"/>
    <col min="16130" max="16130" width="5.5703125" style="20" customWidth="1"/>
    <col min="16131" max="16131" width="6.42578125" style="20" customWidth="1"/>
    <col min="16132" max="16132" width="8.140625" style="20" bestFit="1" customWidth="1"/>
    <col min="16133" max="16133" width="3.28515625" style="20" customWidth="1"/>
    <col min="16134" max="16134" width="11" style="20" customWidth="1"/>
    <col min="16135" max="16135" width="2.28515625" style="20" customWidth="1"/>
    <col min="16136" max="16136" width="10.5703125" style="20" customWidth="1"/>
    <col min="16137" max="16137" width="12.140625" style="20" bestFit="1" customWidth="1"/>
    <col min="16138" max="16138" width="13.5703125" style="20" customWidth="1"/>
    <col min="16139" max="16139" width="67.85546875" style="20" customWidth="1"/>
    <col min="16140" max="16384" width="9.140625" style="20"/>
  </cols>
  <sheetData>
    <row r="1" spans="1:8" s="18" customFormat="1" ht="11.25" customHeight="1">
      <c r="A1" s="202"/>
      <c r="B1" s="202"/>
      <c r="C1" s="202"/>
      <c r="D1" s="202"/>
      <c r="E1" s="202"/>
      <c r="F1" s="202"/>
      <c r="G1" s="202"/>
      <c r="H1" s="202"/>
    </row>
    <row r="2" spans="1:8" s="18" customFormat="1" ht="16.149999999999999" customHeight="1">
      <c r="A2" s="241" t="s">
        <v>109</v>
      </c>
      <c r="B2" s="241"/>
      <c r="C2" s="241"/>
      <c r="D2" s="241"/>
      <c r="E2" s="241"/>
      <c r="F2" s="241"/>
      <c r="G2" s="241"/>
      <c r="H2" s="241"/>
    </row>
    <row r="3" spans="1:8" s="18" customFormat="1" ht="12.75" customHeight="1">
      <c r="A3" s="202"/>
      <c r="B3" s="202"/>
      <c r="C3" s="202"/>
      <c r="D3" s="202"/>
      <c r="E3" s="202"/>
      <c r="F3" s="202"/>
      <c r="G3" s="202"/>
      <c r="H3" s="202"/>
    </row>
    <row r="4" spans="1:8" ht="18" customHeight="1" thickBot="1"/>
    <row r="5" spans="1:8" ht="18" customHeight="1" thickBot="1">
      <c r="A5" s="199" t="s">
        <v>108</v>
      </c>
      <c r="B5" s="196"/>
      <c r="C5" s="197"/>
      <c r="D5" s="198"/>
      <c r="E5" s="198"/>
      <c r="F5" s="200"/>
      <c r="G5" s="200"/>
      <c r="H5" s="201"/>
    </row>
    <row r="6" spans="1:8" ht="18" customHeight="1">
      <c r="A6" s="168"/>
      <c r="B6" s="55"/>
      <c r="C6" s="56"/>
      <c r="D6" s="55"/>
      <c r="E6" s="55"/>
      <c r="F6" s="55"/>
      <c r="G6" s="55"/>
      <c r="H6" s="57"/>
    </row>
    <row r="7" spans="1:8" ht="18" customHeight="1">
      <c r="A7" s="203" t="s">
        <v>110</v>
      </c>
      <c r="B7" s="203"/>
      <c r="C7" s="204"/>
      <c r="D7" s="205"/>
      <c r="E7" s="205"/>
      <c r="F7" s="237">
        <f>Priprema!F30</f>
        <v>0</v>
      </c>
      <c r="G7" s="237"/>
      <c r="H7" s="237"/>
    </row>
    <row r="8" spans="1:8" s="22" customFormat="1" ht="18" customHeight="1">
      <c r="A8" s="203" t="s">
        <v>111</v>
      </c>
      <c r="B8" s="203"/>
      <c r="C8" s="204"/>
      <c r="D8" s="205"/>
      <c r="E8" s="205"/>
      <c r="F8" s="237">
        <f>Voda!F24</f>
        <v>0</v>
      </c>
      <c r="G8" s="237"/>
      <c r="H8" s="237"/>
    </row>
    <row r="9" spans="1:8" s="22" customFormat="1" ht="18" customHeight="1">
      <c r="A9" s="203" t="s">
        <v>112</v>
      </c>
      <c r="B9" s="203"/>
      <c r="C9" s="204"/>
      <c r="D9" s="205"/>
      <c r="E9" s="205"/>
      <c r="F9" s="237">
        <f>Fek!F32</f>
        <v>0</v>
      </c>
      <c r="G9" s="237"/>
      <c r="H9" s="237"/>
    </row>
    <row r="10" spans="1:8" s="22" customFormat="1" ht="18" customHeight="1">
      <c r="A10" s="206" t="s">
        <v>107</v>
      </c>
      <c r="B10" s="206"/>
      <c r="C10" s="207"/>
      <c r="D10" s="208"/>
      <c r="E10" s="208"/>
      <c r="F10" s="240">
        <f>Sanitarije!F30</f>
        <v>0</v>
      </c>
      <c r="G10" s="240"/>
      <c r="H10" s="240"/>
    </row>
    <row r="11" spans="1:8" s="22" customFormat="1" ht="18" customHeight="1">
      <c r="A11" s="203" t="s">
        <v>113</v>
      </c>
      <c r="B11" s="203"/>
      <c r="C11" s="204"/>
      <c r="D11" s="205"/>
      <c r="E11" s="205"/>
      <c r="F11" s="237">
        <f>Ventilacija!F29</f>
        <v>0</v>
      </c>
      <c r="G11" s="237"/>
      <c r="H11" s="237"/>
    </row>
    <row r="12" spans="1:8" s="22" customFormat="1" ht="18" customHeight="1" thickBot="1">
      <c r="A12" s="163"/>
      <c r="B12" s="163"/>
      <c r="C12" s="164"/>
      <c r="D12" s="163"/>
      <c r="E12" s="58"/>
      <c r="F12" s="163"/>
      <c r="G12" s="163"/>
      <c r="H12" s="165"/>
    </row>
    <row r="13" spans="1:8" s="22" customFormat="1">
      <c r="A13" s="209" t="s">
        <v>11</v>
      </c>
      <c r="B13" s="210"/>
      <c r="C13" s="211"/>
      <c r="D13" s="212"/>
      <c r="E13" s="213"/>
      <c r="F13" s="238">
        <f>SUM(F7:H11)</f>
        <v>0</v>
      </c>
      <c r="G13" s="239"/>
      <c r="H13" s="239"/>
    </row>
    <row r="14" spans="1:8" s="22" customFormat="1">
      <c r="A14" s="205"/>
      <c r="B14" s="205"/>
      <c r="C14" s="214" t="s">
        <v>12</v>
      </c>
      <c r="D14" s="215"/>
      <c r="E14" s="216"/>
      <c r="F14" s="238">
        <f>0.25*F13</f>
        <v>0</v>
      </c>
      <c r="G14" s="239"/>
      <c r="H14" s="239"/>
    </row>
    <row r="15" spans="1:8" s="22" customFormat="1">
      <c r="A15" s="217" t="s">
        <v>13</v>
      </c>
      <c r="B15" s="218"/>
      <c r="C15" s="219"/>
      <c r="D15" s="219"/>
      <c r="E15" s="220"/>
      <c r="F15" s="238">
        <f>SUM(F14,F13)</f>
        <v>0</v>
      </c>
      <c r="G15" s="239"/>
      <c r="H15" s="239"/>
    </row>
    <row r="16" spans="1:8">
      <c r="A16" s="205"/>
      <c r="B16" s="205"/>
      <c r="C16" s="204"/>
      <c r="D16" s="205"/>
      <c r="E16" s="205"/>
      <c r="F16" s="205"/>
      <c r="G16" s="205"/>
      <c r="H16" s="221"/>
    </row>
    <row r="17" spans="1:8">
      <c r="A17" s="59"/>
      <c r="B17" s="59"/>
      <c r="C17" s="60"/>
      <c r="D17" s="59"/>
      <c r="E17" s="59"/>
      <c r="F17" s="59"/>
      <c r="G17" s="59"/>
      <c r="H17" s="61"/>
    </row>
    <row r="22" spans="1:8" s="22" customFormat="1">
      <c r="A22" s="20"/>
      <c r="B22" s="20"/>
      <c r="C22" s="21"/>
      <c r="D22" s="20"/>
      <c r="E22" s="20"/>
      <c r="F22" s="20"/>
      <c r="G22" s="20"/>
    </row>
  </sheetData>
  <sheetProtection formatCells="0" formatColumns="0" formatRows="0" insertColumns="0" insertRows="0" insertHyperlinks="0" deleteColumns="0" deleteRows="0" sort="0" autoFilter="0" pivotTables="0"/>
  <mergeCells count="10">
    <mergeCell ref="A2:D2"/>
    <mergeCell ref="E2:H2"/>
    <mergeCell ref="F7:H7"/>
    <mergeCell ref="F15:H15"/>
    <mergeCell ref="F9:H9"/>
    <mergeCell ref="F11:H11"/>
    <mergeCell ref="F13:H13"/>
    <mergeCell ref="F14:H14"/>
    <mergeCell ref="F8:H8"/>
    <mergeCell ref="F10:H10"/>
  </mergeCells>
  <pageMargins left="0.98425196850393704" right="0.39370078740157483" top="0.98425196850393704" bottom="0.86614173228346458" header="0.51181102362204722" footer="0.51181102362204722"/>
  <pageSetup paperSize="9" scale="87" orientation="portrait" r:id="rId1"/>
  <headerFooter alignWithMargins="0">
    <oddFooter>&amp;RList: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P.Uvjeti</vt:lpstr>
      <vt:lpstr>Priprema</vt:lpstr>
      <vt:lpstr>Voda</vt:lpstr>
      <vt:lpstr>Fek</vt:lpstr>
      <vt:lpstr>Sanitarije</vt:lpstr>
      <vt:lpstr>Ventilacija</vt:lpstr>
      <vt:lpstr>Rekapitulacija</vt:lpstr>
      <vt:lpstr>Fek!Print_Area</vt:lpstr>
      <vt:lpstr>P.Uvjeti!Print_Area</vt:lpstr>
      <vt:lpstr>Priprema!Print_Area</vt:lpstr>
      <vt:lpstr>Rekapitulacija!Print_Area</vt:lpstr>
      <vt:lpstr>Sanitarije!Print_Area</vt:lpstr>
      <vt:lpstr>Ventilacija!Print_Area</vt:lpstr>
      <vt:lpstr>Voda!Print_Area</vt:lpstr>
      <vt:lpstr>Fek!Print_Titles</vt:lpstr>
      <vt:lpstr>Priprema!Print_Titles</vt:lpstr>
      <vt:lpstr>Sanitarije!Print_Titles</vt:lpstr>
      <vt:lpstr>Ventilacija!Print_Titles</vt:lpstr>
      <vt:lpstr>Voda!Print_Titles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Filip</dc:creator>
  <cp:lastModifiedBy>Gradnja - Kont d.o.o.</cp:lastModifiedBy>
  <cp:lastPrinted>2024-05-15T12:13:41Z</cp:lastPrinted>
  <dcterms:created xsi:type="dcterms:W3CDTF">2016-01-18T18:37:33Z</dcterms:created>
  <dcterms:modified xsi:type="dcterms:W3CDTF">2024-09-24T08:56:35Z</dcterms:modified>
</cp:coreProperties>
</file>