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VELIKA GORICA\"/>
    </mc:Choice>
  </mc:AlternateContent>
  <xr:revisionPtr revIDLastSave="0" documentId="13_ncr:1_{D90388F7-480A-400D-8297-FC035A751CBC}" xr6:coauthVersionLast="47" xr6:coauthVersionMax="47" xr10:uidLastSave="{00000000-0000-0000-0000-000000000000}"/>
  <bookViews>
    <workbookView xWindow="-120" yWindow="-120" windowWidth="29040" windowHeight="15840" xr2:uid="{5985277F-48E2-4D5D-8424-EEF79977FB1C}"/>
  </bookViews>
  <sheets>
    <sheet name="VELIKA GOR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C121" i="1" s="1"/>
  <c r="C120" i="1" s="1"/>
  <c r="D121" i="1"/>
  <c r="D120" i="1" s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D98" i="1" s="1"/>
  <c r="D11" i="1" s="1"/>
  <c r="C102" i="1"/>
  <c r="E99" i="1"/>
  <c r="E98" i="1" s="1"/>
  <c r="E11" i="1" s="1"/>
  <c r="D99" i="1"/>
  <c r="C99" i="1"/>
  <c r="C98" i="1" s="1"/>
  <c r="C11" i="1" s="1"/>
  <c r="E96" i="1"/>
  <c r="D96" i="1"/>
  <c r="C96" i="1"/>
  <c r="E93" i="1"/>
  <c r="D93" i="1"/>
  <c r="D87" i="1" s="1"/>
  <c r="D10" i="1" s="1"/>
  <c r="C93" i="1"/>
  <c r="E88" i="1"/>
  <c r="E87" i="1" s="1"/>
  <c r="E10" i="1" s="1"/>
  <c r="D88" i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E12" i="1" s="1"/>
  <c r="D72" i="1"/>
  <c r="C72" i="1"/>
  <c r="E68" i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C9" i="1"/>
  <c r="C12" i="1" s="1"/>
  <c r="C14" i="1" l="1"/>
  <c r="C7" i="1" s="1"/>
  <c r="C8" i="1"/>
  <c r="C13" i="1" s="1"/>
  <c r="E8" i="1"/>
  <c r="E13" i="1" s="1"/>
  <c r="D8" i="1"/>
  <c r="D13" i="1" s="1"/>
  <c r="D14" i="1"/>
  <c r="D7" i="1" s="1"/>
  <c r="D12" i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<sst xmlns="http://schemas.openxmlformats.org/spreadsheetml/2006/main" count="236" uniqueCount="132">
  <si>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</si>
  <si>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 sud u VELIKOJ GORICI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</si>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</sst>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A7BA6173-0F60-46A9-AAB1-B8111893E882}"/>
    <cellStyle name="SAPBEXformats" xfId="3" xr:uid="{A40E563B-AA68-43D4-A03F-3A85AC9278FA}"/>
    <cellStyle name="SAPBEXHLevel1" xfId="4" xr:uid="{31346BB7-5BAA-4EBA-9B33-D0F22ED81895}"/>
    <cellStyle name="SAPBEXHLevel2" xfId="6" xr:uid="{A1DAB465-7EE3-4897-8004-5674F48CFD00}"/>
    <cellStyle name="SAPBEXHLevel3" xfId="1" xr:uid="{36C8EEBC-0302-4EF4-9B7B-8C0CB7AC1EAB}"/>
    <cellStyle name="SAPBEXstdData" xfId="7" xr:uid="{32293082-F530-4F8F-81FB-FF30FE62FC39}"/>
    <cellStyle name="SAPBEXstdItem" xfId="2" xr:uid="{47F7FCC2-D4D5-4353-A18D-BF06D095A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A9D6-7B14-46F1-8396-15A11B85545F}">
  <sheetPr>
    <pageSetUpPr fitToPage="1"/>
  </sheetPr>
  <dimension ref="A1:E136"/>
  <sheetViews>
    <sheetView tabSelected="1" zoomScaleNormal="100" workbookViewId="0">
      <selection activeCell="G5" sqref="G5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8515625" customWidth="1"/>
    <col min="236" max="236" width="59" customWidth="1"/>
    <col min="237" max="237" width="10.85546875" customWidth="1"/>
    <col min="238" max="238" width="16" customWidth="1"/>
    <col min="239" max="239" width="17.140625" customWidth="1"/>
    <col min="240" max="240" width="16" customWidth="1"/>
    <col min="241" max="241" width="15" customWidth="1"/>
    <col min="242" max="250" width="12.7109375" bestFit="1" customWidth="1"/>
    <col min="251" max="252" width="15.42578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8515625" customWidth="1"/>
    <col min="492" max="492" width="59" customWidth="1"/>
    <col min="493" max="493" width="10.85546875" customWidth="1"/>
    <col min="494" max="494" width="16" customWidth="1"/>
    <col min="495" max="495" width="17.140625" customWidth="1"/>
    <col min="496" max="496" width="16" customWidth="1"/>
    <col min="497" max="497" width="15" customWidth="1"/>
    <col min="498" max="506" width="12.7109375" bestFit="1" customWidth="1"/>
    <col min="507" max="508" width="15.42578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8515625" customWidth="1"/>
    <col min="748" max="748" width="59" customWidth="1"/>
    <col min="749" max="749" width="10.85546875" customWidth="1"/>
    <col min="750" max="750" width="16" customWidth="1"/>
    <col min="751" max="751" width="17.140625" customWidth="1"/>
    <col min="752" max="752" width="16" customWidth="1"/>
    <col min="753" max="753" width="15" customWidth="1"/>
    <col min="754" max="762" width="12.7109375" bestFit="1" customWidth="1"/>
    <col min="763" max="764" width="15.42578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8515625" customWidth="1"/>
    <col min="1004" max="1004" width="59" customWidth="1"/>
    <col min="1005" max="1005" width="10.85546875" customWidth="1"/>
    <col min="1006" max="1006" width="16" customWidth="1"/>
    <col min="1007" max="1007" width="17.140625" customWidth="1"/>
    <col min="1008" max="1008" width="16" customWidth="1"/>
    <col min="1009" max="1009" width="15" customWidth="1"/>
    <col min="1010" max="1018" width="12.7109375" bestFit="1" customWidth="1"/>
    <col min="1019" max="1020" width="15.42578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8515625" customWidth="1"/>
    <col min="1260" max="1260" width="59" customWidth="1"/>
    <col min="1261" max="1261" width="10.85546875" customWidth="1"/>
    <col min="1262" max="1262" width="16" customWidth="1"/>
    <col min="1263" max="1263" width="17.140625" customWidth="1"/>
    <col min="1264" max="1264" width="16" customWidth="1"/>
    <col min="1265" max="1265" width="15" customWidth="1"/>
    <col min="1266" max="1274" width="12.7109375" bestFit="1" customWidth="1"/>
    <col min="1275" max="1276" width="15.42578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8515625" customWidth="1"/>
    <col min="1516" max="1516" width="59" customWidth="1"/>
    <col min="1517" max="1517" width="10.85546875" customWidth="1"/>
    <col min="1518" max="1518" width="16" customWidth="1"/>
    <col min="1519" max="1519" width="17.140625" customWidth="1"/>
    <col min="1520" max="1520" width="16" customWidth="1"/>
    <col min="1521" max="1521" width="15" customWidth="1"/>
    <col min="1522" max="1530" width="12.7109375" bestFit="1" customWidth="1"/>
    <col min="1531" max="1532" width="15.42578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8515625" customWidth="1"/>
    <col min="1772" max="1772" width="59" customWidth="1"/>
    <col min="1773" max="1773" width="10.85546875" customWidth="1"/>
    <col min="1774" max="1774" width="16" customWidth="1"/>
    <col min="1775" max="1775" width="17.140625" customWidth="1"/>
    <col min="1776" max="1776" width="16" customWidth="1"/>
    <col min="1777" max="1777" width="15" customWidth="1"/>
    <col min="1778" max="1786" width="12.7109375" bestFit="1" customWidth="1"/>
    <col min="1787" max="1788" width="15.42578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8515625" customWidth="1"/>
    <col min="2028" max="2028" width="59" customWidth="1"/>
    <col min="2029" max="2029" width="10.85546875" customWidth="1"/>
    <col min="2030" max="2030" width="16" customWidth="1"/>
    <col min="2031" max="2031" width="17.140625" customWidth="1"/>
    <col min="2032" max="2032" width="16" customWidth="1"/>
    <col min="2033" max="2033" width="15" customWidth="1"/>
    <col min="2034" max="2042" width="12.7109375" bestFit="1" customWidth="1"/>
    <col min="2043" max="2044" width="15.42578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8515625" customWidth="1"/>
    <col min="2284" max="2284" width="59" customWidth="1"/>
    <col min="2285" max="2285" width="10.85546875" customWidth="1"/>
    <col min="2286" max="2286" width="16" customWidth="1"/>
    <col min="2287" max="2287" width="17.140625" customWidth="1"/>
    <col min="2288" max="2288" width="16" customWidth="1"/>
    <col min="2289" max="2289" width="15" customWidth="1"/>
    <col min="2290" max="2298" width="12.7109375" bestFit="1" customWidth="1"/>
    <col min="2299" max="2300" width="15.42578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8515625" customWidth="1"/>
    <col min="2540" max="2540" width="59" customWidth="1"/>
    <col min="2541" max="2541" width="10.85546875" customWidth="1"/>
    <col min="2542" max="2542" width="16" customWidth="1"/>
    <col min="2543" max="2543" width="17.140625" customWidth="1"/>
    <col min="2544" max="2544" width="16" customWidth="1"/>
    <col min="2545" max="2545" width="15" customWidth="1"/>
    <col min="2546" max="2554" width="12.7109375" bestFit="1" customWidth="1"/>
    <col min="2555" max="2556" width="15.42578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8515625" customWidth="1"/>
    <col min="2796" max="2796" width="59" customWidth="1"/>
    <col min="2797" max="2797" width="10.85546875" customWidth="1"/>
    <col min="2798" max="2798" width="16" customWidth="1"/>
    <col min="2799" max="2799" width="17.140625" customWidth="1"/>
    <col min="2800" max="2800" width="16" customWidth="1"/>
    <col min="2801" max="2801" width="15" customWidth="1"/>
    <col min="2802" max="2810" width="12.7109375" bestFit="1" customWidth="1"/>
    <col min="2811" max="2812" width="15.42578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8515625" customWidth="1"/>
    <col min="3052" max="3052" width="59" customWidth="1"/>
    <col min="3053" max="3053" width="10.85546875" customWidth="1"/>
    <col min="3054" max="3054" width="16" customWidth="1"/>
    <col min="3055" max="3055" width="17.140625" customWidth="1"/>
    <col min="3056" max="3056" width="16" customWidth="1"/>
    <col min="3057" max="3057" width="15" customWidth="1"/>
    <col min="3058" max="3066" width="12.7109375" bestFit="1" customWidth="1"/>
    <col min="3067" max="3068" width="15.42578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8515625" customWidth="1"/>
    <col min="3308" max="3308" width="59" customWidth="1"/>
    <col min="3309" max="3309" width="10.85546875" customWidth="1"/>
    <col min="3310" max="3310" width="16" customWidth="1"/>
    <col min="3311" max="3311" width="17.140625" customWidth="1"/>
    <col min="3312" max="3312" width="16" customWidth="1"/>
    <col min="3313" max="3313" width="15" customWidth="1"/>
    <col min="3314" max="3322" width="12.7109375" bestFit="1" customWidth="1"/>
    <col min="3323" max="3324" width="15.42578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8515625" customWidth="1"/>
    <col min="3564" max="3564" width="59" customWidth="1"/>
    <col min="3565" max="3565" width="10.85546875" customWidth="1"/>
    <col min="3566" max="3566" width="16" customWidth="1"/>
    <col min="3567" max="3567" width="17.140625" customWidth="1"/>
    <col min="3568" max="3568" width="16" customWidth="1"/>
    <col min="3569" max="3569" width="15" customWidth="1"/>
    <col min="3570" max="3578" width="12.7109375" bestFit="1" customWidth="1"/>
    <col min="3579" max="3580" width="15.42578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8515625" customWidth="1"/>
    <col min="3820" max="3820" width="59" customWidth="1"/>
    <col min="3821" max="3821" width="10.85546875" customWidth="1"/>
    <col min="3822" max="3822" width="16" customWidth="1"/>
    <col min="3823" max="3823" width="17.140625" customWidth="1"/>
    <col min="3824" max="3824" width="16" customWidth="1"/>
    <col min="3825" max="3825" width="15" customWidth="1"/>
    <col min="3826" max="3834" width="12.7109375" bestFit="1" customWidth="1"/>
    <col min="3835" max="3836" width="15.42578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8515625" customWidth="1"/>
    <col min="4076" max="4076" width="59" customWidth="1"/>
    <col min="4077" max="4077" width="10.85546875" customWidth="1"/>
    <col min="4078" max="4078" width="16" customWidth="1"/>
    <col min="4079" max="4079" width="17.140625" customWidth="1"/>
    <col min="4080" max="4080" width="16" customWidth="1"/>
    <col min="4081" max="4081" width="15" customWidth="1"/>
    <col min="4082" max="4090" width="12.7109375" bestFit="1" customWidth="1"/>
    <col min="4091" max="4092" width="15.42578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8515625" customWidth="1"/>
    <col min="4332" max="4332" width="59" customWidth="1"/>
    <col min="4333" max="4333" width="10.85546875" customWidth="1"/>
    <col min="4334" max="4334" width="16" customWidth="1"/>
    <col min="4335" max="4335" width="17.140625" customWidth="1"/>
    <col min="4336" max="4336" width="16" customWidth="1"/>
    <col min="4337" max="4337" width="15" customWidth="1"/>
    <col min="4338" max="4346" width="12.7109375" bestFit="1" customWidth="1"/>
    <col min="4347" max="4348" width="15.42578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8515625" customWidth="1"/>
    <col min="4588" max="4588" width="59" customWidth="1"/>
    <col min="4589" max="4589" width="10.85546875" customWidth="1"/>
    <col min="4590" max="4590" width="16" customWidth="1"/>
    <col min="4591" max="4591" width="17.140625" customWidth="1"/>
    <col min="4592" max="4592" width="16" customWidth="1"/>
    <col min="4593" max="4593" width="15" customWidth="1"/>
    <col min="4594" max="4602" width="12.7109375" bestFit="1" customWidth="1"/>
    <col min="4603" max="4604" width="15.42578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8515625" customWidth="1"/>
    <col min="4844" max="4844" width="59" customWidth="1"/>
    <col min="4845" max="4845" width="10.85546875" customWidth="1"/>
    <col min="4846" max="4846" width="16" customWidth="1"/>
    <col min="4847" max="4847" width="17.140625" customWidth="1"/>
    <col min="4848" max="4848" width="16" customWidth="1"/>
    <col min="4849" max="4849" width="15" customWidth="1"/>
    <col min="4850" max="4858" width="12.7109375" bestFit="1" customWidth="1"/>
    <col min="4859" max="4860" width="15.42578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8515625" customWidth="1"/>
    <col min="5100" max="5100" width="59" customWidth="1"/>
    <col min="5101" max="5101" width="10.85546875" customWidth="1"/>
    <col min="5102" max="5102" width="16" customWidth="1"/>
    <col min="5103" max="5103" width="17.140625" customWidth="1"/>
    <col min="5104" max="5104" width="16" customWidth="1"/>
    <col min="5105" max="5105" width="15" customWidth="1"/>
    <col min="5106" max="5114" width="12.7109375" bestFit="1" customWidth="1"/>
    <col min="5115" max="5116" width="15.42578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8515625" customWidth="1"/>
    <col min="5356" max="5356" width="59" customWidth="1"/>
    <col min="5357" max="5357" width="10.85546875" customWidth="1"/>
    <col min="5358" max="5358" width="16" customWidth="1"/>
    <col min="5359" max="5359" width="17.140625" customWidth="1"/>
    <col min="5360" max="5360" width="16" customWidth="1"/>
    <col min="5361" max="5361" width="15" customWidth="1"/>
    <col min="5362" max="5370" width="12.7109375" bestFit="1" customWidth="1"/>
    <col min="5371" max="5372" width="15.42578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8515625" customWidth="1"/>
    <col min="5612" max="5612" width="59" customWidth="1"/>
    <col min="5613" max="5613" width="10.85546875" customWidth="1"/>
    <col min="5614" max="5614" width="16" customWidth="1"/>
    <col min="5615" max="5615" width="17.140625" customWidth="1"/>
    <col min="5616" max="5616" width="16" customWidth="1"/>
    <col min="5617" max="5617" width="15" customWidth="1"/>
    <col min="5618" max="5626" width="12.7109375" bestFit="1" customWidth="1"/>
    <col min="5627" max="5628" width="15.42578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8515625" customWidth="1"/>
    <col min="5868" max="5868" width="59" customWidth="1"/>
    <col min="5869" max="5869" width="10.85546875" customWidth="1"/>
    <col min="5870" max="5870" width="16" customWidth="1"/>
    <col min="5871" max="5871" width="17.140625" customWidth="1"/>
    <col min="5872" max="5872" width="16" customWidth="1"/>
    <col min="5873" max="5873" width="15" customWidth="1"/>
    <col min="5874" max="5882" width="12.7109375" bestFit="1" customWidth="1"/>
    <col min="5883" max="5884" width="15.42578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8515625" customWidth="1"/>
    <col min="6124" max="6124" width="59" customWidth="1"/>
    <col min="6125" max="6125" width="10.85546875" customWidth="1"/>
    <col min="6126" max="6126" width="16" customWidth="1"/>
    <col min="6127" max="6127" width="17.140625" customWidth="1"/>
    <col min="6128" max="6128" width="16" customWidth="1"/>
    <col min="6129" max="6129" width="15" customWidth="1"/>
    <col min="6130" max="6138" width="12.7109375" bestFit="1" customWidth="1"/>
    <col min="6139" max="6140" width="15.42578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8515625" customWidth="1"/>
    <col min="6380" max="6380" width="59" customWidth="1"/>
    <col min="6381" max="6381" width="10.85546875" customWidth="1"/>
    <col min="6382" max="6382" width="16" customWidth="1"/>
    <col min="6383" max="6383" width="17.140625" customWidth="1"/>
    <col min="6384" max="6384" width="16" customWidth="1"/>
    <col min="6385" max="6385" width="15" customWidth="1"/>
    <col min="6386" max="6394" width="12.7109375" bestFit="1" customWidth="1"/>
    <col min="6395" max="6396" width="15.42578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8515625" customWidth="1"/>
    <col min="6636" max="6636" width="59" customWidth="1"/>
    <col min="6637" max="6637" width="10.85546875" customWidth="1"/>
    <col min="6638" max="6638" width="16" customWidth="1"/>
    <col min="6639" max="6639" width="17.140625" customWidth="1"/>
    <col min="6640" max="6640" width="16" customWidth="1"/>
    <col min="6641" max="6641" width="15" customWidth="1"/>
    <col min="6642" max="6650" width="12.7109375" bestFit="1" customWidth="1"/>
    <col min="6651" max="6652" width="15.42578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8515625" customWidth="1"/>
    <col min="6892" max="6892" width="59" customWidth="1"/>
    <col min="6893" max="6893" width="10.85546875" customWidth="1"/>
    <col min="6894" max="6894" width="16" customWidth="1"/>
    <col min="6895" max="6895" width="17.140625" customWidth="1"/>
    <col min="6896" max="6896" width="16" customWidth="1"/>
    <col min="6897" max="6897" width="15" customWidth="1"/>
    <col min="6898" max="6906" width="12.7109375" bestFit="1" customWidth="1"/>
    <col min="6907" max="6908" width="15.42578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8515625" customWidth="1"/>
    <col min="7148" max="7148" width="59" customWidth="1"/>
    <col min="7149" max="7149" width="10.85546875" customWidth="1"/>
    <col min="7150" max="7150" width="16" customWidth="1"/>
    <col min="7151" max="7151" width="17.140625" customWidth="1"/>
    <col min="7152" max="7152" width="16" customWidth="1"/>
    <col min="7153" max="7153" width="15" customWidth="1"/>
    <col min="7154" max="7162" width="12.7109375" bestFit="1" customWidth="1"/>
    <col min="7163" max="7164" width="15.42578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8515625" customWidth="1"/>
    <col min="7404" max="7404" width="59" customWidth="1"/>
    <col min="7405" max="7405" width="10.85546875" customWidth="1"/>
    <col min="7406" max="7406" width="16" customWidth="1"/>
    <col min="7407" max="7407" width="17.140625" customWidth="1"/>
    <col min="7408" max="7408" width="16" customWidth="1"/>
    <col min="7409" max="7409" width="15" customWidth="1"/>
    <col min="7410" max="7418" width="12.7109375" bestFit="1" customWidth="1"/>
    <col min="7419" max="7420" width="15.42578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8515625" customWidth="1"/>
    <col min="7660" max="7660" width="59" customWidth="1"/>
    <col min="7661" max="7661" width="10.85546875" customWidth="1"/>
    <col min="7662" max="7662" width="16" customWidth="1"/>
    <col min="7663" max="7663" width="17.140625" customWidth="1"/>
    <col min="7664" max="7664" width="16" customWidth="1"/>
    <col min="7665" max="7665" width="15" customWidth="1"/>
    <col min="7666" max="7674" width="12.7109375" bestFit="1" customWidth="1"/>
    <col min="7675" max="7676" width="15.42578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8515625" customWidth="1"/>
    <col min="7916" max="7916" width="59" customWidth="1"/>
    <col min="7917" max="7917" width="10.85546875" customWidth="1"/>
    <col min="7918" max="7918" width="16" customWidth="1"/>
    <col min="7919" max="7919" width="17.140625" customWidth="1"/>
    <col min="7920" max="7920" width="16" customWidth="1"/>
    <col min="7921" max="7921" width="15" customWidth="1"/>
    <col min="7922" max="7930" width="12.7109375" bestFit="1" customWidth="1"/>
    <col min="7931" max="7932" width="15.42578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8515625" customWidth="1"/>
    <col min="8172" max="8172" width="59" customWidth="1"/>
    <col min="8173" max="8173" width="10.85546875" customWidth="1"/>
    <col min="8174" max="8174" width="16" customWidth="1"/>
    <col min="8175" max="8175" width="17.140625" customWidth="1"/>
    <col min="8176" max="8176" width="16" customWidth="1"/>
    <col min="8177" max="8177" width="15" customWidth="1"/>
    <col min="8178" max="8186" width="12.7109375" bestFit="1" customWidth="1"/>
    <col min="8187" max="8188" width="15.42578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8515625" customWidth="1"/>
    <col min="8428" max="8428" width="59" customWidth="1"/>
    <col min="8429" max="8429" width="10.85546875" customWidth="1"/>
    <col min="8430" max="8430" width="16" customWidth="1"/>
    <col min="8431" max="8431" width="17.140625" customWidth="1"/>
    <col min="8432" max="8432" width="16" customWidth="1"/>
    <col min="8433" max="8433" width="15" customWidth="1"/>
    <col min="8434" max="8442" width="12.7109375" bestFit="1" customWidth="1"/>
    <col min="8443" max="8444" width="15.42578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8515625" customWidth="1"/>
    <col min="8684" max="8684" width="59" customWidth="1"/>
    <col min="8685" max="8685" width="10.85546875" customWidth="1"/>
    <col min="8686" max="8686" width="16" customWidth="1"/>
    <col min="8687" max="8687" width="17.140625" customWidth="1"/>
    <col min="8688" max="8688" width="16" customWidth="1"/>
    <col min="8689" max="8689" width="15" customWidth="1"/>
    <col min="8690" max="8698" width="12.7109375" bestFit="1" customWidth="1"/>
    <col min="8699" max="8700" width="15.42578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8515625" customWidth="1"/>
    <col min="8940" max="8940" width="59" customWidth="1"/>
    <col min="8941" max="8941" width="10.85546875" customWidth="1"/>
    <col min="8942" max="8942" width="16" customWidth="1"/>
    <col min="8943" max="8943" width="17.140625" customWidth="1"/>
    <col min="8944" max="8944" width="16" customWidth="1"/>
    <col min="8945" max="8945" width="15" customWidth="1"/>
    <col min="8946" max="8954" width="12.7109375" bestFit="1" customWidth="1"/>
    <col min="8955" max="8956" width="15.42578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8515625" customWidth="1"/>
    <col min="9196" max="9196" width="59" customWidth="1"/>
    <col min="9197" max="9197" width="10.85546875" customWidth="1"/>
    <col min="9198" max="9198" width="16" customWidth="1"/>
    <col min="9199" max="9199" width="17.140625" customWidth="1"/>
    <col min="9200" max="9200" width="16" customWidth="1"/>
    <col min="9201" max="9201" width="15" customWidth="1"/>
    <col min="9202" max="9210" width="12.7109375" bestFit="1" customWidth="1"/>
    <col min="9211" max="9212" width="15.42578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8515625" customWidth="1"/>
    <col min="9452" max="9452" width="59" customWidth="1"/>
    <col min="9453" max="9453" width="10.85546875" customWidth="1"/>
    <col min="9454" max="9454" width="16" customWidth="1"/>
    <col min="9455" max="9455" width="17.140625" customWidth="1"/>
    <col min="9456" max="9456" width="16" customWidth="1"/>
    <col min="9457" max="9457" width="15" customWidth="1"/>
    <col min="9458" max="9466" width="12.7109375" bestFit="1" customWidth="1"/>
    <col min="9467" max="9468" width="15.42578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8515625" customWidth="1"/>
    <col min="9708" max="9708" width="59" customWidth="1"/>
    <col min="9709" max="9709" width="10.85546875" customWidth="1"/>
    <col min="9710" max="9710" width="16" customWidth="1"/>
    <col min="9711" max="9711" width="17.140625" customWidth="1"/>
    <col min="9712" max="9712" width="16" customWidth="1"/>
    <col min="9713" max="9713" width="15" customWidth="1"/>
    <col min="9714" max="9722" width="12.7109375" bestFit="1" customWidth="1"/>
    <col min="9723" max="9724" width="15.42578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8515625" customWidth="1"/>
    <col min="9964" max="9964" width="59" customWidth="1"/>
    <col min="9965" max="9965" width="10.85546875" customWidth="1"/>
    <col min="9966" max="9966" width="16" customWidth="1"/>
    <col min="9967" max="9967" width="17.140625" customWidth="1"/>
    <col min="9968" max="9968" width="16" customWidth="1"/>
    <col min="9969" max="9969" width="15" customWidth="1"/>
    <col min="9970" max="9978" width="12.7109375" bestFit="1" customWidth="1"/>
    <col min="9979" max="9980" width="15.42578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8515625" customWidth="1"/>
    <col min="10220" max="10220" width="59" customWidth="1"/>
    <col min="10221" max="10221" width="10.85546875" customWidth="1"/>
    <col min="10222" max="10222" width="16" customWidth="1"/>
    <col min="10223" max="10223" width="17.140625" customWidth="1"/>
    <col min="10224" max="10224" width="16" customWidth="1"/>
    <col min="10225" max="10225" width="15" customWidth="1"/>
    <col min="10226" max="10234" width="12.7109375" bestFit="1" customWidth="1"/>
    <col min="10235" max="10236" width="15.42578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8515625" customWidth="1"/>
    <col min="10476" max="10476" width="59" customWidth="1"/>
    <col min="10477" max="10477" width="10.85546875" customWidth="1"/>
    <col min="10478" max="10478" width="16" customWidth="1"/>
    <col min="10479" max="10479" width="17.140625" customWidth="1"/>
    <col min="10480" max="10480" width="16" customWidth="1"/>
    <col min="10481" max="10481" width="15" customWidth="1"/>
    <col min="10482" max="10490" width="12.7109375" bestFit="1" customWidth="1"/>
    <col min="10491" max="10492" width="15.42578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8515625" customWidth="1"/>
    <col min="10732" max="10732" width="59" customWidth="1"/>
    <col min="10733" max="10733" width="10.85546875" customWidth="1"/>
    <col min="10734" max="10734" width="16" customWidth="1"/>
    <col min="10735" max="10735" width="17.140625" customWidth="1"/>
    <col min="10736" max="10736" width="16" customWidth="1"/>
    <col min="10737" max="10737" width="15" customWidth="1"/>
    <col min="10738" max="10746" width="12.7109375" bestFit="1" customWidth="1"/>
    <col min="10747" max="10748" width="15.42578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8515625" customWidth="1"/>
    <col min="10988" max="10988" width="59" customWidth="1"/>
    <col min="10989" max="10989" width="10.85546875" customWidth="1"/>
    <col min="10990" max="10990" width="16" customWidth="1"/>
    <col min="10991" max="10991" width="17.140625" customWidth="1"/>
    <col min="10992" max="10992" width="16" customWidth="1"/>
    <col min="10993" max="10993" width="15" customWidth="1"/>
    <col min="10994" max="11002" width="12.7109375" bestFit="1" customWidth="1"/>
    <col min="11003" max="11004" width="15.42578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8515625" customWidth="1"/>
    <col min="11244" max="11244" width="59" customWidth="1"/>
    <col min="11245" max="11245" width="10.85546875" customWidth="1"/>
    <col min="11246" max="11246" width="16" customWidth="1"/>
    <col min="11247" max="11247" width="17.140625" customWidth="1"/>
    <col min="11248" max="11248" width="16" customWidth="1"/>
    <col min="11249" max="11249" width="15" customWidth="1"/>
    <col min="11250" max="11258" width="12.7109375" bestFit="1" customWidth="1"/>
    <col min="11259" max="11260" width="15.42578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8515625" customWidth="1"/>
    <col min="11500" max="11500" width="59" customWidth="1"/>
    <col min="11501" max="11501" width="10.85546875" customWidth="1"/>
    <col min="11502" max="11502" width="16" customWidth="1"/>
    <col min="11503" max="11503" width="17.140625" customWidth="1"/>
    <col min="11504" max="11504" width="16" customWidth="1"/>
    <col min="11505" max="11505" width="15" customWidth="1"/>
    <col min="11506" max="11514" width="12.7109375" bestFit="1" customWidth="1"/>
    <col min="11515" max="11516" width="15.42578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8515625" customWidth="1"/>
    <col min="11756" max="11756" width="59" customWidth="1"/>
    <col min="11757" max="11757" width="10.85546875" customWidth="1"/>
    <col min="11758" max="11758" width="16" customWidth="1"/>
    <col min="11759" max="11759" width="17.140625" customWidth="1"/>
    <col min="11760" max="11760" width="16" customWidth="1"/>
    <col min="11761" max="11761" width="15" customWidth="1"/>
    <col min="11762" max="11770" width="12.7109375" bestFit="1" customWidth="1"/>
    <col min="11771" max="11772" width="15.42578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8515625" customWidth="1"/>
    <col min="12012" max="12012" width="59" customWidth="1"/>
    <col min="12013" max="12013" width="10.85546875" customWidth="1"/>
    <col min="12014" max="12014" width="16" customWidth="1"/>
    <col min="12015" max="12015" width="17.140625" customWidth="1"/>
    <col min="12016" max="12016" width="16" customWidth="1"/>
    <col min="12017" max="12017" width="15" customWidth="1"/>
    <col min="12018" max="12026" width="12.7109375" bestFit="1" customWidth="1"/>
    <col min="12027" max="12028" width="15.42578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8515625" customWidth="1"/>
    <col min="12268" max="12268" width="59" customWidth="1"/>
    <col min="12269" max="12269" width="10.85546875" customWidth="1"/>
    <col min="12270" max="12270" width="16" customWidth="1"/>
    <col min="12271" max="12271" width="17.140625" customWidth="1"/>
    <col min="12272" max="12272" width="16" customWidth="1"/>
    <col min="12273" max="12273" width="15" customWidth="1"/>
    <col min="12274" max="12282" width="12.7109375" bestFit="1" customWidth="1"/>
    <col min="12283" max="12284" width="15.42578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8515625" customWidth="1"/>
    <col min="12524" max="12524" width="59" customWidth="1"/>
    <col min="12525" max="12525" width="10.85546875" customWidth="1"/>
    <col min="12526" max="12526" width="16" customWidth="1"/>
    <col min="12527" max="12527" width="17.140625" customWidth="1"/>
    <col min="12528" max="12528" width="16" customWidth="1"/>
    <col min="12529" max="12529" width="15" customWidth="1"/>
    <col min="12530" max="12538" width="12.7109375" bestFit="1" customWidth="1"/>
    <col min="12539" max="12540" width="15.42578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8515625" customWidth="1"/>
    <col min="12780" max="12780" width="59" customWidth="1"/>
    <col min="12781" max="12781" width="10.85546875" customWidth="1"/>
    <col min="12782" max="12782" width="16" customWidth="1"/>
    <col min="12783" max="12783" width="17.140625" customWidth="1"/>
    <col min="12784" max="12784" width="16" customWidth="1"/>
    <col min="12785" max="12785" width="15" customWidth="1"/>
    <col min="12786" max="12794" width="12.7109375" bestFit="1" customWidth="1"/>
    <col min="12795" max="12796" width="15.42578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8515625" customWidth="1"/>
    <col min="13036" max="13036" width="59" customWidth="1"/>
    <col min="13037" max="13037" width="10.85546875" customWidth="1"/>
    <col min="13038" max="13038" width="16" customWidth="1"/>
    <col min="13039" max="13039" width="17.140625" customWidth="1"/>
    <col min="13040" max="13040" width="16" customWidth="1"/>
    <col min="13041" max="13041" width="15" customWidth="1"/>
    <col min="13042" max="13050" width="12.7109375" bestFit="1" customWidth="1"/>
    <col min="13051" max="13052" width="15.42578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8515625" customWidth="1"/>
    <col min="13292" max="13292" width="59" customWidth="1"/>
    <col min="13293" max="13293" width="10.85546875" customWidth="1"/>
    <col min="13294" max="13294" width="16" customWidth="1"/>
    <col min="13295" max="13295" width="17.140625" customWidth="1"/>
    <col min="13296" max="13296" width="16" customWidth="1"/>
    <col min="13297" max="13297" width="15" customWidth="1"/>
    <col min="13298" max="13306" width="12.7109375" bestFit="1" customWidth="1"/>
    <col min="13307" max="13308" width="15.42578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8515625" customWidth="1"/>
    <col min="13548" max="13548" width="59" customWidth="1"/>
    <col min="13549" max="13549" width="10.85546875" customWidth="1"/>
    <col min="13550" max="13550" width="16" customWidth="1"/>
    <col min="13551" max="13551" width="17.140625" customWidth="1"/>
    <col min="13552" max="13552" width="16" customWidth="1"/>
    <col min="13553" max="13553" width="15" customWidth="1"/>
    <col min="13554" max="13562" width="12.7109375" bestFit="1" customWidth="1"/>
    <col min="13563" max="13564" width="15.42578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8515625" customWidth="1"/>
    <col min="13804" max="13804" width="59" customWidth="1"/>
    <col min="13805" max="13805" width="10.85546875" customWidth="1"/>
    <col min="13806" max="13806" width="16" customWidth="1"/>
    <col min="13807" max="13807" width="17.140625" customWidth="1"/>
    <col min="13808" max="13808" width="16" customWidth="1"/>
    <col min="13809" max="13809" width="15" customWidth="1"/>
    <col min="13810" max="13818" width="12.7109375" bestFit="1" customWidth="1"/>
    <col min="13819" max="13820" width="15.42578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8515625" customWidth="1"/>
    <col min="14060" max="14060" width="59" customWidth="1"/>
    <col min="14061" max="14061" width="10.85546875" customWidth="1"/>
    <col min="14062" max="14062" width="16" customWidth="1"/>
    <col min="14063" max="14063" width="17.140625" customWidth="1"/>
    <col min="14064" max="14064" width="16" customWidth="1"/>
    <col min="14065" max="14065" width="15" customWidth="1"/>
    <col min="14066" max="14074" width="12.7109375" bestFit="1" customWidth="1"/>
    <col min="14075" max="14076" width="15.42578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8515625" customWidth="1"/>
    <col min="14316" max="14316" width="59" customWidth="1"/>
    <col min="14317" max="14317" width="10.85546875" customWidth="1"/>
    <col min="14318" max="14318" width="16" customWidth="1"/>
    <col min="14319" max="14319" width="17.140625" customWidth="1"/>
    <col min="14320" max="14320" width="16" customWidth="1"/>
    <col min="14321" max="14321" width="15" customWidth="1"/>
    <col min="14322" max="14330" width="12.7109375" bestFit="1" customWidth="1"/>
    <col min="14331" max="14332" width="15.42578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8515625" customWidth="1"/>
    <col min="14572" max="14572" width="59" customWidth="1"/>
    <col min="14573" max="14573" width="10.85546875" customWidth="1"/>
    <col min="14574" max="14574" width="16" customWidth="1"/>
    <col min="14575" max="14575" width="17.140625" customWidth="1"/>
    <col min="14576" max="14576" width="16" customWidth="1"/>
    <col min="14577" max="14577" width="15" customWidth="1"/>
    <col min="14578" max="14586" width="12.7109375" bestFit="1" customWidth="1"/>
    <col min="14587" max="14588" width="15.42578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8515625" customWidth="1"/>
    <col min="14828" max="14828" width="59" customWidth="1"/>
    <col min="14829" max="14829" width="10.85546875" customWidth="1"/>
    <col min="14830" max="14830" width="16" customWidth="1"/>
    <col min="14831" max="14831" width="17.140625" customWidth="1"/>
    <col min="14832" max="14832" width="16" customWidth="1"/>
    <col min="14833" max="14833" width="15" customWidth="1"/>
    <col min="14834" max="14842" width="12.7109375" bestFit="1" customWidth="1"/>
    <col min="14843" max="14844" width="15.42578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8515625" customWidth="1"/>
    <col min="15084" max="15084" width="59" customWidth="1"/>
    <col min="15085" max="15085" width="10.85546875" customWidth="1"/>
    <col min="15086" max="15086" width="16" customWidth="1"/>
    <col min="15087" max="15087" width="17.140625" customWidth="1"/>
    <col min="15088" max="15088" width="16" customWidth="1"/>
    <col min="15089" max="15089" width="15" customWidth="1"/>
    <col min="15090" max="15098" width="12.7109375" bestFit="1" customWidth="1"/>
    <col min="15099" max="15100" width="15.42578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8515625" customWidth="1"/>
    <col min="15340" max="15340" width="59" customWidth="1"/>
    <col min="15341" max="15341" width="10.85546875" customWidth="1"/>
    <col min="15342" max="15342" width="16" customWidth="1"/>
    <col min="15343" max="15343" width="17.140625" customWidth="1"/>
    <col min="15344" max="15344" width="16" customWidth="1"/>
    <col min="15345" max="15345" width="15" customWidth="1"/>
    <col min="15346" max="15354" width="12.7109375" bestFit="1" customWidth="1"/>
    <col min="15355" max="15356" width="15.42578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8515625" customWidth="1"/>
    <col min="15596" max="15596" width="59" customWidth="1"/>
    <col min="15597" max="15597" width="10.85546875" customWidth="1"/>
    <col min="15598" max="15598" width="16" customWidth="1"/>
    <col min="15599" max="15599" width="17.140625" customWidth="1"/>
    <col min="15600" max="15600" width="16" customWidth="1"/>
    <col min="15601" max="15601" width="15" customWidth="1"/>
    <col min="15602" max="15610" width="12.7109375" bestFit="1" customWidth="1"/>
    <col min="15611" max="15612" width="15.42578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8515625" customWidth="1"/>
    <col min="15852" max="15852" width="59" customWidth="1"/>
    <col min="15853" max="15853" width="10.85546875" customWidth="1"/>
    <col min="15854" max="15854" width="16" customWidth="1"/>
    <col min="15855" max="15855" width="17.140625" customWidth="1"/>
    <col min="15856" max="15856" width="16" customWidth="1"/>
    <col min="15857" max="15857" width="15" customWidth="1"/>
    <col min="15858" max="15866" width="12.7109375" bestFit="1" customWidth="1"/>
    <col min="15867" max="15868" width="15.42578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8515625" customWidth="1"/>
    <col min="16108" max="16108" width="59" customWidth="1"/>
    <col min="16109" max="16109" width="10.85546875" customWidth="1"/>
    <col min="16110" max="16110" width="16" customWidth="1"/>
    <col min="16111" max="16111" width="17.140625" customWidth="1"/>
    <col min="16112" max="16112" width="16" customWidth="1"/>
    <col min="16113" max="16113" width="15" customWidth="1"/>
    <col min="16114" max="16122" width="12.7109375" bestFit="1" customWidth="1"/>
    <col min="16123" max="16124" width="15.42578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25">
      <c r="A1" s="27" t="s">
        <v>128</v>
      </c>
      <c r="B1" s="27"/>
      <c r="C1" s="27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2475811</v>
      </c>
      <c r="D7" s="11">
        <f t="shared" si="0"/>
        <v>2511115</v>
      </c>
      <c r="E7" s="11">
        <f t="shared" si="0"/>
        <v>2509922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2475413</v>
      </c>
      <c r="D8" s="11">
        <f t="shared" si="1"/>
        <v>2510717</v>
      </c>
      <c r="E8" s="11">
        <f t="shared" si="1"/>
        <v>2509524</v>
      </c>
    </row>
    <row r="9" spans="1:5" x14ac:dyDescent="0.25">
      <c r="A9" s="12" t="s">
        <v>4</v>
      </c>
      <c r="B9" s="14" t="s">
        <v>5</v>
      </c>
      <c r="C9" s="11">
        <f t="shared" ref="C9:E9" si="2">+C67</f>
        <v>398</v>
      </c>
      <c r="D9" s="11">
        <f t="shared" si="2"/>
        <v>398</v>
      </c>
      <c r="E9" s="11">
        <f t="shared" si="2"/>
        <v>398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398</v>
      </c>
      <c r="D12" s="11">
        <f t="shared" si="5"/>
        <v>398</v>
      </c>
      <c r="E12" s="11">
        <f t="shared" si="5"/>
        <v>398</v>
      </c>
    </row>
    <row r="13" spans="1:5" x14ac:dyDescent="0.25">
      <c r="A13" s="15"/>
      <c r="B13" s="17" t="s">
        <v>11</v>
      </c>
      <c r="C13" s="18">
        <f t="shared" ref="C13:E13" si="6">+C8+C12</f>
        <v>2475811</v>
      </c>
      <c r="D13" s="18">
        <f t="shared" si="6"/>
        <v>2511115</v>
      </c>
      <c r="E13" s="18">
        <f t="shared" si="6"/>
        <v>2509922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2475811</v>
      </c>
      <c r="D14" s="11">
        <f t="shared" si="7"/>
        <v>2511115</v>
      </c>
      <c r="E14" s="11">
        <f t="shared" si="7"/>
        <v>2509922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2475413</v>
      </c>
      <c r="D15" s="11">
        <f t="shared" si="8"/>
        <v>2510717</v>
      </c>
      <c r="E15" s="11">
        <f t="shared" si="8"/>
        <v>2509524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1612582</v>
      </c>
      <c r="D16" s="11">
        <f t="shared" si="9"/>
        <v>1631296</v>
      </c>
      <c r="E16" s="11">
        <f t="shared" si="9"/>
        <v>1631296</v>
      </c>
    </row>
    <row r="17" spans="1:5" x14ac:dyDescent="0.25">
      <c r="A17" s="24" t="s">
        <v>18</v>
      </c>
      <c r="B17" s="22" t="s">
        <v>19</v>
      </c>
      <c r="C17" s="25">
        <v>1605946</v>
      </c>
      <c r="D17" s="25">
        <v>1623996</v>
      </c>
      <c r="E17" s="25">
        <v>1623996</v>
      </c>
    </row>
    <row r="18" spans="1:5" x14ac:dyDescent="0.25">
      <c r="A18" s="24" t="s">
        <v>20</v>
      </c>
      <c r="B18" s="22" t="s">
        <v>21</v>
      </c>
      <c r="C18" s="25">
        <v>6636</v>
      </c>
      <c r="D18" s="25">
        <v>7300</v>
      </c>
      <c r="E18" s="25">
        <v>7300</v>
      </c>
    </row>
    <row r="19" spans="1:5" x14ac:dyDescent="0.25">
      <c r="A19" s="23" t="s">
        <v>22</v>
      </c>
      <c r="B19" s="22" t="s">
        <v>23</v>
      </c>
      <c r="C19" s="11">
        <f>C20</f>
        <v>65034</v>
      </c>
      <c r="D19" s="11">
        <f t="shared" ref="D19:E19" si="10">D20</f>
        <v>62645</v>
      </c>
      <c r="E19" s="11">
        <f t="shared" si="10"/>
        <v>62380</v>
      </c>
    </row>
    <row r="20" spans="1:5" x14ac:dyDescent="0.25">
      <c r="A20" s="24" t="s">
        <v>24</v>
      </c>
      <c r="B20" s="22" t="s">
        <v>23</v>
      </c>
      <c r="C20" s="25">
        <v>65034</v>
      </c>
      <c r="D20" s="25">
        <v>62645</v>
      </c>
      <c r="E20" s="25">
        <v>62380</v>
      </c>
    </row>
    <row r="21" spans="1:5" x14ac:dyDescent="0.25">
      <c r="A21" s="23" t="s">
        <v>25</v>
      </c>
      <c r="B21" s="22" t="s">
        <v>26</v>
      </c>
      <c r="C21" s="11">
        <f>C22+C23</f>
        <v>252572</v>
      </c>
      <c r="D21" s="11">
        <f t="shared" ref="D21:E21" si="11">D22+D23</f>
        <v>265446</v>
      </c>
      <c r="E21" s="11">
        <f t="shared" si="11"/>
        <v>265446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252572</v>
      </c>
      <c r="D23" s="25">
        <v>265446</v>
      </c>
      <c r="E23" s="25">
        <v>265446</v>
      </c>
    </row>
    <row r="24" spans="1:5" x14ac:dyDescent="0.25">
      <c r="A24" s="23" t="s">
        <v>31</v>
      </c>
      <c r="B24" s="22" t="s">
        <v>32</v>
      </c>
      <c r="C24" s="11">
        <f>C25+C26+C27+C28</f>
        <v>99210</v>
      </c>
      <c r="D24" s="11">
        <f t="shared" ref="D24:E24" si="12">D25+D26+D27+D28</f>
        <v>103192</v>
      </c>
      <c r="E24" s="11">
        <f t="shared" si="12"/>
        <v>101865</v>
      </c>
    </row>
    <row r="25" spans="1:5" x14ac:dyDescent="0.25">
      <c r="A25" s="24" t="s">
        <v>33</v>
      </c>
      <c r="B25" s="22" t="s">
        <v>34</v>
      </c>
      <c r="C25" s="25">
        <v>2654</v>
      </c>
      <c r="D25" s="25">
        <v>2654</v>
      </c>
      <c r="E25" s="25">
        <v>2654</v>
      </c>
    </row>
    <row r="26" spans="1:5" x14ac:dyDescent="0.25">
      <c r="A26" s="24" t="s">
        <v>35</v>
      </c>
      <c r="B26" s="22" t="s">
        <v>36</v>
      </c>
      <c r="C26" s="25">
        <v>95560</v>
      </c>
      <c r="D26" s="25">
        <v>99542</v>
      </c>
      <c r="E26" s="25">
        <v>98215</v>
      </c>
    </row>
    <row r="27" spans="1:5" x14ac:dyDescent="0.25">
      <c r="A27" s="24" t="s">
        <v>37</v>
      </c>
      <c r="B27" s="22" t="s">
        <v>38</v>
      </c>
      <c r="C27" s="25">
        <v>664</v>
      </c>
      <c r="D27" s="25">
        <v>664</v>
      </c>
      <c r="E27" s="25">
        <v>664</v>
      </c>
    </row>
    <row r="28" spans="1:5" x14ac:dyDescent="0.25">
      <c r="A28" s="24" t="s">
        <v>39</v>
      </c>
      <c r="B28" s="22" t="s">
        <v>40</v>
      </c>
      <c r="C28" s="25">
        <v>332</v>
      </c>
      <c r="D28" s="25">
        <v>332</v>
      </c>
      <c r="E28" s="25">
        <v>332</v>
      </c>
    </row>
    <row r="29" spans="1:5" x14ac:dyDescent="0.25">
      <c r="A29" s="23" t="s">
        <v>41</v>
      </c>
      <c r="B29" s="22" t="s">
        <v>42</v>
      </c>
      <c r="C29" s="11">
        <f>C30+C31+C32+C33+C34</f>
        <v>76940</v>
      </c>
      <c r="D29" s="11">
        <f t="shared" ref="D29:E29" si="13">D30+D31+D32+D33+D34</f>
        <v>80125</v>
      </c>
      <c r="E29" s="11">
        <f t="shared" si="13"/>
        <v>76987</v>
      </c>
    </row>
    <row r="30" spans="1:5" x14ac:dyDescent="0.25">
      <c r="A30" s="24" t="s">
        <v>43</v>
      </c>
      <c r="B30" s="22" t="s">
        <v>44</v>
      </c>
      <c r="C30" s="25">
        <v>34508</v>
      </c>
      <c r="D30" s="25">
        <v>35835</v>
      </c>
      <c r="E30" s="25">
        <v>32697</v>
      </c>
    </row>
    <row r="31" spans="1:5" x14ac:dyDescent="0.25">
      <c r="A31" s="24" t="s">
        <v>45</v>
      </c>
      <c r="B31" s="22" t="s">
        <v>46</v>
      </c>
      <c r="C31" s="25">
        <v>40613</v>
      </c>
      <c r="D31" s="25">
        <v>42471</v>
      </c>
      <c r="E31" s="25">
        <v>42471</v>
      </c>
    </row>
    <row r="32" spans="1:5" x14ac:dyDescent="0.25">
      <c r="A32" s="24" t="s">
        <v>47</v>
      </c>
      <c r="B32" s="22" t="s">
        <v>48</v>
      </c>
      <c r="C32" s="25">
        <v>929</v>
      </c>
      <c r="D32" s="25">
        <v>929</v>
      </c>
      <c r="E32" s="25">
        <v>929</v>
      </c>
    </row>
    <row r="33" spans="1:5" x14ac:dyDescent="0.25">
      <c r="A33" s="24" t="s">
        <v>49</v>
      </c>
      <c r="B33" s="22" t="s">
        <v>50</v>
      </c>
      <c r="C33" s="25">
        <v>757</v>
      </c>
      <c r="D33" s="25">
        <v>757</v>
      </c>
      <c r="E33" s="25">
        <v>757</v>
      </c>
    </row>
    <row r="34" spans="1:5" x14ac:dyDescent="0.25">
      <c r="A34" s="24" t="s">
        <v>51</v>
      </c>
      <c r="B34" s="22" t="s">
        <v>52</v>
      </c>
      <c r="C34" s="25">
        <v>133</v>
      </c>
      <c r="D34" s="25">
        <v>133</v>
      </c>
      <c r="E34" s="25">
        <v>133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357277</v>
      </c>
      <c r="D35" s="11">
        <f t="shared" ref="D35:E35" si="14">D36+D37+D38+D39+D40+D41+D42+D43+D44</f>
        <v>356215</v>
      </c>
      <c r="E35" s="11">
        <f t="shared" si="14"/>
        <v>359752</v>
      </c>
    </row>
    <row r="36" spans="1:5" x14ac:dyDescent="0.25">
      <c r="A36" s="24" t="s">
        <v>55</v>
      </c>
      <c r="B36" s="22" t="s">
        <v>56</v>
      </c>
      <c r="C36" s="25">
        <v>149977</v>
      </c>
      <c r="D36" s="25">
        <v>159267</v>
      </c>
      <c r="E36" s="25">
        <v>159267</v>
      </c>
    </row>
    <row r="37" spans="1:5" x14ac:dyDescent="0.25">
      <c r="A37" s="24" t="s">
        <v>57</v>
      </c>
      <c r="B37" s="22" t="s">
        <v>58</v>
      </c>
      <c r="C37" s="25">
        <v>20088</v>
      </c>
      <c r="D37" s="25">
        <v>21236</v>
      </c>
      <c r="E37" s="25">
        <v>21236</v>
      </c>
    </row>
    <row r="38" spans="1:5" x14ac:dyDescent="0.25">
      <c r="A38" s="24" t="s">
        <v>59</v>
      </c>
      <c r="B38" s="22" t="s">
        <v>60</v>
      </c>
      <c r="C38" s="25">
        <v>2654</v>
      </c>
      <c r="D38" s="25">
        <v>2654</v>
      </c>
      <c r="E38" s="25">
        <v>2654</v>
      </c>
    </row>
    <row r="39" spans="1:5" x14ac:dyDescent="0.25">
      <c r="A39" s="24" t="s">
        <v>61</v>
      </c>
      <c r="B39" s="22" t="s">
        <v>62</v>
      </c>
      <c r="C39" s="25">
        <v>7963</v>
      </c>
      <c r="D39" s="25">
        <v>7963</v>
      </c>
      <c r="E39" s="25">
        <v>7963</v>
      </c>
    </row>
    <row r="40" spans="1:5" x14ac:dyDescent="0.25">
      <c r="A40" s="24" t="s">
        <v>63</v>
      </c>
      <c r="B40" s="22" t="s">
        <v>64</v>
      </c>
      <c r="C40" s="25">
        <v>21236</v>
      </c>
      <c r="D40" s="25">
        <v>21236</v>
      </c>
      <c r="E40" s="25">
        <v>21236</v>
      </c>
    </row>
    <row r="41" spans="1:5" x14ac:dyDescent="0.25">
      <c r="A41" s="24" t="s">
        <v>65</v>
      </c>
      <c r="B41" s="22" t="s">
        <v>66</v>
      </c>
      <c r="C41" s="25">
        <v>17254</v>
      </c>
      <c r="D41" s="25">
        <v>1327</v>
      </c>
      <c r="E41" s="25">
        <v>9291</v>
      </c>
    </row>
    <row r="42" spans="1:5" x14ac:dyDescent="0.25">
      <c r="A42" s="24" t="s">
        <v>67</v>
      </c>
      <c r="B42" s="22" t="s">
        <v>68</v>
      </c>
      <c r="C42" s="25">
        <v>132723</v>
      </c>
      <c r="D42" s="25">
        <v>137150</v>
      </c>
      <c r="E42" s="25">
        <v>132723</v>
      </c>
    </row>
    <row r="43" spans="1:5" x14ac:dyDescent="0.25">
      <c r="A43" s="24" t="s">
        <v>69</v>
      </c>
      <c r="B43" s="22" t="s">
        <v>70</v>
      </c>
      <c r="C43" s="25">
        <v>73</v>
      </c>
      <c r="D43" s="25">
        <v>73</v>
      </c>
      <c r="E43" s="25">
        <v>73</v>
      </c>
    </row>
    <row r="44" spans="1:5" x14ac:dyDescent="0.25">
      <c r="A44" s="24" t="s">
        <v>71</v>
      </c>
      <c r="B44" s="22" t="s">
        <v>72</v>
      </c>
      <c r="C44" s="25">
        <v>5309</v>
      </c>
      <c r="D44" s="25">
        <v>5309</v>
      </c>
      <c r="E44" s="25">
        <v>5309</v>
      </c>
    </row>
    <row r="45" spans="1:5" x14ac:dyDescent="0.25">
      <c r="A45" s="23" t="s">
        <v>73</v>
      </c>
      <c r="B45" s="22" t="s">
        <v>74</v>
      </c>
      <c r="C45" s="11">
        <f>C46</f>
        <v>1725</v>
      </c>
      <c r="D45" s="11">
        <f t="shared" ref="D45:E45" si="15">D46</f>
        <v>1725</v>
      </c>
      <c r="E45" s="11">
        <f t="shared" si="15"/>
        <v>1725</v>
      </c>
    </row>
    <row r="46" spans="1:5" x14ac:dyDescent="0.25">
      <c r="A46" s="24" t="s">
        <v>75</v>
      </c>
      <c r="B46" s="22" t="s">
        <v>74</v>
      </c>
      <c r="C46" s="25">
        <v>1725</v>
      </c>
      <c r="D46" s="25">
        <v>1725</v>
      </c>
      <c r="E46" s="25">
        <v>1725</v>
      </c>
    </row>
    <row r="47" spans="1:5" x14ac:dyDescent="0.25">
      <c r="A47" s="23" t="s">
        <v>76</v>
      </c>
      <c r="B47" s="22" t="s">
        <v>77</v>
      </c>
      <c r="C47" s="11">
        <f>C48+C49+C50+C51+C52+C53</f>
        <v>4498</v>
      </c>
      <c r="D47" s="11">
        <f t="shared" ref="D47:E47" si="16">D48+D49+D50+D51+D52+D53</f>
        <v>4498</v>
      </c>
      <c r="E47" s="11">
        <f t="shared" si="16"/>
        <v>4498</v>
      </c>
    </row>
    <row r="48" spans="1:5" x14ac:dyDescent="0.25">
      <c r="A48" s="24" t="s">
        <v>78</v>
      </c>
      <c r="B48" s="22" t="s">
        <v>79</v>
      </c>
      <c r="C48" s="25">
        <v>597</v>
      </c>
      <c r="D48" s="25">
        <v>597</v>
      </c>
      <c r="E48" s="25">
        <v>597</v>
      </c>
    </row>
    <row r="49" spans="1:5" x14ac:dyDescent="0.25">
      <c r="A49" s="24" t="s">
        <v>80</v>
      </c>
      <c r="B49" s="22" t="s">
        <v>81</v>
      </c>
      <c r="C49" s="25">
        <v>265</v>
      </c>
      <c r="D49" s="25">
        <v>265</v>
      </c>
      <c r="E49" s="25">
        <v>265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3318</v>
      </c>
      <c r="D51" s="25">
        <v>3318</v>
      </c>
      <c r="E51" s="25">
        <v>3318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318</v>
      </c>
      <c r="D53" s="25">
        <v>318</v>
      </c>
      <c r="E53" s="25">
        <v>318</v>
      </c>
    </row>
    <row r="54" spans="1:5" x14ac:dyDescent="0.25">
      <c r="A54" s="23" t="s">
        <v>89</v>
      </c>
      <c r="B54" s="22" t="s">
        <v>90</v>
      </c>
      <c r="C54" s="11">
        <f>C55</f>
        <v>664</v>
      </c>
      <c r="D54" s="11">
        <f t="shared" ref="D54:E54" si="17">D55</f>
        <v>664</v>
      </c>
      <c r="E54" s="11">
        <f t="shared" si="17"/>
        <v>664</v>
      </c>
    </row>
    <row r="55" spans="1:5" x14ac:dyDescent="0.25">
      <c r="A55" s="24" t="s">
        <v>91</v>
      </c>
      <c r="B55" s="22" t="s">
        <v>92</v>
      </c>
      <c r="C55" s="25">
        <v>664</v>
      </c>
      <c r="D55" s="25">
        <v>664</v>
      </c>
      <c r="E55" s="25">
        <v>664</v>
      </c>
    </row>
    <row r="56" spans="1:5" x14ac:dyDescent="0.25">
      <c r="A56" s="23" t="s">
        <v>93</v>
      </c>
      <c r="B56" s="22" t="s">
        <v>94</v>
      </c>
      <c r="C56" s="11">
        <f>C58+C57</f>
        <v>1593</v>
      </c>
      <c r="D56" s="11">
        <f t="shared" ref="D56:E56" si="18">D58+D57</f>
        <v>1593</v>
      </c>
      <c r="E56" s="11">
        <f t="shared" si="18"/>
        <v>1593</v>
      </c>
    </row>
    <row r="57" spans="1:5" x14ac:dyDescent="0.25">
      <c r="A57" s="24" t="s">
        <v>95</v>
      </c>
      <c r="B57" s="22" t="s">
        <v>96</v>
      </c>
      <c r="C57" s="25">
        <v>1593</v>
      </c>
      <c r="D57" s="25">
        <v>1593</v>
      </c>
      <c r="E57" s="25">
        <v>1593</v>
      </c>
    </row>
    <row r="58" spans="1:5" x14ac:dyDescent="0.25">
      <c r="A58" s="24" t="s">
        <v>97</v>
      </c>
      <c r="B58" s="22" t="s">
        <v>98</v>
      </c>
      <c r="C58" s="25">
        <v>0</v>
      </c>
      <c r="D58" s="25">
        <v>0</v>
      </c>
      <c r="E58" s="25">
        <v>0</v>
      </c>
    </row>
    <row r="59" spans="1:5" x14ac:dyDescent="0.25">
      <c r="A59" s="23" t="s">
        <v>99</v>
      </c>
      <c r="B59" s="22" t="s">
        <v>100</v>
      </c>
      <c r="C59" s="11">
        <f>C62+C60+C61</f>
        <v>0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0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3318</v>
      </c>
      <c r="D63" s="11">
        <f t="shared" ref="D63:E63" si="20">D64</f>
        <v>3318</v>
      </c>
      <c r="E63" s="11">
        <f t="shared" si="20"/>
        <v>3318</v>
      </c>
    </row>
    <row r="64" spans="1:5" x14ac:dyDescent="0.25">
      <c r="A64" s="24" t="s">
        <v>109</v>
      </c>
      <c r="B64" s="22" t="s">
        <v>110</v>
      </c>
      <c r="C64" s="25">
        <v>3318</v>
      </c>
      <c r="D64" s="25">
        <v>3318</v>
      </c>
      <c r="E64" s="25">
        <v>3318</v>
      </c>
    </row>
    <row r="65" spans="1:5" x14ac:dyDescent="0.25">
      <c r="A65" s="23" t="s">
        <v>111</v>
      </c>
      <c r="B65" s="22" t="s">
        <v>112</v>
      </c>
      <c r="C65" s="11">
        <f>C66</f>
        <v>0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0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398</v>
      </c>
      <c r="D67" s="11">
        <f t="shared" ref="D67:E67" si="22">D68+D72+D75+D79+D81+D85</f>
        <v>398</v>
      </c>
      <c r="E67" s="11">
        <f t="shared" si="22"/>
        <v>398</v>
      </c>
    </row>
    <row r="68" spans="1:5" x14ac:dyDescent="0.25">
      <c r="A68" s="23" t="s">
        <v>41</v>
      </c>
      <c r="B68" s="22" t="s">
        <v>42</v>
      </c>
      <c r="C68" s="11">
        <f>C69+C70+C71</f>
        <v>398</v>
      </c>
      <c r="D68" s="11">
        <f t="shared" ref="D68:E68" si="23">D69+D70+D71</f>
        <v>398</v>
      </c>
      <c r="E68" s="11">
        <f t="shared" si="23"/>
        <v>398</v>
      </c>
    </row>
    <row r="69" spans="1:5" x14ac:dyDescent="0.25">
      <c r="A69" s="24" t="s">
        <v>43</v>
      </c>
      <c r="B69" s="22" t="s">
        <v>44</v>
      </c>
      <c r="C69" s="25">
        <v>398</v>
      </c>
      <c r="D69" s="25">
        <v>398</v>
      </c>
      <c r="E69" s="25">
        <v>398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0</v>
      </c>
      <c r="D81" s="11">
        <f t="shared" ref="D81:E81" si="27">D82+D83+D84</f>
        <v>0</v>
      </c>
      <c r="E81" s="11">
        <f t="shared" si="27"/>
        <v>0</v>
      </c>
    </row>
    <row r="82" spans="1:5" x14ac:dyDescent="0.25">
      <c r="A82" s="24" t="s">
        <v>101</v>
      </c>
      <c r="B82" s="22" t="s">
        <v>102</v>
      </c>
      <c r="C82" s="25">
        <v>0</v>
      </c>
      <c r="D82" s="25">
        <v>0</v>
      </c>
      <c r="E82" s="25">
        <v>0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0</v>
      </c>
      <c r="D120" s="11">
        <f t="shared" si="43"/>
        <v>0</v>
      </c>
      <c r="E120" s="11">
        <f t="shared" si="43"/>
        <v>0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0</v>
      </c>
      <c r="D121" s="11">
        <f t="shared" si="44"/>
        <v>0</v>
      </c>
      <c r="E121" s="11">
        <f t="shared" si="44"/>
        <v>0</v>
      </c>
    </row>
    <row r="122" spans="1:5" x14ac:dyDescent="0.25">
      <c r="A122" s="23" t="s">
        <v>53</v>
      </c>
      <c r="B122" s="22" t="s">
        <v>54</v>
      </c>
      <c r="C122" s="11">
        <f t="shared" ref="C122:E122" si="45">C123+C124</f>
        <v>0</v>
      </c>
      <c r="D122" s="11">
        <f t="shared" si="45"/>
        <v>0</v>
      </c>
      <c r="E122" s="11">
        <f t="shared" si="45"/>
        <v>0</v>
      </c>
    </row>
    <row r="123" spans="1:5" x14ac:dyDescent="0.25">
      <c r="A123" s="24" t="s">
        <v>55</v>
      </c>
      <c r="B123" s="22" t="s">
        <v>56</v>
      </c>
      <c r="C123" s="25">
        <v>0</v>
      </c>
      <c r="D123" s="25">
        <v>0</v>
      </c>
      <c r="E123" s="25">
        <v>0</v>
      </c>
    </row>
    <row r="124" spans="1:5" x14ac:dyDescent="0.25">
      <c r="A124" s="24" t="s">
        <v>67</v>
      </c>
      <c r="B124" s="22" t="s">
        <v>68</v>
      </c>
      <c r="C124" s="25">
        <v>0</v>
      </c>
      <c r="D124" s="25">
        <v>0</v>
      </c>
      <c r="E124" s="25">
        <v>0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25">
      <c r="C128" s="26"/>
      <c r="D128" s="26"/>
      <c r="E128" s="26"/>
    </row>
    <row r="129" spans="3:5" x14ac:dyDescent="0.25">
      <c r="C129" s="26"/>
      <c r="D129" s="26"/>
      <c r="E129" s="26"/>
    </row>
    <row r="130" spans="3:5" x14ac:dyDescent="0.25">
      <c r="C130" s="26"/>
      <c r="D130" s="26"/>
      <c r="E130" s="26"/>
    </row>
    <row r="131" spans="3:5" x14ac:dyDescent="0.25">
      <c r="C131" s="26"/>
      <c r="D131" s="26"/>
      <c r="E131" s="26"/>
    </row>
    <row r="132" spans="3:5" x14ac:dyDescent="0.25">
      <c r="C132" s="26"/>
      <c r="D132" s="26"/>
      <c r="E132" s="26"/>
    </row>
    <row r="133" spans="3:5" x14ac:dyDescent="0.25">
      <c r="C133" s="26"/>
      <c r="D133" s="26"/>
      <c r="E133" s="26"/>
    </row>
    <row r="134" spans="3:5" x14ac:dyDescent="0.25">
      <c r="C134" s="26"/>
      <c r="D134" s="26"/>
      <c r="E134" s="26"/>
    </row>
    <row r="135" spans="3:5" x14ac:dyDescent="0.25">
      <c r="C135" s="26"/>
      <c r="D135" s="26"/>
      <c r="E135" s="26"/>
    </row>
    <row r="136" spans="3:5" x14ac:dyDescent="0.25">
      <c r="C136" s="26"/>
      <c r="D136" s="26"/>
      <c r="E136" s="26"/>
    </row>
  </sheetData>
  <protectedRanges>
    <protectedRange sqref="B7 C17:E18 C20:E20 C22:E23 C25:E28 C30:E34 C36:E44 C46:E46 C48:E53 C55:E55 C57:E58 C64:E64 C60:E62 C66:E66 C69:E71 C73:E74 C80:E80 C82:E84 C86:E86 C89:E92 C94:E95 C97:E97 C100:E101 C103:E103 C105:E105 C107:E108 C110:E113 C115:E115 C123:E124 C126:E126 C117:E119 C76:E78" name="Raspon1_1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VELIKA GORICA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2022-10-18T12:51:51Z</dcterms:created>
  <dcterms:modified xsi:type="dcterms:W3CDTF">2022-10-19T13:22:28Z</dcterms:modified>
</cp:coreProperties>
</file>