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
    </mc:Choice>
  </mc:AlternateContent>
  <xr:revisionPtr revIDLastSave="0" documentId="13_ncr:1_{73C77891-A0CD-4FDA-82FB-7949D6FEA9D8}" xr6:coauthVersionLast="47" xr6:coauthVersionMax="47" xr10:uidLastSave="{00000000-0000-0000-0000-000000000000}"/>
  <bookViews>
    <workbookView xWindow="-120" yWindow="-120" windowWidth="29040" windowHeight="15840" activeTab="2" xr2:uid="{00000000-000D-0000-FFFF-FFFF00000000}"/>
  </bookViews>
  <sheets>
    <sheet name="Naslovnica" sheetId="22" r:id="rId1"/>
    <sheet name="PU GHV" sheetId="23" r:id="rId2"/>
    <sheet name="GHV" sheetId="21" r:id="rId3"/>
  </sheets>
  <definedNames>
    <definedName name="_xlnm.Print_Titles" localSheetId="2">GHV!$1:$5</definedName>
    <definedName name="OLE_LINK1" localSheetId="0">Naslovnica!#REF!</definedName>
    <definedName name="OLE_LINK2" localSheetId="0">Naslovnica!#REF!</definedName>
    <definedName name="_xlnm.Print_Area" localSheetId="2">GHV!$A$1:$G$94</definedName>
    <definedName name="_xlnm.Print_Area" localSheetId="0">Naslovnica!$A$1:$G$43</definedName>
    <definedName name="_xlnm.Print_Area" localSheetId="1">'PU GHV'!$A$1:$A$27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21" l="1"/>
  <c r="F73" i="21"/>
  <c r="F63" i="21"/>
  <c r="F51" i="21" l="1"/>
  <c r="F45" i="21"/>
  <c r="F44" i="21"/>
  <c r="F43" i="21"/>
  <c r="F56" i="21"/>
  <c r="F55" i="21"/>
  <c r="F88" i="21"/>
  <c r="F86" i="21"/>
  <c r="F79" i="21" l="1"/>
  <c r="F27" i="21"/>
  <c r="F92" i="21" l="1"/>
  <c r="F77" i="21"/>
  <c r="F81" i="21"/>
  <c r="F83" i="21" l="1"/>
  <c r="F71" i="21" l="1"/>
  <c r="A3" i="21" l="1"/>
  <c r="F38" i="21"/>
  <c r="A9" i="21"/>
  <c r="F17" i="21" l="1"/>
  <c r="A19" i="21"/>
  <c r="F67" i="21" l="1"/>
  <c r="F61" i="21"/>
  <c r="F60" i="21"/>
  <c r="A30" i="21"/>
  <c r="F94" i="21" l="1"/>
  <c r="A40" i="21"/>
  <c r="A47" i="21" s="1"/>
  <c r="A54" i="21"/>
  <c r="A58" i="21"/>
  <c r="A65" i="21"/>
  <c r="A70" i="21"/>
  <c r="A73" i="21"/>
  <c r="A75" i="21"/>
  <c r="A77" i="21"/>
  <c r="A79" i="21"/>
  <c r="A81" i="21"/>
  <c r="A83" i="21"/>
  <c r="A85" i="21"/>
  <c r="A88" i="21"/>
  <c r="A90" i="21"/>
</calcChain>
</file>

<file path=xl/sharedStrings.xml><?xml version="1.0" encoding="utf-8"?>
<sst xmlns="http://schemas.openxmlformats.org/spreadsheetml/2006/main" count="133" uniqueCount="101">
  <si>
    <t>A.</t>
  </si>
  <si>
    <t>komplet</t>
  </si>
  <si>
    <t>R.b.</t>
  </si>
  <si>
    <t>Opis stavke</t>
  </si>
  <si>
    <t>Jed. mjere</t>
  </si>
  <si>
    <t>Količina</t>
  </si>
  <si>
    <t>Jed. cijena</t>
  </si>
  <si>
    <t>Iznos</t>
  </si>
  <si>
    <t>m'</t>
  </si>
  <si>
    <t>kom</t>
  </si>
  <si>
    <t>ø 6,35 mm (1/4")</t>
  </si>
  <si>
    <t>ø 9,52 mm (3/8")</t>
  </si>
  <si>
    <t>Građevina:</t>
  </si>
  <si>
    <t>TERMOTEHNIKA UKUPNO:</t>
  </si>
  <si>
    <t>TROŠKOVNIK TERMOTEHNIČKIH INSTALACIJA</t>
  </si>
  <si>
    <t>NARUČITELJ:</t>
  </si>
  <si>
    <t>GRAĐEVINA:</t>
  </si>
  <si>
    <t>LOKACIJA:</t>
  </si>
  <si>
    <t>DATUM:</t>
  </si>
  <si>
    <t>Napomene</t>
  </si>
  <si>
    <t xml:space="preserve">- Ovi su uvjeti sastavni dio projekta, pa prema tome obvezni za izvoditelja.
</t>
  </si>
  <si>
    <t xml:space="preserve">- U poglavlju Napomene potrebno je upisivati zamjenske jednakovrijedne proizvode i prateće tehničke karakteristike. Izmjena originalnih stavki nije dozvoljena.
</t>
  </si>
  <si>
    <t xml:space="preserve">− Prije davanja ponude potrebno je provijeriti sve računske radnje unutar Excel datoteke. U kalkulaciji rada treba uključiti sav rad, kako glavni, tako i pomoćni, te sav unutarnji transport. Ujedno treba uključiti sav rad oko zaštite instalacija tijekom i nakon izvođenja.
</t>
  </si>
  <si>
    <t xml:space="preserve">- Iskazana cijena je bez PDV-a, isti se obračunava prema važečim zakonskim propisima (obračun posebno u rekapitulaciji). U cijenu ponude bez poreza na dodanu vrijednost moraju biti uračunati svi troškovi i popusti.
</t>
  </si>
  <si>
    <t xml:space="preserve">- Jedinične cijene ponuđene u Troškovniku su fiksne i nepromjenjive za cijelo vrijeme trajanja radova te se smatraju potpuno uključivim vrijednostima radova pojedinih stavki, uključujući sve troškove i izdatke koji mogu biti potrebni za izvođenje stavke, kao što su:
</t>
  </si>
  <si>
    <t xml:space="preserve">* troškovi koji se odnose na sav potrebni rad, materijal, privremene priključke na potrebnu infrastrukturu,
* troškovi materijala, dobave i transporta do mjesta ugradnje - montaže uključujući troškove transporta i slične troškove,
* troškovi radne snage za redovni i eventualni prekovremeni rad, troškove,
* troškovi izrade, korištenja i demontaže svih pomoćnih, radnih, prilaznih, zaštitnih skela i ograda, te kompetne zaštite postojećih prostora i instalacija
* troškovi nabave, dopreme, istovara i uskladištenja na gradilištu, unutarnjeg vertikalnog i horizontalnog transporta na gradilištu cjelokupnog materijala (bez obzira na težinu i mikrolokaciju) kao i predmeta i uređaja predviđenih za ugradbu i montažu, uključivo svu potrebnu mehanizaciju i dozvole,
* troškovi pripremnih radova organizacije gradilišta, troškovi zaštite na radu te eventualni troškovi vezani za zauzeće prometne površine, prometna rješenja za vrijeme izvođenja radova, projekt organizacije gradilišta, privremene preregulacije prometa i slično, uključivo ishođenje svih potrebnih dozvola,
* troškovi čišćenja objekata tijekom građenja bez obzira na broj, vrstu i površinu čišćenja,
* troškovi uređenja gradilišta po završetku radova s otklanjanjem svih otpadaka, odvozom šute, ostataka građevinskog materijala, inventara, pomoćnih objekata i slično,
* svi troškovi zaštite izvedenih radova bez obzira na obujam i vrstu,
* svi troškovi propisanih mjera zaštite na radu i zaštite od požara, kojih se Izvođač obvezan pridržavati,
* troškovi osiguranja tijekom izvedbe radova kod jednog od osiguravajućih društava, koji uključuju i troškove osiguranja susjednih objekata, prolaznika, pacijenata i osoblja, odnosno štete koje mogu nastati uslijed izvođenja radova te troškove osiguranja od elementarnih i drugih nepogoda, kao i krađa,
</t>
  </si>
  <si>
    <t xml:space="preserve">* troškovi svih potrebnih prethodnih i tekućih ispitivanja materijala i pribavljanja potrebne dokumentacije i potrebnih atesta, kojima se dokazuje kakvoća i kvaliteta izvedenih radova i ugrađenih proizvoda i materijala, a koji su potrebni za provođenje tehničkog pregleda i dobivanja uporabne dozvole,
* troškovi obuke predstavnika investitora za korištenje ugrađene opreme od strane ovlaštenih servisera,
* troškovi svih kontrolnih ispitivanja u okviru vrsta i obima predviđenih zakonima,  normama, pravilnicima i projektom
* troškovi potrebnog skladišnog prostora na gradilištu, garderobe za radnike, prostora sa svim instalacijama (el. energija, Internet, grijanje i hlađenje) za nesmentan rad nadzornog inženjera i sastanke, i sl.,
* troškovi koji nastanu uslijed vremenskih neprilika,
* troškovi, štemanja, bušenja i naknadnog krpanja svih armirano-betonskih nosača, zidova ili ploča  za prolaz instalacija, odnosno, uključuju sve troškove, opće rizike, obveze i odgovornosti koje su specificirane ili implicirane u dokumentaciji na kojoj se ponuda temelji.
</t>
  </si>
  <si>
    <r>
      <t>−</t>
    </r>
    <r>
      <rPr>
        <sz val="9"/>
        <rFont val="Calibri"/>
        <family val="2"/>
        <charset val="238"/>
        <scheme val="minor"/>
      </rPr>
      <t xml:space="preserve"> </t>
    </r>
    <r>
      <rPr>
        <sz val="12"/>
        <rFont val="Calibri"/>
        <family val="2"/>
        <charset val="238"/>
        <scheme val="minor"/>
      </rPr>
      <t xml:space="preserve">Predviđa se da su svi troškovi uspostavljanja, organizacije i zatvaranja gradilišta, zarade izvođača radova te sva davanja,  naknade  i obveze izvođača radova jednako raspoređeni kroz jedinične cijene.
</t>
    </r>
  </si>
  <si>
    <r>
      <t>−</t>
    </r>
    <r>
      <rPr>
        <sz val="9"/>
        <rFont val="Calibri"/>
        <family val="2"/>
        <charset val="238"/>
        <scheme val="minor"/>
      </rPr>
      <t xml:space="preserve"> </t>
    </r>
    <r>
      <rPr>
        <sz val="12"/>
        <rFont val="Calibri"/>
        <family val="2"/>
        <charset val="238"/>
        <scheme val="minor"/>
      </rPr>
      <t xml:space="preserve">Sve stavke troškovnika bez obzira dali je to naglašeno ili ne odnose se na dobavu i dopremu svog potrebnog materijala i opreme, te ugradnju do pune pogonske funkcionalnosti. Jedinična cijena za radove iz pojedinih stavaka ovog troškovnika sadrži sav potreban rad i materijal, ukrcaj, prekrcaj, vanjske i unutrašnje transporte i sve potrebne pripomoći da se stavka izvede u cijelosti prema opisu dotične stavke u troškovniku i opisima odnosnih radova u tehničkom opisu.
</t>
    </r>
  </si>
  <si>
    <t xml:space="preserve">− U cijenu je potrebno uračunati sav potrebni spojni, montažni, ovjesni i ostali materijal potreban za potpuno funkcioniranje svih sustava
</t>
  </si>
  <si>
    <t xml:space="preserve">− Sva oprema mora biti otporna na atmosferske uvjete koji vladaju uz more, ukoliko se objekta nalazi blizu mora.
</t>
  </si>
  <si>
    <t>−  Ukoliko opis u troškovniku, nacrtana  dokumentacija ili stanje na licu mjesta dovodi Izvoditelja u sumnju o načinu izvedbe pojedinog rada potrebno je da zatraži objašnjenje projektanta i nadzornog inženjera, jer se neće odobriti niti priznati nikakvo odstupanje od projekta bez suglasnosti navedenih.</t>
  </si>
  <si>
    <t xml:space="preserve">−  Na mjestima na kojima je moguće nuđenje jednakovrijednog proizvoda potrebno je na za to predviđeno mjesto upisati naziv ponuđenog proizvoda, a u sklopu ponude priložiti dokumentaciju kojom će predstavnici naručitelja moći utvrditi jednakovrijednost (npr. originalna specifikacija proizvođača). Ukoliko predviđeno mjesto ostane neispunjeno, naručitelj će smatrati da ponuditelj nudi proizvod koji je naveden.
</t>
  </si>
  <si>
    <t>−  Ponuđač radova mora ponuditi sve stavke iz ovog troškovnika.</t>
  </si>
  <si>
    <t xml:space="preserve">−  Ponuđač radova mora obavezno prekontrolirati sve formule u digitalnom obliku troškovnika. Bilo kakve greške u kalkulaciji se naknadno utvrde neće se priznavati.
</t>
  </si>
  <si>
    <t xml:space="preserve">−  Sve stavke troškovnika bez obzira dali je to naglašeno ili ne odnose se na dobavu, dopremu i ugradnju svog potrebnog materijala i opreme, te ugradnju do pune pogonske funkcionalnosti. Cijena za svaku točku ovog troškovnika mora obuhvatiti dobavu, montažu, spajanje, te dovođenje u stanje potpune funkcionalnosti.
</t>
  </si>
  <si>
    <t xml:space="preserve">- Garantni rok teče od dana uspješne primopredaje građevine  investitoru. Garantni rok na kvalitetu obavljenog posla daje izvoditelj i traje  prema odredbi Ugovora.
</t>
  </si>
  <si>
    <t xml:space="preserve">- Radove smije izvoditi samo ovlašteni izvoditelj. U protivnom svu nastalu štetu snosi onaj koji je angažirao izvoditelja  koji nije ovlašten za odnosne radove.
</t>
  </si>
  <si>
    <t>Označavanje vanjskih jedinica pripadajućim cjelinama s otpornom oznakom na vanjske utjecaje.</t>
  </si>
  <si>
    <r>
      <t xml:space="preserve">Sitni pribor neophodni za montažu sve gore navedene opreme grijanja i hlađenja, a što nije specificirano troškovnik (npr. kisik, plin, elektrode za zavarivanje, pribor za lemljenje bakra, brtve, listovi pile za željezo, perforirana traka, vijci, matice, tipli proturne cijevi i slično) sve u potrebnoj količini i kvaliteti. </t>
    </r>
    <r>
      <rPr>
        <b/>
        <sz val="10"/>
        <rFont val="Calibri"/>
        <family val="2"/>
        <scheme val="minor"/>
      </rPr>
      <t>Zajednička stavka za sve vrste radova.</t>
    </r>
  </si>
  <si>
    <t xml:space="preserve">- Jedinične cijene primjenit će se na izvedene količine, uz suglasnost Naručitelja, nadzornog inženjera, a sve će biti formalno popraćeno eventualnim izmjenama u skladu s Zakonom o javnoj nabavi. Ukoliko investitor odluči da neki rad ne izvodi, izvođač nema pravo na odštetu ako mu je investitor pravovremeno o tome dao obavijest. Izvedeni radovi moraju u cijelosti odgovarati opisu u troškovniku, a u tu svrhu investitor ima pravo od izvođača tražiti prije početka radova uzorke, koji se čuvaju u upravi gradilišta, te izvedeni radovi moraju istima u cijelosti odgovarati.
</t>
  </si>
  <si>
    <t xml:space="preserve">Električni kabel međuveza između unutarnje i vanjske jedinice Split sustava. </t>
  </si>
  <si>
    <t>Dodatna izolacija instalacije u vanjskom prostoru aluminijskom trakom</t>
  </si>
  <si>
    <t>Puštanje u pogon opreme specificirane u troškovniku. Električno spajanje elemenata u polju i potrošača. Ispitivanje opreme, instalacija i svog navedenog materijala. Montažu opreme treba izvršiti prema uputama proizvođača do pune pogonske funkcionalnosti.</t>
  </si>
  <si>
    <t xml:space="preserve">−  Izvođač radova mora prije izvedbe bilo koji radova prvo kvalitetno proučiti svu potrebnu dokumentaciju te tek prilikom analize projektnog rješenja da li isto odgovara pravilima struke, normama, propisima i zakonima, tek onda pristupiti izvedbi iste. Ukoliko postoji sumnja u projektirano rješenje, izvođač rdova mora kontaktirati stručnog nadzora i zajedno s njim prokomentirati i zaključiti isto tehničko rješenje. Ukoliko eventualno ta dva sudionika nisu u mogućnosti se usaglasiti, tek onda je potrebno kontaktirati projektanta za mišljenje. Izvođač radova ima odgovornost za svoju stručnost i kvalitetu izvedbe radova, te se neće priznavati naknadni radovi ukoliko se izvođač slijepo drži projektne dokumentacije bez prethodnog stručnog detaljnog sagledavanja.
</t>
  </si>
  <si>
    <t xml:space="preserve">- Izvođač radova mora izrađivati pravovremeno gradilišnu dokumentaciju sukladno ugovoru, troškovniku te obrascima dostavljenim od strane stručnog nadzora.
</t>
  </si>
  <si>
    <t>H05RN 5 x 1,5 mm</t>
  </si>
  <si>
    <t xml:space="preserve">− Preporuka je izvođaču/ponuđaču da prije ispunjavanja troškovnika dođe na gradilište te pregleda isto i sve eventualne nepoznanice riješi s predstavnikom investitora. Nakon što se utvrdi stvarno stanje na terenu, razvode instalacija i opremu prilagoditi stanju na terenu. Za sve nejasnoće obratiti se investitoru ili nadzornom inženjeru. Sve naknadne reklamacije zbog eventualnog nerazumijevanja troškovnika neće biti prihvaćene. Za sve eventualne primjedbe u pogledu izvođenja i troškovnika, obratiti se prije davanja ponude naručitelju. Prije davanja konačne ponude obavezno izvršiti upoznavanje s predmetnom projektnom dokumentacijom, te tražiti eventualna pojašnjenja prije zaključivanja ponude.
− Izvođač radova, odnosno isporučitelj opreme dužan je provjeriti i pismeno potvrditi tehničke karakteristike specificirane opreme i obavezno konzultirati projektanta i nadzornog inženjera prije definitivne narudžbe. Sva ugrađena oprema treba imati odgovarajuće certifikate izdane od strane nadležnih institucija u RH. 
− Stavke građevinskih radova obuhvaćaju kompletan rad, materijal i obveze izvođača radova. 
− U sklopu troškova izvođenja izvođač mora uključiti izradu potrebnih dokaznica mjera, te iste dati nadzoru na ovjeru. Izvođač je dužan uskladiti projektnu dokumentaciju sa stvarno izvedenim stanjem.
− Troškovnik uključuje elektro instalaterske radove na ožičenju opreme i potrebni elektro materijal koji se tiče upravljanja strojarskom opremom. Uz svaku stavku strojarske opreme obavezna je isporuka aplikacijskih el.shema spajanja za povezivanje strojarske opreme (uključivo sa svim potrebnim tipovima kabela, napojnih-energetskih i upravljačkih). Sheme treba predati izvođaču električnih radova koji polaže sve potrebne kabele napajanja predviđene u gore navedenim shemama nakon točnog poziciniranja strojarskih uređaja. Izvođač elektro radova spaja el. kabele na strojarsku opremu (na oba kraja). Izvršiti sva potrebna ispitivanja veza između elemenata strojarske opreme.
</t>
  </si>
  <si>
    <t>POSEBNI UVJETI - INSTALACIJA GRIJANJA I HLAĐENJA</t>
  </si>
  <si>
    <t>Općinski sud u Dubrovniku</t>
  </si>
  <si>
    <t>Dr. Ante Starčevića 23, 20000 Dubrovnik, OIB: 48074464528</t>
  </si>
  <si>
    <t>Korčula</t>
  </si>
  <si>
    <t>PUT SVETOG NIKOLE 24 k.č. *790; *888; k.o. KORČULA 20260 KORČULA</t>
  </si>
  <si>
    <t xml:space="preserve">TROŠKOVNIK INSTALACIJA GRIJANJA I HLAĐENJA
</t>
  </si>
  <si>
    <t>srpanj 2025.</t>
  </si>
  <si>
    <r>
      <t xml:space="preserve">Nadopuna cjevovoda freonom </t>
    </r>
    <r>
      <rPr>
        <b/>
        <sz val="10"/>
        <rFont val="Calibri"/>
        <family val="2"/>
        <charset val="238"/>
        <scheme val="minor"/>
      </rPr>
      <t>R 32</t>
    </r>
    <r>
      <rPr>
        <b/>
        <sz val="10"/>
        <rFont val="Calibri"/>
        <family val="2"/>
        <scheme val="minor"/>
      </rPr>
      <t xml:space="preserve"> / 410 A </t>
    </r>
    <r>
      <rPr>
        <sz val="10"/>
        <rFont val="Calibri"/>
        <family val="2"/>
        <charset val="238"/>
        <scheme val="minor"/>
      </rPr>
      <t>prema uputama proizvođača opreme uz vaganje (provjeriti točnu količinu potrebnog medija na objektu, u ovisnosti o izvedenoj instalaciji). Obraćun po kg nadopunjenog freona sukladno stvarnoj potrebnoj količini.</t>
    </r>
  </si>
  <si>
    <t>Ugradnja novih elektroosigurača u postojećem elektroormaru prema uputi proizvođača opreme za sve nove vanjske jedinice i postojeće jedinice koje se izmještaju.</t>
  </si>
  <si>
    <r>
      <rPr>
        <b/>
        <sz val="10"/>
        <rFont val="Calibri"/>
        <family val="2"/>
        <charset val="238"/>
        <scheme val="minor"/>
      </rPr>
      <t>Hidroizoliranje</t>
    </r>
    <r>
      <rPr>
        <sz val="10"/>
        <rFont val="Calibri"/>
        <family val="2"/>
        <charset val="238"/>
        <scheme val="minor"/>
      </rPr>
      <t xml:space="preserve"> građevinskih otvora prema vanjskom okolišu i gdje je potrebna hidroizolacija, kako bi se osigurao vodonepropusni spoj povezan s hidroizolacijom ili fasadom. Tehnologiju izvedbe određuje i prilagođava izvođač radova. Stavka uključuje tipske proturne cijevi. Stavka uključuje sav potrebni rad i materijal za brtvljenje.
Obračun za sve nove i postojeće prodore koji se koriste za potrebe nove strojarske instalacije.</t>
    </r>
  </si>
  <si>
    <t>okrugli otvori Ø 5,0-20,0 cm</t>
  </si>
  <si>
    <t>60x40 mm (VxŠ)</t>
  </si>
  <si>
    <t>100x50 mm (VxŠ)</t>
  </si>
  <si>
    <t>Na licu mjesta će se potvrditi da li se ide s ovom opcijom ili s podnim nosačem.</t>
  </si>
  <si>
    <t>Cijevi s armaturom raznih vrsta i profila (približno)</t>
  </si>
  <si>
    <t>Vanjska klima jedinica uz prethodno povlačenje radnog medija u vanjsku jedinicu.</t>
  </si>
  <si>
    <t>Unutarnja klima jedinica</t>
  </si>
  <si>
    <r>
      <rPr>
        <b/>
        <sz val="10"/>
        <rFont val="Calibri"/>
        <family val="2"/>
        <scheme val="minor"/>
      </rPr>
      <t>Zidni nosač vanjskih jedinica</t>
    </r>
    <r>
      <rPr>
        <sz val="10"/>
        <rFont val="Calibri"/>
        <family val="2"/>
        <charset val="238"/>
        <scheme val="minor"/>
      </rPr>
      <t xml:space="preserve"> za konzolnu ugradnju na vanjske zidove. Obračun po broju vanjskih jedinica.</t>
    </r>
  </si>
  <si>
    <t>U stavci je uračunato:
- polaganje cijevi pod strop, pod i zid uz izradu potrebnih provrta i štemanje,
- stavka uključuje fitinge i sav ovjesni pribor, te zaštitne cijevi većeg promjera za prolaz kroz zidove i ploče,
- izradu svih potrebnih proboja i usjeka u AB zidovima i pločama,
- holender spojevi i ostali materijal potreban za povezivanje na strojarsku opremu i tlačne probe
Obračun po m' cijevi sljedećih dimenzija:</t>
  </si>
  <si>
    <r>
      <rPr>
        <b/>
        <sz val="10"/>
        <rFont val="Calibri"/>
        <family val="2"/>
        <scheme val="minor"/>
      </rPr>
      <t xml:space="preserve">Bakrene odmašćene  predizolirane  </t>
    </r>
    <r>
      <rPr>
        <sz val="10"/>
        <rFont val="Calibri"/>
        <family val="2"/>
        <charset val="238"/>
        <scheme val="minor"/>
      </rPr>
      <t xml:space="preserve">cijevi sa izolacijom minimalne debljine 9 mm otpornom na difuziju vodene pare i toplinske vodljivosti λ ≤ 0,036 W/(m∙K), otporne na temperaturu -50°C / +100°C.  Izrađene prema EN12735-1 ili jednakovrijedna norma. </t>
    </r>
  </si>
  <si>
    <r>
      <t>Nakon mon</t>
    </r>
    <r>
      <rPr>
        <sz val="10"/>
        <rFont val="Calibri"/>
        <family val="2"/>
        <scheme val="minor"/>
      </rPr>
      <t xml:space="preserve">taže DX </t>
    </r>
    <r>
      <rPr>
        <sz val="10"/>
        <rFont val="Calibri"/>
        <family val="2"/>
        <charset val="238"/>
        <scheme val="minor"/>
      </rPr>
      <t xml:space="preserve">sustava, obaviti čišćenje i ispiranje cjevovoda dušikom, tlačnu probu (38 bara u trajanju 24 h), vakumiranje 12 h i eventulano nadopunjavanje sustava odgovarajućom radnom tvari.
Za sve sustave obavezno izdavanje zapisnika o ispravnom funkcionalnom ispitivanju rada sustava. Dostaviti ispunjene servisne kartice (SK).
Provesti probni pogon instalacije i pogonske opreme (topla proba), uz reguliranje svih uređaja i pripadajuće opreme od strane ovlaštenih osoba. Uključiti konačno upuštanje instalacije u pogon zajedno sa svim potrebnim podešavanjima i mjerenjima, dokumentirati ovjerenim zapisnicima. </t>
    </r>
  </si>
  <si>
    <t>Obuka korisnika kako upravljati ugrađenm strojarskim sustavom te upućivanje u aktivnosti potrebne za redovno održavanje pojedinih instalacija.</t>
  </si>
  <si>
    <r>
      <t xml:space="preserve">Kabelski </t>
    </r>
    <r>
      <rPr>
        <b/>
        <sz val="10"/>
        <rFont val="Calibri"/>
        <family val="2"/>
        <charset val="238"/>
        <scheme val="minor"/>
      </rPr>
      <t xml:space="preserve">plastični kanali </t>
    </r>
    <r>
      <rPr>
        <sz val="10"/>
        <rFont val="Calibri"/>
        <family val="2"/>
        <charset val="238"/>
        <scheme val="minor"/>
      </rPr>
      <t>za polaganje cijevi i kabela.  Kanali se polažu unutar prostora pri stropu, izrađenih od plastike, bijele boje. Stavka uključuje sve poklopce, završne krajnje elemente, spojnice za produženje kanala, unutarnje i vanjske kuteve, učvršćenja na zid te sav potrebni spojni i pričvršni materijal za izvedbu stavke do pune gotovitosti.
Obračun stavke po sljedećim dimenzijama kanala:</t>
    </r>
  </si>
  <si>
    <t>U cijenu treba također uključiti eventualno potrebna razbijanja, štemanja, bušenja da bi se mogla izvršiti demontaža te odlaganje odnosno odvoženje na gradski deponij.</t>
  </si>
  <si>
    <t>Transportne troškove, utovar i ostali troškovi nastali kod odvoza na deponij krupnog otpada snosi izvođač radova. Kod izrade ponude preporuča se detaljno upoznavanje sa postojećim stanjem, te osobnu procjenu opreme i samog opsega posla prilikom demontaže</t>
  </si>
  <si>
    <t>U cijenu treba također uključiti pribor potreban da bi se mogla izvršiti ponovna montaža određene opreme</t>
  </si>
  <si>
    <t>- razina zvučne snage (Hl./Gr.) ≤ 61 / 61 dB(A)</t>
  </si>
  <si>
    <t>- radni medij: R32</t>
  </si>
  <si>
    <r>
      <t>- nominalni učinak hlađenja: Q</t>
    </r>
    <r>
      <rPr>
        <vertAlign val="subscript"/>
        <sz val="11"/>
        <color indexed="8"/>
        <rFont val="Arial"/>
        <family val="2"/>
        <charset val="238"/>
      </rPr>
      <t>h</t>
    </r>
    <r>
      <rPr>
        <sz val="11"/>
        <color indexed="8"/>
        <rFont val="Arial"/>
        <family val="2"/>
        <charset val="238"/>
      </rPr>
      <t xml:space="preserve"> ≥ 2,7 kW</t>
    </r>
  </si>
  <si>
    <r>
      <t>- nominalni učinak grijanja: Q</t>
    </r>
    <r>
      <rPr>
        <vertAlign val="subscript"/>
        <sz val="11"/>
        <color indexed="8"/>
        <rFont val="Arial"/>
        <family val="2"/>
        <charset val="238"/>
      </rPr>
      <t>g</t>
    </r>
    <r>
      <rPr>
        <sz val="11"/>
        <color indexed="8"/>
        <rFont val="Arial"/>
        <family val="2"/>
        <charset val="238"/>
      </rPr>
      <t xml:space="preserve"> ≥ 3,0 kW</t>
    </r>
  </si>
  <si>
    <t>Proizvod: GREE ili jednakovrijedno</t>
  </si>
  <si>
    <r>
      <t>- nominalni učinak hlađenja: Q</t>
    </r>
    <r>
      <rPr>
        <vertAlign val="subscript"/>
        <sz val="11"/>
        <color indexed="8"/>
        <rFont val="Arial"/>
        <family val="2"/>
        <charset val="238"/>
      </rPr>
      <t>h</t>
    </r>
    <r>
      <rPr>
        <sz val="11"/>
        <color indexed="8"/>
        <rFont val="Arial"/>
        <family val="2"/>
        <charset val="238"/>
      </rPr>
      <t xml:space="preserve"> ≥ 3,5 kW</t>
    </r>
  </si>
  <si>
    <r>
      <t>- nominalni učinak grijanja: Q</t>
    </r>
    <r>
      <rPr>
        <vertAlign val="subscript"/>
        <sz val="11"/>
        <color indexed="8"/>
        <rFont val="Arial"/>
        <family val="2"/>
        <charset val="238"/>
      </rPr>
      <t>g</t>
    </r>
    <r>
      <rPr>
        <sz val="11"/>
        <color indexed="8"/>
        <rFont val="Arial"/>
        <family val="2"/>
        <charset val="238"/>
      </rPr>
      <t xml:space="preserve"> ≥ 3,8 kW</t>
    </r>
  </si>
  <si>
    <t>-energetska klasa: A++</t>
  </si>
  <si>
    <t>- pozicija ugradnje: zidna</t>
  </si>
  <si>
    <r>
      <t>- nominalni učinak hlađenja: Q</t>
    </r>
    <r>
      <rPr>
        <vertAlign val="subscript"/>
        <sz val="11"/>
        <color indexed="8"/>
        <rFont val="Arial"/>
        <family val="2"/>
        <charset val="238"/>
      </rPr>
      <t>h</t>
    </r>
    <r>
      <rPr>
        <sz val="11"/>
        <color indexed="8"/>
        <rFont val="Arial"/>
        <family val="2"/>
        <charset val="238"/>
      </rPr>
      <t xml:space="preserve"> ≥ 5,0 kW</t>
    </r>
  </si>
  <si>
    <r>
      <t>- nominalni učinak grijanja: Q</t>
    </r>
    <r>
      <rPr>
        <vertAlign val="subscript"/>
        <sz val="11"/>
        <color indexed="8"/>
        <rFont val="Arial"/>
        <family val="2"/>
        <charset val="238"/>
      </rPr>
      <t>g</t>
    </r>
    <r>
      <rPr>
        <sz val="11"/>
        <color indexed="8"/>
        <rFont val="Arial"/>
        <family val="2"/>
        <charset val="238"/>
      </rPr>
      <t xml:space="preserve"> ≥ 5,7 kW</t>
    </r>
  </si>
  <si>
    <t>- razina zvučne snage (Hl./Gr.) ≤ 64 / 64 dB(A)</t>
  </si>
  <si>
    <t>OPREMA ZA GRIJANJE I HLAĐENJE</t>
  </si>
  <si>
    <t>Vanjska i  unutarnja jedinica klima uređaja inverter sustava zaštićene od vremenskih utjecaja, s ugrađenim kompresorom s inverterskom regulacijom snage i potrošnje, te svim potrebnim elementima za zaštitu, kontrolu i regulaciju uređaja i funkcionalan rad, sljedećih tehničkih značajki:</t>
  </si>
  <si>
    <t>Klima uređaj, inverter MULTI sustava vanjske i unutarnje jedinice, zaštićena od vremenskih utjecaja, s ugrađenim inverter kompresorom, zrakom hlađenim kondenzatorom i svim potrebnim elementima za zaštitu i kontrolu, sljedećih tehničkih značajki:</t>
  </si>
  <si>
    <r>
      <rPr>
        <b/>
        <sz val="10"/>
        <rFont val="Calibri"/>
        <family val="2"/>
        <charset val="238"/>
        <scheme val="minor"/>
      </rPr>
      <t xml:space="preserve">Demontaža </t>
    </r>
    <r>
      <rPr>
        <sz val="10"/>
        <rFont val="Calibri"/>
        <family val="2"/>
        <charset val="238"/>
        <scheme val="minor"/>
      </rPr>
      <t>postojeće opreme za grijanje/hlađenje</t>
    </r>
  </si>
  <si>
    <r>
      <rPr>
        <b/>
        <sz val="10"/>
        <rFont val="Calibri"/>
        <family val="2"/>
        <charset val="238"/>
        <scheme val="minor"/>
      </rPr>
      <t xml:space="preserve">Montaža zidne unutarnje jedinice, </t>
    </r>
    <r>
      <rPr>
        <sz val="10"/>
        <rFont val="Calibri"/>
        <family val="2"/>
        <charset val="238"/>
        <scheme val="minor"/>
      </rPr>
      <t>te prilagođavanje postojeće opreme na instalaciju u dogovoru s investitorom i nadzorom.</t>
    </r>
  </si>
  <si>
    <t>Unutarnje zidne jedinice</t>
  </si>
  <si>
    <t>B.</t>
  </si>
  <si>
    <t>UGRADNJA OPREME ZA GRIJANJE I HLAĐENJE</t>
  </si>
  <si>
    <t>Cjevovod za odvod kondenzata</t>
  </si>
  <si>
    <t>PVC kaoflex savitljiva cijev  za spoj posude kondenzata ventilokonvektora sa  cijevi odvodnje kondenzat, u kompletu sa pripadajućim spojnicama:</t>
  </si>
  <si>
    <t>ø 16 mm</t>
  </si>
  <si>
    <t>Spajanje vanjske jedinice na cijevni razvod, kabelski razvod i dovodni kabel</t>
  </si>
  <si>
    <t>Spajanje vanjske MULTI jedinice na cijevni razvod , kabelski razvod i dovodni kabel</t>
  </si>
  <si>
    <t>C.</t>
  </si>
  <si>
    <t>OPĆINSKI SUD U DUBROVNIKU, SS KORČULA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</si>
</sst>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
    <numFmt numFmtId="165" formatCode="0&quot;.&quot;"/>
    <numFmt numFmtId="166" formatCode="#,##0.00\ &quot;kn&quot;"/>
    <numFmt numFmtId="167" formatCode="#,##0.00\ &quot;€&quot;"/>
  </numFmts>
  <fonts count="47">
    <font>
      <sz val="11"/>
      <color theme="1"/>
      <name val="Calibri"/>
      <family val="2"/>
      <charset val="238"/>
      <scheme val="minor"/>
    </font>
    <font>
      <b/>
      <sz val="10"/>
      <name val="Arial Narrow"/>
      <family val="2"/>
      <charset val="238"/>
    </font>
    <font>
      <sz val="10"/>
      <name val="Arial"/>
      <family val="2"/>
      <charset val="238"/>
    </font>
    <font>
      <sz val="11"/>
      <name val="Arial"/>
      <family val="2"/>
      <charset val="238"/>
    </font>
    <font>
      <sz val="3"/>
      <name val="Arial"/>
      <family val="2"/>
      <charset val="238"/>
    </font>
    <font>
      <sz val="11"/>
      <color theme="1"/>
      <name val="Calibri"/>
      <family val="2"/>
      <scheme val="minor"/>
    </font>
    <font>
      <sz val="7"/>
      <name val="Arial"/>
      <family val="2"/>
      <charset val="238"/>
    </font>
    <font>
      <b/>
      <sz val="9"/>
      <name val="Arial"/>
      <family val="2"/>
      <charset val="238"/>
    </font>
    <font>
      <sz val="8"/>
      <name val="Arial"/>
      <family val="2"/>
      <charset val="238"/>
    </font>
    <font>
      <b/>
      <sz val="14"/>
      <color rgb="FFFF0000"/>
      <name val="Calibri"/>
      <family val="2"/>
      <charset val="238"/>
      <scheme val="minor"/>
    </font>
    <font>
      <sz val="11"/>
      <name val="Calibri"/>
      <family val="2"/>
      <charset val="238"/>
      <scheme val="minor"/>
    </font>
    <font>
      <sz val="12"/>
      <name val="Arial CE"/>
      <charset val="238"/>
    </font>
    <font>
      <sz val="10"/>
      <color theme="1"/>
      <name val="Calibri"/>
      <family val="2"/>
      <charset val="238"/>
      <scheme val="minor"/>
    </font>
    <font>
      <sz val="10"/>
      <name val="Calibri"/>
      <family val="2"/>
      <charset val="238"/>
      <scheme val="minor"/>
    </font>
    <font>
      <b/>
      <sz val="10"/>
      <name val="Calibri"/>
      <family val="2"/>
      <charset val="238"/>
      <scheme val="minor"/>
    </font>
    <font>
      <sz val="11"/>
      <name val="Arial"/>
      <family val="1"/>
    </font>
    <font>
      <b/>
      <sz val="10"/>
      <color theme="1"/>
      <name val="Calibri"/>
      <family val="2"/>
      <charset val="238"/>
      <scheme val="minor"/>
    </font>
    <font>
      <sz val="6"/>
      <name val="Swis721 Ex BT"/>
      <family val="2"/>
    </font>
    <font>
      <sz val="10"/>
      <color rgb="FFFF0000"/>
      <name val="Arial"/>
      <family val="2"/>
      <charset val="238"/>
    </font>
    <font>
      <b/>
      <sz val="12"/>
      <name val="Calibri"/>
      <family val="2"/>
      <charset val="238"/>
      <scheme val="minor"/>
    </font>
    <font>
      <b/>
      <sz val="14"/>
      <name val="Calibri"/>
      <family val="2"/>
      <charset val="238"/>
      <scheme val="minor"/>
    </font>
    <font>
      <sz val="9"/>
      <name val="Arial"/>
      <family val="2"/>
      <charset val="238"/>
    </font>
    <font>
      <b/>
      <sz val="16"/>
      <name val="Arial"/>
      <family val="2"/>
    </font>
    <font>
      <sz val="12"/>
      <name val="Calibri"/>
      <family val="2"/>
      <charset val="238"/>
      <scheme val="minor"/>
    </font>
    <font>
      <b/>
      <sz val="12"/>
      <name val="Calibri"/>
      <family val="2"/>
      <scheme val="minor"/>
    </font>
    <font>
      <sz val="9"/>
      <name val="Calibri"/>
      <family val="2"/>
      <charset val="238"/>
      <scheme val="minor"/>
    </font>
    <font>
      <b/>
      <sz val="10"/>
      <name val="Calibri"/>
      <family val="2"/>
      <scheme val="minor"/>
    </font>
    <font>
      <sz val="10"/>
      <name val="Calibri"/>
      <family val="2"/>
      <charset val="238"/>
    </font>
    <font>
      <b/>
      <sz val="11"/>
      <color theme="1"/>
      <name val="Calibri"/>
      <family val="2"/>
      <charset val="238"/>
      <scheme val="minor"/>
    </font>
    <font>
      <b/>
      <sz val="16"/>
      <name val="Calibri"/>
      <family val="2"/>
      <charset val="238"/>
    </font>
    <font>
      <sz val="16"/>
      <name val="Calibri"/>
      <family val="2"/>
    </font>
    <font>
      <sz val="11"/>
      <name val="Calibri"/>
      <family val="2"/>
      <scheme val="minor"/>
    </font>
    <font>
      <b/>
      <sz val="22"/>
      <name val="Calibri"/>
      <family val="2"/>
      <charset val="238"/>
    </font>
    <font>
      <b/>
      <i/>
      <sz val="20"/>
      <name val="Calibri"/>
      <family val="2"/>
      <charset val="238"/>
    </font>
    <font>
      <b/>
      <i/>
      <sz val="12"/>
      <name val="Calibri"/>
      <family val="2"/>
      <charset val="238"/>
    </font>
    <font>
      <sz val="10"/>
      <name val="Calibri"/>
      <family val="2"/>
    </font>
    <font>
      <u/>
      <sz val="10"/>
      <name val="Calibri"/>
      <family val="2"/>
    </font>
    <font>
      <b/>
      <sz val="3"/>
      <name val="Arial"/>
      <family val="2"/>
      <charset val="238"/>
    </font>
    <font>
      <sz val="10"/>
      <name val="Calibri"/>
      <family val="2"/>
      <scheme val="minor"/>
    </font>
    <font>
      <sz val="11"/>
      <color theme="1"/>
      <name val="Calibri"/>
      <family val="2"/>
      <charset val="238"/>
      <scheme val="minor"/>
    </font>
    <font>
      <b/>
      <sz val="11"/>
      <name val="Arial"/>
      <family val="2"/>
      <charset val="238"/>
    </font>
    <font>
      <sz val="12"/>
      <color theme="1"/>
      <name val="Calibri"/>
      <family val="2"/>
      <scheme val="minor"/>
    </font>
    <font>
      <vertAlign val="subscript"/>
      <sz val="11"/>
      <color indexed="8"/>
      <name val="Arial"/>
      <family val="2"/>
      <charset val="238"/>
    </font>
    <font>
      <sz val="11"/>
      <color indexed="8"/>
      <name val="Arial"/>
      <family val="2"/>
      <charset val="238"/>
    </font>
    <font>
      <sz val="10"/>
      <name val="Arial"/>
      <family val="2"/>
    </font>
    <font>
      <sz val="11"/>
      <color theme="1"/>
      <name val="Arial"/>
      <family val="2"/>
    </font>
    <font>
      <sz val="10"/>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3"/>
        <bgColor indexed="64"/>
      </patternFill>
    </fill>
    <fill>
      <patternFill patternType="solid">
        <fgColor theme="9" tint="0.79998168889431442"/>
        <bgColor indexed="64"/>
      </patternFill>
    </fill>
    <fill>
      <patternFill patternType="solid">
        <fgColor indexed="9"/>
        <bgColor indexed="64"/>
      </patternFill>
    </fill>
  </fills>
  <borders count="15">
    <border>
      <left/>
      <right/>
      <top/>
      <bottom/>
      <diagonal/>
    </border>
    <border>
      <left/>
      <right/>
      <top/>
      <bottom style="medium">
        <color rgb="FF000000"/>
      </bottom>
      <diagonal/>
    </border>
    <border>
      <left/>
      <right/>
      <top style="medium">
        <color rgb="FF000000"/>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top style="thin">
        <color rgb="FF002060"/>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2" fillId="0" borderId="0"/>
    <xf numFmtId="0" fontId="3" fillId="0" borderId="0"/>
    <xf numFmtId="0" fontId="2" fillId="0" borderId="0"/>
    <xf numFmtId="0" fontId="11" fillId="0" borderId="0"/>
    <xf numFmtId="0" fontId="2" fillId="0" borderId="0"/>
    <xf numFmtId="0" fontId="2" fillId="0" borderId="0">
      <alignment horizontal="justify" vertical="top" wrapText="1"/>
    </xf>
    <xf numFmtId="0" fontId="15" fillId="0" borderId="0"/>
    <xf numFmtId="0" fontId="5" fillId="0" borderId="0"/>
    <xf numFmtId="0" fontId="2" fillId="0" borderId="0"/>
    <xf numFmtId="0" fontId="41" fillId="0" borderId="0"/>
    <xf numFmtId="0" fontId="41" fillId="0" borderId="0"/>
    <xf numFmtId="0" fontId="39" fillId="0" borderId="0"/>
    <xf numFmtId="0" fontId="2" fillId="0" borderId="0"/>
  </cellStyleXfs>
  <cellXfs count="145">
    <xf numFmtId="0" fontId="0" fillId="0" borderId="0" xfId="0"/>
    <xf numFmtId="0" fontId="10" fillId="0" borderId="0" xfId="0" applyFont="1"/>
    <xf numFmtId="164" fontId="13" fillId="0" borderId="0" xfId="0" applyNumberFormat="1" applyFont="1" applyAlignment="1">
      <alignment horizontal="left" vertical="top"/>
    </xf>
    <xf numFmtId="0" fontId="13" fillId="0" borderId="0" xfId="0" applyFont="1"/>
    <xf numFmtId="0" fontId="14" fillId="2" borderId="1" xfId="0" applyFont="1" applyFill="1" applyBorder="1" applyAlignment="1">
      <alignment vertical="center"/>
    </xf>
    <xf numFmtId="0" fontId="13" fillId="0" borderId="0" xfId="0" applyFont="1" applyAlignment="1">
      <alignment vertical="top" wrapText="1"/>
    </xf>
    <xf numFmtId="0" fontId="14" fillId="0" borderId="2" xfId="0" applyFont="1" applyBorder="1" applyAlignment="1">
      <alignment vertical="center"/>
    </xf>
    <xf numFmtId="0" fontId="12" fillId="0" borderId="0" xfId="0" applyFont="1"/>
    <xf numFmtId="0" fontId="14" fillId="0" borderId="0" xfId="0" applyFont="1" applyAlignment="1">
      <alignment horizontal="justify" vertical="top" wrapText="1"/>
    </xf>
    <xf numFmtId="0" fontId="13" fillId="0" borderId="0" xfId="0" applyFont="1" applyAlignment="1">
      <alignment horizontal="left" vertical="top" wrapText="1"/>
    </xf>
    <xf numFmtId="0" fontId="1" fillId="0" borderId="6" xfId="0" applyFont="1" applyBorder="1" applyAlignment="1">
      <alignment horizontal="center" vertical="center" wrapText="1"/>
    </xf>
    <xf numFmtId="4" fontId="1" fillId="0" borderId="6" xfId="0" applyNumberFormat="1" applyFont="1" applyBorder="1" applyAlignment="1">
      <alignment horizontal="right" vertical="center"/>
    </xf>
    <xf numFmtId="164" fontId="7" fillId="3" borderId="3" xfId="0" applyNumberFormat="1" applyFont="1" applyFill="1" applyBorder="1" applyAlignment="1">
      <alignment horizontal="left" vertical="top"/>
    </xf>
    <xf numFmtId="0" fontId="4" fillId="3" borderId="0" xfId="0" applyFont="1" applyFill="1" applyAlignment="1">
      <alignment vertical="top" wrapText="1"/>
    </xf>
    <xf numFmtId="4" fontId="14" fillId="0" borderId="2" xfId="0" applyNumberFormat="1" applyFont="1" applyBorder="1" applyAlignment="1">
      <alignment horizontal="right" vertical="center"/>
    </xf>
    <xf numFmtId="0" fontId="13" fillId="0" borderId="0" xfId="5" applyFont="1" applyAlignment="1">
      <alignment horizontal="justify" vertical="top"/>
    </xf>
    <xf numFmtId="4" fontId="6" fillId="3" borderId="3" xfId="0" applyNumberFormat="1" applyFont="1" applyFill="1" applyBorder="1" applyAlignment="1">
      <alignment horizontal="right" vertical="center"/>
    </xf>
    <xf numFmtId="0" fontId="14" fillId="2" borderId="1" xfId="0" applyFont="1" applyFill="1" applyBorder="1" applyAlignment="1">
      <alignment horizontal="right" vertical="center"/>
    </xf>
    <xf numFmtId="4" fontId="4" fillId="3" borderId="0" xfId="0" applyNumberFormat="1"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4" fontId="13" fillId="0" borderId="0" xfId="0" applyNumberFormat="1" applyFont="1" applyAlignment="1">
      <alignment horizontal="right" vertical="center"/>
    </xf>
    <xf numFmtId="4" fontId="12" fillId="0" borderId="0" xfId="0" applyNumberFormat="1" applyFont="1" applyAlignment="1">
      <alignment horizontal="right" vertical="center"/>
    </xf>
    <xf numFmtId="4" fontId="13" fillId="0" borderId="0" xfId="4" applyNumberFormat="1" applyFont="1" applyAlignment="1" applyProtection="1">
      <alignment horizontal="right" vertical="center"/>
      <protection locked="0"/>
    </xf>
    <xf numFmtId="0" fontId="13" fillId="0" borderId="2" xfId="0" applyFont="1" applyBorder="1" applyAlignment="1">
      <alignment horizontal="right" vertical="center"/>
    </xf>
    <xf numFmtId="0" fontId="0" fillId="0" borderId="0" xfId="0" applyAlignment="1">
      <alignment horizontal="right" vertical="center"/>
    </xf>
    <xf numFmtId="0" fontId="13" fillId="0" borderId="0" xfId="5" applyFont="1" applyAlignment="1">
      <alignment horizontal="right" vertical="center"/>
    </xf>
    <xf numFmtId="4" fontId="13" fillId="0" borderId="0" xfId="0" applyNumberFormat="1" applyFont="1" applyAlignment="1" applyProtection="1">
      <alignment horizontal="right" vertical="center"/>
      <protection locked="0"/>
    </xf>
    <xf numFmtId="0" fontId="4" fillId="3" borderId="0" xfId="0" applyFont="1" applyFill="1" applyAlignment="1">
      <alignment horizontal="right" vertical="center"/>
    </xf>
    <xf numFmtId="0" fontId="1" fillId="0" borderId="6" xfId="0" applyFont="1" applyBorder="1" applyAlignment="1">
      <alignment horizontal="right" vertical="center"/>
    </xf>
    <xf numFmtId="4" fontId="14" fillId="0" borderId="0" xfId="0" applyNumberFormat="1" applyFont="1" applyAlignment="1">
      <alignment horizontal="right" vertical="center"/>
    </xf>
    <xf numFmtId="4" fontId="14" fillId="2" borderId="1" xfId="0" applyNumberFormat="1" applyFont="1" applyFill="1" applyBorder="1" applyAlignment="1">
      <alignment horizontal="right" vertical="center"/>
    </xf>
    <xf numFmtId="4" fontId="10" fillId="0" borderId="0" xfId="0" applyNumberFormat="1" applyFont="1" applyAlignment="1">
      <alignment horizontal="right" vertical="center"/>
    </xf>
    <xf numFmtId="4" fontId="0" fillId="0" borderId="0" xfId="0" applyNumberFormat="1" applyAlignment="1">
      <alignment horizontal="right" vertical="center"/>
    </xf>
    <xf numFmtId="4" fontId="13" fillId="0" borderId="2" xfId="0" applyNumberFormat="1" applyFont="1" applyBorder="1" applyAlignment="1">
      <alignment horizontal="right" vertical="center"/>
    </xf>
    <xf numFmtId="0" fontId="1" fillId="0" borderId="6" xfId="0" applyFont="1" applyBorder="1" applyAlignment="1">
      <alignment horizontal="left" vertical="top"/>
    </xf>
    <xf numFmtId="0" fontId="14" fillId="2" borderId="1" xfId="0" applyFont="1" applyFill="1" applyBorder="1" applyAlignment="1">
      <alignment horizontal="left" vertical="top"/>
    </xf>
    <xf numFmtId="0" fontId="14" fillId="0" borderId="2" xfId="0" applyFont="1" applyBorder="1" applyAlignment="1">
      <alignment horizontal="left" vertical="top"/>
    </xf>
    <xf numFmtId="164" fontId="4" fillId="0" borderId="8" xfId="2" applyNumberFormat="1" applyFont="1" applyBorder="1" applyAlignment="1">
      <alignment horizontal="left" vertical="top"/>
    </xf>
    <xf numFmtId="0" fontId="4" fillId="0" borderId="8" xfId="2" applyFont="1" applyBorder="1" applyAlignment="1">
      <alignment vertical="top" wrapText="1"/>
    </xf>
    <xf numFmtId="0" fontId="4" fillId="0" borderId="8" xfId="2" applyFont="1" applyBorder="1" applyAlignment="1">
      <alignment horizontal="center"/>
    </xf>
    <xf numFmtId="4" fontId="4" fillId="0" borderId="8" xfId="2" applyNumberFormat="1" applyFont="1" applyBorder="1"/>
    <xf numFmtId="4" fontId="4" fillId="0" borderId="0" xfId="2" applyNumberFormat="1" applyFont="1"/>
    <xf numFmtId="0" fontId="4" fillId="0" borderId="0" xfId="2" applyFont="1"/>
    <xf numFmtId="49" fontId="17" fillId="0" borderId="0" xfId="3" applyNumberFormat="1" applyFont="1" applyAlignment="1">
      <alignment horizontal="center" vertical="center" wrapText="1"/>
    </xf>
    <xf numFmtId="0" fontId="13" fillId="0" borderId="0" xfId="0" applyFont="1" applyAlignment="1">
      <alignment horizontal="center"/>
    </xf>
    <xf numFmtId="4" fontId="13" fillId="0" borderId="0" xfId="0" applyNumberFormat="1" applyFont="1"/>
    <xf numFmtId="4" fontId="14" fillId="0" borderId="0" xfId="0" applyNumberFormat="1" applyFont="1"/>
    <xf numFmtId="0" fontId="13" fillId="0" borderId="0" xfId="0" applyFont="1" applyAlignment="1">
      <alignment vertical="center"/>
    </xf>
    <xf numFmtId="4" fontId="13" fillId="0" borderId="0" xfId="1" applyNumberFormat="1" applyFont="1"/>
    <xf numFmtId="0" fontId="12" fillId="0" borderId="0" xfId="0" applyFont="1" applyAlignment="1">
      <alignment horizontal="justify" vertical="top"/>
    </xf>
    <xf numFmtId="0" fontId="13" fillId="0" borderId="0" xfId="5" applyFont="1"/>
    <xf numFmtId="4" fontId="12" fillId="0" borderId="0" xfId="0" applyNumberFormat="1" applyFont="1"/>
    <xf numFmtId="0" fontId="16" fillId="0" borderId="0" xfId="0" applyFont="1"/>
    <xf numFmtId="4" fontId="12" fillId="0" borderId="0" xfId="0" applyNumberFormat="1" applyFont="1" applyAlignment="1">
      <alignment horizontal="right"/>
    </xf>
    <xf numFmtId="4" fontId="16" fillId="0" borderId="0" xfId="0" applyNumberFormat="1" applyFont="1" applyAlignment="1">
      <alignment horizontal="right"/>
    </xf>
    <xf numFmtId="0" fontId="13" fillId="0" borderId="0" xfId="0" applyFont="1" applyAlignment="1">
      <alignment wrapText="1"/>
    </xf>
    <xf numFmtId="49" fontId="13" fillId="0" borderId="0" xfId="0" applyNumberFormat="1" applyFont="1" applyAlignment="1">
      <alignment horizontal="left" vertical="top" wrapText="1"/>
    </xf>
    <xf numFmtId="4" fontId="1" fillId="0" borderId="6" xfId="0" applyNumberFormat="1" applyFont="1" applyBorder="1" applyAlignment="1">
      <alignment horizontal="center" vertical="center"/>
    </xf>
    <xf numFmtId="0" fontId="0" fillId="0" borderId="9" xfId="0" applyBorder="1"/>
    <xf numFmtId="4" fontId="13" fillId="5" borderId="0" xfId="0" applyNumberFormat="1" applyFont="1" applyFill="1"/>
    <xf numFmtId="49" fontId="13" fillId="0" borderId="0" xfId="0" applyNumberFormat="1" applyFont="1" applyAlignment="1">
      <alignment vertical="top" wrapText="1"/>
    </xf>
    <xf numFmtId="4" fontId="12" fillId="5" borderId="0" xfId="0" applyNumberFormat="1" applyFont="1" applyFill="1" applyAlignment="1">
      <alignment horizontal="right"/>
    </xf>
    <xf numFmtId="4" fontId="13" fillId="5" borderId="0" xfId="0" applyNumberFormat="1" applyFont="1" applyFill="1" applyAlignment="1">
      <alignment horizontal="right" vertical="center"/>
    </xf>
    <xf numFmtId="0" fontId="13" fillId="0" borderId="0" xfId="5" applyFont="1" applyAlignment="1">
      <alignment horizontal="center" vertical="top"/>
    </xf>
    <xf numFmtId="0" fontId="12" fillId="0" borderId="0" xfId="0" applyFont="1" applyAlignment="1">
      <alignment horizontal="center"/>
    </xf>
    <xf numFmtId="0" fontId="13" fillId="0" borderId="0" xfId="5"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2" fillId="6" borderId="0" xfId="3" applyFill="1"/>
    <xf numFmtId="0" fontId="3" fillId="0" borderId="0" xfId="2" applyAlignment="1">
      <alignment vertical="top" wrapText="1"/>
    </xf>
    <xf numFmtId="0" fontId="3" fillId="0" borderId="0" xfId="2" applyAlignment="1">
      <alignment horizontal="center"/>
    </xf>
    <xf numFmtId="4" fontId="3" fillId="0" borderId="0" xfId="2" applyNumberFormat="1"/>
    <xf numFmtId="0" fontId="21" fillId="0" borderId="0" xfId="2" applyFont="1"/>
    <xf numFmtId="0" fontId="22" fillId="6" borderId="0" xfId="3" applyFont="1" applyFill="1"/>
    <xf numFmtId="164" fontId="4" fillId="0" borderId="0" xfId="2" applyNumberFormat="1" applyFont="1" applyAlignment="1">
      <alignment horizontal="left" vertical="top"/>
    </xf>
    <xf numFmtId="0" fontId="4" fillId="0" borderId="0" xfId="2" applyFont="1" applyAlignment="1">
      <alignment vertical="top" wrapText="1"/>
    </xf>
    <xf numFmtId="0" fontId="4" fillId="0" borderId="0" xfId="2" applyFont="1" applyAlignment="1">
      <alignment horizontal="center"/>
    </xf>
    <xf numFmtId="49" fontId="23" fillId="6" borderId="0" xfId="3" applyNumberFormat="1" applyFont="1" applyFill="1" applyAlignment="1">
      <alignment horizontal="justify" vertical="top" wrapText="1"/>
    </xf>
    <xf numFmtId="49" fontId="24" fillId="6" borderId="0" xfId="3" applyNumberFormat="1" applyFont="1" applyFill="1" applyAlignment="1">
      <alignment horizontal="justify" vertical="top" wrapText="1"/>
    </xf>
    <xf numFmtId="0" fontId="23" fillId="6" borderId="0" xfId="3" applyFont="1" applyFill="1" applyAlignment="1">
      <alignment horizontal="justify" vertical="top" wrapText="1"/>
    </xf>
    <xf numFmtId="49" fontId="2" fillId="6" borderId="0" xfId="3" applyNumberFormat="1" applyFill="1"/>
    <xf numFmtId="0" fontId="18" fillId="6" borderId="0" xfId="3" applyFont="1" applyFill="1" applyAlignment="1">
      <alignment vertical="top"/>
    </xf>
    <xf numFmtId="0" fontId="20" fillId="6" borderId="0" xfId="3" applyFont="1" applyFill="1"/>
    <xf numFmtId="164" fontId="14" fillId="0" borderId="0" xfId="0" applyNumberFormat="1" applyFont="1" applyAlignment="1">
      <alignment horizontal="left" vertical="top"/>
    </xf>
    <xf numFmtId="0" fontId="9" fillId="0" borderId="0" xfId="0" applyFont="1" applyAlignment="1">
      <alignment horizontal="left" vertical="top" wrapText="1"/>
    </xf>
    <xf numFmtId="0" fontId="14" fillId="0" borderId="0" xfId="0" applyFont="1" applyAlignment="1">
      <alignment vertical="center"/>
    </xf>
    <xf numFmtId="0" fontId="29" fillId="0" borderId="0" xfId="3" applyFont="1" applyAlignment="1">
      <alignment horizontal="left" vertical="top"/>
    </xf>
    <xf numFmtId="0" fontId="30" fillId="0" borderId="0" xfId="3" applyFont="1" applyAlignment="1">
      <alignment horizontal="left" vertical="top"/>
    </xf>
    <xf numFmtId="49" fontId="17" fillId="4" borderId="0" xfId="3" applyNumberFormat="1" applyFont="1" applyFill="1" applyAlignment="1">
      <alignment horizontal="center" vertical="center" wrapText="1"/>
    </xf>
    <xf numFmtId="0" fontId="31" fillId="0" borderId="0" xfId="3" applyFont="1"/>
    <xf numFmtId="0" fontId="31" fillId="0" borderId="0" xfId="3" applyFont="1" applyAlignment="1">
      <alignment horizontal="left" vertical="top"/>
    </xf>
    <xf numFmtId="0" fontId="10" fillId="0" borderId="0" xfId="3" applyFont="1" applyAlignment="1">
      <alignment horizontal="left" vertical="top"/>
    </xf>
    <xf numFmtId="0" fontId="10" fillId="0" borderId="0" xfId="3" applyFont="1"/>
    <xf numFmtId="0" fontId="10" fillId="0" borderId="0" xfId="3" applyFont="1" applyAlignment="1">
      <alignment horizontal="center" vertical="top"/>
    </xf>
    <xf numFmtId="0" fontId="27" fillId="0" borderId="0" xfId="3" applyFont="1" applyAlignment="1">
      <alignment horizontal="left" vertical="top"/>
    </xf>
    <xf numFmtId="0" fontId="10" fillId="0" borderId="0" xfId="3" applyFont="1" applyAlignment="1">
      <alignment horizontal="left" vertical="top" wrapText="1"/>
    </xf>
    <xf numFmtId="0" fontId="33" fillId="0" borderId="0" xfId="3" applyFont="1" applyAlignment="1">
      <alignment horizontal="center" vertical="center" wrapText="1"/>
    </xf>
    <xf numFmtId="0" fontId="35" fillId="0" borderId="0" xfId="3" applyFont="1" applyAlignment="1">
      <alignment horizontal="left" vertical="top"/>
    </xf>
    <xf numFmtId="0" fontId="35" fillId="0" borderId="0" xfId="3" applyFont="1"/>
    <xf numFmtId="0" fontId="31" fillId="0" borderId="0" xfId="3" applyFont="1" applyAlignment="1">
      <alignment horizontal="center" vertical="top"/>
    </xf>
    <xf numFmtId="0" fontId="36" fillId="0" borderId="0" xfId="3" applyFont="1" applyAlignment="1">
      <alignment horizontal="left" vertical="top"/>
    </xf>
    <xf numFmtId="164" fontId="37" fillId="3" borderId="0" xfId="0" applyNumberFormat="1" applyFont="1" applyFill="1" applyAlignment="1">
      <alignment horizontal="left" vertical="top"/>
    </xf>
    <xf numFmtId="0" fontId="16" fillId="0" borderId="0" xfId="0" applyFont="1" applyAlignment="1">
      <alignment horizontal="left" vertical="top"/>
    </xf>
    <xf numFmtId="0" fontId="14" fillId="0" borderId="0" xfId="0" applyFont="1" applyAlignment="1">
      <alignment horizontal="left" vertical="top"/>
    </xf>
    <xf numFmtId="49" fontId="14" fillId="0" borderId="0" xfId="4" applyNumberFormat="1" applyFont="1" applyAlignment="1">
      <alignment horizontal="left" vertical="top"/>
    </xf>
    <xf numFmtId="0" fontId="28" fillId="0" borderId="0" xfId="0" applyFont="1" applyAlignment="1">
      <alignment horizontal="left" vertical="top"/>
    </xf>
    <xf numFmtId="0" fontId="13" fillId="0" borderId="0" xfId="0" applyFont="1" applyAlignment="1">
      <alignment vertical="center" wrapText="1"/>
    </xf>
    <xf numFmtId="49" fontId="38" fillId="0" borderId="0" xfId="0" applyNumberFormat="1" applyFont="1" applyAlignment="1">
      <alignment vertical="top" wrapText="1"/>
    </xf>
    <xf numFmtId="0" fontId="10" fillId="0" borderId="0" xfId="0" applyFont="1" applyAlignment="1">
      <alignment horizontal="center"/>
    </xf>
    <xf numFmtId="4" fontId="19" fillId="0" borderId="0" xfId="0" applyNumberFormat="1" applyFont="1"/>
    <xf numFmtId="4" fontId="10" fillId="0" borderId="0" xfId="1" applyNumberFormat="1" applyFont="1"/>
    <xf numFmtId="0" fontId="38" fillId="0" borderId="0" xfId="0" applyFont="1" applyAlignment="1">
      <alignment horizontal="left" vertical="top" wrapText="1"/>
    </xf>
    <xf numFmtId="0" fontId="38" fillId="0" borderId="0" xfId="0" applyFont="1" applyAlignment="1">
      <alignment vertical="top" wrapText="1"/>
    </xf>
    <xf numFmtId="165" fontId="40" fillId="0" borderId="0" xfId="0" applyNumberFormat="1" applyFont="1" applyAlignment="1">
      <alignment horizontal="left" vertical="top"/>
    </xf>
    <xf numFmtId="0" fontId="44" fillId="0" borderId="0" xfId="0" applyFont="1" applyAlignment="1">
      <alignment horizontal="center" vertical="center"/>
    </xf>
    <xf numFmtId="166" fontId="44" fillId="0" borderId="0" xfId="0" applyNumberFormat="1" applyFont="1" applyAlignment="1">
      <alignment horizontal="center" vertical="center"/>
    </xf>
    <xf numFmtId="166" fontId="44" fillId="0" borderId="0" xfId="2" applyNumberFormat="1" applyFont="1" applyAlignment="1" applyProtection="1">
      <alignment horizontal="center" vertical="center" wrapText="1"/>
      <protection hidden="1"/>
    </xf>
    <xf numFmtId="0" fontId="45" fillId="0" borderId="0" xfId="0" applyFont="1" applyAlignment="1">
      <alignment horizontal="justify" vertical="center" wrapText="1"/>
    </xf>
    <xf numFmtId="167" fontId="44" fillId="0" borderId="0" xfId="0" applyNumberFormat="1" applyFont="1" applyAlignment="1">
      <alignment horizontal="center" vertical="center"/>
    </xf>
    <xf numFmtId="167" fontId="44" fillId="0" borderId="0" xfId="2" applyNumberFormat="1" applyFont="1" applyAlignment="1" applyProtection="1">
      <alignment horizontal="center" vertical="center" wrapText="1"/>
      <protection hidden="1"/>
    </xf>
    <xf numFmtId="0" fontId="3" fillId="0" borderId="0" xfId="0" applyFont="1" applyAlignment="1">
      <alignment horizontal="left" vertical="top" wrapText="1"/>
    </xf>
    <xf numFmtId="0" fontId="12" fillId="0" borderId="0" xfId="0" applyFont="1" applyAlignment="1">
      <alignment horizontal="left" vertical="top"/>
    </xf>
    <xf numFmtId="0" fontId="46" fillId="0" borderId="0" xfId="0" applyFont="1" applyAlignment="1">
      <alignment horizontal="center" vertical="center"/>
    </xf>
    <xf numFmtId="167" fontId="46" fillId="0" borderId="0" xfId="0" applyNumberFormat="1" applyFont="1" applyAlignment="1">
      <alignment horizontal="center" vertical="center"/>
    </xf>
    <xf numFmtId="0" fontId="13" fillId="0" borderId="0" xfId="0" applyFont="1" applyAlignment="1">
      <alignment horizontal="left" vertical="top" wrapText="1"/>
    </xf>
    <xf numFmtId="0" fontId="12" fillId="0" borderId="0" xfId="0" quotePrefix="1" applyFont="1" applyAlignment="1">
      <alignment horizontal="left" vertical="top"/>
    </xf>
    <xf numFmtId="4" fontId="13" fillId="3" borderId="0" xfId="0" applyNumberFormat="1" applyFont="1" applyFill="1" applyAlignment="1">
      <alignment horizontal="right" vertical="center"/>
    </xf>
    <xf numFmtId="0" fontId="32" fillId="0" borderId="0" xfId="3" applyFont="1" applyAlignment="1">
      <alignment horizontal="center" vertical="top" wrapText="1"/>
    </xf>
    <xf numFmtId="0" fontId="34" fillId="0" borderId="0" xfId="3" applyFont="1" applyAlignment="1">
      <alignment horizontal="center" vertical="center" wrapText="1"/>
    </xf>
    <xf numFmtId="14" fontId="2" fillId="0" borderId="0" xfId="3" applyNumberFormat="1" applyAlignment="1">
      <alignment horizontal="left" vertical="top"/>
    </xf>
    <xf numFmtId="0" fontId="2" fillId="0" borderId="0" xfId="3" applyAlignment="1">
      <alignment horizontal="left" vertical="top"/>
    </xf>
    <xf numFmtId="0" fontId="29" fillId="0" borderId="0" xfId="3" applyFont="1" applyAlignment="1">
      <alignment horizontal="left" vertical="top"/>
    </xf>
    <xf numFmtId="0" fontId="13" fillId="0" borderId="0" xfId="0" applyFont="1" applyAlignment="1">
      <alignment horizontal="left" vertical="top" wrapText="1"/>
    </xf>
    <xf numFmtId="0" fontId="9" fillId="0" borderId="0" xfId="0" applyFont="1" applyAlignment="1">
      <alignment horizontal="left" vertical="top" wrapText="1"/>
    </xf>
    <xf numFmtId="164" fontId="8" fillId="0" borderId="5" xfId="0" applyNumberFormat="1" applyFont="1" applyBorder="1" applyAlignment="1">
      <alignment horizontal="left" vertical="top"/>
    </xf>
    <xf numFmtId="164" fontId="7" fillId="0" borderId="4" xfId="0" applyNumberFormat="1" applyFont="1" applyBorder="1" applyAlignment="1">
      <alignment horizontal="left" vertical="top" wrapText="1"/>
    </xf>
    <xf numFmtId="164" fontId="7" fillId="0" borderId="7" xfId="0" applyNumberFormat="1" applyFont="1" applyBorder="1" applyAlignment="1">
      <alignment horizontal="left" vertical="top"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4" xfId="0" applyFont="1" applyBorder="1" applyAlignment="1">
      <alignment horizontal="center" vertical="center" wrapText="1"/>
    </xf>
  </cellXfs>
  <cellStyles count="14">
    <cellStyle name="merge" xfId="6" xr:uid="{00000000-0005-0000-0000-000000000000}"/>
    <cellStyle name="Normal 2" xfId="2" xr:uid="{00000000-0005-0000-0000-000001000000}"/>
    <cellStyle name="Normal 2 2" xfId="3" xr:uid="{00000000-0005-0000-0000-000002000000}"/>
    <cellStyle name="Normal 2 2 3 2" xfId="13" xr:uid="{00000000-0005-0000-0000-000003000000}"/>
    <cellStyle name="Normal 3" xfId="7" xr:uid="{00000000-0005-0000-0000-000004000000}"/>
    <cellStyle name="Normal 3 4" xfId="11" xr:uid="{00000000-0005-0000-0000-000005000000}"/>
    <cellStyle name="Normal 4" xfId="8" xr:uid="{00000000-0005-0000-0000-000006000000}"/>
    <cellStyle name="Normal 76" xfId="9" xr:uid="{00000000-0005-0000-0000-000007000000}"/>
    <cellStyle name="Normal_HR7-Z214" xfId="4" xr:uid="{00000000-0005-0000-0000-000008000000}"/>
    <cellStyle name="Normal_PONUDA PARMA IV" xfId="1" xr:uid="{00000000-0005-0000-0000-000009000000}"/>
    <cellStyle name="Normal_TROSKOVNIK-revizija2" xfId="5" xr:uid="{00000000-0005-0000-0000-00000A000000}"/>
    <cellStyle name="Normalno" xfId="0" builtinId="0"/>
    <cellStyle name="Normalno 7" xfId="10" xr:uid="{00000000-0005-0000-0000-00000C000000}"/>
    <cellStyle name="Normalno 9" xfId="12" xr:uid="{00000000-0005-0000-0000-00000D00000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1"/>
  <sheetViews>
    <sheetView showZeros="0" view="pageBreakPreview" zoomScaleNormal="100" zoomScaleSheetLayoutView="100" workbookViewId="0">
      <selection activeCell="B11" sqref="B11"/>
    </sheetView>
  </sheetViews>
  <sheetFormatPr defaultColWidth="10" defaultRowHeight="15"/>
  <cols>
    <col min="1" max="1" width="4.7109375" style="91" customWidth="1"/>
    <col min="2" max="2" width="21.140625" style="101" customWidth="1"/>
    <col min="3" max="3" width="30.85546875" style="91" bestFit="1" customWidth="1"/>
    <col min="4" max="4" width="9.85546875" style="91" customWidth="1"/>
    <col min="5" max="5" width="10" style="91" customWidth="1"/>
    <col min="6" max="6" width="10.42578125" style="91" customWidth="1"/>
    <col min="7" max="7" width="10" style="91"/>
    <col min="8" max="8" width="10.85546875" style="91" customWidth="1"/>
    <col min="9" max="9" width="11" style="91" customWidth="1"/>
    <col min="10" max="10" width="10.28515625" style="91" customWidth="1"/>
    <col min="11" max="256" width="10" style="91"/>
    <col min="257" max="257" width="4.7109375" style="91" customWidth="1"/>
    <col min="258" max="258" width="21.140625" style="91" customWidth="1"/>
    <col min="259" max="259" width="30.85546875" style="91" bestFit="1" customWidth="1"/>
    <col min="260" max="260" width="9.85546875" style="91" customWidth="1"/>
    <col min="261" max="261" width="10" style="91" customWidth="1"/>
    <col min="262" max="262" width="10.42578125" style="91" customWidth="1"/>
    <col min="263" max="263" width="10" style="91"/>
    <col min="264" max="264" width="10.85546875" style="91" customWidth="1"/>
    <col min="265" max="265" width="11" style="91" customWidth="1"/>
    <col min="266" max="266" width="10.28515625" style="91" customWidth="1"/>
    <col min="267" max="512" width="10" style="91"/>
    <col min="513" max="513" width="4.7109375" style="91" customWidth="1"/>
    <col min="514" max="514" width="21.140625" style="91" customWidth="1"/>
    <col min="515" max="515" width="30.85546875" style="91" bestFit="1" customWidth="1"/>
    <col min="516" max="516" width="9.85546875" style="91" customWidth="1"/>
    <col min="517" max="517" width="10" style="91" customWidth="1"/>
    <col min="518" max="518" width="10.42578125" style="91" customWidth="1"/>
    <col min="519" max="519" width="10" style="91"/>
    <col min="520" max="520" width="10.85546875" style="91" customWidth="1"/>
    <col min="521" max="521" width="11" style="91" customWidth="1"/>
    <col min="522" max="522" width="10.28515625" style="91" customWidth="1"/>
    <col min="523" max="768" width="10" style="91"/>
    <col min="769" max="769" width="4.7109375" style="91" customWidth="1"/>
    <col min="770" max="770" width="21.140625" style="91" customWidth="1"/>
    <col min="771" max="771" width="30.85546875" style="91" bestFit="1" customWidth="1"/>
    <col min="772" max="772" width="9.85546875" style="91" customWidth="1"/>
    <col min="773" max="773" width="10" style="91" customWidth="1"/>
    <col min="774" max="774" width="10.42578125" style="91" customWidth="1"/>
    <col min="775" max="775" width="10" style="91"/>
    <col min="776" max="776" width="10.85546875" style="91" customWidth="1"/>
    <col min="777" max="777" width="11" style="91" customWidth="1"/>
    <col min="778" max="778" width="10.28515625" style="91" customWidth="1"/>
    <col min="779" max="1024" width="10" style="91"/>
    <col min="1025" max="1025" width="4.7109375" style="91" customWidth="1"/>
    <col min="1026" max="1026" width="21.140625" style="91" customWidth="1"/>
    <col min="1027" max="1027" width="30.85546875" style="91" bestFit="1" customWidth="1"/>
    <col min="1028" max="1028" width="9.85546875" style="91" customWidth="1"/>
    <col min="1029" max="1029" width="10" style="91" customWidth="1"/>
    <col min="1030" max="1030" width="10.42578125" style="91" customWidth="1"/>
    <col min="1031" max="1031" width="10" style="91"/>
    <col min="1032" max="1032" width="10.85546875" style="91" customWidth="1"/>
    <col min="1033" max="1033" width="11" style="91" customWidth="1"/>
    <col min="1034" max="1034" width="10.28515625" style="91" customWidth="1"/>
    <col min="1035" max="1280" width="10" style="91"/>
    <col min="1281" max="1281" width="4.7109375" style="91" customWidth="1"/>
    <col min="1282" max="1282" width="21.140625" style="91" customWidth="1"/>
    <col min="1283" max="1283" width="30.85546875" style="91" bestFit="1" customWidth="1"/>
    <col min="1284" max="1284" width="9.85546875" style="91" customWidth="1"/>
    <col min="1285" max="1285" width="10" style="91" customWidth="1"/>
    <col min="1286" max="1286" width="10.42578125" style="91" customWidth="1"/>
    <col min="1287" max="1287" width="10" style="91"/>
    <col min="1288" max="1288" width="10.85546875" style="91" customWidth="1"/>
    <col min="1289" max="1289" width="11" style="91" customWidth="1"/>
    <col min="1290" max="1290" width="10.28515625" style="91" customWidth="1"/>
    <col min="1291" max="1536" width="10" style="91"/>
    <col min="1537" max="1537" width="4.7109375" style="91" customWidth="1"/>
    <col min="1538" max="1538" width="21.140625" style="91" customWidth="1"/>
    <col min="1539" max="1539" width="30.85546875" style="91" bestFit="1" customWidth="1"/>
    <col min="1540" max="1540" width="9.85546875" style="91" customWidth="1"/>
    <col min="1541" max="1541" width="10" style="91" customWidth="1"/>
    <col min="1542" max="1542" width="10.42578125" style="91" customWidth="1"/>
    <col min="1543" max="1543" width="10" style="91"/>
    <col min="1544" max="1544" width="10.85546875" style="91" customWidth="1"/>
    <col min="1545" max="1545" width="11" style="91" customWidth="1"/>
    <col min="1546" max="1546" width="10.28515625" style="91" customWidth="1"/>
    <col min="1547" max="1792" width="10" style="91"/>
    <col min="1793" max="1793" width="4.7109375" style="91" customWidth="1"/>
    <col min="1794" max="1794" width="21.140625" style="91" customWidth="1"/>
    <col min="1795" max="1795" width="30.85546875" style="91" bestFit="1" customWidth="1"/>
    <col min="1796" max="1796" width="9.85546875" style="91" customWidth="1"/>
    <col min="1797" max="1797" width="10" style="91" customWidth="1"/>
    <col min="1798" max="1798" width="10.42578125" style="91" customWidth="1"/>
    <col min="1799" max="1799" width="10" style="91"/>
    <col min="1800" max="1800" width="10.85546875" style="91" customWidth="1"/>
    <col min="1801" max="1801" width="11" style="91" customWidth="1"/>
    <col min="1802" max="1802" width="10.28515625" style="91" customWidth="1"/>
    <col min="1803" max="2048" width="10" style="91"/>
    <col min="2049" max="2049" width="4.7109375" style="91" customWidth="1"/>
    <col min="2050" max="2050" width="21.140625" style="91" customWidth="1"/>
    <col min="2051" max="2051" width="30.85546875" style="91" bestFit="1" customWidth="1"/>
    <col min="2052" max="2052" width="9.85546875" style="91" customWidth="1"/>
    <col min="2053" max="2053" width="10" style="91" customWidth="1"/>
    <col min="2054" max="2054" width="10.42578125" style="91" customWidth="1"/>
    <col min="2055" max="2055" width="10" style="91"/>
    <col min="2056" max="2056" width="10.85546875" style="91" customWidth="1"/>
    <col min="2057" max="2057" width="11" style="91" customWidth="1"/>
    <col min="2058" max="2058" width="10.28515625" style="91" customWidth="1"/>
    <col min="2059" max="2304" width="10" style="91"/>
    <col min="2305" max="2305" width="4.7109375" style="91" customWidth="1"/>
    <col min="2306" max="2306" width="21.140625" style="91" customWidth="1"/>
    <col min="2307" max="2307" width="30.85546875" style="91" bestFit="1" customWidth="1"/>
    <col min="2308" max="2308" width="9.85546875" style="91" customWidth="1"/>
    <col min="2309" max="2309" width="10" style="91" customWidth="1"/>
    <col min="2310" max="2310" width="10.42578125" style="91" customWidth="1"/>
    <col min="2311" max="2311" width="10" style="91"/>
    <col min="2312" max="2312" width="10.85546875" style="91" customWidth="1"/>
    <col min="2313" max="2313" width="11" style="91" customWidth="1"/>
    <col min="2314" max="2314" width="10.28515625" style="91" customWidth="1"/>
    <col min="2315" max="2560" width="10" style="91"/>
    <col min="2561" max="2561" width="4.7109375" style="91" customWidth="1"/>
    <col min="2562" max="2562" width="21.140625" style="91" customWidth="1"/>
    <col min="2563" max="2563" width="30.85546875" style="91" bestFit="1" customWidth="1"/>
    <col min="2564" max="2564" width="9.85546875" style="91" customWidth="1"/>
    <col min="2565" max="2565" width="10" style="91" customWidth="1"/>
    <col min="2566" max="2566" width="10.42578125" style="91" customWidth="1"/>
    <col min="2567" max="2567" width="10" style="91"/>
    <col min="2568" max="2568" width="10.85546875" style="91" customWidth="1"/>
    <col min="2569" max="2569" width="11" style="91" customWidth="1"/>
    <col min="2570" max="2570" width="10.28515625" style="91" customWidth="1"/>
    <col min="2571" max="2816" width="10" style="91"/>
    <col min="2817" max="2817" width="4.7109375" style="91" customWidth="1"/>
    <col min="2818" max="2818" width="21.140625" style="91" customWidth="1"/>
    <col min="2819" max="2819" width="30.85546875" style="91" bestFit="1" customWidth="1"/>
    <col min="2820" max="2820" width="9.85546875" style="91" customWidth="1"/>
    <col min="2821" max="2821" width="10" style="91" customWidth="1"/>
    <col min="2822" max="2822" width="10.42578125" style="91" customWidth="1"/>
    <col min="2823" max="2823" width="10" style="91"/>
    <col min="2824" max="2824" width="10.85546875" style="91" customWidth="1"/>
    <col min="2825" max="2825" width="11" style="91" customWidth="1"/>
    <col min="2826" max="2826" width="10.28515625" style="91" customWidth="1"/>
    <col min="2827" max="3072" width="10" style="91"/>
    <col min="3073" max="3073" width="4.7109375" style="91" customWidth="1"/>
    <col min="3074" max="3074" width="21.140625" style="91" customWidth="1"/>
    <col min="3075" max="3075" width="30.85546875" style="91" bestFit="1" customWidth="1"/>
    <col min="3076" max="3076" width="9.85546875" style="91" customWidth="1"/>
    <col min="3077" max="3077" width="10" style="91" customWidth="1"/>
    <col min="3078" max="3078" width="10.42578125" style="91" customWidth="1"/>
    <col min="3079" max="3079" width="10" style="91"/>
    <col min="3080" max="3080" width="10.85546875" style="91" customWidth="1"/>
    <col min="3081" max="3081" width="11" style="91" customWidth="1"/>
    <col min="3082" max="3082" width="10.28515625" style="91" customWidth="1"/>
    <col min="3083" max="3328" width="10" style="91"/>
    <col min="3329" max="3329" width="4.7109375" style="91" customWidth="1"/>
    <col min="3330" max="3330" width="21.140625" style="91" customWidth="1"/>
    <col min="3331" max="3331" width="30.85546875" style="91" bestFit="1" customWidth="1"/>
    <col min="3332" max="3332" width="9.85546875" style="91" customWidth="1"/>
    <col min="3333" max="3333" width="10" style="91" customWidth="1"/>
    <col min="3334" max="3334" width="10.42578125" style="91" customWidth="1"/>
    <col min="3335" max="3335" width="10" style="91"/>
    <col min="3336" max="3336" width="10.85546875" style="91" customWidth="1"/>
    <col min="3337" max="3337" width="11" style="91" customWidth="1"/>
    <col min="3338" max="3338" width="10.28515625" style="91" customWidth="1"/>
    <col min="3339" max="3584" width="10" style="91"/>
    <col min="3585" max="3585" width="4.7109375" style="91" customWidth="1"/>
    <col min="3586" max="3586" width="21.140625" style="91" customWidth="1"/>
    <col min="3587" max="3587" width="30.85546875" style="91" bestFit="1" customWidth="1"/>
    <col min="3588" max="3588" width="9.85546875" style="91" customWidth="1"/>
    <col min="3589" max="3589" width="10" style="91" customWidth="1"/>
    <col min="3590" max="3590" width="10.42578125" style="91" customWidth="1"/>
    <col min="3591" max="3591" width="10" style="91"/>
    <col min="3592" max="3592" width="10.85546875" style="91" customWidth="1"/>
    <col min="3593" max="3593" width="11" style="91" customWidth="1"/>
    <col min="3594" max="3594" width="10.28515625" style="91" customWidth="1"/>
    <col min="3595" max="3840" width="10" style="91"/>
    <col min="3841" max="3841" width="4.7109375" style="91" customWidth="1"/>
    <col min="3842" max="3842" width="21.140625" style="91" customWidth="1"/>
    <col min="3843" max="3843" width="30.85546875" style="91" bestFit="1" customWidth="1"/>
    <col min="3844" max="3844" width="9.85546875" style="91" customWidth="1"/>
    <col min="3845" max="3845" width="10" style="91" customWidth="1"/>
    <col min="3846" max="3846" width="10.42578125" style="91" customWidth="1"/>
    <col min="3847" max="3847" width="10" style="91"/>
    <col min="3848" max="3848" width="10.85546875" style="91" customWidth="1"/>
    <col min="3849" max="3849" width="11" style="91" customWidth="1"/>
    <col min="3850" max="3850" width="10.28515625" style="91" customWidth="1"/>
    <col min="3851" max="4096" width="10" style="91"/>
    <col min="4097" max="4097" width="4.7109375" style="91" customWidth="1"/>
    <col min="4098" max="4098" width="21.140625" style="91" customWidth="1"/>
    <col min="4099" max="4099" width="30.85546875" style="91" bestFit="1" customWidth="1"/>
    <col min="4100" max="4100" width="9.85546875" style="91" customWidth="1"/>
    <col min="4101" max="4101" width="10" style="91" customWidth="1"/>
    <col min="4102" max="4102" width="10.42578125" style="91" customWidth="1"/>
    <col min="4103" max="4103" width="10" style="91"/>
    <col min="4104" max="4104" width="10.85546875" style="91" customWidth="1"/>
    <col min="4105" max="4105" width="11" style="91" customWidth="1"/>
    <col min="4106" max="4106" width="10.28515625" style="91" customWidth="1"/>
    <col min="4107" max="4352" width="10" style="91"/>
    <col min="4353" max="4353" width="4.7109375" style="91" customWidth="1"/>
    <col min="4354" max="4354" width="21.140625" style="91" customWidth="1"/>
    <col min="4355" max="4355" width="30.85546875" style="91" bestFit="1" customWidth="1"/>
    <col min="4356" max="4356" width="9.85546875" style="91" customWidth="1"/>
    <col min="4357" max="4357" width="10" style="91" customWidth="1"/>
    <col min="4358" max="4358" width="10.42578125" style="91" customWidth="1"/>
    <col min="4359" max="4359" width="10" style="91"/>
    <col min="4360" max="4360" width="10.85546875" style="91" customWidth="1"/>
    <col min="4361" max="4361" width="11" style="91" customWidth="1"/>
    <col min="4362" max="4362" width="10.28515625" style="91" customWidth="1"/>
    <col min="4363" max="4608" width="10" style="91"/>
    <col min="4609" max="4609" width="4.7109375" style="91" customWidth="1"/>
    <col min="4610" max="4610" width="21.140625" style="91" customWidth="1"/>
    <col min="4611" max="4611" width="30.85546875" style="91" bestFit="1" customWidth="1"/>
    <col min="4612" max="4612" width="9.85546875" style="91" customWidth="1"/>
    <col min="4613" max="4613" width="10" style="91" customWidth="1"/>
    <col min="4614" max="4614" width="10.42578125" style="91" customWidth="1"/>
    <col min="4615" max="4615" width="10" style="91"/>
    <col min="4616" max="4616" width="10.85546875" style="91" customWidth="1"/>
    <col min="4617" max="4617" width="11" style="91" customWidth="1"/>
    <col min="4618" max="4618" width="10.28515625" style="91" customWidth="1"/>
    <col min="4619" max="4864" width="10" style="91"/>
    <col min="4865" max="4865" width="4.7109375" style="91" customWidth="1"/>
    <col min="4866" max="4866" width="21.140625" style="91" customWidth="1"/>
    <col min="4867" max="4867" width="30.85546875" style="91" bestFit="1" customWidth="1"/>
    <col min="4868" max="4868" width="9.85546875" style="91" customWidth="1"/>
    <col min="4869" max="4869" width="10" style="91" customWidth="1"/>
    <col min="4870" max="4870" width="10.42578125" style="91" customWidth="1"/>
    <col min="4871" max="4871" width="10" style="91"/>
    <col min="4872" max="4872" width="10.85546875" style="91" customWidth="1"/>
    <col min="4873" max="4873" width="11" style="91" customWidth="1"/>
    <col min="4874" max="4874" width="10.28515625" style="91" customWidth="1"/>
    <col min="4875" max="5120" width="10" style="91"/>
    <col min="5121" max="5121" width="4.7109375" style="91" customWidth="1"/>
    <col min="5122" max="5122" width="21.140625" style="91" customWidth="1"/>
    <col min="5123" max="5123" width="30.85546875" style="91" bestFit="1" customWidth="1"/>
    <col min="5124" max="5124" width="9.85546875" style="91" customWidth="1"/>
    <col min="5125" max="5125" width="10" style="91" customWidth="1"/>
    <col min="5126" max="5126" width="10.42578125" style="91" customWidth="1"/>
    <col min="5127" max="5127" width="10" style="91"/>
    <col min="5128" max="5128" width="10.85546875" style="91" customWidth="1"/>
    <col min="5129" max="5129" width="11" style="91" customWidth="1"/>
    <col min="5130" max="5130" width="10.28515625" style="91" customWidth="1"/>
    <col min="5131" max="5376" width="10" style="91"/>
    <col min="5377" max="5377" width="4.7109375" style="91" customWidth="1"/>
    <col min="5378" max="5378" width="21.140625" style="91" customWidth="1"/>
    <col min="5379" max="5379" width="30.85546875" style="91" bestFit="1" customWidth="1"/>
    <col min="5380" max="5380" width="9.85546875" style="91" customWidth="1"/>
    <col min="5381" max="5381" width="10" style="91" customWidth="1"/>
    <col min="5382" max="5382" width="10.42578125" style="91" customWidth="1"/>
    <col min="5383" max="5383" width="10" style="91"/>
    <col min="5384" max="5384" width="10.85546875" style="91" customWidth="1"/>
    <col min="5385" max="5385" width="11" style="91" customWidth="1"/>
    <col min="5386" max="5386" width="10.28515625" style="91" customWidth="1"/>
    <col min="5387" max="5632" width="10" style="91"/>
    <col min="5633" max="5633" width="4.7109375" style="91" customWidth="1"/>
    <col min="5634" max="5634" width="21.140625" style="91" customWidth="1"/>
    <col min="5635" max="5635" width="30.85546875" style="91" bestFit="1" customWidth="1"/>
    <col min="5636" max="5636" width="9.85546875" style="91" customWidth="1"/>
    <col min="5637" max="5637" width="10" style="91" customWidth="1"/>
    <col min="5638" max="5638" width="10.42578125" style="91" customWidth="1"/>
    <col min="5639" max="5639" width="10" style="91"/>
    <col min="5640" max="5640" width="10.85546875" style="91" customWidth="1"/>
    <col min="5641" max="5641" width="11" style="91" customWidth="1"/>
    <col min="5642" max="5642" width="10.28515625" style="91" customWidth="1"/>
    <col min="5643" max="5888" width="10" style="91"/>
    <col min="5889" max="5889" width="4.7109375" style="91" customWidth="1"/>
    <col min="5890" max="5890" width="21.140625" style="91" customWidth="1"/>
    <col min="5891" max="5891" width="30.85546875" style="91" bestFit="1" customWidth="1"/>
    <col min="5892" max="5892" width="9.85546875" style="91" customWidth="1"/>
    <col min="5893" max="5893" width="10" style="91" customWidth="1"/>
    <col min="5894" max="5894" width="10.42578125" style="91" customWidth="1"/>
    <col min="5895" max="5895" width="10" style="91"/>
    <col min="5896" max="5896" width="10.85546875" style="91" customWidth="1"/>
    <col min="5897" max="5897" width="11" style="91" customWidth="1"/>
    <col min="5898" max="5898" width="10.28515625" style="91" customWidth="1"/>
    <col min="5899" max="6144" width="10" style="91"/>
    <col min="6145" max="6145" width="4.7109375" style="91" customWidth="1"/>
    <col min="6146" max="6146" width="21.140625" style="91" customWidth="1"/>
    <col min="6147" max="6147" width="30.85546875" style="91" bestFit="1" customWidth="1"/>
    <col min="6148" max="6148" width="9.85546875" style="91" customWidth="1"/>
    <col min="6149" max="6149" width="10" style="91" customWidth="1"/>
    <col min="6150" max="6150" width="10.42578125" style="91" customWidth="1"/>
    <col min="6151" max="6151" width="10" style="91"/>
    <col min="6152" max="6152" width="10.85546875" style="91" customWidth="1"/>
    <col min="6153" max="6153" width="11" style="91" customWidth="1"/>
    <col min="6154" max="6154" width="10.28515625" style="91" customWidth="1"/>
    <col min="6155" max="6400" width="10" style="91"/>
    <col min="6401" max="6401" width="4.7109375" style="91" customWidth="1"/>
    <col min="6402" max="6402" width="21.140625" style="91" customWidth="1"/>
    <col min="6403" max="6403" width="30.85546875" style="91" bestFit="1" customWidth="1"/>
    <col min="6404" max="6404" width="9.85546875" style="91" customWidth="1"/>
    <col min="6405" max="6405" width="10" style="91" customWidth="1"/>
    <col min="6406" max="6406" width="10.42578125" style="91" customWidth="1"/>
    <col min="6407" max="6407" width="10" style="91"/>
    <col min="6408" max="6408" width="10.85546875" style="91" customWidth="1"/>
    <col min="6409" max="6409" width="11" style="91" customWidth="1"/>
    <col min="6410" max="6410" width="10.28515625" style="91" customWidth="1"/>
    <col min="6411" max="6656" width="10" style="91"/>
    <col min="6657" max="6657" width="4.7109375" style="91" customWidth="1"/>
    <col min="6658" max="6658" width="21.140625" style="91" customWidth="1"/>
    <col min="6659" max="6659" width="30.85546875" style="91" bestFit="1" customWidth="1"/>
    <col min="6660" max="6660" width="9.85546875" style="91" customWidth="1"/>
    <col min="6661" max="6661" width="10" style="91" customWidth="1"/>
    <col min="6662" max="6662" width="10.42578125" style="91" customWidth="1"/>
    <col min="6663" max="6663" width="10" style="91"/>
    <col min="6664" max="6664" width="10.85546875" style="91" customWidth="1"/>
    <col min="6665" max="6665" width="11" style="91" customWidth="1"/>
    <col min="6666" max="6666" width="10.28515625" style="91" customWidth="1"/>
    <col min="6667" max="6912" width="10" style="91"/>
    <col min="6913" max="6913" width="4.7109375" style="91" customWidth="1"/>
    <col min="6914" max="6914" width="21.140625" style="91" customWidth="1"/>
    <col min="6915" max="6915" width="30.85546875" style="91" bestFit="1" customWidth="1"/>
    <col min="6916" max="6916" width="9.85546875" style="91" customWidth="1"/>
    <col min="6917" max="6917" width="10" style="91" customWidth="1"/>
    <col min="6918" max="6918" width="10.42578125" style="91" customWidth="1"/>
    <col min="6919" max="6919" width="10" style="91"/>
    <col min="6920" max="6920" width="10.85546875" style="91" customWidth="1"/>
    <col min="6921" max="6921" width="11" style="91" customWidth="1"/>
    <col min="6922" max="6922" width="10.28515625" style="91" customWidth="1"/>
    <col min="6923" max="7168" width="10" style="91"/>
    <col min="7169" max="7169" width="4.7109375" style="91" customWidth="1"/>
    <col min="7170" max="7170" width="21.140625" style="91" customWidth="1"/>
    <col min="7171" max="7171" width="30.85546875" style="91" bestFit="1" customWidth="1"/>
    <col min="7172" max="7172" width="9.85546875" style="91" customWidth="1"/>
    <col min="7173" max="7173" width="10" style="91" customWidth="1"/>
    <col min="7174" max="7174" width="10.42578125" style="91" customWidth="1"/>
    <col min="7175" max="7175" width="10" style="91"/>
    <col min="7176" max="7176" width="10.85546875" style="91" customWidth="1"/>
    <col min="7177" max="7177" width="11" style="91" customWidth="1"/>
    <col min="7178" max="7178" width="10.28515625" style="91" customWidth="1"/>
    <col min="7179" max="7424" width="10" style="91"/>
    <col min="7425" max="7425" width="4.7109375" style="91" customWidth="1"/>
    <col min="7426" max="7426" width="21.140625" style="91" customWidth="1"/>
    <col min="7427" max="7427" width="30.85546875" style="91" bestFit="1" customWidth="1"/>
    <col min="7428" max="7428" width="9.85546875" style="91" customWidth="1"/>
    <col min="7429" max="7429" width="10" style="91" customWidth="1"/>
    <col min="7430" max="7430" width="10.42578125" style="91" customWidth="1"/>
    <col min="7431" max="7431" width="10" style="91"/>
    <col min="7432" max="7432" width="10.85546875" style="91" customWidth="1"/>
    <col min="7433" max="7433" width="11" style="91" customWidth="1"/>
    <col min="7434" max="7434" width="10.28515625" style="91" customWidth="1"/>
    <col min="7435" max="7680" width="10" style="91"/>
    <col min="7681" max="7681" width="4.7109375" style="91" customWidth="1"/>
    <col min="7682" max="7682" width="21.140625" style="91" customWidth="1"/>
    <col min="7683" max="7683" width="30.85546875" style="91" bestFit="1" customWidth="1"/>
    <col min="7684" max="7684" width="9.85546875" style="91" customWidth="1"/>
    <col min="7685" max="7685" width="10" style="91" customWidth="1"/>
    <col min="7686" max="7686" width="10.42578125" style="91" customWidth="1"/>
    <col min="7687" max="7687" width="10" style="91"/>
    <col min="7688" max="7688" width="10.85546875" style="91" customWidth="1"/>
    <col min="7689" max="7689" width="11" style="91" customWidth="1"/>
    <col min="7690" max="7690" width="10.28515625" style="91" customWidth="1"/>
    <col min="7691" max="7936" width="10" style="91"/>
    <col min="7937" max="7937" width="4.7109375" style="91" customWidth="1"/>
    <col min="7938" max="7938" width="21.140625" style="91" customWidth="1"/>
    <col min="7939" max="7939" width="30.85546875" style="91" bestFit="1" customWidth="1"/>
    <col min="7940" max="7940" width="9.85546875" style="91" customWidth="1"/>
    <col min="7941" max="7941" width="10" style="91" customWidth="1"/>
    <col min="7942" max="7942" width="10.42578125" style="91" customWidth="1"/>
    <col min="7943" max="7943" width="10" style="91"/>
    <col min="7944" max="7944" width="10.85546875" style="91" customWidth="1"/>
    <col min="7945" max="7945" width="11" style="91" customWidth="1"/>
    <col min="7946" max="7946" width="10.28515625" style="91" customWidth="1"/>
    <col min="7947" max="8192" width="10" style="91"/>
    <col min="8193" max="8193" width="4.7109375" style="91" customWidth="1"/>
    <col min="8194" max="8194" width="21.140625" style="91" customWidth="1"/>
    <col min="8195" max="8195" width="30.85546875" style="91" bestFit="1" customWidth="1"/>
    <col min="8196" max="8196" width="9.85546875" style="91" customWidth="1"/>
    <col min="8197" max="8197" width="10" style="91" customWidth="1"/>
    <col min="8198" max="8198" width="10.42578125" style="91" customWidth="1"/>
    <col min="8199" max="8199" width="10" style="91"/>
    <col min="8200" max="8200" width="10.85546875" style="91" customWidth="1"/>
    <col min="8201" max="8201" width="11" style="91" customWidth="1"/>
    <col min="8202" max="8202" width="10.28515625" style="91" customWidth="1"/>
    <col min="8203" max="8448" width="10" style="91"/>
    <col min="8449" max="8449" width="4.7109375" style="91" customWidth="1"/>
    <col min="8450" max="8450" width="21.140625" style="91" customWidth="1"/>
    <col min="8451" max="8451" width="30.85546875" style="91" bestFit="1" customWidth="1"/>
    <col min="8452" max="8452" width="9.85546875" style="91" customWidth="1"/>
    <col min="8453" max="8453" width="10" style="91" customWidth="1"/>
    <col min="8454" max="8454" width="10.42578125" style="91" customWidth="1"/>
    <col min="8455" max="8455" width="10" style="91"/>
    <col min="8456" max="8456" width="10.85546875" style="91" customWidth="1"/>
    <col min="8457" max="8457" width="11" style="91" customWidth="1"/>
    <col min="8458" max="8458" width="10.28515625" style="91" customWidth="1"/>
    <col min="8459" max="8704" width="10" style="91"/>
    <col min="8705" max="8705" width="4.7109375" style="91" customWidth="1"/>
    <col min="8706" max="8706" width="21.140625" style="91" customWidth="1"/>
    <col min="8707" max="8707" width="30.85546875" style="91" bestFit="1" customWidth="1"/>
    <col min="8708" max="8708" width="9.85546875" style="91" customWidth="1"/>
    <col min="8709" max="8709" width="10" style="91" customWidth="1"/>
    <col min="8710" max="8710" width="10.42578125" style="91" customWidth="1"/>
    <col min="8711" max="8711" width="10" style="91"/>
    <col min="8712" max="8712" width="10.85546875" style="91" customWidth="1"/>
    <col min="8713" max="8713" width="11" style="91" customWidth="1"/>
    <col min="8714" max="8714" width="10.28515625" style="91" customWidth="1"/>
    <col min="8715" max="8960" width="10" style="91"/>
    <col min="8961" max="8961" width="4.7109375" style="91" customWidth="1"/>
    <col min="8962" max="8962" width="21.140625" style="91" customWidth="1"/>
    <col min="8963" max="8963" width="30.85546875" style="91" bestFit="1" customWidth="1"/>
    <col min="8964" max="8964" width="9.85546875" style="91" customWidth="1"/>
    <col min="8965" max="8965" width="10" style="91" customWidth="1"/>
    <col min="8966" max="8966" width="10.42578125" style="91" customWidth="1"/>
    <col min="8967" max="8967" width="10" style="91"/>
    <col min="8968" max="8968" width="10.85546875" style="91" customWidth="1"/>
    <col min="8969" max="8969" width="11" style="91" customWidth="1"/>
    <col min="8970" max="8970" width="10.28515625" style="91" customWidth="1"/>
    <col min="8971" max="9216" width="10" style="91"/>
    <col min="9217" max="9217" width="4.7109375" style="91" customWidth="1"/>
    <col min="9218" max="9218" width="21.140625" style="91" customWidth="1"/>
    <col min="9219" max="9219" width="30.85546875" style="91" bestFit="1" customWidth="1"/>
    <col min="9220" max="9220" width="9.85546875" style="91" customWidth="1"/>
    <col min="9221" max="9221" width="10" style="91" customWidth="1"/>
    <col min="9222" max="9222" width="10.42578125" style="91" customWidth="1"/>
    <col min="9223" max="9223" width="10" style="91"/>
    <col min="9224" max="9224" width="10.85546875" style="91" customWidth="1"/>
    <col min="9225" max="9225" width="11" style="91" customWidth="1"/>
    <col min="9226" max="9226" width="10.28515625" style="91" customWidth="1"/>
    <col min="9227" max="9472" width="10" style="91"/>
    <col min="9473" max="9473" width="4.7109375" style="91" customWidth="1"/>
    <col min="9474" max="9474" width="21.140625" style="91" customWidth="1"/>
    <col min="9475" max="9475" width="30.85546875" style="91" bestFit="1" customWidth="1"/>
    <col min="9476" max="9476" width="9.85546875" style="91" customWidth="1"/>
    <col min="9477" max="9477" width="10" style="91" customWidth="1"/>
    <col min="9478" max="9478" width="10.42578125" style="91" customWidth="1"/>
    <col min="9479" max="9479" width="10" style="91"/>
    <col min="9480" max="9480" width="10.85546875" style="91" customWidth="1"/>
    <col min="9481" max="9481" width="11" style="91" customWidth="1"/>
    <col min="9482" max="9482" width="10.28515625" style="91" customWidth="1"/>
    <col min="9483" max="9728" width="10" style="91"/>
    <col min="9729" max="9729" width="4.7109375" style="91" customWidth="1"/>
    <col min="9730" max="9730" width="21.140625" style="91" customWidth="1"/>
    <col min="9731" max="9731" width="30.85546875" style="91" bestFit="1" customWidth="1"/>
    <col min="9732" max="9732" width="9.85546875" style="91" customWidth="1"/>
    <col min="9733" max="9733" width="10" style="91" customWidth="1"/>
    <col min="9734" max="9734" width="10.42578125" style="91" customWidth="1"/>
    <col min="9735" max="9735" width="10" style="91"/>
    <col min="9736" max="9736" width="10.85546875" style="91" customWidth="1"/>
    <col min="9737" max="9737" width="11" style="91" customWidth="1"/>
    <col min="9738" max="9738" width="10.28515625" style="91" customWidth="1"/>
    <col min="9739" max="9984" width="10" style="91"/>
    <col min="9985" max="9985" width="4.7109375" style="91" customWidth="1"/>
    <col min="9986" max="9986" width="21.140625" style="91" customWidth="1"/>
    <col min="9987" max="9987" width="30.85546875" style="91" bestFit="1" customWidth="1"/>
    <col min="9988" max="9988" width="9.85546875" style="91" customWidth="1"/>
    <col min="9989" max="9989" width="10" style="91" customWidth="1"/>
    <col min="9990" max="9990" width="10.42578125" style="91" customWidth="1"/>
    <col min="9991" max="9991" width="10" style="91"/>
    <col min="9992" max="9992" width="10.85546875" style="91" customWidth="1"/>
    <col min="9993" max="9993" width="11" style="91" customWidth="1"/>
    <col min="9994" max="9994" width="10.28515625" style="91" customWidth="1"/>
    <col min="9995" max="10240" width="10" style="91"/>
    <col min="10241" max="10241" width="4.7109375" style="91" customWidth="1"/>
    <col min="10242" max="10242" width="21.140625" style="91" customWidth="1"/>
    <col min="10243" max="10243" width="30.85546875" style="91" bestFit="1" customWidth="1"/>
    <col min="10244" max="10244" width="9.85546875" style="91" customWidth="1"/>
    <col min="10245" max="10245" width="10" style="91" customWidth="1"/>
    <col min="10246" max="10246" width="10.42578125" style="91" customWidth="1"/>
    <col min="10247" max="10247" width="10" style="91"/>
    <col min="10248" max="10248" width="10.85546875" style="91" customWidth="1"/>
    <col min="10249" max="10249" width="11" style="91" customWidth="1"/>
    <col min="10250" max="10250" width="10.28515625" style="91" customWidth="1"/>
    <col min="10251" max="10496" width="10" style="91"/>
    <col min="10497" max="10497" width="4.7109375" style="91" customWidth="1"/>
    <col min="10498" max="10498" width="21.140625" style="91" customWidth="1"/>
    <col min="10499" max="10499" width="30.85546875" style="91" bestFit="1" customWidth="1"/>
    <col min="10500" max="10500" width="9.85546875" style="91" customWidth="1"/>
    <col min="10501" max="10501" width="10" style="91" customWidth="1"/>
    <col min="10502" max="10502" width="10.42578125" style="91" customWidth="1"/>
    <col min="10503" max="10503" width="10" style="91"/>
    <col min="10504" max="10504" width="10.85546875" style="91" customWidth="1"/>
    <col min="10505" max="10505" width="11" style="91" customWidth="1"/>
    <col min="10506" max="10506" width="10.28515625" style="91" customWidth="1"/>
    <col min="10507" max="10752" width="10" style="91"/>
    <col min="10753" max="10753" width="4.7109375" style="91" customWidth="1"/>
    <col min="10754" max="10754" width="21.140625" style="91" customWidth="1"/>
    <col min="10755" max="10755" width="30.85546875" style="91" bestFit="1" customWidth="1"/>
    <col min="10756" max="10756" width="9.85546875" style="91" customWidth="1"/>
    <col min="10757" max="10757" width="10" style="91" customWidth="1"/>
    <col min="10758" max="10758" width="10.42578125" style="91" customWidth="1"/>
    <col min="10759" max="10759" width="10" style="91"/>
    <col min="10760" max="10760" width="10.85546875" style="91" customWidth="1"/>
    <col min="10761" max="10761" width="11" style="91" customWidth="1"/>
    <col min="10762" max="10762" width="10.28515625" style="91" customWidth="1"/>
    <col min="10763" max="11008" width="10" style="91"/>
    <col min="11009" max="11009" width="4.7109375" style="91" customWidth="1"/>
    <col min="11010" max="11010" width="21.140625" style="91" customWidth="1"/>
    <col min="11011" max="11011" width="30.85546875" style="91" bestFit="1" customWidth="1"/>
    <col min="11012" max="11012" width="9.85546875" style="91" customWidth="1"/>
    <col min="11013" max="11013" width="10" style="91" customWidth="1"/>
    <col min="11014" max="11014" width="10.42578125" style="91" customWidth="1"/>
    <col min="11015" max="11015" width="10" style="91"/>
    <col min="11016" max="11016" width="10.85546875" style="91" customWidth="1"/>
    <col min="11017" max="11017" width="11" style="91" customWidth="1"/>
    <col min="11018" max="11018" width="10.28515625" style="91" customWidth="1"/>
    <col min="11019" max="11264" width="10" style="91"/>
    <col min="11265" max="11265" width="4.7109375" style="91" customWidth="1"/>
    <col min="11266" max="11266" width="21.140625" style="91" customWidth="1"/>
    <col min="11267" max="11267" width="30.85546875" style="91" bestFit="1" customWidth="1"/>
    <col min="11268" max="11268" width="9.85546875" style="91" customWidth="1"/>
    <col min="11269" max="11269" width="10" style="91" customWidth="1"/>
    <col min="11270" max="11270" width="10.42578125" style="91" customWidth="1"/>
    <col min="11271" max="11271" width="10" style="91"/>
    <col min="11272" max="11272" width="10.85546875" style="91" customWidth="1"/>
    <col min="11273" max="11273" width="11" style="91" customWidth="1"/>
    <col min="11274" max="11274" width="10.28515625" style="91" customWidth="1"/>
    <col min="11275" max="11520" width="10" style="91"/>
    <col min="11521" max="11521" width="4.7109375" style="91" customWidth="1"/>
    <col min="11522" max="11522" width="21.140625" style="91" customWidth="1"/>
    <col min="11523" max="11523" width="30.85546875" style="91" bestFit="1" customWidth="1"/>
    <col min="11524" max="11524" width="9.85546875" style="91" customWidth="1"/>
    <col min="11525" max="11525" width="10" style="91" customWidth="1"/>
    <col min="11526" max="11526" width="10.42578125" style="91" customWidth="1"/>
    <col min="11527" max="11527" width="10" style="91"/>
    <col min="11528" max="11528" width="10.85546875" style="91" customWidth="1"/>
    <col min="11529" max="11529" width="11" style="91" customWidth="1"/>
    <col min="11530" max="11530" width="10.28515625" style="91" customWidth="1"/>
    <col min="11531" max="11776" width="10" style="91"/>
    <col min="11777" max="11777" width="4.7109375" style="91" customWidth="1"/>
    <col min="11778" max="11778" width="21.140625" style="91" customWidth="1"/>
    <col min="11779" max="11779" width="30.85546875" style="91" bestFit="1" customWidth="1"/>
    <col min="11780" max="11780" width="9.85546875" style="91" customWidth="1"/>
    <col min="11781" max="11781" width="10" style="91" customWidth="1"/>
    <col min="11782" max="11782" width="10.42578125" style="91" customWidth="1"/>
    <col min="11783" max="11783" width="10" style="91"/>
    <col min="11784" max="11784" width="10.85546875" style="91" customWidth="1"/>
    <col min="11785" max="11785" width="11" style="91" customWidth="1"/>
    <col min="11786" max="11786" width="10.28515625" style="91" customWidth="1"/>
    <col min="11787" max="12032" width="10" style="91"/>
    <col min="12033" max="12033" width="4.7109375" style="91" customWidth="1"/>
    <col min="12034" max="12034" width="21.140625" style="91" customWidth="1"/>
    <col min="12035" max="12035" width="30.85546875" style="91" bestFit="1" customWidth="1"/>
    <col min="12036" max="12036" width="9.85546875" style="91" customWidth="1"/>
    <col min="12037" max="12037" width="10" style="91" customWidth="1"/>
    <col min="12038" max="12038" width="10.42578125" style="91" customWidth="1"/>
    <col min="12039" max="12039" width="10" style="91"/>
    <col min="12040" max="12040" width="10.85546875" style="91" customWidth="1"/>
    <col min="12041" max="12041" width="11" style="91" customWidth="1"/>
    <col min="12042" max="12042" width="10.28515625" style="91" customWidth="1"/>
    <col min="12043" max="12288" width="10" style="91"/>
    <col min="12289" max="12289" width="4.7109375" style="91" customWidth="1"/>
    <col min="12290" max="12290" width="21.140625" style="91" customWidth="1"/>
    <col min="12291" max="12291" width="30.85546875" style="91" bestFit="1" customWidth="1"/>
    <col min="12292" max="12292" width="9.85546875" style="91" customWidth="1"/>
    <col min="12293" max="12293" width="10" style="91" customWidth="1"/>
    <col min="12294" max="12294" width="10.42578125" style="91" customWidth="1"/>
    <col min="12295" max="12295" width="10" style="91"/>
    <col min="12296" max="12296" width="10.85546875" style="91" customWidth="1"/>
    <col min="12297" max="12297" width="11" style="91" customWidth="1"/>
    <col min="12298" max="12298" width="10.28515625" style="91" customWidth="1"/>
    <col min="12299" max="12544" width="10" style="91"/>
    <col min="12545" max="12545" width="4.7109375" style="91" customWidth="1"/>
    <col min="12546" max="12546" width="21.140625" style="91" customWidth="1"/>
    <col min="12547" max="12547" width="30.85546875" style="91" bestFit="1" customWidth="1"/>
    <col min="12548" max="12548" width="9.85546875" style="91" customWidth="1"/>
    <col min="12549" max="12549" width="10" style="91" customWidth="1"/>
    <col min="12550" max="12550" width="10.42578125" style="91" customWidth="1"/>
    <col min="12551" max="12551" width="10" style="91"/>
    <col min="12552" max="12552" width="10.85546875" style="91" customWidth="1"/>
    <col min="12553" max="12553" width="11" style="91" customWidth="1"/>
    <col min="12554" max="12554" width="10.28515625" style="91" customWidth="1"/>
    <col min="12555" max="12800" width="10" style="91"/>
    <col min="12801" max="12801" width="4.7109375" style="91" customWidth="1"/>
    <col min="12802" max="12802" width="21.140625" style="91" customWidth="1"/>
    <col min="12803" max="12803" width="30.85546875" style="91" bestFit="1" customWidth="1"/>
    <col min="12804" max="12804" width="9.85546875" style="91" customWidth="1"/>
    <col min="12805" max="12805" width="10" style="91" customWidth="1"/>
    <col min="12806" max="12806" width="10.42578125" style="91" customWidth="1"/>
    <col min="12807" max="12807" width="10" style="91"/>
    <col min="12808" max="12808" width="10.85546875" style="91" customWidth="1"/>
    <col min="12809" max="12809" width="11" style="91" customWidth="1"/>
    <col min="12810" max="12810" width="10.28515625" style="91" customWidth="1"/>
    <col min="12811" max="13056" width="10" style="91"/>
    <col min="13057" max="13057" width="4.7109375" style="91" customWidth="1"/>
    <col min="13058" max="13058" width="21.140625" style="91" customWidth="1"/>
    <col min="13059" max="13059" width="30.85546875" style="91" bestFit="1" customWidth="1"/>
    <col min="13060" max="13060" width="9.85546875" style="91" customWidth="1"/>
    <col min="13061" max="13061" width="10" style="91" customWidth="1"/>
    <col min="13062" max="13062" width="10.42578125" style="91" customWidth="1"/>
    <col min="13063" max="13063" width="10" style="91"/>
    <col min="13064" max="13064" width="10.85546875" style="91" customWidth="1"/>
    <col min="13065" max="13065" width="11" style="91" customWidth="1"/>
    <col min="13066" max="13066" width="10.28515625" style="91" customWidth="1"/>
    <col min="13067" max="13312" width="10" style="91"/>
    <col min="13313" max="13313" width="4.7109375" style="91" customWidth="1"/>
    <col min="13314" max="13314" width="21.140625" style="91" customWidth="1"/>
    <col min="13315" max="13315" width="30.85546875" style="91" bestFit="1" customWidth="1"/>
    <col min="13316" max="13316" width="9.85546875" style="91" customWidth="1"/>
    <col min="13317" max="13317" width="10" style="91" customWidth="1"/>
    <col min="13318" max="13318" width="10.42578125" style="91" customWidth="1"/>
    <col min="13319" max="13319" width="10" style="91"/>
    <col min="13320" max="13320" width="10.85546875" style="91" customWidth="1"/>
    <col min="13321" max="13321" width="11" style="91" customWidth="1"/>
    <col min="13322" max="13322" width="10.28515625" style="91" customWidth="1"/>
    <col min="13323" max="13568" width="10" style="91"/>
    <col min="13569" max="13569" width="4.7109375" style="91" customWidth="1"/>
    <col min="13570" max="13570" width="21.140625" style="91" customWidth="1"/>
    <col min="13571" max="13571" width="30.85546875" style="91" bestFit="1" customWidth="1"/>
    <col min="13572" max="13572" width="9.85546875" style="91" customWidth="1"/>
    <col min="13573" max="13573" width="10" style="91" customWidth="1"/>
    <col min="13574" max="13574" width="10.42578125" style="91" customWidth="1"/>
    <col min="13575" max="13575" width="10" style="91"/>
    <col min="13576" max="13576" width="10.85546875" style="91" customWidth="1"/>
    <col min="13577" max="13577" width="11" style="91" customWidth="1"/>
    <col min="13578" max="13578" width="10.28515625" style="91" customWidth="1"/>
    <col min="13579" max="13824" width="10" style="91"/>
    <col min="13825" max="13825" width="4.7109375" style="91" customWidth="1"/>
    <col min="13826" max="13826" width="21.140625" style="91" customWidth="1"/>
    <col min="13827" max="13827" width="30.85546875" style="91" bestFit="1" customWidth="1"/>
    <col min="13828" max="13828" width="9.85546875" style="91" customWidth="1"/>
    <col min="13829" max="13829" width="10" style="91" customWidth="1"/>
    <col min="13830" max="13830" width="10.42578125" style="91" customWidth="1"/>
    <col min="13831" max="13831" width="10" style="91"/>
    <col min="13832" max="13832" width="10.85546875" style="91" customWidth="1"/>
    <col min="13833" max="13833" width="11" style="91" customWidth="1"/>
    <col min="13834" max="13834" width="10.28515625" style="91" customWidth="1"/>
    <col min="13835" max="14080" width="10" style="91"/>
    <col min="14081" max="14081" width="4.7109375" style="91" customWidth="1"/>
    <col min="14082" max="14082" width="21.140625" style="91" customWidth="1"/>
    <col min="14083" max="14083" width="30.85546875" style="91" bestFit="1" customWidth="1"/>
    <col min="14084" max="14084" width="9.85546875" style="91" customWidth="1"/>
    <col min="14085" max="14085" width="10" style="91" customWidth="1"/>
    <col min="14086" max="14086" width="10.42578125" style="91" customWidth="1"/>
    <col min="14087" max="14087" width="10" style="91"/>
    <col min="14088" max="14088" width="10.85546875" style="91" customWidth="1"/>
    <col min="14089" max="14089" width="11" style="91" customWidth="1"/>
    <col min="14090" max="14090" width="10.28515625" style="91" customWidth="1"/>
    <col min="14091" max="14336" width="10" style="91"/>
    <col min="14337" max="14337" width="4.7109375" style="91" customWidth="1"/>
    <col min="14338" max="14338" width="21.140625" style="91" customWidth="1"/>
    <col min="14339" max="14339" width="30.85546875" style="91" bestFit="1" customWidth="1"/>
    <col min="14340" max="14340" width="9.85546875" style="91" customWidth="1"/>
    <col min="14341" max="14341" width="10" style="91" customWidth="1"/>
    <col min="14342" max="14342" width="10.42578125" style="91" customWidth="1"/>
    <col min="14343" max="14343" width="10" style="91"/>
    <col min="14344" max="14344" width="10.85546875" style="91" customWidth="1"/>
    <col min="14345" max="14345" width="11" style="91" customWidth="1"/>
    <col min="14346" max="14346" width="10.28515625" style="91" customWidth="1"/>
    <col min="14347" max="14592" width="10" style="91"/>
    <col min="14593" max="14593" width="4.7109375" style="91" customWidth="1"/>
    <col min="14594" max="14594" width="21.140625" style="91" customWidth="1"/>
    <col min="14595" max="14595" width="30.85546875" style="91" bestFit="1" customWidth="1"/>
    <col min="14596" max="14596" width="9.85546875" style="91" customWidth="1"/>
    <col min="14597" max="14597" width="10" style="91" customWidth="1"/>
    <col min="14598" max="14598" width="10.42578125" style="91" customWidth="1"/>
    <col min="14599" max="14599" width="10" style="91"/>
    <col min="14600" max="14600" width="10.85546875" style="91" customWidth="1"/>
    <col min="14601" max="14601" width="11" style="91" customWidth="1"/>
    <col min="14602" max="14602" width="10.28515625" style="91" customWidth="1"/>
    <col min="14603" max="14848" width="10" style="91"/>
    <col min="14849" max="14849" width="4.7109375" style="91" customWidth="1"/>
    <col min="14850" max="14850" width="21.140625" style="91" customWidth="1"/>
    <col min="14851" max="14851" width="30.85546875" style="91" bestFit="1" customWidth="1"/>
    <col min="14852" max="14852" width="9.85546875" style="91" customWidth="1"/>
    <col min="14853" max="14853" width="10" style="91" customWidth="1"/>
    <col min="14854" max="14854" width="10.42578125" style="91" customWidth="1"/>
    <col min="14855" max="14855" width="10" style="91"/>
    <col min="14856" max="14856" width="10.85546875" style="91" customWidth="1"/>
    <col min="14857" max="14857" width="11" style="91" customWidth="1"/>
    <col min="14858" max="14858" width="10.28515625" style="91" customWidth="1"/>
    <col min="14859" max="15104" width="10" style="91"/>
    <col min="15105" max="15105" width="4.7109375" style="91" customWidth="1"/>
    <col min="15106" max="15106" width="21.140625" style="91" customWidth="1"/>
    <col min="15107" max="15107" width="30.85546875" style="91" bestFit="1" customWidth="1"/>
    <col min="15108" max="15108" width="9.85546875" style="91" customWidth="1"/>
    <col min="15109" max="15109" width="10" style="91" customWidth="1"/>
    <col min="15110" max="15110" width="10.42578125" style="91" customWidth="1"/>
    <col min="15111" max="15111" width="10" style="91"/>
    <col min="15112" max="15112" width="10.85546875" style="91" customWidth="1"/>
    <col min="15113" max="15113" width="11" style="91" customWidth="1"/>
    <col min="15114" max="15114" width="10.28515625" style="91" customWidth="1"/>
    <col min="15115" max="15360" width="10" style="91"/>
    <col min="15361" max="15361" width="4.7109375" style="91" customWidth="1"/>
    <col min="15362" max="15362" width="21.140625" style="91" customWidth="1"/>
    <col min="15363" max="15363" width="30.85546875" style="91" bestFit="1" customWidth="1"/>
    <col min="15364" max="15364" width="9.85546875" style="91" customWidth="1"/>
    <col min="15365" max="15365" width="10" style="91" customWidth="1"/>
    <col min="15366" max="15366" width="10.42578125" style="91" customWidth="1"/>
    <col min="15367" max="15367" width="10" style="91"/>
    <col min="15368" max="15368" width="10.85546875" style="91" customWidth="1"/>
    <col min="15369" max="15369" width="11" style="91" customWidth="1"/>
    <col min="15370" max="15370" width="10.28515625" style="91" customWidth="1"/>
    <col min="15371" max="15616" width="10" style="91"/>
    <col min="15617" max="15617" width="4.7109375" style="91" customWidth="1"/>
    <col min="15618" max="15618" width="21.140625" style="91" customWidth="1"/>
    <col min="15619" max="15619" width="30.85546875" style="91" bestFit="1" customWidth="1"/>
    <col min="15620" max="15620" width="9.85546875" style="91" customWidth="1"/>
    <col min="15621" max="15621" width="10" style="91" customWidth="1"/>
    <col min="15622" max="15622" width="10.42578125" style="91" customWidth="1"/>
    <col min="15623" max="15623" width="10" style="91"/>
    <col min="15624" max="15624" width="10.85546875" style="91" customWidth="1"/>
    <col min="15625" max="15625" width="11" style="91" customWidth="1"/>
    <col min="15626" max="15626" width="10.28515625" style="91" customWidth="1"/>
    <col min="15627" max="15872" width="10" style="91"/>
    <col min="15873" max="15873" width="4.7109375" style="91" customWidth="1"/>
    <col min="15874" max="15874" width="21.140625" style="91" customWidth="1"/>
    <col min="15875" max="15875" width="30.85546875" style="91" bestFit="1" customWidth="1"/>
    <col min="15876" max="15876" width="9.85546875" style="91" customWidth="1"/>
    <col min="15877" max="15877" width="10" style="91" customWidth="1"/>
    <col min="15878" max="15878" width="10.42578125" style="91" customWidth="1"/>
    <col min="15879" max="15879" width="10" style="91"/>
    <col min="15880" max="15880" width="10.85546875" style="91" customWidth="1"/>
    <col min="15881" max="15881" width="11" style="91" customWidth="1"/>
    <col min="15882" max="15882" width="10.28515625" style="91" customWidth="1"/>
    <col min="15883" max="16128" width="10" style="91"/>
    <col min="16129" max="16129" width="4.7109375" style="91" customWidth="1"/>
    <col min="16130" max="16130" width="21.140625" style="91" customWidth="1"/>
    <col min="16131" max="16131" width="30.85546875" style="91" bestFit="1" customWidth="1"/>
    <col min="16132" max="16132" width="9.85546875" style="91" customWidth="1"/>
    <col min="16133" max="16133" width="10" style="91" customWidth="1"/>
    <col min="16134" max="16134" width="10.42578125" style="91" customWidth="1"/>
    <col min="16135" max="16135" width="10" style="91"/>
    <col min="16136" max="16136" width="10.85546875" style="91" customWidth="1"/>
    <col min="16137" max="16137" width="11" style="91" customWidth="1"/>
    <col min="16138" max="16138" width="10.28515625" style="91" customWidth="1"/>
    <col min="16139" max="16384" width="10" style="91"/>
  </cols>
  <sheetData>
    <row r="1" spans="1:7" s="43" customFormat="1" ht="6">
      <c r="A1" s="38"/>
      <c r="B1" s="39"/>
      <c r="C1" s="40"/>
      <c r="D1" s="41"/>
      <c r="E1" s="42"/>
      <c r="F1" s="41"/>
    </row>
    <row r="2" spans="1:7" s="44" customFormat="1" ht="8.25">
      <c r="A2" s="90"/>
      <c r="B2" s="90"/>
      <c r="C2" s="90"/>
      <c r="D2" s="90"/>
      <c r="E2" s="90"/>
      <c r="F2" s="90"/>
      <c r="G2" s="90"/>
    </row>
    <row r="3" spans="1:7" s="44" customFormat="1" ht="8.25"/>
    <row r="5" spans="1:7">
      <c r="B5" s="92" t="s">
        <v>15</v>
      </c>
    </row>
    <row r="6" spans="1:7" ht="21" customHeight="1">
      <c r="B6" s="88" t="s">
        <v>49</v>
      </c>
      <c r="C6" s="88"/>
      <c r="D6" s="88"/>
      <c r="E6" s="88"/>
      <c r="F6" s="88"/>
      <c r="G6" s="88"/>
    </row>
    <row r="7" spans="1:7" ht="21" customHeight="1">
      <c r="B7" s="89" t="s">
        <v>50</v>
      </c>
      <c r="C7" s="88"/>
      <c r="D7" s="88"/>
      <c r="E7" s="88"/>
      <c r="F7" s="88"/>
      <c r="G7" s="88"/>
    </row>
    <row r="8" spans="1:7">
      <c r="B8" s="93"/>
      <c r="C8" s="94"/>
    </row>
    <row r="9" spans="1:7">
      <c r="B9" s="93" t="s">
        <v>16</v>
      </c>
      <c r="C9" s="94"/>
    </row>
    <row r="10" spans="1:7" ht="21">
      <c r="B10" s="133" t="s">
        <v>100</v>
      </c>
      <c r="C10" s="133"/>
    </row>
    <row r="11" spans="1:7">
      <c r="B11" s="92" t="s">
        <v>51</v>
      </c>
    </row>
    <row r="12" spans="1:7">
      <c r="B12" s="95"/>
      <c r="C12" s="94"/>
    </row>
    <row r="13" spans="1:7">
      <c r="B13" s="92"/>
      <c r="C13" s="94"/>
    </row>
    <row r="14" spans="1:7">
      <c r="B14" s="91"/>
      <c r="C14" s="94"/>
    </row>
    <row r="15" spans="1:7">
      <c r="B15" s="95"/>
      <c r="C15" s="94"/>
    </row>
    <row r="16" spans="1:7">
      <c r="B16" s="93"/>
      <c r="C16" s="94"/>
    </row>
    <row r="17" spans="2:7">
      <c r="B17" s="91"/>
      <c r="C17" s="94"/>
    </row>
    <row r="18" spans="2:7">
      <c r="B18" s="95"/>
      <c r="C18" s="94"/>
    </row>
    <row r="19" spans="2:7">
      <c r="B19" s="96" t="s">
        <v>17</v>
      </c>
      <c r="C19" s="94"/>
    </row>
    <row r="20" spans="2:7">
      <c r="B20" s="93" t="s">
        <v>52</v>
      </c>
      <c r="C20" s="97"/>
      <c r="D20" s="97"/>
      <c r="E20" s="97"/>
      <c r="F20" s="97"/>
      <c r="G20" s="97"/>
    </row>
    <row r="21" spans="2:7">
      <c r="B21" s="92"/>
    </row>
    <row r="23" spans="2:7" ht="28.5">
      <c r="B23" s="129" t="s">
        <v>53</v>
      </c>
      <c r="C23" s="129"/>
      <c r="D23" s="129"/>
      <c r="E23" s="129"/>
      <c r="F23" s="129"/>
      <c r="G23" s="98"/>
    </row>
    <row r="24" spans="2:7" ht="26.25">
      <c r="B24" s="130"/>
      <c r="C24" s="130"/>
      <c r="D24" s="130"/>
      <c r="E24" s="130"/>
      <c r="F24" s="130"/>
      <c r="G24" s="98"/>
    </row>
    <row r="29" spans="2:7">
      <c r="B29" s="99"/>
    </row>
    <row r="30" spans="2:7">
      <c r="B30" s="92"/>
    </row>
    <row r="32" spans="2:7">
      <c r="B32" s="99"/>
    </row>
    <row r="33" spans="2:7">
      <c r="B33" s="92"/>
    </row>
    <row r="35" spans="2:7">
      <c r="B35" s="99"/>
    </row>
    <row r="36" spans="2:7">
      <c r="B36" s="99" t="s">
        <v>18</v>
      </c>
      <c r="C36" s="100"/>
    </row>
    <row r="37" spans="2:7">
      <c r="B37" s="131" t="s">
        <v>54</v>
      </c>
      <c r="C37" s="131"/>
    </row>
    <row r="40" spans="2:7">
      <c r="F40" s="102"/>
      <c r="G40" s="100"/>
    </row>
    <row r="41" spans="2:7">
      <c r="F41" s="132"/>
      <c r="G41" s="132"/>
    </row>
  </sheetData>
  <dataConsolidate/>
  <mergeCells count="5">
    <mergeCell ref="B23:F23"/>
    <mergeCell ref="B24:F24"/>
    <mergeCell ref="B37:C37"/>
    <mergeCell ref="F41:G41"/>
    <mergeCell ref="B10:C10"/>
  </mergeCells>
  <printOptions horizontalCentered="1"/>
  <pageMargins left="0.74803149606299213" right="0.19685039370078741" top="0.86614173228346458" bottom="0.98425196850393704" header="0.39370078740157483" footer="0.39370078740157483"/>
  <pageSetup paperSize="9" scale="98" fitToHeight="0" orientation="portrait" horizontalDpi="300" verticalDpi="300" r:id="rId1"/>
  <headerFooter scaleWithDoc="0" alignWithMargins="0">
    <oddFooter>&amp;RList: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7"/>
  <sheetViews>
    <sheetView showZeros="0" view="pageBreakPreview" topLeftCell="A22" zoomScale="75" zoomScaleNormal="100" zoomScaleSheetLayoutView="75" workbookViewId="0">
      <selection activeCell="A3" sqref="A3"/>
    </sheetView>
  </sheetViews>
  <sheetFormatPr defaultRowHeight="12.75"/>
  <cols>
    <col min="1" max="1" width="200.7109375" style="70" customWidth="1"/>
    <col min="2" max="7" width="9.140625" style="70"/>
    <col min="8" max="8" width="9.7109375" style="70" customWidth="1"/>
    <col min="9" max="9" width="9.140625" style="70"/>
    <col min="10" max="10" width="8.7109375" style="70" customWidth="1"/>
    <col min="11" max="256" width="9.140625" style="70"/>
    <col min="257" max="257" width="129.85546875" style="70" customWidth="1"/>
    <col min="258" max="263" width="9.140625" style="70"/>
    <col min="264" max="264" width="9.7109375" style="70" customWidth="1"/>
    <col min="265" max="265" width="9.140625" style="70"/>
    <col min="266" max="266" width="8.7109375" style="70" customWidth="1"/>
    <col min="267" max="512" width="9.140625" style="70"/>
    <col min="513" max="513" width="129.85546875" style="70" customWidth="1"/>
    <col min="514" max="519" width="9.140625" style="70"/>
    <col min="520" max="520" width="9.7109375" style="70" customWidth="1"/>
    <col min="521" max="521" width="9.140625" style="70"/>
    <col min="522" max="522" width="8.7109375" style="70" customWidth="1"/>
    <col min="523" max="768" width="9.140625" style="70"/>
    <col min="769" max="769" width="129.85546875" style="70" customWidth="1"/>
    <col min="770" max="775" width="9.140625" style="70"/>
    <col min="776" max="776" width="9.7109375" style="70" customWidth="1"/>
    <col min="777" max="777" width="9.140625" style="70"/>
    <col min="778" max="778" width="8.7109375" style="70" customWidth="1"/>
    <col min="779" max="1024" width="9.140625" style="70"/>
    <col min="1025" max="1025" width="129.85546875" style="70" customWidth="1"/>
    <col min="1026" max="1031" width="9.140625" style="70"/>
    <col min="1032" max="1032" width="9.7109375" style="70" customWidth="1"/>
    <col min="1033" max="1033" width="9.140625" style="70"/>
    <col min="1034" max="1034" width="8.7109375" style="70" customWidth="1"/>
    <col min="1035" max="1280" width="9.140625" style="70"/>
    <col min="1281" max="1281" width="129.85546875" style="70" customWidth="1"/>
    <col min="1282" max="1287" width="9.140625" style="70"/>
    <col min="1288" max="1288" width="9.7109375" style="70" customWidth="1"/>
    <col min="1289" max="1289" width="9.140625" style="70"/>
    <col min="1290" max="1290" width="8.7109375" style="70" customWidth="1"/>
    <col min="1291" max="1536" width="9.140625" style="70"/>
    <col min="1537" max="1537" width="129.85546875" style="70" customWidth="1"/>
    <col min="1538" max="1543" width="9.140625" style="70"/>
    <col min="1544" max="1544" width="9.7109375" style="70" customWidth="1"/>
    <col min="1545" max="1545" width="9.140625" style="70"/>
    <col min="1546" max="1546" width="8.7109375" style="70" customWidth="1"/>
    <col min="1547" max="1792" width="9.140625" style="70"/>
    <col min="1793" max="1793" width="129.85546875" style="70" customWidth="1"/>
    <col min="1794" max="1799" width="9.140625" style="70"/>
    <col min="1800" max="1800" width="9.7109375" style="70" customWidth="1"/>
    <col min="1801" max="1801" width="9.140625" style="70"/>
    <col min="1802" max="1802" width="8.7109375" style="70" customWidth="1"/>
    <col min="1803" max="2048" width="9.140625" style="70"/>
    <col min="2049" max="2049" width="129.85546875" style="70" customWidth="1"/>
    <col min="2050" max="2055" width="9.140625" style="70"/>
    <col min="2056" max="2056" width="9.7109375" style="70" customWidth="1"/>
    <col min="2057" max="2057" width="9.140625" style="70"/>
    <col min="2058" max="2058" width="8.7109375" style="70" customWidth="1"/>
    <col min="2059" max="2304" width="9.140625" style="70"/>
    <col min="2305" max="2305" width="129.85546875" style="70" customWidth="1"/>
    <col min="2306" max="2311" width="9.140625" style="70"/>
    <col min="2312" max="2312" width="9.7109375" style="70" customWidth="1"/>
    <col min="2313" max="2313" width="9.140625" style="70"/>
    <col min="2314" max="2314" width="8.7109375" style="70" customWidth="1"/>
    <col min="2315" max="2560" width="9.140625" style="70"/>
    <col min="2561" max="2561" width="129.85546875" style="70" customWidth="1"/>
    <col min="2562" max="2567" width="9.140625" style="70"/>
    <col min="2568" max="2568" width="9.7109375" style="70" customWidth="1"/>
    <col min="2569" max="2569" width="9.140625" style="70"/>
    <col min="2570" max="2570" width="8.7109375" style="70" customWidth="1"/>
    <col min="2571" max="2816" width="9.140625" style="70"/>
    <col min="2817" max="2817" width="129.85546875" style="70" customWidth="1"/>
    <col min="2818" max="2823" width="9.140625" style="70"/>
    <col min="2824" max="2824" width="9.7109375" style="70" customWidth="1"/>
    <col min="2825" max="2825" width="9.140625" style="70"/>
    <col min="2826" max="2826" width="8.7109375" style="70" customWidth="1"/>
    <col min="2827" max="3072" width="9.140625" style="70"/>
    <col min="3073" max="3073" width="129.85546875" style="70" customWidth="1"/>
    <col min="3074" max="3079" width="9.140625" style="70"/>
    <col min="3080" max="3080" width="9.7109375" style="70" customWidth="1"/>
    <col min="3081" max="3081" width="9.140625" style="70"/>
    <col min="3082" max="3082" width="8.7109375" style="70" customWidth="1"/>
    <col min="3083" max="3328" width="9.140625" style="70"/>
    <col min="3329" max="3329" width="129.85546875" style="70" customWidth="1"/>
    <col min="3330" max="3335" width="9.140625" style="70"/>
    <col min="3336" max="3336" width="9.7109375" style="70" customWidth="1"/>
    <col min="3337" max="3337" width="9.140625" style="70"/>
    <col min="3338" max="3338" width="8.7109375" style="70" customWidth="1"/>
    <col min="3339" max="3584" width="9.140625" style="70"/>
    <col min="3585" max="3585" width="129.85546875" style="70" customWidth="1"/>
    <col min="3586" max="3591" width="9.140625" style="70"/>
    <col min="3592" max="3592" width="9.7109375" style="70" customWidth="1"/>
    <col min="3593" max="3593" width="9.140625" style="70"/>
    <col min="3594" max="3594" width="8.7109375" style="70" customWidth="1"/>
    <col min="3595" max="3840" width="9.140625" style="70"/>
    <col min="3841" max="3841" width="129.85546875" style="70" customWidth="1"/>
    <col min="3842" max="3847" width="9.140625" style="70"/>
    <col min="3848" max="3848" width="9.7109375" style="70" customWidth="1"/>
    <col min="3849" max="3849" width="9.140625" style="70"/>
    <col min="3850" max="3850" width="8.7109375" style="70" customWidth="1"/>
    <col min="3851" max="4096" width="9.140625" style="70"/>
    <col min="4097" max="4097" width="129.85546875" style="70" customWidth="1"/>
    <col min="4098" max="4103" width="9.140625" style="70"/>
    <col min="4104" max="4104" width="9.7109375" style="70" customWidth="1"/>
    <col min="4105" max="4105" width="9.140625" style="70"/>
    <col min="4106" max="4106" width="8.7109375" style="70" customWidth="1"/>
    <col min="4107" max="4352" width="9.140625" style="70"/>
    <col min="4353" max="4353" width="129.85546875" style="70" customWidth="1"/>
    <col min="4354" max="4359" width="9.140625" style="70"/>
    <col min="4360" max="4360" width="9.7109375" style="70" customWidth="1"/>
    <col min="4361" max="4361" width="9.140625" style="70"/>
    <col min="4362" max="4362" width="8.7109375" style="70" customWidth="1"/>
    <col min="4363" max="4608" width="9.140625" style="70"/>
    <col min="4609" max="4609" width="129.85546875" style="70" customWidth="1"/>
    <col min="4610" max="4615" width="9.140625" style="70"/>
    <col min="4616" max="4616" width="9.7109375" style="70" customWidth="1"/>
    <col min="4617" max="4617" width="9.140625" style="70"/>
    <col min="4618" max="4618" width="8.7109375" style="70" customWidth="1"/>
    <col min="4619" max="4864" width="9.140625" style="70"/>
    <col min="4865" max="4865" width="129.85546875" style="70" customWidth="1"/>
    <col min="4866" max="4871" width="9.140625" style="70"/>
    <col min="4872" max="4872" width="9.7109375" style="70" customWidth="1"/>
    <col min="4873" max="4873" width="9.140625" style="70"/>
    <col min="4874" max="4874" width="8.7109375" style="70" customWidth="1"/>
    <col min="4875" max="5120" width="9.140625" style="70"/>
    <col min="5121" max="5121" width="129.85546875" style="70" customWidth="1"/>
    <col min="5122" max="5127" width="9.140625" style="70"/>
    <col min="5128" max="5128" width="9.7109375" style="70" customWidth="1"/>
    <col min="5129" max="5129" width="9.140625" style="70"/>
    <col min="5130" max="5130" width="8.7109375" style="70" customWidth="1"/>
    <col min="5131" max="5376" width="9.140625" style="70"/>
    <col min="5377" max="5377" width="129.85546875" style="70" customWidth="1"/>
    <col min="5378" max="5383" width="9.140625" style="70"/>
    <col min="5384" max="5384" width="9.7109375" style="70" customWidth="1"/>
    <col min="5385" max="5385" width="9.140625" style="70"/>
    <col min="5386" max="5386" width="8.7109375" style="70" customWidth="1"/>
    <col min="5387" max="5632" width="9.140625" style="70"/>
    <col min="5633" max="5633" width="129.85546875" style="70" customWidth="1"/>
    <col min="5634" max="5639" width="9.140625" style="70"/>
    <col min="5640" max="5640" width="9.7109375" style="70" customWidth="1"/>
    <col min="5641" max="5641" width="9.140625" style="70"/>
    <col min="5642" max="5642" width="8.7109375" style="70" customWidth="1"/>
    <col min="5643" max="5888" width="9.140625" style="70"/>
    <col min="5889" max="5889" width="129.85546875" style="70" customWidth="1"/>
    <col min="5890" max="5895" width="9.140625" style="70"/>
    <col min="5896" max="5896" width="9.7109375" style="70" customWidth="1"/>
    <col min="5897" max="5897" width="9.140625" style="70"/>
    <col min="5898" max="5898" width="8.7109375" style="70" customWidth="1"/>
    <col min="5899" max="6144" width="9.140625" style="70"/>
    <col min="6145" max="6145" width="129.85546875" style="70" customWidth="1"/>
    <col min="6146" max="6151" width="9.140625" style="70"/>
    <col min="6152" max="6152" width="9.7109375" style="70" customWidth="1"/>
    <col min="6153" max="6153" width="9.140625" style="70"/>
    <col min="6154" max="6154" width="8.7109375" style="70" customWidth="1"/>
    <col min="6155" max="6400" width="9.140625" style="70"/>
    <col min="6401" max="6401" width="129.85546875" style="70" customWidth="1"/>
    <col min="6402" max="6407" width="9.140625" style="70"/>
    <col min="6408" max="6408" width="9.7109375" style="70" customWidth="1"/>
    <col min="6409" max="6409" width="9.140625" style="70"/>
    <col min="6410" max="6410" width="8.7109375" style="70" customWidth="1"/>
    <col min="6411" max="6656" width="9.140625" style="70"/>
    <col min="6657" max="6657" width="129.85546875" style="70" customWidth="1"/>
    <col min="6658" max="6663" width="9.140625" style="70"/>
    <col min="6664" max="6664" width="9.7109375" style="70" customWidth="1"/>
    <col min="6665" max="6665" width="9.140625" style="70"/>
    <col min="6666" max="6666" width="8.7109375" style="70" customWidth="1"/>
    <col min="6667" max="6912" width="9.140625" style="70"/>
    <col min="6913" max="6913" width="129.85546875" style="70" customWidth="1"/>
    <col min="6914" max="6919" width="9.140625" style="70"/>
    <col min="6920" max="6920" width="9.7109375" style="70" customWidth="1"/>
    <col min="6921" max="6921" width="9.140625" style="70"/>
    <col min="6922" max="6922" width="8.7109375" style="70" customWidth="1"/>
    <col min="6923" max="7168" width="9.140625" style="70"/>
    <col min="7169" max="7169" width="129.85546875" style="70" customWidth="1"/>
    <col min="7170" max="7175" width="9.140625" style="70"/>
    <col min="7176" max="7176" width="9.7109375" style="70" customWidth="1"/>
    <col min="7177" max="7177" width="9.140625" style="70"/>
    <col min="7178" max="7178" width="8.7109375" style="70" customWidth="1"/>
    <col min="7179" max="7424" width="9.140625" style="70"/>
    <col min="7425" max="7425" width="129.85546875" style="70" customWidth="1"/>
    <col min="7426" max="7431" width="9.140625" style="70"/>
    <col min="7432" max="7432" width="9.7109375" style="70" customWidth="1"/>
    <col min="7433" max="7433" width="9.140625" style="70"/>
    <col min="7434" max="7434" width="8.7109375" style="70" customWidth="1"/>
    <col min="7435" max="7680" width="9.140625" style="70"/>
    <col min="7681" max="7681" width="129.85546875" style="70" customWidth="1"/>
    <col min="7682" max="7687" width="9.140625" style="70"/>
    <col min="7688" max="7688" width="9.7109375" style="70" customWidth="1"/>
    <col min="7689" max="7689" width="9.140625" style="70"/>
    <col min="7690" max="7690" width="8.7109375" style="70" customWidth="1"/>
    <col min="7691" max="7936" width="9.140625" style="70"/>
    <col min="7937" max="7937" width="129.85546875" style="70" customWidth="1"/>
    <col min="7938" max="7943" width="9.140625" style="70"/>
    <col min="7944" max="7944" width="9.7109375" style="70" customWidth="1"/>
    <col min="7945" max="7945" width="9.140625" style="70"/>
    <col min="7946" max="7946" width="8.7109375" style="70" customWidth="1"/>
    <col min="7947" max="8192" width="9.140625" style="70"/>
    <col min="8193" max="8193" width="129.85546875" style="70" customWidth="1"/>
    <col min="8194" max="8199" width="9.140625" style="70"/>
    <col min="8200" max="8200" width="9.7109375" style="70" customWidth="1"/>
    <col min="8201" max="8201" width="9.140625" style="70"/>
    <col min="8202" max="8202" width="8.7109375" style="70" customWidth="1"/>
    <col min="8203" max="8448" width="9.140625" style="70"/>
    <col min="8449" max="8449" width="129.85546875" style="70" customWidth="1"/>
    <col min="8450" max="8455" width="9.140625" style="70"/>
    <col min="8456" max="8456" width="9.7109375" style="70" customWidth="1"/>
    <col min="8457" max="8457" width="9.140625" style="70"/>
    <col min="8458" max="8458" width="8.7109375" style="70" customWidth="1"/>
    <col min="8459" max="8704" width="9.140625" style="70"/>
    <col min="8705" max="8705" width="129.85546875" style="70" customWidth="1"/>
    <col min="8706" max="8711" width="9.140625" style="70"/>
    <col min="8712" max="8712" width="9.7109375" style="70" customWidth="1"/>
    <col min="8713" max="8713" width="9.140625" style="70"/>
    <col min="8714" max="8714" width="8.7109375" style="70" customWidth="1"/>
    <col min="8715" max="8960" width="9.140625" style="70"/>
    <col min="8961" max="8961" width="129.85546875" style="70" customWidth="1"/>
    <col min="8962" max="8967" width="9.140625" style="70"/>
    <col min="8968" max="8968" width="9.7109375" style="70" customWidth="1"/>
    <col min="8969" max="8969" width="9.140625" style="70"/>
    <col min="8970" max="8970" width="8.7109375" style="70" customWidth="1"/>
    <col min="8971" max="9216" width="9.140625" style="70"/>
    <col min="9217" max="9217" width="129.85546875" style="70" customWidth="1"/>
    <col min="9218" max="9223" width="9.140625" style="70"/>
    <col min="9224" max="9224" width="9.7109375" style="70" customWidth="1"/>
    <col min="9225" max="9225" width="9.140625" style="70"/>
    <col min="9226" max="9226" width="8.7109375" style="70" customWidth="1"/>
    <col min="9227" max="9472" width="9.140625" style="70"/>
    <col min="9473" max="9473" width="129.85546875" style="70" customWidth="1"/>
    <col min="9474" max="9479" width="9.140625" style="70"/>
    <col min="9480" max="9480" width="9.7109375" style="70" customWidth="1"/>
    <col min="9481" max="9481" width="9.140625" style="70"/>
    <col min="9482" max="9482" width="8.7109375" style="70" customWidth="1"/>
    <col min="9483" max="9728" width="9.140625" style="70"/>
    <col min="9729" max="9729" width="129.85546875" style="70" customWidth="1"/>
    <col min="9730" max="9735" width="9.140625" style="70"/>
    <col min="9736" max="9736" width="9.7109375" style="70" customWidth="1"/>
    <col min="9737" max="9737" width="9.140625" style="70"/>
    <col min="9738" max="9738" width="8.7109375" style="70" customWidth="1"/>
    <col min="9739" max="9984" width="9.140625" style="70"/>
    <col min="9985" max="9985" width="129.85546875" style="70" customWidth="1"/>
    <col min="9986" max="9991" width="9.140625" style="70"/>
    <col min="9992" max="9992" width="9.7109375" style="70" customWidth="1"/>
    <col min="9993" max="9993" width="9.140625" style="70"/>
    <col min="9994" max="9994" width="8.7109375" style="70" customWidth="1"/>
    <col min="9995" max="10240" width="9.140625" style="70"/>
    <col min="10241" max="10241" width="129.85546875" style="70" customWidth="1"/>
    <col min="10242" max="10247" width="9.140625" style="70"/>
    <col min="10248" max="10248" width="9.7109375" style="70" customWidth="1"/>
    <col min="10249" max="10249" width="9.140625" style="70"/>
    <col min="10250" max="10250" width="8.7109375" style="70" customWidth="1"/>
    <col min="10251" max="10496" width="9.140625" style="70"/>
    <col min="10497" max="10497" width="129.85546875" style="70" customWidth="1"/>
    <col min="10498" max="10503" width="9.140625" style="70"/>
    <col min="10504" max="10504" width="9.7109375" style="70" customWidth="1"/>
    <col min="10505" max="10505" width="9.140625" style="70"/>
    <col min="10506" max="10506" width="8.7109375" style="70" customWidth="1"/>
    <col min="10507" max="10752" width="9.140625" style="70"/>
    <col min="10753" max="10753" width="129.85546875" style="70" customWidth="1"/>
    <col min="10754" max="10759" width="9.140625" style="70"/>
    <col min="10760" max="10760" width="9.7109375" style="70" customWidth="1"/>
    <col min="10761" max="10761" width="9.140625" style="70"/>
    <col min="10762" max="10762" width="8.7109375" style="70" customWidth="1"/>
    <col min="10763" max="11008" width="9.140625" style="70"/>
    <col min="11009" max="11009" width="129.85546875" style="70" customWidth="1"/>
    <col min="11010" max="11015" width="9.140625" style="70"/>
    <col min="11016" max="11016" width="9.7109375" style="70" customWidth="1"/>
    <col min="11017" max="11017" width="9.140625" style="70"/>
    <col min="11018" max="11018" width="8.7109375" style="70" customWidth="1"/>
    <col min="11019" max="11264" width="9.140625" style="70"/>
    <col min="11265" max="11265" width="129.85546875" style="70" customWidth="1"/>
    <col min="11266" max="11271" width="9.140625" style="70"/>
    <col min="11272" max="11272" width="9.7109375" style="70" customWidth="1"/>
    <col min="11273" max="11273" width="9.140625" style="70"/>
    <col min="11274" max="11274" width="8.7109375" style="70" customWidth="1"/>
    <col min="11275" max="11520" width="9.140625" style="70"/>
    <col min="11521" max="11521" width="129.85546875" style="70" customWidth="1"/>
    <col min="11522" max="11527" width="9.140625" style="70"/>
    <col min="11528" max="11528" width="9.7109375" style="70" customWidth="1"/>
    <col min="11529" max="11529" width="9.140625" style="70"/>
    <col min="11530" max="11530" width="8.7109375" style="70" customWidth="1"/>
    <col min="11531" max="11776" width="9.140625" style="70"/>
    <col min="11777" max="11777" width="129.85546875" style="70" customWidth="1"/>
    <col min="11778" max="11783" width="9.140625" style="70"/>
    <col min="11784" max="11784" width="9.7109375" style="70" customWidth="1"/>
    <col min="11785" max="11785" width="9.140625" style="70"/>
    <col min="11786" max="11786" width="8.7109375" style="70" customWidth="1"/>
    <col min="11787" max="12032" width="9.140625" style="70"/>
    <col min="12033" max="12033" width="129.85546875" style="70" customWidth="1"/>
    <col min="12034" max="12039" width="9.140625" style="70"/>
    <col min="12040" max="12040" width="9.7109375" style="70" customWidth="1"/>
    <col min="12041" max="12041" width="9.140625" style="70"/>
    <col min="12042" max="12042" width="8.7109375" style="70" customWidth="1"/>
    <col min="12043" max="12288" width="9.140625" style="70"/>
    <col min="12289" max="12289" width="129.85546875" style="70" customWidth="1"/>
    <col min="12290" max="12295" width="9.140625" style="70"/>
    <col min="12296" max="12296" width="9.7109375" style="70" customWidth="1"/>
    <col min="12297" max="12297" width="9.140625" style="70"/>
    <col min="12298" max="12298" width="8.7109375" style="70" customWidth="1"/>
    <col min="12299" max="12544" width="9.140625" style="70"/>
    <col min="12545" max="12545" width="129.85546875" style="70" customWidth="1"/>
    <col min="12546" max="12551" width="9.140625" style="70"/>
    <col min="12552" max="12552" width="9.7109375" style="70" customWidth="1"/>
    <col min="12553" max="12553" width="9.140625" style="70"/>
    <col min="12554" max="12554" width="8.7109375" style="70" customWidth="1"/>
    <col min="12555" max="12800" width="9.140625" style="70"/>
    <col min="12801" max="12801" width="129.85546875" style="70" customWidth="1"/>
    <col min="12802" max="12807" width="9.140625" style="70"/>
    <col min="12808" max="12808" width="9.7109375" style="70" customWidth="1"/>
    <col min="12809" max="12809" width="9.140625" style="70"/>
    <col min="12810" max="12810" width="8.7109375" style="70" customWidth="1"/>
    <col min="12811" max="13056" width="9.140625" style="70"/>
    <col min="13057" max="13057" width="129.85546875" style="70" customWidth="1"/>
    <col min="13058" max="13063" width="9.140625" style="70"/>
    <col min="13064" max="13064" width="9.7109375" style="70" customWidth="1"/>
    <col min="13065" max="13065" width="9.140625" style="70"/>
    <col min="13066" max="13066" width="8.7109375" style="70" customWidth="1"/>
    <col min="13067" max="13312" width="9.140625" style="70"/>
    <col min="13313" max="13313" width="129.85546875" style="70" customWidth="1"/>
    <col min="13314" max="13319" width="9.140625" style="70"/>
    <col min="13320" max="13320" width="9.7109375" style="70" customWidth="1"/>
    <col min="13321" max="13321" width="9.140625" style="70"/>
    <col min="13322" max="13322" width="8.7109375" style="70" customWidth="1"/>
    <col min="13323" max="13568" width="9.140625" style="70"/>
    <col min="13569" max="13569" width="129.85546875" style="70" customWidth="1"/>
    <col min="13570" max="13575" width="9.140625" style="70"/>
    <col min="13576" max="13576" width="9.7109375" style="70" customWidth="1"/>
    <col min="13577" max="13577" width="9.140625" style="70"/>
    <col min="13578" max="13578" width="8.7109375" style="70" customWidth="1"/>
    <col min="13579" max="13824" width="9.140625" style="70"/>
    <col min="13825" max="13825" width="129.85546875" style="70" customWidth="1"/>
    <col min="13826" max="13831" width="9.140625" style="70"/>
    <col min="13832" max="13832" width="9.7109375" style="70" customWidth="1"/>
    <col min="13833" max="13833" width="9.140625" style="70"/>
    <col min="13834" max="13834" width="8.7109375" style="70" customWidth="1"/>
    <col min="13835" max="14080" width="9.140625" style="70"/>
    <col min="14081" max="14081" width="129.85546875" style="70" customWidth="1"/>
    <col min="14082" max="14087" width="9.140625" style="70"/>
    <col min="14088" max="14088" width="9.7109375" style="70" customWidth="1"/>
    <col min="14089" max="14089" width="9.140625" style="70"/>
    <col min="14090" max="14090" width="8.7109375" style="70" customWidth="1"/>
    <col min="14091" max="14336" width="9.140625" style="70"/>
    <col min="14337" max="14337" width="129.85546875" style="70" customWidth="1"/>
    <col min="14338" max="14343" width="9.140625" style="70"/>
    <col min="14344" max="14344" width="9.7109375" style="70" customWidth="1"/>
    <col min="14345" max="14345" width="9.140625" style="70"/>
    <col min="14346" max="14346" width="8.7109375" style="70" customWidth="1"/>
    <col min="14347" max="14592" width="9.140625" style="70"/>
    <col min="14593" max="14593" width="129.85546875" style="70" customWidth="1"/>
    <col min="14594" max="14599" width="9.140625" style="70"/>
    <col min="14600" max="14600" width="9.7109375" style="70" customWidth="1"/>
    <col min="14601" max="14601" width="9.140625" style="70"/>
    <col min="14602" max="14602" width="8.7109375" style="70" customWidth="1"/>
    <col min="14603" max="14848" width="9.140625" style="70"/>
    <col min="14849" max="14849" width="129.85546875" style="70" customWidth="1"/>
    <col min="14850" max="14855" width="9.140625" style="70"/>
    <col min="14856" max="14856" width="9.7109375" style="70" customWidth="1"/>
    <col min="14857" max="14857" width="9.140625" style="70"/>
    <col min="14858" max="14858" width="8.7109375" style="70" customWidth="1"/>
    <col min="14859" max="15104" width="9.140625" style="70"/>
    <col min="15105" max="15105" width="129.85546875" style="70" customWidth="1"/>
    <col min="15106" max="15111" width="9.140625" style="70"/>
    <col min="15112" max="15112" width="9.7109375" style="70" customWidth="1"/>
    <col min="15113" max="15113" width="9.140625" style="70"/>
    <col min="15114" max="15114" width="8.7109375" style="70" customWidth="1"/>
    <col min="15115" max="15360" width="9.140625" style="70"/>
    <col min="15361" max="15361" width="129.85546875" style="70" customWidth="1"/>
    <col min="15362" max="15367" width="9.140625" style="70"/>
    <col min="15368" max="15368" width="9.7109375" style="70" customWidth="1"/>
    <col min="15369" max="15369" width="9.140625" style="70"/>
    <col min="15370" max="15370" width="8.7109375" style="70" customWidth="1"/>
    <col min="15371" max="15616" width="9.140625" style="70"/>
    <col min="15617" max="15617" width="129.85546875" style="70" customWidth="1"/>
    <col min="15618" max="15623" width="9.140625" style="70"/>
    <col min="15624" max="15624" width="9.7109375" style="70" customWidth="1"/>
    <col min="15625" max="15625" width="9.140625" style="70"/>
    <col min="15626" max="15626" width="8.7109375" style="70" customWidth="1"/>
    <col min="15627" max="15872" width="9.140625" style="70"/>
    <col min="15873" max="15873" width="129.85546875" style="70" customWidth="1"/>
    <col min="15874" max="15879" width="9.140625" style="70"/>
    <col min="15880" max="15880" width="9.7109375" style="70" customWidth="1"/>
    <col min="15881" max="15881" width="9.140625" style="70"/>
    <col min="15882" max="15882" width="8.7109375" style="70" customWidth="1"/>
    <col min="15883" max="16128" width="9.140625" style="70"/>
    <col min="16129" max="16129" width="129.85546875" style="70" customWidth="1"/>
    <col min="16130" max="16135" width="9.140625" style="70"/>
    <col min="16136" max="16136" width="9.7109375" style="70" customWidth="1"/>
    <col min="16137" max="16137" width="9.140625" style="70"/>
    <col min="16138" max="16138" width="8.7109375" style="70" customWidth="1"/>
    <col min="16139" max="16384" width="9.140625" style="70"/>
  </cols>
  <sheetData>
    <row r="1" spans="1:8" ht="14.25">
      <c r="B1" s="71"/>
      <c r="C1" s="72"/>
      <c r="D1" s="73"/>
      <c r="E1" s="73"/>
      <c r="F1" s="73"/>
      <c r="G1" s="74"/>
    </row>
    <row r="2" spans="1:8" ht="20.25">
      <c r="A2" s="75" t="s">
        <v>48</v>
      </c>
      <c r="B2" s="76"/>
      <c r="C2" s="77"/>
      <c r="D2" s="78"/>
      <c r="E2" s="42"/>
      <c r="F2" s="42"/>
      <c r="G2" s="42"/>
      <c r="H2" s="43"/>
    </row>
    <row r="3" spans="1:8" ht="20.25">
      <c r="A3" s="75"/>
      <c r="B3" s="76"/>
      <c r="C3" s="77"/>
      <c r="D3" s="78"/>
      <c r="E3" s="42"/>
      <c r="F3" s="42"/>
      <c r="G3" s="42"/>
      <c r="H3" s="43"/>
    </row>
    <row r="4" spans="1:8" ht="31.5">
      <c r="A4" s="79" t="s">
        <v>20</v>
      </c>
      <c r="B4" s="76"/>
      <c r="C4" s="77"/>
      <c r="D4" s="78"/>
      <c r="E4" s="42"/>
      <c r="F4" s="42"/>
      <c r="G4" s="42"/>
      <c r="H4" s="43"/>
    </row>
    <row r="5" spans="1:8" ht="31.5">
      <c r="A5" s="80" t="s">
        <v>21</v>
      </c>
      <c r="B5" s="76"/>
      <c r="C5" s="77"/>
      <c r="D5" s="78"/>
      <c r="E5" s="42"/>
      <c r="F5" s="42"/>
      <c r="G5" s="42"/>
      <c r="H5" s="43"/>
    </row>
    <row r="6" spans="1:8" s="82" customFormat="1" ht="63">
      <c r="A6" s="81" t="s">
        <v>22</v>
      </c>
    </row>
    <row r="7" spans="1:8" s="82" customFormat="1" ht="47.25">
      <c r="A7" s="79" t="s">
        <v>23</v>
      </c>
    </row>
    <row r="8" spans="1:8" s="82" customFormat="1" ht="47.25">
      <c r="A8" s="79" t="s">
        <v>24</v>
      </c>
    </row>
    <row r="9" spans="1:8" s="82" customFormat="1" ht="236.25">
      <c r="A9" s="79" t="s">
        <v>25</v>
      </c>
    </row>
    <row r="10" spans="1:8" s="82" customFormat="1" ht="141.75">
      <c r="A10" s="79" t="s">
        <v>26</v>
      </c>
    </row>
    <row r="11" spans="1:8" ht="31.5">
      <c r="A11" s="81" t="s">
        <v>27</v>
      </c>
    </row>
    <row r="12" spans="1:8" ht="63">
      <c r="A12" s="81" t="s">
        <v>28</v>
      </c>
    </row>
    <row r="13" spans="1:8" ht="31.5">
      <c r="A13" s="79" t="s">
        <v>29</v>
      </c>
    </row>
    <row r="14" spans="1:8" ht="283.5">
      <c r="A14" s="81" t="s">
        <v>47</v>
      </c>
    </row>
    <row r="15" spans="1:8" ht="31.5">
      <c r="A15" s="81" t="s">
        <v>30</v>
      </c>
      <c r="D15" s="83"/>
    </row>
    <row r="16" spans="1:8" ht="31.5">
      <c r="A16" s="81" t="s">
        <v>31</v>
      </c>
      <c r="D16" s="83"/>
    </row>
    <row r="17" spans="1:1" ht="18.75">
      <c r="A17" s="84"/>
    </row>
    <row r="18" spans="1:1" ht="63">
      <c r="A18" s="81" t="s">
        <v>32</v>
      </c>
    </row>
    <row r="19" spans="1:1" ht="15.75">
      <c r="A19" s="81" t="s">
        <v>33</v>
      </c>
    </row>
    <row r="20" spans="1:1" ht="15.75">
      <c r="A20" s="81"/>
    </row>
    <row r="21" spans="1:1" ht="31.5">
      <c r="A21" s="81" t="s">
        <v>34</v>
      </c>
    </row>
    <row r="22" spans="1:1" ht="47.25">
      <c r="A22" s="81" t="s">
        <v>35</v>
      </c>
    </row>
    <row r="23" spans="1:1" ht="94.5">
      <c r="A23" s="81" t="s">
        <v>44</v>
      </c>
    </row>
    <row r="24" spans="1:1" ht="31.5">
      <c r="A24" s="79" t="s">
        <v>45</v>
      </c>
    </row>
    <row r="25" spans="1:1" ht="31.5">
      <c r="A25" s="79" t="s">
        <v>36</v>
      </c>
    </row>
    <row r="26" spans="1:1" ht="31.5">
      <c r="A26" s="79" t="s">
        <v>37</v>
      </c>
    </row>
    <row r="27" spans="1:1" ht="78.75">
      <c r="A27" s="79" t="s">
        <v>40</v>
      </c>
    </row>
  </sheetData>
  <printOptions horizontalCentered="1"/>
  <pageMargins left="0.23622047244094491" right="0.23622047244094491" top="0.74803149606299213" bottom="0.74803149606299213" header="0.31496062992125984" footer="0.31496062992125984"/>
  <pageSetup paperSize="9" scale="48" fitToWidth="0" orientation="portrait" horizontalDpi="300" verticalDpi="300" r:id="rId1"/>
  <headerFooter>
    <oddFooter>&amp;RList: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4"/>
  <sheetViews>
    <sheetView tabSelected="1" showWhiteSpace="0" view="pageBreakPreview" topLeftCell="A86" zoomScale="130" zoomScaleNormal="100" zoomScaleSheetLayoutView="130" workbookViewId="0">
      <selection activeCell="C48" sqref="C48"/>
    </sheetView>
  </sheetViews>
  <sheetFormatPr defaultColWidth="9" defaultRowHeight="15"/>
  <cols>
    <col min="1" max="1" width="6.140625" style="107" customWidth="1"/>
    <col min="2" max="2" width="61" customWidth="1"/>
    <col min="3" max="3" width="8.85546875" style="25" customWidth="1"/>
    <col min="4" max="4" width="9" style="25"/>
    <col min="5" max="5" width="9" style="33" customWidth="1"/>
    <col min="6" max="6" width="10" style="33" customWidth="1"/>
    <col min="7" max="7" width="9.5703125" customWidth="1"/>
  </cols>
  <sheetData>
    <row r="1" spans="1:8">
      <c r="A1" s="103"/>
      <c r="B1" s="13"/>
      <c r="C1" s="28"/>
      <c r="D1" s="18"/>
      <c r="E1" s="18"/>
      <c r="F1" s="18"/>
    </row>
    <row r="2" spans="1:8" ht="15" customHeight="1">
      <c r="A2" s="136" t="s">
        <v>12</v>
      </c>
      <c r="B2" s="136"/>
      <c r="C2" s="139" t="s">
        <v>14</v>
      </c>
      <c r="D2" s="140"/>
      <c r="E2" s="140"/>
      <c r="F2" s="140"/>
      <c r="G2" s="141"/>
    </row>
    <row r="3" spans="1:8">
      <c r="A3" s="137" t="str">
        <f>Naslovnica!B10</f>
        <v>OPĆINSKI SUD U DUBROVNIKU, SS KORČULA</v>
      </c>
      <c r="B3" s="138"/>
      <c r="C3" s="142"/>
      <c r="D3" s="143"/>
      <c r="E3" s="143"/>
      <c r="F3" s="143"/>
      <c r="G3" s="144"/>
    </row>
    <row r="4" spans="1:8">
      <c r="A4" s="12"/>
      <c r="B4" s="12"/>
      <c r="C4" s="16"/>
      <c r="D4" s="16"/>
      <c r="E4" s="16"/>
      <c r="F4" s="16"/>
      <c r="G4" s="59"/>
    </row>
    <row r="5" spans="1:8" ht="15.75" thickBot="1">
      <c r="A5" s="35" t="s">
        <v>2</v>
      </c>
      <c r="B5" s="10" t="s">
        <v>3</v>
      </c>
      <c r="C5" s="29" t="s">
        <v>4</v>
      </c>
      <c r="D5" s="11" t="s">
        <v>5</v>
      </c>
      <c r="E5" s="11" t="s">
        <v>6</v>
      </c>
      <c r="F5" s="58" t="s">
        <v>7</v>
      </c>
      <c r="G5" s="58" t="s">
        <v>19</v>
      </c>
    </row>
    <row r="6" spans="1:8" ht="15.75" thickTop="1">
      <c r="A6" s="104"/>
      <c r="B6" s="7"/>
      <c r="C6" s="19"/>
      <c r="D6" s="19"/>
      <c r="E6" s="22"/>
      <c r="F6" s="22"/>
      <c r="G6" s="22"/>
    </row>
    <row r="7" spans="1:8" ht="15.75" thickBot="1">
      <c r="A7" s="36" t="s">
        <v>0</v>
      </c>
      <c r="B7" s="4" t="s">
        <v>86</v>
      </c>
      <c r="C7" s="17"/>
      <c r="D7" s="17"/>
      <c r="E7" s="31"/>
      <c r="F7" s="31"/>
      <c r="G7" s="31"/>
      <c r="H7" s="3"/>
    </row>
    <row r="8" spans="1:8">
      <c r="A8" s="105"/>
      <c r="B8" s="3"/>
      <c r="C8" s="20"/>
      <c r="D8" s="20"/>
      <c r="E8" s="21"/>
      <c r="F8" s="21"/>
      <c r="G8" s="3"/>
      <c r="H8" s="3"/>
    </row>
    <row r="9" spans="1:8" ht="63.75">
      <c r="A9" s="85">
        <f ca="1">COUNTIF($A$1:INDIRECT(ADDRESS(ROW()-1,1,TRUE)),"&gt;0")+1</f>
        <v>1</v>
      </c>
      <c r="B9" s="50" t="s">
        <v>87</v>
      </c>
      <c r="C9" s="64"/>
      <c r="D9" s="51"/>
      <c r="E9" s="52"/>
      <c r="F9" s="53"/>
      <c r="G9" s="7"/>
    </row>
    <row r="10" spans="1:8" s="119" customFormat="1" ht="18.75">
      <c r="A10" s="115"/>
      <c r="B10" s="123" t="s">
        <v>76</v>
      </c>
      <c r="C10" s="116"/>
      <c r="D10" s="116"/>
      <c r="E10" s="117"/>
      <c r="F10" s="118"/>
    </row>
    <row r="11" spans="1:8" s="119" customFormat="1" ht="18.75">
      <c r="A11" s="115"/>
      <c r="B11" s="123" t="s">
        <v>77</v>
      </c>
      <c r="C11" s="116"/>
      <c r="D11" s="116"/>
      <c r="E11" s="117"/>
      <c r="F11" s="118"/>
    </row>
    <row r="12" spans="1:8" s="119" customFormat="1">
      <c r="A12" s="115"/>
      <c r="B12" s="123" t="s">
        <v>74</v>
      </c>
      <c r="C12" s="116"/>
      <c r="D12" s="116"/>
      <c r="E12" s="120"/>
      <c r="F12" s="121"/>
    </row>
    <row r="13" spans="1:8" s="119" customFormat="1">
      <c r="A13" s="115"/>
      <c r="B13" s="123" t="s">
        <v>75</v>
      </c>
      <c r="C13" s="116"/>
      <c r="D13" s="116"/>
      <c r="E13" s="120"/>
      <c r="F13" s="121"/>
    </row>
    <row r="14" spans="1:8" s="119" customFormat="1">
      <c r="A14" s="115"/>
      <c r="B14" s="127" t="s">
        <v>82</v>
      </c>
      <c r="C14" s="116"/>
      <c r="D14" s="116"/>
      <c r="E14" s="120"/>
      <c r="F14" s="121"/>
    </row>
    <row r="15" spans="1:8" s="119" customFormat="1">
      <c r="A15" s="115"/>
      <c r="B15" s="127" t="s">
        <v>81</v>
      </c>
      <c r="C15" s="116"/>
      <c r="D15" s="116"/>
      <c r="E15" s="120"/>
      <c r="F15" s="121"/>
    </row>
    <row r="16" spans="1:8">
      <c r="A16" s="85"/>
      <c r="B16" s="123" t="s">
        <v>78</v>
      </c>
      <c r="C16" s="64"/>
      <c r="D16" s="51"/>
      <c r="E16" s="52"/>
      <c r="F16" s="53"/>
      <c r="G16" s="7"/>
    </row>
    <row r="17" spans="1:7" s="3" customFormat="1" ht="12.75">
      <c r="A17" s="85"/>
      <c r="B17" s="56"/>
      <c r="C17" s="45" t="s">
        <v>1</v>
      </c>
      <c r="D17" s="7">
        <v>3</v>
      </c>
      <c r="E17" s="62"/>
      <c r="F17" s="55">
        <f>D17*E17</f>
        <v>0</v>
      </c>
    </row>
    <row r="18" spans="1:7" s="7" customFormat="1" ht="12.75">
      <c r="A18" s="104"/>
      <c r="B18" s="15"/>
      <c r="C18" s="66"/>
      <c r="D18" s="26"/>
      <c r="E18" s="22"/>
      <c r="F18" s="30"/>
    </row>
    <row r="19" spans="1:7" ht="63.75">
      <c r="A19" s="85">
        <f ca="1">COUNTIF($A$1:INDIRECT(ADDRESS(ROW()-1,1,TRUE)),"&gt;0")+1</f>
        <v>2</v>
      </c>
      <c r="B19" s="50" t="s">
        <v>87</v>
      </c>
      <c r="C19" s="64"/>
      <c r="D19" s="51"/>
      <c r="E19" s="52"/>
      <c r="F19" s="53"/>
      <c r="G19" s="7"/>
    </row>
    <row r="20" spans="1:7" s="119" customFormat="1" ht="18.75">
      <c r="A20" s="115"/>
      <c r="B20" s="127" t="s">
        <v>79</v>
      </c>
      <c r="C20" s="124"/>
      <c r="D20" s="124"/>
      <c r="E20" s="125"/>
      <c r="F20" s="125"/>
    </row>
    <row r="21" spans="1:7" s="119" customFormat="1" ht="18.75">
      <c r="A21" s="115"/>
      <c r="B21" s="127" t="s">
        <v>80</v>
      </c>
      <c r="C21" s="124"/>
      <c r="D21" s="124"/>
      <c r="E21" s="125"/>
      <c r="F21" s="125"/>
    </row>
    <row r="22" spans="1:7" s="119" customFormat="1">
      <c r="A22" s="115"/>
      <c r="B22" s="123" t="s">
        <v>74</v>
      </c>
      <c r="C22" s="124"/>
      <c r="D22" s="124"/>
      <c r="E22" s="125"/>
      <c r="F22" s="125"/>
    </row>
    <row r="23" spans="1:7" s="119" customFormat="1">
      <c r="A23" s="115"/>
      <c r="B23" s="123" t="s">
        <v>75</v>
      </c>
      <c r="C23" s="124"/>
      <c r="D23" s="124"/>
      <c r="E23" s="125"/>
      <c r="F23" s="125"/>
    </row>
    <row r="24" spans="1:7" s="119" customFormat="1" ht="14.25">
      <c r="A24" s="122"/>
      <c r="B24" s="127" t="s">
        <v>82</v>
      </c>
      <c r="C24" s="124"/>
      <c r="D24" s="124"/>
      <c r="E24" s="125"/>
      <c r="F24" s="125"/>
    </row>
    <row r="25" spans="1:7" s="119" customFormat="1" ht="14.25">
      <c r="A25" s="122"/>
      <c r="B25" s="127" t="s">
        <v>81</v>
      </c>
      <c r="C25" s="124"/>
      <c r="D25" s="124"/>
      <c r="E25" s="125"/>
      <c r="F25" s="125"/>
    </row>
    <row r="26" spans="1:7">
      <c r="A26" s="85"/>
      <c r="B26" s="123" t="s">
        <v>78</v>
      </c>
      <c r="C26" s="64"/>
      <c r="D26" s="51"/>
      <c r="E26" s="52"/>
      <c r="F26" s="53"/>
      <c r="G26" s="7"/>
    </row>
    <row r="27" spans="1:7" s="3" customFormat="1" ht="12.75">
      <c r="A27" s="85"/>
      <c r="B27" s="56"/>
      <c r="C27" s="45" t="s">
        <v>1</v>
      </c>
      <c r="D27" s="7">
        <v>3</v>
      </c>
      <c r="E27" s="62"/>
      <c r="F27" s="55">
        <f>D27*E27</f>
        <v>0</v>
      </c>
    </row>
    <row r="28" spans="1:7" s="7" customFormat="1" ht="12.75">
      <c r="A28" s="104"/>
      <c r="B28" s="15"/>
      <c r="C28" s="66"/>
      <c r="D28" s="26"/>
      <c r="E28" s="22"/>
      <c r="F28" s="30"/>
    </row>
    <row r="29" spans="1:7" s="7" customFormat="1" ht="12.75">
      <c r="A29" s="104"/>
      <c r="B29" s="15"/>
      <c r="C29" s="66"/>
      <c r="D29" s="26"/>
      <c r="E29" s="22"/>
      <c r="F29" s="30"/>
    </row>
    <row r="30" spans="1:7" ht="51">
      <c r="A30" s="85">
        <f ca="1">COUNTIF($A$1:INDIRECT(ADDRESS(ROW()-1,1,TRUE)),"&gt;0")+1</f>
        <v>3</v>
      </c>
      <c r="B30" s="50" t="s">
        <v>88</v>
      </c>
      <c r="C30" s="64"/>
      <c r="D30" s="51"/>
      <c r="E30" s="52"/>
      <c r="F30" s="53"/>
      <c r="G30" s="7"/>
    </row>
    <row r="31" spans="1:7" s="119" customFormat="1" ht="18.75">
      <c r="A31" s="115"/>
      <c r="B31" s="127" t="s">
        <v>83</v>
      </c>
      <c r="C31" s="124"/>
      <c r="D31" s="124"/>
      <c r="E31" s="125"/>
      <c r="F31" s="125"/>
    </row>
    <row r="32" spans="1:7" s="119" customFormat="1" ht="18.75">
      <c r="A32" s="115"/>
      <c r="B32" s="127" t="s">
        <v>84</v>
      </c>
      <c r="C32" s="124"/>
      <c r="D32" s="124"/>
      <c r="E32" s="125"/>
      <c r="F32" s="125"/>
    </row>
    <row r="33" spans="1:9" s="119" customFormat="1">
      <c r="A33" s="115"/>
      <c r="B33" s="127" t="s">
        <v>85</v>
      </c>
      <c r="C33" s="124"/>
      <c r="D33" s="124"/>
      <c r="E33" s="125"/>
      <c r="F33" s="125"/>
    </row>
    <row r="34" spans="1:9" s="119" customFormat="1">
      <c r="A34" s="115"/>
      <c r="B34" s="123" t="s">
        <v>75</v>
      </c>
      <c r="C34" s="124"/>
      <c r="D34" s="124"/>
      <c r="E34" s="125"/>
      <c r="F34" s="125"/>
    </row>
    <row r="35" spans="1:9" s="119" customFormat="1" ht="14.25">
      <c r="A35" s="122"/>
      <c r="B35" s="127" t="s">
        <v>82</v>
      </c>
      <c r="C35" s="124"/>
      <c r="D35" s="124"/>
      <c r="E35" s="125"/>
      <c r="F35" s="125"/>
    </row>
    <row r="36" spans="1:9" s="119" customFormat="1" ht="14.25">
      <c r="A36" s="122"/>
      <c r="B36" s="127" t="s">
        <v>81</v>
      </c>
      <c r="C36" s="124"/>
      <c r="D36" s="124"/>
      <c r="E36" s="125"/>
      <c r="F36" s="125"/>
    </row>
    <row r="37" spans="1:9">
      <c r="A37" s="85"/>
      <c r="B37" s="123" t="s">
        <v>78</v>
      </c>
      <c r="C37" s="64"/>
      <c r="D37" s="51"/>
      <c r="E37" s="52"/>
      <c r="F37" s="53"/>
      <c r="G37" s="7"/>
    </row>
    <row r="38" spans="1:9" s="3" customFormat="1" ht="12.75">
      <c r="A38" s="85"/>
      <c r="B38" s="56"/>
      <c r="C38" s="45" t="s">
        <v>1</v>
      </c>
      <c r="D38" s="7">
        <v>2</v>
      </c>
      <c r="E38" s="60"/>
      <c r="F38" s="55">
        <f>D38*E38</f>
        <v>0</v>
      </c>
    </row>
    <row r="39" spans="1:9" ht="15.75" thickBot="1">
      <c r="A39" s="36" t="s">
        <v>92</v>
      </c>
      <c r="B39" s="4" t="s">
        <v>93</v>
      </c>
      <c r="C39" s="17"/>
      <c r="D39" s="17"/>
      <c r="E39" s="31"/>
      <c r="F39" s="31"/>
      <c r="G39" s="31"/>
      <c r="H39" s="3"/>
    </row>
    <row r="40" spans="1:9" ht="15.75">
      <c r="A40" s="85">
        <f ca="1">COUNTIF($A$1:INDIRECT(ADDRESS(ROW()-1,1,TRUE)),"&gt;0")+1</f>
        <v>4</v>
      </c>
      <c r="B40" s="5" t="s">
        <v>89</v>
      </c>
      <c r="C40" s="110"/>
      <c r="D40" s="1"/>
      <c r="E40" s="112"/>
      <c r="F40" s="111"/>
      <c r="G40" s="111"/>
      <c r="H40" s="1"/>
      <c r="I40" s="1"/>
    </row>
    <row r="41" spans="1:9" ht="51">
      <c r="A41" s="85"/>
      <c r="B41" s="5" t="s">
        <v>72</v>
      </c>
      <c r="C41" s="110"/>
      <c r="D41" s="1"/>
      <c r="E41" s="112"/>
      <c r="F41" s="111"/>
      <c r="G41" s="111"/>
      <c r="H41" s="1"/>
      <c r="I41" s="1"/>
    </row>
    <row r="42" spans="1:9" ht="38.25">
      <c r="A42" s="85"/>
      <c r="B42" s="5" t="s">
        <v>71</v>
      </c>
      <c r="C42" s="110"/>
      <c r="D42" s="1"/>
      <c r="E42" s="112"/>
      <c r="F42" s="111"/>
      <c r="G42" s="111"/>
      <c r="H42" s="1"/>
      <c r="I42" s="1"/>
    </row>
    <row r="43" spans="1:9" ht="15" customHeight="1">
      <c r="A43" s="85"/>
      <c r="B43" s="5" t="s">
        <v>62</v>
      </c>
      <c r="C43" s="45" t="s">
        <v>1</v>
      </c>
      <c r="D43" s="3">
        <v>1</v>
      </c>
      <c r="E43" s="60"/>
      <c r="F43" s="47">
        <f t="shared" ref="F43:F45" si="0">D43*E43</f>
        <v>0</v>
      </c>
      <c r="G43" s="47"/>
      <c r="H43" s="1"/>
      <c r="I43" s="1"/>
    </row>
    <row r="44" spans="1:9" ht="15" customHeight="1">
      <c r="A44" s="85"/>
      <c r="B44" s="5" t="s">
        <v>64</v>
      </c>
      <c r="C44" s="45" t="s">
        <v>1</v>
      </c>
      <c r="D44" s="3">
        <v>2</v>
      </c>
      <c r="E44" s="60"/>
      <c r="F44" s="47">
        <f t="shared" si="0"/>
        <v>0</v>
      </c>
      <c r="G44" s="47"/>
      <c r="H44" s="1"/>
      <c r="I44" s="1"/>
    </row>
    <row r="45" spans="1:9" ht="25.5">
      <c r="A45" s="85"/>
      <c r="B45" s="5" t="s">
        <v>63</v>
      </c>
      <c r="C45" s="45" t="s">
        <v>1</v>
      </c>
      <c r="D45" s="3">
        <v>2</v>
      </c>
      <c r="E45" s="60"/>
      <c r="F45" s="47">
        <f t="shared" si="0"/>
        <v>0</v>
      </c>
      <c r="G45" s="47"/>
      <c r="H45" s="1"/>
      <c r="I45" s="1"/>
    </row>
    <row r="46" spans="1:9">
      <c r="A46" s="85"/>
      <c r="B46" s="48"/>
      <c r="C46" s="48"/>
      <c r="D46" s="48"/>
      <c r="E46" s="48"/>
      <c r="F46" s="48"/>
      <c r="G46" s="48"/>
      <c r="H46" s="1"/>
      <c r="I46" s="1"/>
    </row>
    <row r="47" spans="1:9" ht="25.5">
      <c r="A47" s="85">
        <f ca="1">COUNTIF($A$1:INDIRECT(ADDRESS(ROW()-1,1,TRUE)),"&gt;0")+1</f>
        <v>5</v>
      </c>
      <c r="B47" s="5" t="s">
        <v>90</v>
      </c>
      <c r="C47" s="110"/>
      <c r="D47" s="1"/>
      <c r="E47" s="112"/>
      <c r="F47" s="111"/>
      <c r="G47" s="111"/>
      <c r="H47" s="1"/>
      <c r="I47" s="1"/>
    </row>
    <row r="48" spans="1:9" ht="51">
      <c r="A48" s="85"/>
      <c r="B48" s="5" t="s">
        <v>72</v>
      </c>
      <c r="C48" s="110"/>
      <c r="D48" s="1"/>
      <c r="E48" s="112"/>
      <c r="F48" s="111"/>
      <c r="G48" s="111"/>
      <c r="H48" s="1"/>
      <c r="I48" s="1"/>
    </row>
    <row r="49" spans="1:9" ht="38.25">
      <c r="A49" s="85"/>
      <c r="B49" s="5" t="s">
        <v>71</v>
      </c>
      <c r="C49" s="110"/>
      <c r="D49" s="1"/>
      <c r="E49" s="112"/>
      <c r="F49" s="111"/>
      <c r="G49" s="111"/>
      <c r="H49" s="1"/>
      <c r="I49" s="1"/>
    </row>
    <row r="50" spans="1:9" ht="25.5">
      <c r="A50" s="85"/>
      <c r="B50" s="5" t="s">
        <v>73</v>
      </c>
      <c r="C50" s="110"/>
      <c r="D50" s="1"/>
      <c r="E50" s="112"/>
      <c r="F50" s="111"/>
      <c r="G50" s="111"/>
      <c r="H50" s="1"/>
      <c r="I50" s="1"/>
    </row>
    <row r="51" spans="1:9" ht="15" customHeight="1">
      <c r="A51" s="85"/>
      <c r="B51" s="5" t="s">
        <v>91</v>
      </c>
      <c r="C51" s="45" t="s">
        <v>9</v>
      </c>
      <c r="D51" s="3">
        <v>10</v>
      </c>
      <c r="E51" s="60"/>
      <c r="F51" s="47">
        <f>D51*E51</f>
        <v>0</v>
      </c>
      <c r="G51" s="47"/>
      <c r="H51" s="1"/>
      <c r="I51" s="1"/>
    </row>
    <row r="52" spans="1:9" s="3" customFormat="1" ht="12.75">
      <c r="A52" s="85"/>
      <c r="B52" s="56"/>
      <c r="C52" s="65"/>
      <c r="D52" s="7"/>
      <c r="E52" s="54"/>
      <c r="F52" s="55"/>
    </row>
    <row r="53" spans="1:9">
      <c r="A53" s="2"/>
      <c r="B53" s="61"/>
      <c r="C53" s="45"/>
      <c r="D53" s="3"/>
      <c r="E53" s="46"/>
      <c r="F53" s="47"/>
      <c r="G53" s="47"/>
      <c r="H53" s="3"/>
      <c r="I53" s="3"/>
    </row>
    <row r="54" spans="1:9" ht="87" customHeight="1">
      <c r="A54" s="85">
        <f ca="1">COUNTIF($A$1:INDIRECT(ADDRESS(ROW()-1,1,TRUE)),"&gt;0")+1</f>
        <v>6</v>
      </c>
      <c r="B54" s="61" t="s">
        <v>70</v>
      </c>
      <c r="C54"/>
      <c r="D54"/>
      <c r="E54"/>
      <c r="F54"/>
      <c r="H54" s="3"/>
      <c r="I54" s="3"/>
    </row>
    <row r="55" spans="1:9">
      <c r="A55" s="2"/>
      <c r="B55" s="61" t="s">
        <v>59</v>
      </c>
      <c r="C55" s="45" t="s">
        <v>8</v>
      </c>
      <c r="D55" s="3">
        <v>90</v>
      </c>
      <c r="E55" s="60"/>
      <c r="F55" s="47">
        <f>D55*E55</f>
        <v>0</v>
      </c>
      <c r="G55" s="47"/>
      <c r="H55" s="3"/>
      <c r="I55" s="3"/>
    </row>
    <row r="56" spans="1:9">
      <c r="A56" s="2"/>
      <c r="B56" s="61" t="s">
        <v>60</v>
      </c>
      <c r="C56" s="45" t="s">
        <v>8</v>
      </c>
      <c r="D56" s="3">
        <v>20</v>
      </c>
      <c r="E56" s="60"/>
      <c r="F56" s="47">
        <f>D56*E56</f>
        <v>0</v>
      </c>
      <c r="G56" s="47"/>
      <c r="H56" s="3"/>
      <c r="I56" s="3"/>
    </row>
    <row r="57" spans="1:9" s="7" customFormat="1" ht="12.75">
      <c r="A57" s="104"/>
      <c r="B57" s="15"/>
      <c r="C57" s="67"/>
      <c r="D57" s="19"/>
      <c r="E57" s="22"/>
      <c r="F57" s="22"/>
    </row>
    <row r="58" spans="1:9" s="7" customFormat="1" ht="51">
      <c r="A58" s="85">
        <f ca="1">COUNTIF($A$1:INDIRECT(ADDRESS(ROW()-1,1,TRUE)),"&gt;0")+1</f>
        <v>7</v>
      </c>
      <c r="B58" s="114" t="s">
        <v>67</v>
      </c>
      <c r="C58" s="68"/>
      <c r="D58" s="20"/>
      <c r="E58" s="22"/>
      <c r="F58" s="22"/>
    </row>
    <row r="59" spans="1:9" s="7" customFormat="1" ht="114.75">
      <c r="A59" s="85"/>
      <c r="B59" s="61" t="s">
        <v>66</v>
      </c>
      <c r="C59" s="68"/>
      <c r="D59" s="20"/>
      <c r="E59" s="22"/>
      <c r="F59" s="22"/>
    </row>
    <row r="60" spans="1:9" s="7" customFormat="1" ht="12.75">
      <c r="A60" s="85"/>
      <c r="B60" s="5" t="s">
        <v>10</v>
      </c>
      <c r="C60" s="68" t="s">
        <v>8</v>
      </c>
      <c r="D60" s="20">
        <v>140</v>
      </c>
      <c r="E60" s="63"/>
      <c r="F60" s="30">
        <f>E60*D60</f>
        <v>0</v>
      </c>
    </row>
    <row r="61" spans="1:9" s="7" customFormat="1" ht="12.75">
      <c r="A61" s="85"/>
      <c r="B61" s="5" t="s">
        <v>11</v>
      </c>
      <c r="C61" s="68" t="s">
        <v>8</v>
      </c>
      <c r="D61" s="20">
        <v>140</v>
      </c>
      <c r="E61" s="63"/>
      <c r="F61" s="30">
        <f>E61*D61</f>
        <v>0</v>
      </c>
    </row>
    <row r="62" spans="1:9" s="7" customFormat="1" ht="25.5">
      <c r="A62" s="85"/>
      <c r="B62" s="5" t="s">
        <v>41</v>
      </c>
      <c r="C62" s="67"/>
      <c r="D62" s="19"/>
      <c r="E62" s="22"/>
      <c r="F62" s="22"/>
    </row>
    <row r="63" spans="1:9" s="7" customFormat="1" ht="12.75">
      <c r="A63" s="85"/>
      <c r="B63" s="5" t="s">
        <v>46</v>
      </c>
      <c r="C63" s="68" t="s">
        <v>8</v>
      </c>
      <c r="D63" s="20">
        <v>140</v>
      </c>
      <c r="E63" s="63"/>
      <c r="F63" s="30">
        <f>E63*D63</f>
        <v>0</v>
      </c>
    </row>
    <row r="64" spans="1:9" s="7" customFormat="1" ht="12.75">
      <c r="A64" s="85"/>
      <c r="B64" s="5"/>
      <c r="C64" s="68"/>
      <c r="D64" s="20"/>
      <c r="E64" s="128"/>
      <c r="F64" s="30"/>
    </row>
    <row r="65" spans="1:10" s="7" customFormat="1" ht="12.75">
      <c r="A65" s="85">
        <f ca="1">COUNTIF($A$1:INDIRECT(ADDRESS(ROW()-1,1,TRUE)),"&gt;0")+1</f>
        <v>8</v>
      </c>
      <c r="B65" s="5" t="s">
        <v>94</v>
      </c>
      <c r="C65" s="67"/>
      <c r="D65" s="19"/>
      <c r="E65" s="22"/>
      <c r="F65" s="22"/>
    </row>
    <row r="66" spans="1:10" s="7" customFormat="1" ht="25.5">
      <c r="A66" s="85"/>
      <c r="B66" s="5" t="s">
        <v>95</v>
      </c>
      <c r="C66" s="67"/>
      <c r="D66" s="19"/>
      <c r="E66" s="22"/>
      <c r="F66" s="22"/>
    </row>
    <row r="67" spans="1:10" s="7" customFormat="1" ht="12.75">
      <c r="A67" s="85"/>
      <c r="B67" s="5" t="s">
        <v>96</v>
      </c>
      <c r="C67" s="68" t="s">
        <v>8</v>
      </c>
      <c r="D67" s="20">
        <v>90</v>
      </c>
      <c r="E67" s="63"/>
      <c r="F67" s="30">
        <f>E67*D67</f>
        <v>0</v>
      </c>
    </row>
    <row r="68" spans="1:10" s="7" customFormat="1" ht="12.75">
      <c r="A68" s="85"/>
      <c r="B68" s="5"/>
      <c r="C68" s="68"/>
      <c r="D68" s="20"/>
      <c r="E68" s="21"/>
      <c r="F68" s="30"/>
    </row>
    <row r="69" spans="1:10">
      <c r="A69" s="85"/>
      <c r="B69" s="9"/>
      <c r="C69" s="65"/>
      <c r="D69" s="3"/>
      <c r="E69" s="46"/>
      <c r="F69" s="47"/>
      <c r="G69" s="3"/>
      <c r="H69" s="1"/>
    </row>
    <row r="70" spans="1:10" ht="25.5">
      <c r="A70" s="85">
        <f ca="1">COUNTIF($A$1:INDIRECT(ADDRESS(ROW()-1,1,TRUE)),"&gt;0")+1</f>
        <v>9</v>
      </c>
      <c r="B70" s="113" t="s">
        <v>65</v>
      </c>
      <c r="H70" s="1"/>
    </row>
    <row r="71" spans="1:10" ht="25.5">
      <c r="A71" s="85"/>
      <c r="B71" s="9" t="s">
        <v>61</v>
      </c>
      <c r="C71" s="65" t="s">
        <v>9</v>
      </c>
      <c r="D71" s="3">
        <v>8</v>
      </c>
      <c r="E71" s="60"/>
      <c r="F71" s="47">
        <f>D71*E71</f>
        <v>0</v>
      </c>
      <c r="G71" s="3"/>
      <c r="H71" s="1"/>
    </row>
    <row r="72" spans="1:10">
      <c r="A72" s="85"/>
      <c r="B72" s="126"/>
      <c r="C72" s="65"/>
      <c r="D72" s="3"/>
      <c r="E72" s="126"/>
      <c r="F72" s="47"/>
      <c r="G72" s="3"/>
      <c r="H72" s="1"/>
    </row>
    <row r="73" spans="1:10" ht="25.5">
      <c r="A73" s="85">
        <f ca="1">COUNTIF($A$1:INDIRECT(ADDRESS(ROW()-1,1,TRUE)),"&gt;0")+1</f>
        <v>10</v>
      </c>
      <c r="B73" s="61" t="s">
        <v>97</v>
      </c>
      <c r="C73" s="45" t="s">
        <v>9</v>
      </c>
      <c r="D73" s="3">
        <v>6</v>
      </c>
      <c r="E73" s="60"/>
      <c r="F73" s="47">
        <f>D73*E73</f>
        <v>0</v>
      </c>
      <c r="G73" s="7"/>
      <c r="H73" s="3"/>
      <c r="I73" s="3"/>
    </row>
    <row r="74" spans="1:10">
      <c r="A74" s="85"/>
      <c r="B74" s="61"/>
      <c r="C74" s="7"/>
      <c r="D74" s="7"/>
      <c r="E74" s="7"/>
      <c r="F74" s="7"/>
      <c r="G74" s="7"/>
      <c r="H74" s="3"/>
      <c r="I74" s="3"/>
    </row>
    <row r="75" spans="1:10" ht="25.5">
      <c r="A75" s="85">
        <f ca="1">COUNTIF($A$1:INDIRECT(ADDRESS(ROW()-1,1,TRUE)),"&gt;0")+1</f>
        <v>11</v>
      </c>
      <c r="B75" s="61" t="s">
        <v>98</v>
      </c>
      <c r="C75" s="45" t="s">
        <v>9</v>
      </c>
      <c r="D75" s="3">
        <v>2</v>
      </c>
      <c r="E75" s="60"/>
      <c r="F75" s="47">
        <f>D75*E75</f>
        <v>0</v>
      </c>
      <c r="G75" s="7"/>
      <c r="H75" s="3"/>
      <c r="I75" s="3"/>
    </row>
    <row r="76" spans="1:10">
      <c r="A76" s="85"/>
      <c r="B76" s="61"/>
      <c r="C76" s="45"/>
      <c r="D76" s="3"/>
      <c r="E76" s="46"/>
      <c r="F76" s="47"/>
      <c r="G76" s="47"/>
      <c r="H76" s="3"/>
      <c r="I76" s="3"/>
    </row>
    <row r="77" spans="1:10" ht="51">
      <c r="A77" s="85">
        <f ca="1">COUNTIF($A$1:INDIRECT(ADDRESS(ROW()-1,1,TRUE)),"&gt;0")+1</f>
        <v>12</v>
      </c>
      <c r="B77" s="61" t="s">
        <v>55</v>
      </c>
      <c r="C77" s="45" t="s">
        <v>9</v>
      </c>
      <c r="D77" s="3">
        <v>10</v>
      </c>
      <c r="E77" s="60"/>
      <c r="F77" s="47">
        <f>D77*E77</f>
        <v>0</v>
      </c>
      <c r="G77" s="47"/>
      <c r="H77" s="3"/>
      <c r="I77" s="3"/>
    </row>
    <row r="78" spans="1:10" ht="18.75">
      <c r="A78" s="85"/>
      <c r="B78" s="5"/>
      <c r="C78" s="45"/>
      <c r="D78" s="3"/>
      <c r="E78" s="46"/>
      <c r="F78" s="47"/>
      <c r="G78" s="47"/>
      <c r="H78" s="86"/>
      <c r="I78" s="86"/>
      <c r="J78" s="86"/>
    </row>
    <row r="79" spans="1:10" ht="25.5">
      <c r="A79" s="85">
        <f ca="1">COUNTIF($A$1:INDIRECT(ADDRESS(ROW()-1,1,TRUE)),"&gt;0")+1</f>
        <v>13</v>
      </c>
      <c r="B79" s="5" t="s">
        <v>38</v>
      </c>
      <c r="C79" s="45" t="s">
        <v>9</v>
      </c>
      <c r="D79" s="3">
        <v>10</v>
      </c>
      <c r="E79" s="60"/>
      <c r="F79" s="47">
        <f>D79*E79</f>
        <v>0</v>
      </c>
      <c r="G79" s="47"/>
      <c r="H79" s="135"/>
      <c r="I79" s="135"/>
      <c r="J79" s="135"/>
    </row>
    <row r="80" spans="1:10" ht="18.75">
      <c r="A80" s="85"/>
      <c r="B80" s="5"/>
      <c r="C80" s="45"/>
      <c r="D80" s="3"/>
      <c r="E80" s="46"/>
      <c r="F80" s="47"/>
      <c r="G80" s="47"/>
      <c r="H80" s="86"/>
      <c r="I80" s="86"/>
      <c r="J80" s="86"/>
    </row>
    <row r="81" spans="1:12" ht="38.25">
      <c r="A81" s="85">
        <f ca="1">COUNTIF($A$1:INDIRECT(ADDRESS(ROW()-1,1,TRUE)),"&gt;0")+1</f>
        <v>14</v>
      </c>
      <c r="B81" s="5" t="s">
        <v>56</v>
      </c>
      <c r="C81" s="45" t="s">
        <v>1</v>
      </c>
      <c r="D81" s="3">
        <v>1</v>
      </c>
      <c r="E81" s="60"/>
      <c r="F81" s="47">
        <f>D81*E81</f>
        <v>0</v>
      </c>
      <c r="G81" s="47"/>
      <c r="H81" s="135"/>
      <c r="I81" s="135"/>
      <c r="J81" s="135"/>
    </row>
    <row r="82" spans="1:12">
      <c r="A82" s="85"/>
      <c r="B82" s="5"/>
      <c r="C82" s="45"/>
      <c r="D82" s="3"/>
      <c r="E82" s="46"/>
      <c r="F82" s="47"/>
      <c r="G82" s="3"/>
      <c r="H82" s="3"/>
    </row>
    <row r="83" spans="1:12" ht="63.75">
      <c r="A83" s="85">
        <f ca="1">COUNTIF($A$1:INDIRECT(ADDRESS(ROW()-1,1,TRUE)),"&gt;0")+1</f>
        <v>15</v>
      </c>
      <c r="B83" s="5" t="s">
        <v>39</v>
      </c>
      <c r="C83" s="45" t="s">
        <v>1</v>
      </c>
      <c r="D83" s="3">
        <v>1</v>
      </c>
      <c r="E83" s="60"/>
      <c r="F83" s="47">
        <f>D83*E83</f>
        <v>0</v>
      </c>
      <c r="G83" s="47"/>
      <c r="H83" s="1"/>
      <c r="I83" s="1"/>
    </row>
    <row r="84" spans="1:12" ht="14.25" customHeight="1">
      <c r="A84" s="87"/>
      <c r="B84" s="48"/>
      <c r="C84" s="48"/>
      <c r="D84" s="48"/>
      <c r="E84" s="48"/>
      <c r="F84" s="48"/>
      <c r="G84" s="48"/>
      <c r="H84" s="1"/>
      <c r="I84" s="1"/>
    </row>
    <row r="85" spans="1:12" ht="89.25">
      <c r="A85" s="85">
        <f ca="1">COUNTIF($A$1:INDIRECT(ADDRESS(ROW()-1,1,TRUE)),"&gt;0")+1</f>
        <v>16</v>
      </c>
      <c r="B85" s="5" t="s">
        <v>57</v>
      </c>
      <c r="C85" s="45"/>
      <c r="D85" s="3"/>
      <c r="E85" s="46"/>
      <c r="F85" s="47"/>
      <c r="G85" s="47"/>
      <c r="H85" s="1"/>
      <c r="I85" s="1"/>
    </row>
    <row r="86" spans="1:12">
      <c r="A86" s="87"/>
      <c r="B86" s="108" t="s">
        <v>58</v>
      </c>
      <c r="C86" s="45" t="s">
        <v>1</v>
      </c>
      <c r="D86" s="3">
        <v>1</v>
      </c>
      <c r="E86" s="60"/>
      <c r="F86" s="47">
        <f>D86*E86</f>
        <v>0</v>
      </c>
      <c r="G86" s="47"/>
      <c r="H86" s="1"/>
      <c r="I86" s="1"/>
    </row>
    <row r="87" spans="1:12" s="7" customFormat="1">
      <c r="A87" s="87"/>
      <c r="B87" s="61"/>
      <c r="C87" s="45"/>
      <c r="D87" s="3"/>
      <c r="E87" s="49"/>
      <c r="F87" s="47"/>
      <c r="G87" s="47"/>
      <c r="H87" s="3"/>
      <c r="I87" s="3"/>
      <c r="J87"/>
      <c r="K87"/>
      <c r="L87"/>
    </row>
    <row r="88" spans="1:12" s="7" customFormat="1">
      <c r="A88" s="85">
        <f ca="1">COUNTIF($A$1:INDIRECT(ADDRESS(ROW()-1,1,TRUE)),"&gt;0")+1</f>
        <v>17</v>
      </c>
      <c r="B88" s="109" t="s">
        <v>42</v>
      </c>
      <c r="C88" s="45" t="s">
        <v>1</v>
      </c>
      <c r="D88" s="3">
        <v>1</v>
      </c>
      <c r="E88" s="60"/>
      <c r="F88" s="47">
        <f>D88*E88</f>
        <v>0</v>
      </c>
      <c r="G88" s="47"/>
      <c r="H88" s="3"/>
      <c r="I88" s="3"/>
      <c r="J88"/>
      <c r="K88"/>
      <c r="L88"/>
    </row>
    <row r="89" spans="1:12">
      <c r="A89" s="85"/>
      <c r="B89" s="48"/>
      <c r="C89" s="48"/>
      <c r="D89" s="48"/>
      <c r="E89" s="48"/>
      <c r="F89" s="48"/>
      <c r="G89" s="48"/>
      <c r="H89" s="1"/>
      <c r="I89" s="1"/>
    </row>
    <row r="90" spans="1:12" ht="51">
      <c r="A90" s="85">
        <f ca="1">COUNTIF($A$1:INDIRECT(ADDRESS(ROW()-1,1,TRUE)),"&gt;0")+1</f>
        <v>18</v>
      </c>
      <c r="B90" s="5" t="s">
        <v>43</v>
      </c>
      <c r="C90" s="45"/>
      <c r="D90" s="3"/>
      <c r="E90" s="46"/>
      <c r="F90" s="47"/>
      <c r="G90" s="47"/>
      <c r="H90" s="1"/>
      <c r="I90" s="1"/>
    </row>
    <row r="91" spans="1:12" ht="38.25">
      <c r="A91" s="85"/>
      <c r="B91" s="57" t="s">
        <v>69</v>
      </c>
      <c r="C91" s="45"/>
      <c r="D91" s="3"/>
      <c r="E91" s="46"/>
      <c r="F91" s="47"/>
      <c r="G91" s="47"/>
      <c r="H91" s="1"/>
      <c r="I91" s="1"/>
    </row>
    <row r="92" spans="1:12" ht="127.5">
      <c r="A92" s="85"/>
      <c r="B92" s="5" t="s">
        <v>68</v>
      </c>
      <c r="C92" s="45" t="s">
        <v>1</v>
      </c>
      <c r="D92" s="3">
        <v>1</v>
      </c>
      <c r="E92" s="60"/>
      <c r="F92" s="47">
        <f>D92*E92</f>
        <v>0</v>
      </c>
      <c r="G92" s="47"/>
      <c r="H92" s="134"/>
      <c r="I92" s="134"/>
    </row>
    <row r="93" spans="1:12" ht="15.75" thickBot="1">
      <c r="A93" s="106"/>
      <c r="B93" s="8"/>
      <c r="C93" s="67"/>
      <c r="D93" s="20"/>
      <c r="E93" s="23"/>
      <c r="F93" s="27"/>
    </row>
    <row r="94" spans="1:12" ht="15.75" thickBot="1">
      <c r="A94" s="37" t="s">
        <v>99</v>
      </c>
      <c r="B94" s="6" t="s">
        <v>13</v>
      </c>
      <c r="C94" s="69"/>
      <c r="D94" s="24"/>
      <c r="E94" s="34"/>
      <c r="F94" s="14">
        <f>SUM(F5:F92)</f>
        <v>0</v>
      </c>
      <c r="G94" s="34"/>
    </row>
    <row r="95" spans="1:12">
      <c r="A95" s="105"/>
      <c r="B95" s="3"/>
      <c r="C95" s="20"/>
      <c r="D95" s="20"/>
      <c r="E95" s="21"/>
      <c r="F95" s="21"/>
    </row>
    <row r="96" spans="1:12">
      <c r="A96" s="105"/>
      <c r="B96" s="3"/>
      <c r="C96" s="20"/>
      <c r="D96" s="20"/>
      <c r="E96" s="21"/>
      <c r="F96" s="21"/>
    </row>
    <row r="97" spans="1:6">
      <c r="A97" s="105"/>
      <c r="B97" s="3"/>
      <c r="C97" s="20"/>
      <c r="D97" s="20"/>
      <c r="E97" s="21"/>
      <c r="F97" s="21"/>
    </row>
    <row r="98" spans="1:6">
      <c r="A98" s="105"/>
      <c r="B98" s="3"/>
      <c r="C98" s="20"/>
      <c r="D98" s="20"/>
      <c r="E98" s="21"/>
      <c r="F98" s="21"/>
    </row>
    <row r="99" spans="1:6">
      <c r="A99" s="105"/>
      <c r="B99" s="3"/>
      <c r="C99" s="20"/>
      <c r="D99" s="20"/>
      <c r="E99" s="21"/>
      <c r="F99" s="21"/>
    </row>
    <row r="100" spans="1:6">
      <c r="A100" s="105"/>
      <c r="B100" s="3"/>
      <c r="C100" s="20"/>
      <c r="D100" s="20"/>
      <c r="E100" s="21"/>
      <c r="F100" s="21"/>
    </row>
    <row r="101" spans="1:6">
      <c r="A101" s="105"/>
      <c r="B101" s="3"/>
      <c r="C101" s="20"/>
      <c r="D101" s="20"/>
      <c r="E101" s="21"/>
      <c r="F101" s="21"/>
    </row>
    <row r="102" spans="1:6">
      <c r="A102" s="105"/>
      <c r="B102" s="3"/>
      <c r="C102" s="20"/>
      <c r="D102" s="20"/>
      <c r="E102" s="21"/>
      <c r="F102" s="21"/>
    </row>
    <row r="103" spans="1:6">
      <c r="A103" s="105"/>
      <c r="B103" s="3"/>
      <c r="C103" s="20"/>
      <c r="D103" s="20"/>
      <c r="E103" s="21"/>
      <c r="F103" s="32"/>
    </row>
    <row r="104" spans="1:6">
      <c r="A104" s="104"/>
    </row>
  </sheetData>
  <mergeCells count="6">
    <mergeCell ref="H92:I92"/>
    <mergeCell ref="H81:J81"/>
    <mergeCell ref="A2:B2"/>
    <mergeCell ref="A3:B3"/>
    <mergeCell ref="C2:G3"/>
    <mergeCell ref="H79:J79"/>
  </mergeCells>
  <conditionalFormatting sqref="E10:F15">
    <cfRule type="cellIs" dxfId="2" priority="2" stopIfTrue="1" operator="equal">
      <formula>0</formula>
    </cfRule>
  </conditionalFormatting>
  <conditionalFormatting sqref="E20:F25">
    <cfRule type="cellIs" dxfId="1" priority="5" stopIfTrue="1" operator="equal">
      <formula>0</formula>
    </cfRule>
  </conditionalFormatting>
  <conditionalFormatting sqref="E31:F36">
    <cfRule type="cellIs" dxfId="0" priority="1" stopIfTrue="1" operator="equal">
      <formula>0</formula>
    </cfRule>
  </conditionalFormatting>
  <pageMargins left="0.70866141732283472" right="0.70866141732283472" top="0" bottom="0.74803149606299213" header="0.31496062992125984" footer="0.31496062992125984"/>
  <pageSetup paperSize="9" scale="76" fitToHeight="0" orientation="portrait" r:id="rId1"/>
  <headerFooter alignWithMargins="0">
    <oddFooter xml:space="preserve">&amp;RList: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4</vt:i4>
      </vt:variant>
    </vt:vector>
  </HeadingPairs>
  <TitlesOfParts>
    <vt:vector size="7" baseType="lpstr">
      <vt:lpstr>Naslovnica</vt:lpstr>
      <vt:lpstr>PU GHV</vt:lpstr>
      <vt:lpstr>GHV</vt:lpstr>
      <vt:lpstr>GHV!Ispis_naslova</vt:lpstr>
      <vt:lpstr>GHV!Podrucje_ispisa</vt:lpstr>
      <vt:lpstr>Naslovnica!Podrucje_ispisa</vt:lpstr>
      <vt:lpstr>'PU GHV'!Podrucje_ispisa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dc:creator>
  <cp:lastModifiedBy>Ljubica Knežević</cp:lastModifiedBy>
  <cp:lastPrinted>2025-07-24T09:19:46Z</cp:lastPrinted>
  <dcterms:created xsi:type="dcterms:W3CDTF">2016-01-18T18:37:33Z</dcterms:created>
  <dcterms:modified xsi:type="dcterms:W3CDTF">2025-07-24T09:26:05Z</dcterms:modified>
</cp:coreProperties>
</file>