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ales\Desktop\JAVNA NABAVA\SS korčula\Sanacija ZK odjela SS Korčula\"/>
    </mc:Choice>
  </mc:AlternateContent>
  <bookViews>
    <workbookView xWindow="-105" yWindow="-105" windowWidth="2325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8" i="1" l="1"/>
  <c r="F80" i="1"/>
  <c r="F76" i="1"/>
  <c r="F66" i="1"/>
  <c r="F68" i="1"/>
  <c r="F64" i="1"/>
  <c r="F54" i="1"/>
  <c r="F52" i="1"/>
  <c r="F48" i="1"/>
  <c r="F50" i="1"/>
  <c r="F56" i="1"/>
  <c r="F46" i="1"/>
  <c r="F37" i="1"/>
  <c r="F35" i="1"/>
  <c r="F18" i="1"/>
  <c r="F12" i="1"/>
  <c r="F14" i="1"/>
  <c r="F16" i="1"/>
  <c r="F82" i="1" l="1"/>
  <c r="F99" i="1" s="1"/>
  <c r="F70" i="1"/>
  <c r="F98" i="1" s="1"/>
  <c r="F39" i="1"/>
  <c r="F96" i="1" s="1"/>
  <c r="F58" i="1"/>
  <c r="F97" i="1" s="1"/>
  <c r="F20" i="1"/>
  <c r="F10" i="1"/>
  <c r="F8" i="1"/>
  <c r="F23" i="1" l="1"/>
  <c r="F95" i="1" s="1"/>
  <c r="F101" i="1" s="1"/>
  <c r="F102" i="1" l="1"/>
  <c r="F104" i="1" s="1"/>
</calcChain>
</file>

<file path=xl/sharedStrings.xml><?xml version="1.0" encoding="utf-8"?>
<sst xmlns="http://schemas.openxmlformats.org/spreadsheetml/2006/main" count="101" uniqueCount="58">
  <si>
    <t>PONUDBENI  TROŠKOVNIK</t>
  </si>
  <si>
    <t>I.</t>
  </si>
  <si>
    <t>1.</t>
  </si>
  <si>
    <t>2.</t>
  </si>
  <si>
    <t>3.</t>
  </si>
  <si>
    <t>4.</t>
  </si>
  <si>
    <t>5.</t>
  </si>
  <si>
    <t>6.</t>
  </si>
  <si>
    <t>m2</t>
  </si>
  <si>
    <t>_________________________________________________________________________________</t>
  </si>
  <si>
    <t>7.</t>
  </si>
  <si>
    <t>pauš</t>
  </si>
  <si>
    <t>Grubo čišćenje za vrijeme i nakon obavljenih radova, utovar otpadnog materijala u vozilo i odvoz na gradski deponij. U cijenu uključena i taksa deponija.</t>
  </si>
  <si>
    <t>Otucanje unutarnje trošne žbuke (pretpostavljene debljine 3-4 cm) sa zidova, otprašivanje i impregniranje, utovar otpadnog materijala u vozilo i na deponiju. U cijenu uključena i taksa deponija.</t>
  </si>
  <si>
    <t>ZA  IZVEDBU SANACIJSKIH RADOVA U PROSTORIJAMA ZEMLJIŠNOG ODJELA STALNE SLUŽBE U KORČULI</t>
  </si>
  <si>
    <t>Demontaža postojeće podne obloge na dijelu uredskih prostora, utovar u vozilo i odvoz na gradski deponij. U cijenu uključena i taksa deponije.</t>
  </si>
  <si>
    <t>Ručni iskop kamenog materijala po cijeloj površini uredskih prostora u visini cca 20 cm utovar u vozilo i odvoz na deponiju. U cijenu uključena i taksa deponije.</t>
  </si>
  <si>
    <t>PRIPREMNI RADOVI, DEMONTAŽA I RUŠENJE</t>
  </si>
  <si>
    <t>m3</t>
  </si>
  <si>
    <t>Razvrstavanje, utovar i odvoz  građevinske šute i odvoz kamionom na gradsku deponiju. Troškovi deponije u cijeni.</t>
  </si>
  <si>
    <t>PRIPREMNI RADOVI, DEMONTAŽA I RUŠENJE:</t>
  </si>
  <si>
    <t>II.</t>
  </si>
  <si>
    <t>ZEMLJANI RADOVI</t>
  </si>
  <si>
    <t>________________________________________________________________________</t>
  </si>
  <si>
    <t>ZEMLJANI RADOVI UKUPNO:</t>
  </si>
  <si>
    <t>III.</t>
  </si>
  <si>
    <t>RADOVI NA SANACIJI KAPILARNE VLAGE</t>
  </si>
  <si>
    <t>Priprema postojećih zidova za izradu krute hidroizolacije i sanaciju kapilarne vlage. Priprema na već oštemanom dijelu zidova.</t>
  </si>
  <si>
    <t>_____________________________________________________________________________</t>
  </si>
  <si>
    <t>RADOVI NA SANACIJI KAPILARNE VLAGE UKUPNO:</t>
  </si>
  <si>
    <t>IV.</t>
  </si>
  <si>
    <t>ARMIRANOBETONSKI I ZIDARSKI RADOVI</t>
  </si>
  <si>
    <t>Dobava  betona i betoniranje armiranobetonske naležeće ploče preko već pripremljene podloge  debljine 12 cm betonom klase C 25/30  završne obrade zaglađeno.</t>
  </si>
  <si>
    <t>Izrada toplinske izolacije poda ekstudiranim polistirenom debljine 5 cm zaštićene PVC građevinskom folijom.</t>
  </si>
  <si>
    <t>Dobava  materijala i izrada cementnog estriha klase  C 25/30 "plivajući pod" na tlu uredskih prostora debljine 5 cm koji se polaže na sloju toplinske izolacije.</t>
  </si>
  <si>
    <t>kg</t>
  </si>
  <si>
    <t>___________________________________________________________________________</t>
  </si>
  <si>
    <t>ARMIRANOBETONSKI I ZIDARSKI RADOVI UKUPNO:</t>
  </si>
  <si>
    <t>V.</t>
  </si>
  <si>
    <t>PODOPOLAGAČKI I LIČILAČKI RADOVI</t>
  </si>
  <si>
    <t>Dobava i polaganje laminatnog poda na spužvastoj podlozi klase na habanje K-32 u tonu i strukturi kao postojeći u uredu voditelja zemljišnog odjela.</t>
  </si>
  <si>
    <t>PODOPOLAGAČKI I LIČILAČKI RADOVI UKUPNO:</t>
  </si>
  <si>
    <t>REKAPITULACIJA</t>
  </si>
  <si>
    <t>___________________________________________________________________________________</t>
  </si>
  <si>
    <t>UKUPNO  RADOVI</t>
  </si>
  <si>
    <t>PDV 25% :</t>
  </si>
  <si>
    <t>SVEUKUPNO:</t>
  </si>
  <si>
    <t>Pripremni radovi organizacije gradilišta-mobilizaciju, održavanje i demobilizaciju opreme alata i strojeva, vertikalni i horizontalni transporti, zaštita postojeće opreme.</t>
  </si>
  <si>
    <t>Demontaža podne konstrukcije izvedene od drvenog brodskog poda i drvenim gredicama preko zemljane podloge, utovar u vozilo i odvoz na deponij. U cijenu uključena i taksa deponije.</t>
  </si>
  <si>
    <t>Ručni iskop tla uredskih prostora sa direktnim utovarom u prijevozno sredstvo, odvoz na gradski deponij. U cijenu uračunata i taksa deponija. Količine obračunavati po rastresitosti 1,4  debljina iskopa 25 cm površine 55,20 m2</t>
  </si>
  <si>
    <t>Dobava, transport, nasipavanje tucaničkog materijala ispod podne armiranobetonske ploče (prostor ureda) nabijanje vibro pločom do potrebne zbijenosti i planiranje do točnosti  +/- 1 cm.</t>
  </si>
  <si>
    <t xml:space="preserve">Dobava i ugradnja armaturnih mreža poda uredskih prostora Q- 257 </t>
  </si>
  <si>
    <t>Dersovanje, štosovanje i popravljanje prethodno pripremljene površine zidova vodootpornim sanirnim mortom sa dodatkom aditiva za vodonepropusnost.</t>
  </si>
  <si>
    <t>Izrada vertikalne hidroizolacije tretiranih zidova s unutarnje strane na prethodno tretiranu podlogu  nanošenjem hidroizolacijskog morta.</t>
  </si>
  <si>
    <t>Izrada horizontalne hidroizolacije preko podne naležeće ploče trajnoelastičnom izolacijom na bazi cementa. Izolacija s umetanjem plastične mrežice nanošena u dva sloja debljine 4-5 mm PLASTIVO 150 ili istovjetno.</t>
  </si>
  <si>
    <t>Žbukanje unutarnje površine prethodno tretirane s unutarnje strane sanirnim mortom  završne obrade rajbanjem.</t>
  </si>
  <si>
    <t>Gletanje ožbukanih ploha u dva sloja uključujući i brušenje do gotovosti za nanošenje boje.</t>
  </si>
  <si>
    <t>Prilog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</si>
</sst>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right" vertical="top"/>
    </xf>
    <xf numFmtId="2" fontId="0" fillId="0" borderId="0" xfId="0" applyNumberFormat="1"/>
    <xf numFmtId="0" fontId="0" fillId="0" borderId="0" xfId="0" applyAlignment="1">
      <alignment horizontal="center"/>
    </xf>
    <xf numFmtId="2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5" fillId="0" borderId="0" xfId="0" applyFont="1"/>
    <xf numFmtId="2" fontId="3" fillId="0" borderId="0" xfId="0" applyNumberFormat="1" applyFont="1"/>
    <xf numFmtId="0" fontId="3" fillId="0" borderId="0" xfId="0" applyFont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abSelected="1" view="pageLayout" zoomScaleNormal="100" workbookViewId="0">
      <selection activeCell="F1" sqref="F1"/>
    </sheetView>
  </sheetViews>
  <sheetFormatPr defaultRowHeight="15" x14ac:dyDescent="0.25"/>
  <cols>
    <col min="1" max="1" width="5.42578125" customWidth="1"/>
    <col min="2" max="2" width="50.7109375" customWidth="1"/>
    <col min="3" max="3" width="5.28515625" customWidth="1"/>
    <col min="6" max="6" width="11.5703125" customWidth="1"/>
  </cols>
  <sheetData>
    <row r="1" spans="1:6" x14ac:dyDescent="0.25">
      <c r="F1" t="s">
        <v>57</v>
      </c>
    </row>
    <row r="2" spans="1:6" ht="18.75" x14ac:dyDescent="0.3">
      <c r="B2" s="1" t="s">
        <v>0</v>
      </c>
    </row>
    <row r="3" spans="1:6" ht="18" x14ac:dyDescent="0.35">
      <c r="B3" s="1"/>
    </row>
    <row r="4" spans="1:6" x14ac:dyDescent="0.25">
      <c r="A4" s="2"/>
      <c r="B4" s="2" t="s">
        <v>14</v>
      </c>
    </row>
    <row r="5" spans="1:6" ht="14.45" x14ac:dyDescent="0.3">
      <c r="B5" s="2"/>
    </row>
    <row r="6" spans="1:6" x14ac:dyDescent="0.25">
      <c r="A6" s="2" t="s">
        <v>1</v>
      </c>
      <c r="B6" s="8" t="s">
        <v>17</v>
      </c>
    </row>
    <row r="7" spans="1:6" ht="14.45" x14ac:dyDescent="0.3">
      <c r="A7" s="2"/>
    </row>
    <row r="8" spans="1:6" ht="60" x14ac:dyDescent="0.25">
      <c r="A8" s="4" t="s">
        <v>2</v>
      </c>
      <c r="B8" s="10" t="s">
        <v>47</v>
      </c>
      <c r="C8" t="s">
        <v>11</v>
      </c>
      <c r="D8" s="5">
        <v>1</v>
      </c>
      <c r="E8" s="5"/>
      <c r="F8" s="5">
        <f>(D8*E8)</f>
        <v>0</v>
      </c>
    </row>
    <row r="9" spans="1:6" ht="14.45" x14ac:dyDescent="0.3">
      <c r="A9" s="4"/>
      <c r="B9" s="3"/>
      <c r="D9" s="5"/>
      <c r="E9" s="5"/>
      <c r="F9" s="5"/>
    </row>
    <row r="10" spans="1:6" ht="60" x14ac:dyDescent="0.25">
      <c r="A10" s="4" t="s">
        <v>3</v>
      </c>
      <c r="B10" s="3" t="s">
        <v>13</v>
      </c>
      <c r="C10" t="s">
        <v>8</v>
      </c>
      <c r="D10" s="5">
        <v>10</v>
      </c>
      <c r="E10" s="5"/>
      <c r="F10" s="5">
        <f t="shared" ref="F10" si="0">(D10*E10)</f>
        <v>0</v>
      </c>
    </row>
    <row r="11" spans="1:6" ht="14.45" x14ac:dyDescent="0.3">
      <c r="A11" s="4"/>
      <c r="B11" s="3"/>
      <c r="D11" s="5"/>
      <c r="E11" s="5"/>
      <c r="F11" s="5"/>
    </row>
    <row r="12" spans="1:6" ht="45" x14ac:dyDescent="0.25">
      <c r="A12" s="4" t="s">
        <v>4</v>
      </c>
      <c r="B12" s="3" t="s">
        <v>15</v>
      </c>
      <c r="C12" t="s">
        <v>8</v>
      </c>
      <c r="D12" s="5">
        <v>55.2</v>
      </c>
      <c r="E12" s="5"/>
      <c r="F12" s="5">
        <f t="shared" ref="F12" si="1">(D12*E12)</f>
        <v>0</v>
      </c>
    </row>
    <row r="13" spans="1:6" ht="14.45" x14ac:dyDescent="0.3">
      <c r="A13" s="4"/>
      <c r="B13" s="3"/>
      <c r="D13" s="5"/>
      <c r="E13" s="5"/>
      <c r="F13" s="5"/>
    </row>
    <row r="14" spans="1:6" ht="60" x14ac:dyDescent="0.25">
      <c r="A14" s="4" t="s">
        <v>5</v>
      </c>
      <c r="B14" s="3" t="s">
        <v>48</v>
      </c>
      <c r="C14" t="s">
        <v>8</v>
      </c>
      <c r="D14" s="5">
        <v>55.2</v>
      </c>
      <c r="E14" s="5"/>
      <c r="F14" s="5">
        <f t="shared" ref="F14:F18" si="2">(D14*E14)</f>
        <v>0</v>
      </c>
    </row>
    <row r="15" spans="1:6" ht="14.45" x14ac:dyDescent="0.3">
      <c r="A15" s="4"/>
      <c r="B15" s="3"/>
      <c r="D15" s="5"/>
      <c r="E15" s="5"/>
      <c r="F15" s="5"/>
    </row>
    <row r="16" spans="1:6" ht="42.75" customHeight="1" x14ac:dyDescent="0.25">
      <c r="A16" s="4" t="s">
        <v>6</v>
      </c>
      <c r="B16" s="3" t="s">
        <v>16</v>
      </c>
      <c r="C16" t="s">
        <v>8</v>
      </c>
      <c r="D16" s="5">
        <v>55.2</v>
      </c>
      <c r="E16" s="5"/>
      <c r="F16" s="5">
        <f t="shared" si="2"/>
        <v>0</v>
      </c>
    </row>
    <row r="17" spans="1:6" ht="14.45" x14ac:dyDescent="0.3">
      <c r="A17" s="4"/>
      <c r="B17" s="3"/>
      <c r="D17" s="5"/>
      <c r="E17" s="5"/>
      <c r="F17" s="5"/>
    </row>
    <row r="18" spans="1:6" ht="45" x14ac:dyDescent="0.25">
      <c r="A18" s="4" t="s">
        <v>7</v>
      </c>
      <c r="B18" s="3" t="s">
        <v>19</v>
      </c>
      <c r="C18" s="5">
        <v>10</v>
      </c>
      <c r="D18" s="5">
        <v>35</v>
      </c>
      <c r="E18" s="5"/>
      <c r="F18" s="5">
        <f t="shared" si="2"/>
        <v>0</v>
      </c>
    </row>
    <row r="19" spans="1:6" x14ac:dyDescent="0.25">
      <c r="A19" s="4"/>
      <c r="B19" s="3"/>
      <c r="D19" s="5"/>
      <c r="E19" s="5"/>
      <c r="F19" s="5"/>
    </row>
    <row r="20" spans="1:6" ht="45" x14ac:dyDescent="0.25">
      <c r="A20" s="4" t="s">
        <v>10</v>
      </c>
      <c r="B20" s="3" t="s">
        <v>12</v>
      </c>
      <c r="C20" t="s">
        <v>11</v>
      </c>
      <c r="D20" s="5">
        <v>1</v>
      </c>
      <c r="E20" s="5"/>
      <c r="F20" s="5">
        <f t="shared" ref="F20" si="3">(D20*E20)</f>
        <v>0</v>
      </c>
    </row>
    <row r="21" spans="1:6" x14ac:dyDescent="0.25">
      <c r="A21" s="4"/>
      <c r="B21" s="3"/>
      <c r="D21" s="5"/>
      <c r="E21" s="5"/>
      <c r="F21" s="5"/>
    </row>
    <row r="22" spans="1:6" x14ac:dyDescent="0.25">
      <c r="A22" s="4"/>
      <c r="B22" t="s">
        <v>9</v>
      </c>
      <c r="D22" s="6"/>
    </row>
    <row r="23" spans="1:6" x14ac:dyDescent="0.25">
      <c r="A23" s="4"/>
      <c r="B23" s="3" t="s">
        <v>20</v>
      </c>
      <c r="F23" s="7">
        <f>SUM(F5:F22)</f>
        <v>0</v>
      </c>
    </row>
    <row r="24" spans="1:6" x14ac:dyDescent="0.25">
      <c r="A24" s="4"/>
      <c r="B24" s="3"/>
      <c r="F24" s="7"/>
    </row>
    <row r="25" spans="1:6" x14ac:dyDescent="0.25">
      <c r="A25" s="4"/>
      <c r="B25" s="3"/>
      <c r="F25" s="7"/>
    </row>
    <row r="26" spans="1:6" x14ac:dyDescent="0.25">
      <c r="A26" s="4"/>
      <c r="B26" s="3"/>
      <c r="F26" s="7"/>
    </row>
    <row r="27" spans="1:6" x14ac:dyDescent="0.25">
      <c r="A27" s="4"/>
      <c r="B27" s="3"/>
      <c r="F27" s="7"/>
    </row>
    <row r="28" spans="1:6" x14ac:dyDescent="0.25">
      <c r="A28" s="4"/>
      <c r="B28" s="3"/>
      <c r="F28" s="7"/>
    </row>
    <row r="29" spans="1:6" x14ac:dyDescent="0.25">
      <c r="A29" s="4"/>
      <c r="B29" s="3"/>
      <c r="F29" s="7"/>
    </row>
    <row r="30" spans="1:6" x14ac:dyDescent="0.25">
      <c r="A30" s="4"/>
      <c r="B30" s="3"/>
      <c r="F30" s="7"/>
    </row>
    <row r="31" spans="1:6" x14ac:dyDescent="0.25">
      <c r="A31" s="4"/>
      <c r="B31" s="3"/>
      <c r="F31" s="7"/>
    </row>
    <row r="32" spans="1:6" x14ac:dyDescent="0.25">
      <c r="A32" s="4"/>
      <c r="B32" s="3"/>
      <c r="F32" s="7"/>
    </row>
    <row r="33" spans="1:6" x14ac:dyDescent="0.25">
      <c r="A33" s="13" t="s">
        <v>21</v>
      </c>
      <c r="B33" s="9" t="s">
        <v>22</v>
      </c>
      <c r="F33" s="7"/>
    </row>
    <row r="34" spans="1:6" x14ac:dyDescent="0.25">
      <c r="A34" s="4"/>
      <c r="B34" s="3"/>
      <c r="F34" s="7"/>
    </row>
    <row r="35" spans="1:6" ht="62.25" customHeight="1" x14ac:dyDescent="0.25">
      <c r="A35" s="4" t="s">
        <v>2</v>
      </c>
      <c r="B35" s="3" t="s">
        <v>49</v>
      </c>
      <c r="C35" t="s">
        <v>18</v>
      </c>
      <c r="D35">
        <v>19.32</v>
      </c>
      <c r="E35" s="5"/>
      <c r="F35" s="5">
        <f>(D35*E35)</f>
        <v>0</v>
      </c>
    </row>
    <row r="36" spans="1:6" x14ac:dyDescent="0.25">
      <c r="F36" s="5"/>
    </row>
    <row r="37" spans="1:6" ht="60" x14ac:dyDescent="0.25">
      <c r="A37" s="4" t="s">
        <v>3</v>
      </c>
      <c r="B37" s="3" t="s">
        <v>50</v>
      </c>
      <c r="C37" t="s">
        <v>18</v>
      </c>
      <c r="D37">
        <v>5.52</v>
      </c>
      <c r="E37" s="5"/>
      <c r="F37" s="5">
        <f t="shared" ref="F37" si="4">(D37*E37)</f>
        <v>0</v>
      </c>
    </row>
    <row r="38" spans="1:6" x14ac:dyDescent="0.25">
      <c r="B38" t="s">
        <v>23</v>
      </c>
    </row>
    <row r="39" spans="1:6" x14ac:dyDescent="0.25">
      <c r="B39" s="3" t="s">
        <v>24</v>
      </c>
      <c r="F39" s="5">
        <f>SUM(F35:F37)</f>
        <v>0</v>
      </c>
    </row>
    <row r="40" spans="1:6" x14ac:dyDescent="0.25">
      <c r="B40" s="3"/>
      <c r="F40" s="5"/>
    </row>
    <row r="41" spans="1:6" x14ac:dyDescent="0.25">
      <c r="B41" s="3"/>
      <c r="F41" s="5"/>
    </row>
    <row r="42" spans="1:6" x14ac:dyDescent="0.25">
      <c r="B42" s="3"/>
      <c r="F42" s="5"/>
    </row>
    <row r="44" spans="1:6" x14ac:dyDescent="0.25">
      <c r="A44" s="8" t="s">
        <v>25</v>
      </c>
      <c r="B44" s="8" t="s">
        <v>26</v>
      </c>
    </row>
    <row r="46" spans="1:6" ht="45" x14ac:dyDescent="0.25">
      <c r="A46" s="4" t="s">
        <v>2</v>
      </c>
      <c r="B46" s="3" t="s">
        <v>27</v>
      </c>
      <c r="C46" t="s">
        <v>8</v>
      </c>
      <c r="D46" s="5">
        <v>10</v>
      </c>
      <c r="E46" s="5"/>
      <c r="F46" s="5">
        <f>(D46*E46)</f>
        <v>0</v>
      </c>
    </row>
    <row r="47" spans="1:6" x14ac:dyDescent="0.25">
      <c r="F47" s="5"/>
    </row>
    <row r="48" spans="1:6" ht="45" x14ac:dyDescent="0.25">
      <c r="A48" s="4" t="s">
        <v>3</v>
      </c>
      <c r="B48" s="3" t="s">
        <v>52</v>
      </c>
      <c r="C48" t="s">
        <v>8</v>
      </c>
      <c r="D48" s="5">
        <v>10</v>
      </c>
      <c r="E48" s="5"/>
      <c r="F48" s="5">
        <f t="shared" ref="F48:F56" si="5">(D48*E48)</f>
        <v>0</v>
      </c>
    </row>
    <row r="49" spans="1:6" x14ac:dyDescent="0.25">
      <c r="F49" s="5"/>
    </row>
    <row r="50" spans="1:6" ht="45" x14ac:dyDescent="0.25">
      <c r="A50" s="4" t="s">
        <v>4</v>
      </c>
      <c r="B50" s="3" t="s">
        <v>53</v>
      </c>
      <c r="C50" t="s">
        <v>8</v>
      </c>
      <c r="D50" s="5">
        <v>10</v>
      </c>
      <c r="E50" s="5"/>
      <c r="F50" s="5">
        <f t="shared" si="5"/>
        <v>0</v>
      </c>
    </row>
    <row r="51" spans="1:6" x14ac:dyDescent="0.25">
      <c r="A51" s="4"/>
      <c r="B51" s="3"/>
      <c r="D51" s="5"/>
      <c r="E51" s="5"/>
      <c r="F51" s="5"/>
    </row>
    <row r="52" spans="1:6" ht="62.25" customHeight="1" x14ac:dyDescent="0.25">
      <c r="A52" s="4" t="s">
        <v>5</v>
      </c>
      <c r="B52" s="3" t="s">
        <v>54</v>
      </c>
      <c r="C52" t="s">
        <v>8</v>
      </c>
      <c r="D52" s="5">
        <v>55.2</v>
      </c>
      <c r="E52" s="5"/>
      <c r="F52" s="5">
        <f t="shared" si="5"/>
        <v>0</v>
      </c>
    </row>
    <row r="53" spans="1:6" x14ac:dyDescent="0.25">
      <c r="A53" s="4"/>
      <c r="B53" s="3"/>
      <c r="D53" s="5"/>
      <c r="E53" s="5"/>
      <c r="F53" s="5"/>
    </row>
    <row r="54" spans="1:6" ht="45" x14ac:dyDescent="0.25">
      <c r="A54" s="4" t="s">
        <v>6</v>
      </c>
      <c r="B54" s="3" t="s">
        <v>33</v>
      </c>
      <c r="C54" t="s">
        <v>8</v>
      </c>
      <c r="D54" s="5">
        <v>55.2</v>
      </c>
      <c r="E54" s="5"/>
      <c r="F54" s="5">
        <f t="shared" si="5"/>
        <v>0</v>
      </c>
    </row>
    <row r="55" spans="1:6" x14ac:dyDescent="0.25">
      <c r="F55" s="5"/>
    </row>
    <row r="56" spans="1:6" ht="45" x14ac:dyDescent="0.25">
      <c r="A56" s="4" t="s">
        <v>7</v>
      </c>
      <c r="B56" s="3" t="s">
        <v>55</v>
      </c>
      <c r="C56" t="s">
        <v>8</v>
      </c>
      <c r="D56" s="5">
        <v>10</v>
      </c>
      <c r="E56" s="5"/>
      <c r="F56" s="5">
        <f t="shared" si="5"/>
        <v>0</v>
      </c>
    </row>
    <row r="57" spans="1:6" x14ac:dyDescent="0.25">
      <c r="B57" t="s">
        <v>28</v>
      </c>
    </row>
    <row r="58" spans="1:6" x14ac:dyDescent="0.25">
      <c r="B58" s="3" t="s">
        <v>29</v>
      </c>
      <c r="F58" s="5">
        <f>SUM(F46:F56)</f>
        <v>0</v>
      </c>
    </row>
    <row r="62" spans="1:6" x14ac:dyDescent="0.25">
      <c r="A62" s="8" t="s">
        <v>30</v>
      </c>
      <c r="B62" s="8" t="s">
        <v>31</v>
      </c>
    </row>
    <row r="64" spans="1:6" ht="60" x14ac:dyDescent="0.25">
      <c r="A64" s="4" t="s">
        <v>2</v>
      </c>
      <c r="B64" s="3" t="s">
        <v>32</v>
      </c>
      <c r="C64" t="s">
        <v>8</v>
      </c>
      <c r="D64" s="5">
        <v>55.2</v>
      </c>
      <c r="E64" s="5"/>
      <c r="F64" s="5">
        <f>(D64*E64)</f>
        <v>0</v>
      </c>
    </row>
    <row r="65" spans="1:6" x14ac:dyDescent="0.25">
      <c r="F65" s="5"/>
    </row>
    <row r="66" spans="1:6" ht="45" x14ac:dyDescent="0.25">
      <c r="A66" s="4" t="s">
        <v>3</v>
      </c>
      <c r="B66" s="3" t="s">
        <v>34</v>
      </c>
      <c r="C66" t="s">
        <v>8</v>
      </c>
      <c r="D66" s="5">
        <v>55.2</v>
      </c>
      <c r="E66" s="5"/>
      <c r="F66" s="5">
        <f t="shared" ref="F66:F68" si="6">(D66*E66)</f>
        <v>0</v>
      </c>
    </row>
    <row r="67" spans="1:6" x14ac:dyDescent="0.25">
      <c r="F67" s="5"/>
    </row>
    <row r="68" spans="1:6" ht="30" x14ac:dyDescent="0.25">
      <c r="A68" s="4" t="s">
        <v>4</v>
      </c>
      <c r="B68" s="3" t="s">
        <v>51</v>
      </c>
      <c r="C68" t="s">
        <v>35</v>
      </c>
      <c r="D68">
        <v>297.44</v>
      </c>
      <c r="E68" s="5"/>
      <c r="F68" s="5">
        <f t="shared" si="6"/>
        <v>0</v>
      </c>
    </row>
    <row r="69" spans="1:6" x14ac:dyDescent="0.25">
      <c r="B69" t="s">
        <v>36</v>
      </c>
    </row>
    <row r="70" spans="1:6" x14ac:dyDescent="0.25">
      <c r="B70" t="s">
        <v>37</v>
      </c>
      <c r="F70" s="5">
        <f>SUM(F64:F68)</f>
        <v>0</v>
      </c>
    </row>
    <row r="74" spans="1:6" x14ac:dyDescent="0.25">
      <c r="A74" s="8" t="s">
        <v>38</v>
      </c>
      <c r="B74" s="8" t="s">
        <v>39</v>
      </c>
    </row>
    <row r="76" spans="1:6" ht="45" x14ac:dyDescent="0.25">
      <c r="A76" s="4" t="s">
        <v>2</v>
      </c>
      <c r="B76" s="3" t="s">
        <v>40</v>
      </c>
      <c r="C76" t="s">
        <v>8</v>
      </c>
      <c r="D76" s="5">
        <v>55.2</v>
      </c>
      <c r="E76" s="5"/>
      <c r="F76" s="5">
        <f>(D76*E76)</f>
        <v>0</v>
      </c>
    </row>
    <row r="77" spans="1:6" x14ac:dyDescent="0.25">
      <c r="F77" s="5"/>
    </row>
    <row r="78" spans="1:6" ht="30" x14ac:dyDescent="0.25">
      <c r="A78" s="4" t="s">
        <v>3</v>
      </c>
      <c r="B78" s="3" t="s">
        <v>56</v>
      </c>
      <c r="C78" t="s">
        <v>8</v>
      </c>
      <c r="D78" s="5">
        <v>10</v>
      </c>
      <c r="E78" s="5"/>
      <c r="F78" s="5">
        <f t="shared" ref="F78:F80" si="7">(D78*E78)</f>
        <v>0</v>
      </c>
    </row>
    <row r="79" spans="1:6" x14ac:dyDescent="0.25">
      <c r="F79" s="5"/>
    </row>
    <row r="80" spans="1:6" x14ac:dyDescent="0.25">
      <c r="A80" s="4" t="s">
        <v>4</v>
      </c>
      <c r="B80" s="3" t="s">
        <v>41</v>
      </c>
      <c r="C80" t="s">
        <v>8</v>
      </c>
      <c r="D80" s="5">
        <v>50</v>
      </c>
      <c r="E80" s="5"/>
      <c r="F80" s="5">
        <f t="shared" si="7"/>
        <v>0</v>
      </c>
    </row>
    <row r="81" spans="1:6" x14ac:dyDescent="0.25">
      <c r="B81" t="s">
        <v>28</v>
      </c>
    </row>
    <row r="82" spans="1:6" x14ac:dyDescent="0.25">
      <c r="B82" s="3" t="s">
        <v>41</v>
      </c>
      <c r="F82" s="5">
        <f>SUM(F76,F80)</f>
        <v>0</v>
      </c>
    </row>
    <row r="94" spans="1:6" ht="15.75" x14ac:dyDescent="0.25">
      <c r="B94" s="11" t="s">
        <v>42</v>
      </c>
    </row>
    <row r="95" spans="1:6" x14ac:dyDescent="0.25">
      <c r="A95" s="8" t="s">
        <v>1</v>
      </c>
      <c r="B95" t="s">
        <v>17</v>
      </c>
      <c r="F95" s="5">
        <f>F23</f>
        <v>0</v>
      </c>
    </row>
    <row r="96" spans="1:6" x14ac:dyDescent="0.25">
      <c r="A96" s="8" t="s">
        <v>21</v>
      </c>
      <c r="B96" t="s">
        <v>22</v>
      </c>
      <c r="F96" s="5">
        <f>F39</f>
        <v>0</v>
      </c>
    </row>
    <row r="97" spans="1:6" x14ac:dyDescent="0.25">
      <c r="A97" s="8" t="s">
        <v>25</v>
      </c>
      <c r="B97" t="s">
        <v>26</v>
      </c>
      <c r="F97" s="5">
        <f>F58</f>
        <v>0</v>
      </c>
    </row>
    <row r="98" spans="1:6" x14ac:dyDescent="0.25">
      <c r="A98" s="8" t="s">
        <v>30</v>
      </c>
      <c r="B98" t="s">
        <v>31</v>
      </c>
      <c r="F98" s="5">
        <f>F70</f>
        <v>0</v>
      </c>
    </row>
    <row r="99" spans="1:6" x14ac:dyDescent="0.25">
      <c r="A99" s="8" t="s">
        <v>38</v>
      </c>
      <c r="B99" t="s">
        <v>39</v>
      </c>
      <c r="F99" s="5">
        <f>F82</f>
        <v>0</v>
      </c>
    </row>
    <row r="100" spans="1:6" x14ac:dyDescent="0.25">
      <c r="A100" s="8" t="s">
        <v>43</v>
      </c>
    </row>
    <row r="101" spans="1:6" x14ac:dyDescent="0.25">
      <c r="A101" s="8"/>
      <c r="B101" s="8" t="s">
        <v>44</v>
      </c>
      <c r="F101" s="12">
        <f>SUM(F95:F99)</f>
        <v>0</v>
      </c>
    </row>
    <row r="102" spans="1:6" x14ac:dyDescent="0.25">
      <c r="A102" s="8"/>
      <c r="B102" s="8" t="s">
        <v>45</v>
      </c>
      <c r="F102" s="12">
        <f>F101*0.25</f>
        <v>0</v>
      </c>
    </row>
    <row r="103" spans="1:6" x14ac:dyDescent="0.25">
      <c r="A103" s="8" t="s">
        <v>43</v>
      </c>
      <c r="F103" s="8"/>
    </row>
    <row r="104" spans="1:6" x14ac:dyDescent="0.25">
      <c r="B104" s="8" t="s">
        <v>46</v>
      </c>
      <c r="F104" s="12">
        <f>SUM(F101:F102)</f>
        <v>0</v>
      </c>
    </row>
  </sheetData>
  <phoneticPr fontId="4" type="noConversion"/>
  <pageMargins left="0.7" right="0.44791666666666669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Biloš</dc:creator>
  <cp:lastModifiedBy>Ivona Maleš</cp:lastModifiedBy>
  <cp:lastPrinted>2025-04-29T09:48:41Z</cp:lastPrinted>
  <dcterms:created xsi:type="dcterms:W3CDTF">2022-05-08T07:50:03Z</dcterms:created>
  <dcterms:modified xsi:type="dcterms:W3CDTF">2025-04-29T09:50:49Z</dcterms:modified>
</cp:coreProperties>
</file>