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males\Desktop\JAVNA NABAVA\UGOVOR\PREUREĐENJE (ADAPTACIJA) UNUTRAŠNJIH PROSTORIJA OPĆINSKOG SUDA U DUBROVNIKU\2026\"/>
    </mc:Choice>
  </mc:AlternateContent>
  <xr:revisionPtr revIDLastSave="0" documentId="13_ncr:1_{E2695728-FF99-43D3-8295-EE02D842E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Ac/s82q8BSwQ3Gx8rV06iP81dg3DcwxPvEeUb8YTjH8="/>
    </ext>
  </extLst>
</workbook>
</file>

<file path=xl/calcChain.xml><?xml version="1.0" encoding="utf-8"?>
<calcChain xmlns="http://schemas.openxmlformats.org/spreadsheetml/2006/main">
  <c r="F73" i="1" l="1"/>
  <c r="F71" i="1"/>
  <c r="F126" i="1"/>
  <c r="F128" i="1"/>
  <c r="F83" i="1"/>
  <c r="F84" i="1"/>
  <c r="F66" i="1"/>
  <c r="F64" i="1"/>
  <c r="F35" i="1"/>
  <c r="F130" i="1"/>
  <c r="F124" i="1"/>
  <c r="F115" i="1"/>
  <c r="F113" i="1"/>
  <c r="F111" i="1"/>
  <c r="F109" i="1"/>
  <c r="F100" i="1"/>
  <c r="F98" i="1"/>
  <c r="F96" i="1"/>
  <c r="F87" i="1"/>
  <c r="F85" i="1"/>
  <c r="F69" i="1"/>
  <c r="F62" i="1"/>
  <c r="F50" i="1"/>
  <c r="F48" i="1"/>
  <c r="F46" i="1"/>
  <c r="F37" i="1"/>
  <c r="F33" i="1"/>
  <c r="F31" i="1"/>
  <c r="F29" i="1"/>
  <c r="F27" i="1"/>
  <c r="F25" i="1"/>
  <c r="F23" i="1"/>
  <c r="F21" i="1"/>
  <c r="F19" i="1"/>
  <c r="F10" i="1"/>
  <c r="F12" i="1" s="1"/>
  <c r="F137" i="1" s="1"/>
  <c r="F52" i="1" l="1"/>
  <c r="F141" i="1" s="1"/>
  <c r="F89" i="1"/>
  <c r="F145" i="1" s="1"/>
  <c r="F117" i="1"/>
  <c r="F149" i="1" s="1"/>
  <c r="F75" i="1"/>
  <c r="F143" i="1" s="1"/>
  <c r="F132" i="1"/>
  <c r="F151" i="1" s="1"/>
  <c r="F39" i="1"/>
  <c r="F139" i="1" s="1"/>
  <c r="F102" i="1"/>
  <c r="F147" i="1" s="1"/>
  <c r="F153" i="1" l="1"/>
  <c r="F154" i="1" l="1"/>
  <c r="F155" i="1" s="1"/>
</calcChain>
</file>

<file path=xl/sharedStrings.xml><?xml version="1.0" encoding="utf-8"?>
<sst xmlns="http://schemas.openxmlformats.org/spreadsheetml/2006/main" count="205" uniqueCount="116">
  <si>
    <t>GRAĐEVINSKO-OBRTNIČKI RADOVI</t>
  </si>
  <si>
    <t>1. PRIPREMNI RADOVI</t>
  </si>
  <si>
    <t>RED. BR.</t>
  </si>
  <si>
    <t>OPIS RADA</t>
  </si>
  <si>
    <t>JED. MJERE</t>
  </si>
  <si>
    <t>KOL.</t>
  </si>
  <si>
    <t>JED. CIJENA</t>
  </si>
  <si>
    <t>UKUPNO</t>
  </si>
  <si>
    <t>1.1.</t>
  </si>
  <si>
    <t>paušal</t>
  </si>
  <si>
    <r>
      <rPr>
        <b/>
        <sz val="10"/>
        <color theme="1"/>
        <rFont val="Roboto"/>
      </rPr>
      <t>Zaštita kompletnih podnih ploha</t>
    </r>
    <r>
      <rPr>
        <sz val="10"/>
        <color theme="1"/>
        <rFont val="Roboto"/>
      </rPr>
      <t xml:space="preserve"> zgrade koje služe kao manipulativni prostor pri izvođenju radova građevinskom PVC folijom. U stavku uključen sav potreban materijal i rad. Obračun paušalno. </t>
    </r>
  </si>
  <si>
    <t>PRIPREMNI RADOVI UKUPNO</t>
  </si>
  <si>
    <t>€</t>
  </si>
  <si>
    <t xml:space="preserve">2. RADOVI DEMONTAŽE I RUŠENJA </t>
  </si>
  <si>
    <t>2.1.</t>
  </si>
  <si>
    <t>2.2.</t>
  </si>
  <si>
    <t>kom</t>
  </si>
  <si>
    <t>2.3.</t>
  </si>
  <si>
    <t>2.4.</t>
  </si>
  <si>
    <t>2.5.</t>
  </si>
  <si>
    <t>2.6.</t>
  </si>
  <si>
    <r>
      <rPr>
        <b/>
        <sz val="10"/>
        <color theme="1"/>
        <rFont val="Roboto"/>
      </rPr>
      <t>Pažljivo uklanjanje podne obloge</t>
    </r>
    <r>
      <rPr>
        <sz val="10"/>
        <color theme="1"/>
        <rFont val="Roboto"/>
      </rPr>
      <t xml:space="preserve"> sa pričvrsnim materijalom. Utovar, prijenosi i odvoz otpadnog materijala na gradsku deponiju. Obračun po m</t>
    </r>
    <r>
      <rPr>
        <sz val="10"/>
        <color theme="1"/>
        <rFont val="Roboto"/>
      </rPr>
      <t>² površine poda.</t>
    </r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</si>
  <si>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2</t>
    </r>
  </si>
  <si>
    <t>2.7.</t>
  </si>
  <si>
    <r>
      <rPr>
        <b/>
        <sz val="10"/>
        <color theme="1"/>
        <rFont val="Roboto"/>
      </rPr>
      <t xml:space="preserve">Pažljivo uklanjanje drvene obloge ventilacijskih jedinica. </t>
    </r>
    <r>
      <rPr>
        <sz val="10"/>
        <color theme="1"/>
        <rFont val="Roboto"/>
      </rPr>
      <t xml:space="preserve">Pažljiva demontaža i uklanjanje zatečenih drvenih obloga ventilacijskih kanala razvijene širine do 150 cm. Stavka uključuje sav potreban rad, alat, utovar i odvoz na gradsku deponiju. </t>
    </r>
    <r>
      <rPr>
        <sz val="10"/>
        <color theme="1"/>
        <rFont val="Roboto"/>
      </rPr>
      <t>Obračun po m</t>
    </r>
    <r>
      <rPr>
        <sz val="10"/>
        <color theme="1"/>
        <rFont val="Roboto"/>
      </rPr>
      <t xml:space="preserve">¹. </t>
    </r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</si>
  <si>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1</t>
    </r>
  </si>
  <si>
    <t>2.8.</t>
  </si>
  <si>
    <r>
      <rPr>
        <sz val="10"/>
        <color theme="1"/>
        <rFont val="Roboto"/>
      </rPr>
      <t xml:space="preserve">Pažljivo uklanjanje </t>
    </r>
    <r>
      <rPr>
        <b/>
        <sz val="10"/>
        <color theme="1"/>
        <rFont val="Roboto"/>
      </rPr>
      <t xml:space="preserve">trakaste zavjese zatečene u prostoru. </t>
    </r>
    <r>
      <rPr>
        <sz val="10"/>
        <color theme="1"/>
        <rFont val="Roboto"/>
      </rPr>
      <t>Po završetku radova iste vratiti na za to predviđenu poziciju. Stavka uključuje sav potreban materijal i rad do potpune gotovosti. Obračun po komadu čitave zavjese sa svim materijalom.</t>
    </r>
  </si>
  <si>
    <t>2.9.</t>
  </si>
  <si>
    <r>
      <rPr>
        <b/>
        <sz val="10"/>
        <color theme="1"/>
        <rFont val="Roboto"/>
      </rPr>
      <t xml:space="preserve">Pažljivo uklanjanje ventilacijskih rešetki. </t>
    </r>
    <r>
      <rPr>
        <sz val="10"/>
        <color theme="1"/>
        <rFont val="Roboto"/>
      </rPr>
      <t xml:space="preserve">Stavka uključuje sav potreban rad, alat, utovar i odvoz na gradsku deponiju. </t>
    </r>
    <r>
      <rPr>
        <sz val="10"/>
        <color theme="1"/>
        <rFont val="Roboto"/>
      </rPr>
      <t>Obračun po komadu uklonjene rešetke.</t>
    </r>
  </si>
  <si>
    <t>2.10.</t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</si>
  <si>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2</t>
    </r>
  </si>
  <si>
    <t>RADOVI DEMONTAŽE I RUŠENJA UKUPNO</t>
  </si>
  <si>
    <t>3. PODOPOLAGAČKI RADOVI</t>
  </si>
  <si>
    <t>3.1.</t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</si>
  <si>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2</t>
    </r>
  </si>
  <si>
    <t>3.2.</t>
  </si>
  <si>
    <r>
      <rPr>
        <sz val="10"/>
        <color theme="1"/>
        <rFont val="Roboto"/>
      </rPr>
      <t xml:space="preserve">Postavljanje </t>
    </r>
    <r>
      <rPr>
        <b/>
        <sz val="10"/>
        <color theme="1"/>
        <rFont val="Roboto"/>
      </rPr>
      <t>podnih prijelaznih lajsni</t>
    </r>
    <r>
      <rPr>
        <sz val="10"/>
        <color theme="1"/>
        <rFont val="Roboto"/>
      </rPr>
      <t xml:space="preserve"> po odabiru projektanta ili naručitelja. Postavljaju se na prijelazu iz hodnika u prostorije. Obračun po m¹. </t>
    </r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</si>
  <si>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1</t>
    </r>
  </si>
  <si>
    <t>3.3.</t>
  </si>
  <si>
    <r>
      <rPr>
        <sz val="10"/>
        <color theme="1"/>
        <rFont val="Roboto"/>
      </rPr>
      <t xml:space="preserve">Postavljanje </t>
    </r>
    <r>
      <rPr>
        <b/>
        <sz val="10"/>
        <color theme="1"/>
        <rFont val="Roboto"/>
      </rPr>
      <t>sokla od MDF-a</t>
    </r>
    <r>
      <rPr>
        <sz val="10"/>
        <color theme="1"/>
        <rFont val="Roboto"/>
      </rPr>
      <t xml:space="preserve"> visine 4 cm, debljine 1 cm, koji se postavlja uz rubove zida. Tip po odabiru projektanta ili Naručitelja. Obračun po m¹</t>
    </r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</si>
  <si>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1</t>
    </r>
  </si>
  <si>
    <t>PODOPOLAGAČKI RADOVI UKUPNO</t>
  </si>
  <si>
    <t>4. GIPSKARTONSKI RADOVI</t>
  </si>
  <si>
    <t>4.1.</t>
  </si>
  <si>
    <r>
      <rPr>
        <sz val="10"/>
        <color theme="1"/>
        <rFont val="Roboto"/>
      </rPr>
      <t>Nabava, doprema i ugradnja materijala za</t>
    </r>
    <r>
      <rPr>
        <b/>
        <sz val="10"/>
        <color theme="1"/>
        <rFont val="Roboto"/>
      </rPr>
      <t xml:space="preserve"> pregradni zid debljine d=10 cm</t>
    </r>
    <r>
      <rPr>
        <sz val="10"/>
        <color theme="1"/>
        <rFont val="Roboto"/>
      </rPr>
      <t>. Gipskartonske ploče debljine d=1,25 cm moraju biti zaglađene i bandažirane u kvaliteti K2, gletane i brušene na spojevima. Obračun po m</t>
    </r>
    <r>
      <rPr>
        <vertAlign val="superscript"/>
        <sz val="10"/>
        <color theme="1"/>
        <rFont val="Roboto"/>
      </rPr>
      <t>2</t>
    </r>
    <r>
      <rPr>
        <sz val="10"/>
        <color theme="1"/>
        <rFont val="Roboto"/>
      </rPr>
      <t xml:space="preserve">. Lagana pregrada se sastoji od sljedećih elemenata: </t>
    </r>
  </si>
  <si>
    <t>-gipskartonske ploče u dva sloja, debljine d=2x1,25 cm</t>
  </si>
  <si>
    <t xml:space="preserve">-potkonstrukcija od pocinčanih čeličnih zidnih C-profila CW 50/06, osni razmak profila 62,5 cm, ispuna između profila toplinskom izolacijom pločama mineralne ili kamene vune debljine d=5,0 cm  </t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</si>
  <si>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2</t>
    </r>
  </si>
  <si>
    <t>4.2.</t>
  </si>
  <si>
    <t>4.3.</t>
  </si>
  <si>
    <t>4.4.</t>
  </si>
  <si>
    <t>GIPSKARTONSKI RADOVI UKUPNO</t>
  </si>
  <si>
    <t>5. STOLARSKI RADOVI</t>
  </si>
  <si>
    <t>5.1.</t>
  </si>
  <si>
    <t>5.2.</t>
  </si>
  <si>
    <r>
      <rPr>
        <sz val="10"/>
        <color theme="1"/>
        <rFont val="Roboto"/>
      </rPr>
      <t xml:space="preserve">Izrada, dobava i </t>
    </r>
    <r>
      <rPr>
        <b/>
        <sz val="10"/>
        <color theme="1"/>
        <rFont val="Roboto"/>
      </rPr>
      <t xml:space="preserve">montaža drvenih polica. </t>
    </r>
    <r>
      <rPr>
        <sz val="10"/>
        <color theme="1"/>
        <rFont val="Roboto"/>
      </rPr>
      <t>Nabava i doprema potrebnog materijala te izrada, lakiranje i ugradnja drvenih polica na odgovarajućim nosačima. Police se izvode od suhog drveta, lakiranog u boji i tonu prema izboru Naručitelja. Oračun po m1.</t>
    </r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</si>
  <si>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1</t>
    </r>
  </si>
  <si>
    <t>STOLARSKI RADOVI UKUPNO</t>
  </si>
  <si>
    <t>6. SOBOSLIKARSKI RADOVI</t>
  </si>
  <si>
    <t>6.1.</t>
  </si>
  <si>
    <r>
      <rPr>
        <b/>
        <sz val="10"/>
        <color theme="1"/>
        <rFont val="Roboto"/>
      </rPr>
      <t xml:space="preserve">Bojanje zidova </t>
    </r>
    <r>
      <rPr>
        <sz val="10"/>
        <color theme="1"/>
        <rFont val="Roboto"/>
      </rPr>
      <t>perivom disperzivnom bojom u dovoljnom broju premaza do potpune pokrivenosti površine, uključivo sve potrebne prethodne radnje, (impregniranje, primer i sl.). Bojanje izvesti u tonu prema odabiru Projektanta i Investitora, (eko-bojom kao "OIKOS"). Obračun po m</t>
    </r>
    <r>
      <rPr>
        <vertAlign val="superscript"/>
        <sz val="10"/>
        <color theme="1"/>
        <rFont val="Roboto"/>
      </rPr>
      <t>2</t>
    </r>
    <r>
      <rPr>
        <sz val="10"/>
        <color theme="1"/>
        <rFont val="Roboto"/>
      </rPr>
      <t>.</t>
    </r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</si>
  <si>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2</t>
    </r>
  </si>
  <si>
    <t>6.2.</t>
  </si>
  <si>
    <r>
      <rPr>
        <b/>
        <sz val="10"/>
        <color theme="1"/>
        <rFont val="Roboto"/>
      </rPr>
      <t xml:space="preserve">Bojanje svih stropova </t>
    </r>
    <r>
      <rPr>
        <sz val="10"/>
        <color theme="1"/>
        <rFont val="Roboto"/>
      </rPr>
      <t>perivom disperzivnom bojom u dovoljnom broju premaza do potpune pokrivenosti površine, uključivo sve potrebne prethodne radnje, (impregniranje, primer i sl.). Bojanje izvesti u tonu prema odabiru Projektanta i Investitora, (eko-bojom kao "OIKOS"). Obračun po m</t>
    </r>
    <r>
      <rPr>
        <vertAlign val="superscript"/>
        <sz val="10"/>
        <color theme="1"/>
        <rFont val="Roboto"/>
      </rPr>
      <t>2</t>
    </r>
    <r>
      <rPr>
        <sz val="10"/>
        <color theme="1"/>
        <rFont val="Roboto"/>
      </rPr>
      <t>.</t>
    </r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</si>
  <si>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2</t>
    </r>
  </si>
  <si>
    <t>6.3.</t>
  </si>
  <si>
    <r>
      <rPr>
        <sz val="10"/>
        <color theme="1"/>
        <rFont val="Roboto"/>
      </rPr>
      <t>Nabava, doprema i ugradnja materijala za</t>
    </r>
    <r>
      <rPr>
        <b/>
        <sz val="10"/>
        <color theme="1"/>
        <rFont val="Roboto"/>
      </rPr>
      <t xml:space="preserve"> sanaciju različitih oštećenja </t>
    </r>
    <r>
      <rPr>
        <sz val="10"/>
        <color theme="1"/>
        <rFont val="Roboto"/>
      </rPr>
      <t xml:space="preserve">na postojećim zidovima i stropovima. Sanacija se izvodi glet masom </t>
    </r>
    <r>
      <rPr>
        <sz val="10"/>
        <color theme="1"/>
        <rFont val="Roboto"/>
      </rPr>
      <t>u dovoljnom broju premaza do potpune urednosti  površine, uključivo sve potrebne prethodne radnje, (impregniranje, primer i sl.). Obračun po m</t>
    </r>
    <r>
      <rPr>
        <vertAlign val="superscript"/>
        <sz val="10"/>
        <color theme="1"/>
        <rFont val="Roboto"/>
      </rPr>
      <t>2</t>
    </r>
    <r>
      <rPr>
        <sz val="10"/>
        <color theme="1"/>
        <rFont val="Roboto"/>
      </rPr>
      <t>.</t>
    </r>
  </si>
  <si>
    <r>
      <rPr>
        <sz val="10"/>
        <color theme="1"/>
        <rFont val="Roboto"/>
      </rPr>
      <t>m</t>
    </r>
    <r>
      <rPr>
        <vertAlign val="superscript"/>
        <sz val="10"/>
        <color theme="1"/>
        <rFont val="Roboto"/>
      </rPr>
      <t>2</t>
    </r>
  </si>
  <si>
    <t>SOBOSLIKARSKI RADOVI UKUPNO</t>
  </si>
  <si>
    <t>7. INSTALATERSKI RADOVI</t>
  </si>
  <si>
    <t>7.1.</t>
  </si>
  <si>
    <t>7.2.</t>
  </si>
  <si>
    <r>
      <rPr>
        <sz val="10"/>
        <color theme="1"/>
        <rFont val="Roboto"/>
      </rPr>
      <t xml:space="preserve">Ugradnja </t>
    </r>
    <r>
      <rPr>
        <b/>
        <sz val="10"/>
        <color theme="1"/>
        <rFont val="Roboto"/>
      </rPr>
      <t xml:space="preserve">novih rasvjetnih tijela. </t>
    </r>
    <r>
      <rPr>
        <sz val="10"/>
        <color theme="1"/>
        <rFont val="Roboto"/>
      </rPr>
      <t xml:space="preserve">Nabava i doprema potrebnog materijala te ugradnja i spajanje novih rasvjetnih LED  panela dim 60x60 cm, osvjetljenja 3200 lumena. Tip po odabiru Naručitelja. Obračun po komadu. </t>
    </r>
  </si>
  <si>
    <t>7.3.</t>
  </si>
  <si>
    <r>
      <rPr>
        <b/>
        <sz val="10"/>
        <color theme="1"/>
        <rFont val="Roboto"/>
      </rPr>
      <t xml:space="preserve">Nabava i ugradnja utičnica </t>
    </r>
    <r>
      <rPr>
        <sz val="10"/>
        <color theme="1"/>
        <rFont val="Roboto"/>
      </rPr>
      <t xml:space="preserve">iz programa VIMAR PLANA ili jednakovrijedno, sve prema dogovoru s naručiteljem. Obračun po komadu. </t>
    </r>
  </si>
  <si>
    <t>7.4.</t>
  </si>
  <si>
    <r>
      <rPr>
        <b/>
        <sz val="10"/>
        <color theme="1"/>
        <rFont val="Roboto"/>
      </rPr>
      <t xml:space="preserve">Nabava i ugradnja prekidača </t>
    </r>
    <r>
      <rPr>
        <sz val="10"/>
        <color theme="1"/>
        <rFont val="Roboto"/>
      </rPr>
      <t xml:space="preserve">iz programa VIMAR PLANA ili jednakovrijedno, sve prema dogovoru s naručiteljem. Obračun po komadu. </t>
    </r>
  </si>
  <si>
    <t>INSTALATERSKI RADOVI UKUPNO</t>
  </si>
  <si>
    <t>8. OSTALI RADOVI</t>
  </si>
  <si>
    <t>8.1.</t>
  </si>
  <si>
    <t>8.2.</t>
  </si>
  <si>
    <r>
      <rPr>
        <sz val="10"/>
        <color theme="1"/>
        <rFont val="Roboto"/>
      </rPr>
      <t xml:space="preserve">Ugradnja </t>
    </r>
    <r>
      <rPr>
        <b/>
        <sz val="10"/>
        <color theme="1"/>
        <rFont val="Roboto"/>
      </rPr>
      <t xml:space="preserve">trakaste zavjese </t>
    </r>
    <r>
      <rPr>
        <sz val="10"/>
        <color theme="1"/>
        <rFont val="Roboto"/>
      </rPr>
      <t>promjenjivih dimenzija, sve prema dogovoru s naručiteljem. Obračun po komadu.</t>
    </r>
  </si>
  <si>
    <t>OSTALI RADOVI UKUPNO</t>
  </si>
  <si>
    <t>GRAĐEVINSKO-OBRTNIČKI RADOVI - rekapitulacija</t>
  </si>
  <si>
    <t>2. RADOVI DEMONTAŽE I RUŠENJA</t>
  </si>
  <si>
    <t xml:space="preserve">3. PODOPOLAGAČKI RADOVI </t>
  </si>
  <si>
    <t>GRAĐEVINSKO-OBRTNIČKI RADOVI UKUPNO</t>
  </si>
  <si>
    <t>PDV (25 %)</t>
  </si>
  <si>
    <t>GRAĐEVINSKO-OBRTNIČKI RADOVI UKUPNO SA PDV-om</t>
  </si>
  <si>
    <r>
      <rPr>
        <b/>
        <sz val="10"/>
        <color theme="1"/>
        <rFont val="Roboto"/>
      </rPr>
      <t xml:space="preserve">Pažljiva demontaža svih prekidača i utičnica </t>
    </r>
    <r>
      <rPr>
        <sz val="10"/>
        <color theme="1"/>
        <rFont val="Roboto"/>
      </rPr>
      <t>u prostoriji koja je predmet ovih radova. Sav otpadni materijal potrebno odvesti i deponirati na gradsku deponiju. Obračun paušalno.</t>
    </r>
  </si>
  <si>
    <r>
      <rPr>
        <b/>
        <sz val="10"/>
        <color theme="1"/>
        <rFont val="Roboto"/>
      </rPr>
      <t>Pažljivo uklanjanje/demontaža stropnih rasvjetnih tijela</t>
    </r>
    <r>
      <rPr>
        <sz val="10"/>
        <color theme="1"/>
        <rFont val="Roboto"/>
      </rPr>
      <t xml:space="preserve"> sa pripadajućim spojnim sredstvima i drugim dijelovima. Sav otpadni materijal potrebno odvesti i deponirati na gradsku deponiju. Obračun po komadu.</t>
    </r>
  </si>
  <si>
    <r>
      <rPr>
        <b/>
        <sz val="10"/>
        <color theme="1"/>
        <rFont val="Roboto"/>
      </rPr>
      <t xml:space="preserve">Pažljiva demontaža i uklanjanje ormara i kuhinjskog elementa </t>
    </r>
    <r>
      <rPr>
        <sz val="10"/>
        <color theme="1"/>
        <rFont val="Roboto"/>
      </rPr>
      <t>zatečenih u prostoru. Po završetku radova potrebno je iste vratiti na dogovoreno mjesto. Eventualni otpadni materijal potrebno odvesti na gradsku deponiju. Obračun paušalno.</t>
    </r>
  </si>
  <si>
    <r>
      <rPr>
        <b/>
        <sz val="10"/>
        <color theme="1"/>
        <rFont val="Roboto"/>
      </rPr>
      <t>Pažljiva demontaža vrata</t>
    </r>
    <r>
      <rPr>
        <sz val="10"/>
        <color theme="1"/>
        <rFont val="Roboto"/>
      </rPr>
      <t xml:space="preserve"> (krila, štokova i svih elemenata vrata, okovi, nosači, držači, brava i sl.) sa pripadajućim pragovima. Utovar, prijenosi i odvoz čitavog otpadnog materijala na gradsku deponiju. Obračun po kom.</t>
    </r>
  </si>
  <si>
    <r>
      <rPr>
        <b/>
        <sz val="10"/>
        <color theme="1"/>
        <rFont val="Roboto"/>
      </rPr>
      <t xml:space="preserve">Pažljivo uklanjanje / demontaža postojećih klima uređaja (vanjska i unutarnja jedinica) </t>
    </r>
    <r>
      <rPr>
        <sz val="10"/>
        <color theme="1"/>
        <rFont val="Roboto"/>
      </rPr>
      <t>sa pripadajućim spojnim sredstvima i drugim dijelovima. Sav otpadni materijal odvesti i deponirati na gradsku deponiju. Obračun po komadu.</t>
    </r>
  </si>
  <si>
    <r>
      <rPr>
        <b/>
        <sz val="10"/>
        <color theme="1"/>
        <rFont val="Roboto"/>
      </rPr>
      <t xml:space="preserve">Pažljivo uklanjan je montažnog metalnog spuštenog stropa u kuhinji </t>
    </r>
    <r>
      <rPr>
        <sz val="10"/>
        <color theme="1"/>
        <rFont val="Roboto"/>
      </rPr>
      <t>sa prčvrsnim materijalom. Utovar, prijenosi i odvoz otpadnog materijala na gradsku deponiju. Obračun po m2.</t>
    </r>
  </si>
  <si>
    <r>
      <t xml:space="preserve">Nabava, doprema i ugradnja </t>
    </r>
    <r>
      <rPr>
        <b/>
        <sz val="10"/>
        <color theme="1"/>
        <rFont val="Roboto"/>
      </rPr>
      <t xml:space="preserve">podne obloge kao LVT ULTIMATE CLICK 70 Vintage Zinc SILVER </t>
    </r>
    <r>
      <rPr>
        <sz val="10"/>
        <color theme="1"/>
        <rFont val="Roboto"/>
      </rPr>
      <t xml:space="preserve">ili jednakovrijedno u uzorku i boji po izboru projektanta. Dimenzija daske 1211x190,5 mm, debljine gornjeg sloja 0,55 mm. U cijeni stavke sav spojni, pomoćni i potrošni materijal do potpune gotovosti i funkcionalnosti. Obračun po m² postavljene završne podne obloge. </t>
    </r>
  </si>
  <si>
    <r>
      <t>Nabava, doprema i ugradnja materijala za</t>
    </r>
    <r>
      <rPr>
        <b/>
        <sz val="10"/>
        <color theme="1"/>
        <rFont val="Roboto"/>
      </rPr>
      <t xml:space="preserve"> gipskartonske obloge ventilacijskih jedinica. </t>
    </r>
    <r>
      <rPr>
        <sz val="10"/>
        <color theme="1"/>
        <rFont val="Roboto"/>
      </rPr>
      <t xml:space="preserve">Nabava i doprema potrebnog materijala te izrada dvostrane obloge ventilacijskih jedinica poprečnog "L" presjeka, ukupne razvijene širine do 150 cm. Obračun po m1 obloge. </t>
    </r>
  </si>
  <si>
    <t>4.5.</t>
  </si>
  <si>
    <r>
      <t>Nabava, doprema i ugradnja materijala za</t>
    </r>
    <r>
      <rPr>
        <b/>
        <sz val="10"/>
        <color theme="1"/>
        <rFont val="Roboto"/>
      </rPr>
      <t xml:space="preserve"> gipskartonske obloge instalacija,</t>
    </r>
    <r>
      <rPr>
        <sz val="10"/>
        <color theme="1"/>
        <rFont val="Roboto"/>
      </rPr>
      <t xml:space="preserve"> poprečnog presjeka "L" razvijene širine do 60 cm. Svi spojevi bandažirani, ljepljeni, bandažirani i gletani u kvaliteti Q2. Obračun po m1 obloge. </t>
    </r>
  </si>
  <si>
    <t xml:space="preserve"> - 30 x 30 cm</t>
  </si>
  <si>
    <r>
      <t xml:space="preserve">Nabava, doprema i ugradnja materijala za izradu </t>
    </r>
    <r>
      <rPr>
        <b/>
        <sz val="10"/>
        <color theme="1"/>
        <rFont val="Roboto"/>
      </rPr>
      <t xml:space="preserve">revizije za klima jedinice </t>
    </r>
    <r>
      <rPr>
        <sz val="10"/>
        <color theme="1"/>
        <rFont val="Roboto"/>
      </rPr>
      <t>na mjestima gdje je to predviđeno zbog omogućavanja pristupa unutarnjim klima jedinicama. Obračun po komadu.</t>
    </r>
  </si>
  <si>
    <r>
      <t>Nabava, doprema i ugradnja materijala za</t>
    </r>
    <r>
      <rPr>
        <b/>
        <sz val="10"/>
        <color theme="1"/>
        <rFont val="Roboto"/>
      </rPr>
      <t xml:space="preserve"> gipskartonski spušteni strop u kuhinji.</t>
    </r>
    <r>
      <rPr>
        <sz val="10"/>
        <color theme="1"/>
        <rFont val="Roboto"/>
      </rPr>
      <t xml:space="preserve"> Gipskartonske ploče debljine d=1.25 cm moraju biti zaglađene i bandažirane u kvaliteti Q2, glertanje i brušene na spojevima. Obračun po m2.</t>
    </r>
  </si>
  <si>
    <t xml:space="preserve"> - dim. 70 x 200 cm</t>
  </si>
  <si>
    <t xml:space="preserve"> - dim. 90 x 200 cm</t>
  </si>
  <si>
    <t xml:space="preserve"> - dim. 100 x 200 cm</t>
  </si>
  <si>
    <r>
      <t xml:space="preserve">Izrada, dobava i </t>
    </r>
    <r>
      <rPr>
        <b/>
        <sz val="10"/>
        <color theme="1"/>
        <rFont val="Roboto"/>
      </rPr>
      <t xml:space="preserve">montaža jednokrilnih zaokretnih drvenih vrata. </t>
    </r>
    <r>
      <rPr>
        <sz val="10"/>
        <color theme="1"/>
        <rFont val="Roboto"/>
      </rPr>
      <t>Vrata sa standardnom ispunom, krilo debljine 44 mm sa tri britvele, drveni dovratanik sa lajsnama. Napomena: ugradnja u zid debljine 10 i 20 cm, prilagoditi duljinu obloge špalete. U cijeni sav potreban rad i materijal, do kompletne gotovosti. Sve mjere uzeti na objektu, a prije izrade dostaviti investitoru na potvrdu. Obračun po komadu.</t>
    </r>
  </si>
  <si>
    <r>
      <rPr>
        <b/>
        <sz val="10"/>
        <color theme="1"/>
        <rFont val="Roboto"/>
      </rPr>
      <t xml:space="preserve">Prepravak postojećih elektro instalacija. </t>
    </r>
    <r>
      <rPr>
        <sz val="10"/>
        <color theme="1"/>
        <rFont val="Roboto"/>
      </rPr>
      <t>Nabava</t>
    </r>
    <r>
      <rPr>
        <b/>
        <sz val="10"/>
        <color theme="1"/>
        <rFont val="Roboto"/>
      </rPr>
      <t xml:space="preserve"> </t>
    </r>
    <r>
      <rPr>
        <sz val="10"/>
        <color theme="1"/>
        <rFont val="Roboto"/>
      </rPr>
      <t>i doprema materijala te izvođenje potrebnih radova na prepravcima postojećih elektroinstalacija, prije montaže novih prekidača, utičnica i rasvjetnih tijela. Obračun paušalno.</t>
    </r>
  </si>
  <si>
    <t>8.3.</t>
  </si>
  <si>
    <t>8.4.</t>
  </si>
  <si>
    <r>
      <t xml:space="preserve">Nabava, doprema i ugradnja </t>
    </r>
    <r>
      <rPr>
        <b/>
        <sz val="10"/>
        <color theme="1"/>
        <rFont val="Roboto"/>
      </rPr>
      <t xml:space="preserve">podne i zidne keramike u kuhinji. </t>
    </r>
    <r>
      <rPr>
        <sz val="10"/>
        <color theme="1"/>
        <rFont val="Roboto"/>
      </rPr>
      <t>Keramika je dimenzija 60 x 60 cm, I. Klase u uzorku po izboru investitora. U cijeni stavke sav spojni, pomoćni i potrošni materijal do potpune gotovosti i funkcionalnosti. Ton fuge prema izboru Investitora. Obračun po m</t>
    </r>
    <r>
      <rPr>
        <vertAlign val="superscript"/>
        <sz val="10"/>
        <color theme="1"/>
        <rFont val="Roboto"/>
        <charset val="238"/>
      </rPr>
      <t>2</t>
    </r>
    <r>
      <rPr>
        <sz val="10"/>
        <color theme="1"/>
        <rFont val="Roboto"/>
      </rPr>
      <t>.</t>
    </r>
  </si>
  <si>
    <r>
      <t xml:space="preserve">Nabava, doprema i ugradnja </t>
    </r>
    <r>
      <rPr>
        <b/>
        <sz val="10"/>
        <color theme="1"/>
        <rFont val="Roboto"/>
      </rPr>
      <t xml:space="preserve">materijala za niveliranje max. deb. 20 mm </t>
    </r>
    <r>
      <rPr>
        <sz val="10"/>
        <color theme="1"/>
        <rFont val="Roboto"/>
      </rPr>
      <t>postojeće podloge prije ugradnje nove podne obloge kao LVT. Nivelira se podloga s koje je prethodno uklonjena završna obrada poda od laminata. Stavka obuhvaća sav potreban materijal, alat i rad kao i impregniranje površine prije samog izvođenja radova, sve do potpune gotovsti. Točnu površinu potrebno definirati na licu mjesta u dogovoru s Nadzornim inženjerom. Obračun po m</t>
    </r>
    <r>
      <rPr>
        <vertAlign val="superscript"/>
        <sz val="10"/>
        <color theme="1"/>
        <rFont val="Roboto"/>
        <charset val="238"/>
      </rPr>
      <t>2</t>
    </r>
    <r>
      <rPr>
        <sz val="10"/>
        <color theme="1"/>
        <rFont val="Roboto"/>
      </rPr>
      <t>.</t>
    </r>
  </si>
  <si>
    <r>
      <t xml:space="preserve">Nabava i doprema </t>
    </r>
    <r>
      <rPr>
        <b/>
        <sz val="10"/>
        <color theme="1"/>
        <rFont val="Roboto"/>
      </rPr>
      <t xml:space="preserve">trakaste zavjese </t>
    </r>
    <r>
      <rPr>
        <sz val="10"/>
        <color theme="1"/>
        <rFont val="Roboto"/>
      </rPr>
      <t>promjenjivih dimenzija, sve prema dogovoru s naručiteljem. Ukupna dužina 300 cm. Obračun po komadu.</t>
    </r>
  </si>
  <si>
    <t>4.6.</t>
  </si>
  <si>
    <r>
      <t>Nabava, doprema i ugradnja materijala na poziciji</t>
    </r>
    <r>
      <rPr>
        <b/>
        <sz val="10"/>
        <color theme="1"/>
        <rFont val="Roboto"/>
      </rPr>
      <t xml:space="preserve"> postojećih vrata unutar prostora.</t>
    </r>
    <r>
      <rPr>
        <sz val="10"/>
        <color theme="1"/>
        <rFont val="Roboto"/>
      </rPr>
      <t xml:space="preserve"> Gipskartonske ploče debljine d=1.25 cm moraju biti zaglađene i bandažirane u kvaliteti Q2, glertanje i brušene na spojevima. Obračun po m2.</t>
    </r>
  </si>
  <si>
    <t>ZGRADA OPĆINSKOG SUDA U DUBROVNIKU - ZK ODJEL i 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</si>
</sst>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sz val="12"/>
      <color theme="1"/>
      <name val="Roboto"/>
    </font>
    <font>
      <b/>
      <sz val="8"/>
      <color theme="1"/>
      <name val="Roboto"/>
    </font>
    <font>
      <sz val="10"/>
      <color rgb="FFFF0000"/>
      <name val="Roboto"/>
    </font>
    <font>
      <b/>
      <sz val="10"/>
      <color rgb="FFFF0000"/>
      <name val="Roboto"/>
    </font>
    <font>
      <b/>
      <sz val="10"/>
      <color theme="1"/>
      <name val="Calibri"/>
    </font>
    <font>
      <vertAlign val="superscript"/>
      <sz val="10"/>
      <color theme="1"/>
      <name val="Roboto"/>
    </font>
    <font>
      <vertAlign val="superscript"/>
      <sz val="10"/>
      <color theme="1"/>
      <name val="Roboto"/>
      <charset val="238"/>
    </font>
    <font>
      <sz val="10"/>
      <color theme="1"/>
      <name val="Roboto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4" fontId="1" fillId="0" borderId="0" xfId="0" applyNumberFormat="1" applyFont="1"/>
    <xf numFmtId="2" fontId="3" fillId="0" borderId="1" xfId="0" applyNumberFormat="1" applyFont="1" applyBorder="1"/>
    <xf numFmtId="2" fontId="4" fillId="0" borderId="2" xfId="0" applyNumberFormat="1" applyFont="1" applyBorder="1"/>
    <xf numFmtId="4" fontId="4" fillId="0" borderId="0" xfId="0" applyNumberFormat="1" applyFont="1"/>
    <xf numFmtId="2" fontId="3" fillId="0" borderId="3" xfId="0" applyNumberFormat="1" applyFont="1" applyBorder="1"/>
    <xf numFmtId="2" fontId="4" fillId="0" borderId="3" xfId="0" applyNumberFormat="1" applyFont="1" applyBorder="1"/>
    <xf numFmtId="0" fontId="4" fillId="0" borderId="0" xfId="0" applyFont="1" applyAlignment="1">
      <alignment horizontal="center"/>
    </xf>
    <xf numFmtId="2" fontId="3" fillId="0" borderId="4" xfId="0" applyNumberFormat="1" applyFont="1" applyBorder="1"/>
    <xf numFmtId="2" fontId="4" fillId="0" borderId="4" xfId="0" applyNumberFormat="1" applyFont="1" applyBorder="1"/>
    <xf numFmtId="2" fontId="2" fillId="0" borderId="1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4" fontId="2" fillId="0" borderId="3" xfId="0" applyNumberFormat="1" applyFont="1" applyBorder="1"/>
    <xf numFmtId="4" fontId="8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2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right"/>
    </xf>
    <xf numFmtId="17" fontId="1" fillId="0" borderId="0" xfId="0" applyNumberFormat="1" applyFont="1" applyAlignment="1">
      <alignment horizontal="center" vertical="top" wrapText="1"/>
    </xf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right"/>
    </xf>
    <xf numFmtId="4" fontId="1" fillId="0" borderId="3" xfId="0" applyNumberFormat="1" applyFont="1" applyBorder="1"/>
    <xf numFmtId="0" fontId="2" fillId="0" borderId="0" xfId="0" applyFont="1" applyAlignment="1">
      <alignment horizontal="right" vertical="top" wrapText="1"/>
    </xf>
    <xf numFmtId="16" fontId="1" fillId="0" borderId="0" xfId="0" applyNumberFormat="1" applyFont="1" applyAlignment="1">
      <alignment horizontal="center" vertical="top" wrapText="1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4" fontId="1" fillId="0" borderId="4" xfId="0" applyNumberFormat="1" applyFont="1" applyBorder="1"/>
    <xf numFmtId="2" fontId="3" fillId="2" borderId="5" xfId="0" applyNumberFormat="1" applyFont="1" applyFill="1" applyBorder="1"/>
    <xf numFmtId="2" fontId="3" fillId="2" borderId="6" xfId="0" applyNumberFormat="1" applyFont="1" applyFill="1" applyBorder="1"/>
    <xf numFmtId="2" fontId="3" fillId="2" borderId="7" xfId="0" applyNumberFormat="1" applyFont="1" applyFill="1" applyBorder="1"/>
    <xf numFmtId="0" fontId="4" fillId="0" borderId="0" xfId="0" applyFont="1"/>
    <xf numFmtId="0" fontId="1" fillId="0" borderId="8" xfId="0" applyFont="1" applyBorder="1"/>
    <xf numFmtId="2" fontId="2" fillId="0" borderId="9" xfId="0" applyNumberFormat="1" applyFont="1" applyBorder="1"/>
    <xf numFmtId="2" fontId="1" fillId="0" borderId="8" xfId="0" applyNumberFormat="1" applyFont="1" applyBorder="1"/>
    <xf numFmtId="4" fontId="1" fillId="0" borderId="8" xfId="0" applyNumberFormat="1" applyFont="1" applyBorder="1"/>
    <xf numFmtId="4" fontId="8" fillId="0" borderId="2" xfId="0" applyNumberFormat="1" applyFont="1" applyBorder="1" applyAlignment="1">
      <alignment horizontal="center"/>
    </xf>
    <xf numFmtId="2" fontId="2" fillId="0" borderId="8" xfId="0" applyNumberFormat="1" applyFont="1" applyBorder="1"/>
    <xf numFmtId="4" fontId="2" fillId="0" borderId="8" xfId="0" applyNumberFormat="1" applyFont="1" applyBorder="1" applyAlignment="1">
      <alignment horizontal="center"/>
    </xf>
    <xf numFmtId="4" fontId="8" fillId="0" borderId="10" xfId="0" applyNumberFormat="1" applyFont="1" applyBorder="1" applyAlignment="1">
      <alignment horizontal="center"/>
    </xf>
    <xf numFmtId="2" fontId="1" fillId="0" borderId="3" xfId="0" applyNumberFormat="1" applyFont="1" applyBorder="1"/>
    <xf numFmtId="4" fontId="2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3" fillId="3" borderId="11" xfId="0" applyFont="1" applyFill="1" applyBorder="1"/>
    <xf numFmtId="4" fontId="3" fillId="3" borderId="11" xfId="0" applyNumberFormat="1" applyFont="1" applyFill="1" applyBorder="1"/>
    <xf numFmtId="4" fontId="8" fillId="3" borderId="7" xfId="0" applyNumberFormat="1" applyFont="1" applyFill="1" applyBorder="1" applyAlignment="1">
      <alignment horizontal="center"/>
    </xf>
    <xf numFmtId="4" fontId="2" fillId="3" borderId="11" xfId="0" applyNumberFormat="1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/>
    <xf numFmtId="4" fontId="2" fillId="3" borderId="5" xfId="0" applyNumberFormat="1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4" fontId="1" fillId="0" borderId="0" xfId="0" applyNumberFormat="1" applyFont="1" applyAlignment="1" applyProtection="1">
      <alignment horizontal="center"/>
      <protection locked="0"/>
    </xf>
    <xf numFmtId="4" fontId="1" fillId="0" borderId="0" xfId="0" applyNumberFormat="1" applyFont="1" applyAlignment="1" applyProtection="1">
      <alignment horizontal="left"/>
      <protection locked="0"/>
    </xf>
    <xf numFmtId="4" fontId="1" fillId="0" borderId="0" xfId="0" applyNumberFormat="1" applyFont="1" applyProtection="1">
      <protection locked="0"/>
    </xf>
    <xf numFmtId="4" fontId="6" fillId="0" borderId="0" xfId="0" applyNumberFormat="1" applyFont="1" applyAlignment="1" applyProtection="1">
      <alignment horizontal="center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7"/>
  <sheetViews>
    <sheetView tabSelected="1" view="pageBreakPreview" zoomScaleNormal="100" zoomScaleSheetLayoutView="100" workbookViewId="0">
      <selection activeCell="B23" sqref="B23"/>
    </sheetView>
  </sheetViews>
  <sheetFormatPr defaultColWidth="14.42578125" defaultRowHeight="15" x14ac:dyDescent="0.25"/>
  <cols>
    <col min="1" max="1" width="8.7109375" customWidth="1"/>
    <col min="2" max="2" width="38.42578125" customWidth="1"/>
    <col min="3" max="5" width="8.7109375" customWidth="1"/>
    <col min="6" max="6" width="10.140625" customWidth="1"/>
    <col min="7" max="23" width="8.7109375" customWidth="1"/>
  </cols>
  <sheetData>
    <row r="1" spans="1:6" x14ac:dyDescent="0.25">
      <c r="A1" s="1"/>
      <c r="B1" s="2"/>
      <c r="C1" s="1"/>
      <c r="D1" s="3"/>
      <c r="E1" s="3"/>
      <c r="F1" s="3"/>
    </row>
    <row r="2" spans="1:6" ht="15.75" x14ac:dyDescent="0.25">
      <c r="A2" s="4" t="s">
        <v>115</v>
      </c>
      <c r="B2" s="5"/>
      <c r="C2" s="5"/>
      <c r="D2" s="5"/>
      <c r="E2" s="5"/>
      <c r="F2" s="6"/>
    </row>
    <row r="3" spans="1:6" ht="15.75" x14ac:dyDescent="0.25">
      <c r="A3" s="7"/>
      <c r="B3" s="8"/>
      <c r="C3" s="9"/>
      <c r="D3" s="6"/>
      <c r="E3" s="6"/>
      <c r="F3" s="6"/>
    </row>
    <row r="4" spans="1:6" ht="15.75" x14ac:dyDescent="0.25">
      <c r="A4" s="4" t="s">
        <v>0</v>
      </c>
      <c r="B4" s="5"/>
      <c r="C4" s="9"/>
      <c r="D4" s="6"/>
      <c r="E4" s="6"/>
      <c r="F4" s="6"/>
    </row>
    <row r="5" spans="1:6" ht="15.75" x14ac:dyDescent="0.25">
      <c r="A5" s="10"/>
      <c r="B5" s="11"/>
      <c r="C5" s="9"/>
      <c r="D5" s="6"/>
      <c r="E5" s="6"/>
      <c r="F5" s="6"/>
    </row>
    <row r="6" spans="1:6" x14ac:dyDescent="0.25">
      <c r="A6" s="12" t="s">
        <v>1</v>
      </c>
      <c r="B6" s="13"/>
      <c r="C6" s="14"/>
      <c r="D6" s="3"/>
      <c r="E6" s="3"/>
      <c r="F6" s="3"/>
    </row>
    <row r="7" spans="1:6" x14ac:dyDescent="0.25">
      <c r="A7" s="1"/>
      <c r="B7" s="1"/>
      <c r="C7" s="14"/>
      <c r="D7" s="3"/>
      <c r="E7" s="3"/>
      <c r="F7" s="3"/>
    </row>
    <row r="8" spans="1:6" ht="22.5" x14ac:dyDescent="0.25">
      <c r="A8" s="15" t="s">
        <v>2</v>
      </c>
      <c r="B8" s="16" t="s">
        <v>3</v>
      </c>
      <c r="C8" s="15" t="s">
        <v>4</v>
      </c>
      <c r="D8" s="17" t="s">
        <v>5</v>
      </c>
      <c r="E8" s="17" t="s">
        <v>6</v>
      </c>
      <c r="F8" s="17" t="s">
        <v>7</v>
      </c>
    </row>
    <row r="9" spans="1:6" x14ac:dyDescent="0.25">
      <c r="A9" s="18"/>
      <c r="B9" s="19"/>
      <c r="C9" s="20"/>
      <c r="D9" s="21"/>
      <c r="E9" s="21"/>
      <c r="F9" s="22"/>
    </row>
    <row r="10" spans="1:6" ht="63.75" x14ac:dyDescent="0.25">
      <c r="A10" s="23" t="s">
        <v>8</v>
      </c>
      <c r="B10" s="24" t="s">
        <v>10</v>
      </c>
      <c r="C10" s="25" t="s">
        <v>9</v>
      </c>
      <c r="D10" s="26">
        <v>1</v>
      </c>
      <c r="E10" s="81"/>
      <c r="F10" s="3">
        <f>D10*E10</f>
        <v>0</v>
      </c>
    </row>
    <row r="11" spans="1:6" x14ac:dyDescent="0.25">
      <c r="A11" s="29"/>
      <c r="B11" s="24"/>
      <c r="C11" s="14"/>
      <c r="D11" s="22"/>
      <c r="E11" s="3"/>
      <c r="F11" s="22"/>
    </row>
    <row r="12" spans="1:6" x14ac:dyDescent="0.25">
      <c r="A12" s="30"/>
      <c r="B12" s="31" t="s">
        <v>11</v>
      </c>
      <c r="C12" s="32"/>
      <c r="D12" s="33"/>
      <c r="E12" s="34" t="s">
        <v>12</v>
      </c>
      <c r="F12" s="33">
        <f>SUM(F10:F10)</f>
        <v>0</v>
      </c>
    </row>
    <row r="13" spans="1:6" x14ac:dyDescent="0.25">
      <c r="A13" s="1"/>
      <c r="B13" s="35"/>
      <c r="C13" s="36"/>
      <c r="D13" s="37"/>
      <c r="E13" s="38"/>
      <c r="F13" s="37"/>
    </row>
    <row r="14" spans="1:6" x14ac:dyDescent="0.25">
      <c r="A14" s="1"/>
      <c r="B14" s="35"/>
      <c r="C14" s="36"/>
      <c r="D14" s="37"/>
      <c r="E14" s="37"/>
      <c r="F14" s="22"/>
    </row>
    <row r="15" spans="1:6" x14ac:dyDescent="0.25">
      <c r="A15" s="12" t="s">
        <v>13</v>
      </c>
      <c r="B15" s="39"/>
      <c r="C15" s="14"/>
      <c r="D15" s="3"/>
      <c r="E15" s="3"/>
      <c r="F15" s="3"/>
    </row>
    <row r="16" spans="1:6" x14ac:dyDescent="0.25">
      <c r="A16" s="1"/>
      <c r="B16" s="40"/>
      <c r="C16" s="14"/>
      <c r="D16" s="3"/>
      <c r="E16" s="3"/>
      <c r="F16" s="3"/>
    </row>
    <row r="17" spans="1:6" ht="22.5" x14ac:dyDescent="0.25">
      <c r="A17" s="15" t="s">
        <v>2</v>
      </c>
      <c r="B17" s="41" t="s">
        <v>3</v>
      </c>
      <c r="C17" s="15" t="s">
        <v>4</v>
      </c>
      <c r="D17" s="17" t="s">
        <v>5</v>
      </c>
      <c r="E17" s="17" t="s">
        <v>6</v>
      </c>
      <c r="F17" s="17" t="s">
        <v>7</v>
      </c>
    </row>
    <row r="18" spans="1:6" x14ac:dyDescent="0.25">
      <c r="A18" s="1"/>
      <c r="B18" s="35"/>
      <c r="C18" s="36"/>
      <c r="D18" s="37"/>
      <c r="E18" s="37"/>
      <c r="F18" s="22"/>
    </row>
    <row r="19" spans="1:6" ht="63.75" x14ac:dyDescent="0.25">
      <c r="A19" s="23" t="s">
        <v>14</v>
      </c>
      <c r="B19" s="24" t="s">
        <v>90</v>
      </c>
      <c r="C19" s="25" t="s">
        <v>9</v>
      </c>
      <c r="D19" s="26">
        <v>1</v>
      </c>
      <c r="E19" s="81"/>
      <c r="F19" s="3">
        <f>D19*E19</f>
        <v>0</v>
      </c>
    </row>
    <row r="20" spans="1:6" x14ac:dyDescent="0.25">
      <c r="A20" s="23"/>
      <c r="B20" s="24"/>
      <c r="C20" s="25"/>
      <c r="D20" s="26"/>
      <c r="E20" s="27"/>
      <c r="F20" s="3"/>
    </row>
    <row r="21" spans="1:6" ht="63.75" x14ac:dyDescent="0.25">
      <c r="A21" s="23" t="s">
        <v>15</v>
      </c>
      <c r="B21" s="24" t="s">
        <v>91</v>
      </c>
      <c r="C21" s="25" t="s">
        <v>16</v>
      </c>
      <c r="D21" s="26">
        <v>30</v>
      </c>
      <c r="E21" s="81"/>
      <c r="F21" s="3">
        <f>D21*E21</f>
        <v>0</v>
      </c>
    </row>
    <row r="22" spans="1:6" x14ac:dyDescent="0.25">
      <c r="A22" s="23"/>
      <c r="B22" s="24"/>
      <c r="C22" s="25"/>
      <c r="D22" s="26"/>
      <c r="E22" s="81"/>
      <c r="F22" s="3"/>
    </row>
    <row r="23" spans="1:6" ht="76.5" x14ac:dyDescent="0.25">
      <c r="A23" s="23" t="s">
        <v>17</v>
      </c>
      <c r="B23" s="24" t="s">
        <v>92</v>
      </c>
      <c r="C23" s="25" t="s">
        <v>9</v>
      </c>
      <c r="D23" s="26">
        <v>1</v>
      </c>
      <c r="E23" s="81"/>
      <c r="F23" s="3">
        <f>D23*E23</f>
        <v>0</v>
      </c>
    </row>
    <row r="24" spans="1:6" x14ac:dyDescent="0.25">
      <c r="A24" s="23"/>
      <c r="B24" s="42"/>
      <c r="C24" s="14"/>
      <c r="D24" s="27"/>
      <c r="E24" s="82"/>
      <c r="F24" s="43"/>
    </row>
    <row r="25" spans="1:6" ht="76.5" x14ac:dyDescent="0.25">
      <c r="A25" s="23" t="s">
        <v>18</v>
      </c>
      <c r="B25" s="24" t="s">
        <v>93</v>
      </c>
      <c r="C25" s="25" t="s">
        <v>16</v>
      </c>
      <c r="D25" s="26">
        <v>2</v>
      </c>
      <c r="E25" s="81"/>
      <c r="F25" s="3">
        <f>D25*E25</f>
        <v>0</v>
      </c>
    </row>
    <row r="26" spans="1:6" x14ac:dyDescent="0.25">
      <c r="A26" s="23"/>
      <c r="B26" s="24"/>
      <c r="C26" s="25"/>
      <c r="D26" s="26"/>
      <c r="E26" s="81"/>
      <c r="F26" s="3"/>
    </row>
    <row r="27" spans="1:6" ht="51" x14ac:dyDescent="0.25">
      <c r="A27" s="23" t="s">
        <v>19</v>
      </c>
      <c r="B27" s="24" t="s">
        <v>21</v>
      </c>
      <c r="C27" s="14" t="s">
        <v>22</v>
      </c>
      <c r="D27" s="27">
        <v>95</v>
      </c>
      <c r="E27" s="81"/>
      <c r="F27" s="3">
        <f>D27*E27</f>
        <v>0</v>
      </c>
    </row>
    <row r="28" spans="1:6" x14ac:dyDescent="0.25">
      <c r="A28" s="23"/>
      <c r="B28" s="24"/>
      <c r="C28" s="14"/>
      <c r="D28" s="27"/>
      <c r="E28" s="81"/>
      <c r="F28" s="3"/>
    </row>
    <row r="29" spans="1:6" ht="89.25" x14ac:dyDescent="0.25">
      <c r="A29" s="23" t="s">
        <v>20</v>
      </c>
      <c r="B29" s="24" t="s">
        <v>24</v>
      </c>
      <c r="C29" s="14" t="s">
        <v>25</v>
      </c>
      <c r="D29" s="27">
        <v>15</v>
      </c>
      <c r="E29" s="81"/>
      <c r="F29" s="3">
        <f>D29*E29</f>
        <v>0</v>
      </c>
    </row>
    <row r="30" spans="1:6" x14ac:dyDescent="0.25">
      <c r="A30" s="23"/>
      <c r="B30" s="24"/>
      <c r="C30" s="14"/>
      <c r="D30" s="27"/>
      <c r="E30" s="81"/>
      <c r="F30" s="3"/>
    </row>
    <row r="31" spans="1:6" ht="76.5" x14ac:dyDescent="0.25">
      <c r="A31" s="23" t="s">
        <v>23</v>
      </c>
      <c r="B31" s="24" t="s">
        <v>27</v>
      </c>
      <c r="C31" s="25" t="s">
        <v>16</v>
      </c>
      <c r="D31" s="26">
        <v>3</v>
      </c>
      <c r="E31" s="81"/>
      <c r="F31" s="3">
        <f>D31*E31</f>
        <v>0</v>
      </c>
    </row>
    <row r="32" spans="1:6" x14ac:dyDescent="0.25">
      <c r="A32" s="23"/>
      <c r="B32" s="24"/>
      <c r="C32" s="14"/>
      <c r="D32" s="27"/>
      <c r="E32" s="81"/>
      <c r="F32" s="3"/>
    </row>
    <row r="33" spans="1:6" ht="51" x14ac:dyDescent="0.25">
      <c r="A33" s="23" t="s">
        <v>26</v>
      </c>
      <c r="B33" s="24" t="s">
        <v>29</v>
      </c>
      <c r="C33" s="25" t="s">
        <v>16</v>
      </c>
      <c r="D33" s="26">
        <v>6</v>
      </c>
      <c r="E33" s="81"/>
      <c r="F33" s="3">
        <f>D33*E33</f>
        <v>0</v>
      </c>
    </row>
    <row r="34" spans="1:6" x14ac:dyDescent="0.25">
      <c r="A34" s="23"/>
      <c r="B34" s="24"/>
      <c r="C34" s="25"/>
      <c r="D34" s="26"/>
      <c r="E34" s="81"/>
      <c r="F34" s="3"/>
    </row>
    <row r="35" spans="1:6" ht="76.5" x14ac:dyDescent="0.25">
      <c r="A35" s="23" t="s">
        <v>28</v>
      </c>
      <c r="B35" s="24" t="s">
        <v>94</v>
      </c>
      <c r="C35" s="14" t="s">
        <v>16</v>
      </c>
      <c r="D35" s="27">
        <v>3</v>
      </c>
      <c r="E35" s="81"/>
      <c r="F35" s="3">
        <f>D35*E35</f>
        <v>0</v>
      </c>
    </row>
    <row r="36" spans="1:6" x14ac:dyDescent="0.25">
      <c r="A36" s="23"/>
      <c r="B36" s="24"/>
      <c r="C36" s="25"/>
      <c r="D36" s="26"/>
      <c r="E36" s="81"/>
      <c r="F36" s="3"/>
    </row>
    <row r="37" spans="1:6" ht="63.75" x14ac:dyDescent="0.25">
      <c r="A37" s="23" t="s">
        <v>30</v>
      </c>
      <c r="B37" s="24" t="s">
        <v>95</v>
      </c>
      <c r="C37" s="14" t="s">
        <v>31</v>
      </c>
      <c r="D37" s="27">
        <v>5</v>
      </c>
      <c r="E37" s="81"/>
      <c r="F37" s="3">
        <f>D37*E37</f>
        <v>0</v>
      </c>
    </row>
    <row r="38" spans="1:6" x14ac:dyDescent="0.25">
      <c r="A38" s="23"/>
      <c r="B38" s="24"/>
      <c r="C38" s="14"/>
      <c r="D38" s="27"/>
      <c r="E38" s="27"/>
      <c r="F38" s="3"/>
    </row>
    <row r="39" spans="1:6" x14ac:dyDescent="0.25">
      <c r="A39" s="30"/>
      <c r="B39" s="32" t="s">
        <v>32</v>
      </c>
      <c r="C39" s="32"/>
      <c r="D39" s="33"/>
      <c r="E39" s="34" t="s">
        <v>12</v>
      </c>
      <c r="F39" s="33">
        <f>SUM(F19:F37)</f>
        <v>0</v>
      </c>
    </row>
    <row r="40" spans="1:6" x14ac:dyDescent="0.25">
      <c r="A40" s="1"/>
      <c r="B40" s="36"/>
      <c r="C40" s="36"/>
      <c r="D40" s="37"/>
      <c r="E40" s="44"/>
      <c r="F40" s="37"/>
    </row>
    <row r="41" spans="1:6" x14ac:dyDescent="0.25">
      <c r="A41" s="1"/>
      <c r="B41" s="36"/>
      <c r="C41" s="36"/>
      <c r="D41" s="37"/>
      <c r="E41" s="44"/>
      <c r="F41" s="37"/>
    </row>
    <row r="42" spans="1:6" x14ac:dyDescent="0.25">
      <c r="A42" s="12" t="s">
        <v>33</v>
      </c>
      <c r="B42" s="13"/>
      <c r="C42" s="14"/>
      <c r="D42" s="3"/>
      <c r="E42" s="3"/>
      <c r="F42" s="3"/>
    </row>
    <row r="43" spans="1:6" x14ac:dyDescent="0.25">
      <c r="A43" s="1"/>
      <c r="B43" s="1"/>
      <c r="C43" s="14"/>
      <c r="D43" s="3"/>
      <c r="E43" s="3"/>
      <c r="F43" s="3"/>
    </row>
    <row r="44" spans="1:6" ht="22.5" x14ac:dyDescent="0.25">
      <c r="A44" s="15" t="s">
        <v>2</v>
      </c>
      <c r="B44" s="16" t="s">
        <v>3</v>
      </c>
      <c r="C44" s="15" t="s">
        <v>4</v>
      </c>
      <c r="D44" s="17" t="s">
        <v>5</v>
      </c>
      <c r="E44" s="17" t="s">
        <v>6</v>
      </c>
      <c r="F44" s="17" t="s">
        <v>7</v>
      </c>
    </row>
    <row r="45" spans="1:6" x14ac:dyDescent="0.25">
      <c r="A45" s="1"/>
      <c r="B45" s="36"/>
      <c r="C45" s="36"/>
      <c r="D45" s="37"/>
      <c r="E45" s="44"/>
      <c r="F45" s="37"/>
    </row>
    <row r="46" spans="1:6" ht="114.75" x14ac:dyDescent="0.25">
      <c r="A46" s="45" t="s">
        <v>34</v>
      </c>
      <c r="B46" s="24" t="s">
        <v>96</v>
      </c>
      <c r="C46" s="14" t="s">
        <v>35</v>
      </c>
      <c r="D46" s="27">
        <v>95</v>
      </c>
      <c r="E46" s="81"/>
      <c r="F46" s="3">
        <f>D46*E46</f>
        <v>0</v>
      </c>
    </row>
    <row r="47" spans="1:6" x14ac:dyDescent="0.25">
      <c r="A47" s="45"/>
      <c r="B47" s="24"/>
      <c r="C47" s="14"/>
      <c r="D47" s="27"/>
      <c r="E47" s="81"/>
      <c r="F47" s="3"/>
    </row>
    <row r="48" spans="1:6" ht="51" x14ac:dyDescent="0.25">
      <c r="A48" s="45" t="s">
        <v>36</v>
      </c>
      <c r="B48" s="24" t="s">
        <v>37</v>
      </c>
      <c r="C48" s="14" t="s">
        <v>38</v>
      </c>
      <c r="D48" s="27">
        <v>4</v>
      </c>
      <c r="E48" s="81"/>
      <c r="F48" s="3">
        <f>D48*E48</f>
        <v>0</v>
      </c>
    </row>
    <row r="49" spans="1:6" x14ac:dyDescent="0.25">
      <c r="A49" s="45"/>
      <c r="B49" s="24"/>
      <c r="C49" s="14"/>
      <c r="D49" s="27"/>
      <c r="E49" s="81"/>
      <c r="F49" s="3"/>
    </row>
    <row r="50" spans="1:6" ht="51" x14ac:dyDescent="0.25">
      <c r="A50" s="45" t="s">
        <v>39</v>
      </c>
      <c r="B50" s="24" t="s">
        <v>40</v>
      </c>
      <c r="C50" s="14" t="s">
        <v>41</v>
      </c>
      <c r="D50" s="27">
        <v>50</v>
      </c>
      <c r="E50" s="81"/>
      <c r="F50" s="3">
        <f>D50*E50</f>
        <v>0</v>
      </c>
    </row>
    <row r="51" spans="1:6" x14ac:dyDescent="0.25">
      <c r="A51" s="1"/>
      <c r="B51" s="36"/>
      <c r="C51" s="36"/>
      <c r="D51" s="37"/>
      <c r="E51" s="44"/>
      <c r="F51" s="37"/>
    </row>
    <row r="52" spans="1:6" x14ac:dyDescent="0.25">
      <c r="A52" s="30"/>
      <c r="B52" s="32" t="s">
        <v>42</v>
      </c>
      <c r="C52" s="32"/>
      <c r="D52" s="33"/>
      <c r="E52" s="34" t="s">
        <v>12</v>
      </c>
      <c r="F52" s="33">
        <f>SUM(F46:F50)</f>
        <v>0</v>
      </c>
    </row>
    <row r="53" spans="1:6" x14ac:dyDescent="0.25">
      <c r="A53" s="1"/>
      <c r="B53" s="36"/>
      <c r="C53" s="36"/>
      <c r="D53" s="37"/>
      <c r="E53" s="44"/>
      <c r="F53" s="37"/>
    </row>
    <row r="54" spans="1:6" x14ac:dyDescent="0.25">
      <c r="A54" s="1"/>
      <c r="B54" s="36"/>
      <c r="C54" s="1"/>
      <c r="D54" s="3"/>
      <c r="E54" s="37"/>
      <c r="F54" s="22"/>
    </row>
    <row r="55" spans="1:6" x14ac:dyDescent="0.25">
      <c r="A55" s="12" t="s">
        <v>43</v>
      </c>
      <c r="B55" s="13"/>
      <c r="C55" s="1"/>
      <c r="D55" s="3"/>
      <c r="E55" s="37"/>
      <c r="F55" s="3"/>
    </row>
    <row r="56" spans="1:6" x14ac:dyDescent="0.25">
      <c r="A56" s="46"/>
      <c r="B56" s="47"/>
      <c r="C56" s="1"/>
      <c r="D56" s="3"/>
      <c r="E56" s="37"/>
      <c r="F56" s="22"/>
    </row>
    <row r="57" spans="1:6" ht="22.5" x14ac:dyDescent="0.25">
      <c r="A57" s="15" t="s">
        <v>2</v>
      </c>
      <c r="B57" s="16" t="s">
        <v>3</v>
      </c>
      <c r="C57" s="15" t="s">
        <v>4</v>
      </c>
      <c r="D57" s="17" t="s">
        <v>5</v>
      </c>
      <c r="E57" s="17" t="s">
        <v>6</v>
      </c>
      <c r="F57" s="17" t="s">
        <v>7</v>
      </c>
    </row>
    <row r="58" spans="1:6" x14ac:dyDescent="0.25">
      <c r="A58" s="1"/>
      <c r="B58" s="36"/>
      <c r="C58" s="1"/>
      <c r="D58" s="3"/>
      <c r="E58" s="37"/>
      <c r="F58" s="22"/>
    </row>
    <row r="59" spans="1:6" ht="91.5" x14ac:dyDescent="0.25">
      <c r="A59" s="23" t="s">
        <v>44</v>
      </c>
      <c r="B59" s="24" t="s">
        <v>45</v>
      </c>
      <c r="C59" s="14"/>
      <c r="D59" s="3"/>
      <c r="E59" s="83"/>
      <c r="F59" s="3"/>
    </row>
    <row r="60" spans="1:6" ht="26.25" x14ac:dyDescent="0.25">
      <c r="A60" s="25"/>
      <c r="B60" s="77" t="s">
        <v>46</v>
      </c>
      <c r="C60" s="14"/>
      <c r="D60" s="3"/>
      <c r="E60" s="83"/>
      <c r="F60" s="3"/>
    </row>
    <row r="61" spans="1:6" ht="63.75" x14ac:dyDescent="0.25">
      <c r="A61" s="25"/>
      <c r="B61" s="78" t="s">
        <v>47</v>
      </c>
      <c r="C61" s="14"/>
      <c r="D61" s="3"/>
      <c r="E61" s="83"/>
      <c r="F61" s="3"/>
    </row>
    <row r="62" spans="1:6" ht="26.25" x14ac:dyDescent="0.25">
      <c r="A62" s="25"/>
      <c r="B62" s="77" t="s">
        <v>46</v>
      </c>
      <c r="C62" s="14" t="s">
        <v>48</v>
      </c>
      <c r="D62" s="27">
        <v>30</v>
      </c>
      <c r="E62" s="81"/>
      <c r="F62" s="3">
        <f>D62*E62</f>
        <v>0</v>
      </c>
    </row>
    <row r="63" spans="1:6" x14ac:dyDescent="0.25">
      <c r="A63" s="25"/>
      <c r="B63" s="28"/>
      <c r="C63" s="14"/>
      <c r="D63" s="27"/>
      <c r="E63" s="81"/>
      <c r="F63" s="3"/>
    </row>
    <row r="64" spans="1:6" ht="89.25" x14ac:dyDescent="0.25">
      <c r="A64" s="23" t="s">
        <v>49</v>
      </c>
      <c r="B64" s="24" t="s">
        <v>97</v>
      </c>
      <c r="C64" s="14" t="s">
        <v>25</v>
      </c>
      <c r="D64" s="27">
        <v>12</v>
      </c>
      <c r="E64" s="81"/>
      <c r="F64" s="3">
        <f>D64*E64</f>
        <v>0</v>
      </c>
    </row>
    <row r="65" spans="1:6" x14ac:dyDescent="0.25">
      <c r="A65" s="23"/>
      <c r="B65" s="24"/>
      <c r="C65" s="14"/>
      <c r="D65" s="27"/>
      <c r="E65" s="81"/>
      <c r="F65" s="3"/>
    </row>
    <row r="66" spans="1:6" ht="63.75" x14ac:dyDescent="0.25">
      <c r="A66" s="23" t="s">
        <v>50</v>
      </c>
      <c r="B66" s="24" t="s">
        <v>99</v>
      </c>
      <c r="C66" s="14" t="s">
        <v>25</v>
      </c>
      <c r="D66" s="27">
        <v>13</v>
      </c>
      <c r="E66" s="81"/>
      <c r="F66" s="3">
        <f>D66*E66</f>
        <v>0</v>
      </c>
    </row>
    <row r="67" spans="1:6" x14ac:dyDescent="0.25">
      <c r="A67" s="25"/>
      <c r="B67" s="24"/>
      <c r="C67" s="14"/>
      <c r="D67" s="27"/>
      <c r="E67" s="81"/>
      <c r="F67" s="3"/>
    </row>
    <row r="68" spans="1:6" ht="63.75" x14ac:dyDescent="0.25">
      <c r="A68" s="23" t="s">
        <v>51</v>
      </c>
      <c r="B68" s="24" t="s">
        <v>101</v>
      </c>
      <c r="C68" s="25"/>
      <c r="D68" s="26"/>
      <c r="E68" s="84"/>
      <c r="F68" s="22"/>
    </row>
    <row r="69" spans="1:6" x14ac:dyDescent="0.25">
      <c r="A69" s="25"/>
      <c r="B69" s="48" t="s">
        <v>100</v>
      </c>
      <c r="C69" s="25" t="s">
        <v>16</v>
      </c>
      <c r="D69" s="26">
        <v>6</v>
      </c>
      <c r="E69" s="81"/>
      <c r="F69" s="3">
        <f>D69*E69</f>
        <v>0</v>
      </c>
    </row>
    <row r="70" spans="1:6" x14ac:dyDescent="0.25">
      <c r="A70" s="25"/>
      <c r="B70" s="24"/>
      <c r="C70" s="14"/>
      <c r="D70" s="27"/>
      <c r="E70" s="81"/>
      <c r="F70" s="3"/>
    </row>
    <row r="71" spans="1:6" ht="76.5" x14ac:dyDescent="0.25">
      <c r="A71" s="23" t="s">
        <v>98</v>
      </c>
      <c r="B71" s="24" t="s">
        <v>102</v>
      </c>
      <c r="C71" s="14" t="s">
        <v>22</v>
      </c>
      <c r="D71" s="27">
        <v>5</v>
      </c>
      <c r="E71" s="81"/>
      <c r="F71" s="3">
        <f>D71*E71</f>
        <v>0</v>
      </c>
    </row>
    <row r="72" spans="1:6" x14ac:dyDescent="0.25">
      <c r="A72" s="25"/>
      <c r="B72" s="24"/>
      <c r="C72" s="14"/>
      <c r="D72" s="27"/>
      <c r="E72" s="81"/>
      <c r="F72" s="3"/>
    </row>
    <row r="73" spans="1:6" ht="76.5" x14ac:dyDescent="0.25">
      <c r="A73" s="23" t="s">
        <v>113</v>
      </c>
      <c r="B73" s="24" t="s">
        <v>114</v>
      </c>
      <c r="C73" s="14" t="s">
        <v>22</v>
      </c>
      <c r="D73" s="27">
        <v>2</v>
      </c>
      <c r="E73" s="81"/>
      <c r="F73" s="3">
        <f>D73*E73</f>
        <v>0</v>
      </c>
    </row>
    <row r="74" spans="1:6" x14ac:dyDescent="0.25">
      <c r="A74" s="25"/>
      <c r="B74" s="1"/>
      <c r="C74" s="25"/>
      <c r="D74" s="26"/>
      <c r="E74" s="27"/>
      <c r="F74" s="3"/>
    </row>
    <row r="75" spans="1:6" x14ac:dyDescent="0.25">
      <c r="A75" s="30"/>
      <c r="B75" s="32" t="s">
        <v>52</v>
      </c>
      <c r="C75" s="30"/>
      <c r="D75" s="49"/>
      <c r="E75" s="34" t="s">
        <v>12</v>
      </c>
      <c r="F75" s="33">
        <f>SUM(F62:F73)</f>
        <v>0</v>
      </c>
    </row>
    <row r="76" spans="1:6" x14ac:dyDescent="0.25">
      <c r="A76" s="25"/>
      <c r="B76" s="50"/>
      <c r="C76" s="14"/>
      <c r="D76" s="27"/>
      <c r="E76" s="27"/>
      <c r="F76" s="3"/>
    </row>
    <row r="77" spans="1:6" x14ac:dyDescent="0.25">
      <c r="A77" s="1"/>
      <c r="B77" s="36"/>
      <c r="C77" s="1"/>
      <c r="D77" s="3"/>
      <c r="E77" s="38"/>
      <c r="F77" s="37"/>
    </row>
    <row r="78" spans="1:6" x14ac:dyDescent="0.25">
      <c r="A78" s="12" t="s">
        <v>53</v>
      </c>
      <c r="B78" s="13"/>
      <c r="C78" s="1"/>
      <c r="D78" s="3"/>
      <c r="E78" s="37"/>
      <c r="F78" s="22"/>
    </row>
    <row r="79" spans="1:6" x14ac:dyDescent="0.25">
      <c r="A79" s="46"/>
      <c r="B79" s="47"/>
      <c r="C79" s="1"/>
      <c r="D79" s="3"/>
      <c r="E79" s="37"/>
      <c r="F79" s="22"/>
    </row>
    <row r="80" spans="1:6" ht="22.5" x14ac:dyDescent="0.25">
      <c r="A80" s="15" t="s">
        <v>2</v>
      </c>
      <c r="B80" s="16" t="s">
        <v>3</v>
      </c>
      <c r="C80" s="15" t="s">
        <v>4</v>
      </c>
      <c r="D80" s="17" t="s">
        <v>5</v>
      </c>
      <c r="E80" s="17" t="s">
        <v>6</v>
      </c>
      <c r="F80" s="17" t="s">
        <v>7</v>
      </c>
    </row>
    <row r="81" spans="1:6" x14ac:dyDescent="0.25">
      <c r="A81" s="1"/>
      <c r="B81" s="36"/>
      <c r="C81" s="1"/>
      <c r="D81" s="3"/>
      <c r="E81" s="37"/>
      <c r="F81" s="22"/>
    </row>
    <row r="82" spans="1:6" ht="127.5" x14ac:dyDescent="0.25">
      <c r="A82" s="51" t="s">
        <v>54</v>
      </c>
      <c r="B82" s="24" t="s">
        <v>106</v>
      </c>
      <c r="C82" s="14"/>
      <c r="D82" s="26"/>
      <c r="E82" s="81"/>
      <c r="F82" s="3"/>
    </row>
    <row r="83" spans="1:6" x14ac:dyDescent="0.25">
      <c r="A83" s="51"/>
      <c r="B83" s="79" t="s">
        <v>103</v>
      </c>
      <c r="C83" s="14" t="s">
        <v>16</v>
      </c>
      <c r="D83" s="26">
        <v>1</v>
      </c>
      <c r="E83" s="81"/>
      <c r="F83" s="3">
        <f>D83*E83</f>
        <v>0</v>
      </c>
    </row>
    <row r="84" spans="1:6" x14ac:dyDescent="0.25">
      <c r="A84" s="51"/>
      <c r="B84" s="79" t="s">
        <v>104</v>
      </c>
      <c r="C84" s="14" t="s">
        <v>16</v>
      </c>
      <c r="D84" s="26">
        <v>1</v>
      </c>
      <c r="E84" s="81"/>
      <c r="F84" s="3">
        <f>D84*E84</f>
        <v>0</v>
      </c>
    </row>
    <row r="85" spans="1:6" x14ac:dyDescent="0.25">
      <c r="A85" s="51"/>
      <c r="B85" s="79" t="s">
        <v>105</v>
      </c>
      <c r="C85" s="14" t="s">
        <v>16</v>
      </c>
      <c r="D85" s="26">
        <v>1</v>
      </c>
      <c r="E85" s="81"/>
      <c r="F85" s="3">
        <f>D85*E85</f>
        <v>0</v>
      </c>
    </row>
    <row r="86" spans="1:6" x14ac:dyDescent="0.25">
      <c r="A86" s="51"/>
      <c r="B86" s="24"/>
      <c r="C86" s="14"/>
      <c r="D86" s="26"/>
      <c r="E86" s="81"/>
      <c r="F86" s="3"/>
    </row>
    <row r="87" spans="1:6" ht="76.5" x14ac:dyDescent="0.25">
      <c r="A87" s="51" t="s">
        <v>55</v>
      </c>
      <c r="B87" s="24" t="s">
        <v>56</v>
      </c>
      <c r="C87" s="14" t="s">
        <v>57</v>
      </c>
      <c r="D87" s="27">
        <v>30</v>
      </c>
      <c r="E87" s="81"/>
      <c r="F87" s="3">
        <f>D87*E87</f>
        <v>0</v>
      </c>
    </row>
    <row r="88" spans="1:6" x14ac:dyDescent="0.25">
      <c r="A88" s="51"/>
      <c r="B88" s="24"/>
      <c r="C88" s="14"/>
      <c r="D88" s="27"/>
      <c r="E88" s="27"/>
      <c r="F88" s="3"/>
    </row>
    <row r="89" spans="1:6" x14ac:dyDescent="0.25">
      <c r="A89" s="30"/>
      <c r="B89" s="32" t="s">
        <v>58</v>
      </c>
      <c r="C89" s="30"/>
      <c r="D89" s="49"/>
      <c r="E89" s="34" t="s">
        <v>12</v>
      </c>
      <c r="F89" s="33">
        <f>SUM(F82:F87)</f>
        <v>0</v>
      </c>
    </row>
    <row r="90" spans="1:6" x14ac:dyDescent="0.25">
      <c r="A90" s="1"/>
      <c r="B90" s="36"/>
      <c r="C90" s="1"/>
      <c r="D90" s="3"/>
      <c r="E90" s="38"/>
      <c r="F90" s="37"/>
    </row>
    <row r="91" spans="1:6" x14ac:dyDescent="0.25">
      <c r="A91" s="1"/>
      <c r="B91" s="36"/>
      <c r="C91" s="1"/>
      <c r="D91" s="3"/>
      <c r="E91" s="38"/>
      <c r="F91" s="37"/>
    </row>
    <row r="92" spans="1:6" x14ac:dyDescent="0.25">
      <c r="A92" s="12" t="s">
        <v>59</v>
      </c>
      <c r="B92" s="13"/>
      <c r="C92" s="1"/>
      <c r="D92" s="3"/>
      <c r="E92" s="37"/>
      <c r="F92" s="22"/>
    </row>
    <row r="93" spans="1:6" x14ac:dyDescent="0.25">
      <c r="A93" s="46"/>
      <c r="B93" s="47"/>
      <c r="C93" s="1"/>
      <c r="D93" s="3"/>
      <c r="E93" s="37"/>
      <c r="F93" s="22"/>
    </row>
    <row r="94" spans="1:6" ht="22.5" x14ac:dyDescent="0.25">
      <c r="A94" s="15" t="s">
        <v>2</v>
      </c>
      <c r="B94" s="16" t="s">
        <v>3</v>
      </c>
      <c r="C94" s="15" t="s">
        <v>4</v>
      </c>
      <c r="D94" s="17" t="s">
        <v>5</v>
      </c>
      <c r="E94" s="17" t="s">
        <v>6</v>
      </c>
      <c r="F94" s="17" t="s">
        <v>7</v>
      </c>
    </row>
    <row r="95" spans="1:6" x14ac:dyDescent="0.25">
      <c r="A95" s="1"/>
      <c r="B95" s="36"/>
      <c r="C95" s="1"/>
      <c r="D95" s="3"/>
      <c r="E95" s="37"/>
      <c r="F95" s="22"/>
    </row>
    <row r="96" spans="1:6" ht="91.5" x14ac:dyDescent="0.25">
      <c r="A96" s="23" t="s">
        <v>60</v>
      </c>
      <c r="B96" s="28" t="s">
        <v>61</v>
      </c>
      <c r="C96" s="14" t="s">
        <v>62</v>
      </c>
      <c r="D96" s="27">
        <v>200</v>
      </c>
      <c r="E96" s="81"/>
      <c r="F96" s="3">
        <f>D96*E96</f>
        <v>0</v>
      </c>
    </row>
    <row r="97" spans="1:6" x14ac:dyDescent="0.25">
      <c r="A97" s="25"/>
      <c r="B97" s="24"/>
      <c r="C97" s="14"/>
      <c r="D97" s="27"/>
      <c r="E97" s="81"/>
      <c r="F97" s="3"/>
    </row>
    <row r="98" spans="1:6" ht="91.5" x14ac:dyDescent="0.25">
      <c r="A98" s="23" t="s">
        <v>63</v>
      </c>
      <c r="B98" s="28" t="s">
        <v>64</v>
      </c>
      <c r="C98" s="14" t="s">
        <v>65</v>
      </c>
      <c r="D98" s="27">
        <v>100</v>
      </c>
      <c r="E98" s="81"/>
      <c r="F98" s="3">
        <f>D98*E98</f>
        <v>0</v>
      </c>
    </row>
    <row r="99" spans="1:6" x14ac:dyDescent="0.25">
      <c r="A99" s="23"/>
      <c r="B99" s="28"/>
      <c r="C99" s="14"/>
      <c r="D99" s="27"/>
      <c r="E99" s="81"/>
      <c r="F99" s="3"/>
    </row>
    <row r="100" spans="1:6" ht="91.5" x14ac:dyDescent="0.25">
      <c r="A100" s="23" t="s">
        <v>66</v>
      </c>
      <c r="B100" s="28" t="s">
        <v>67</v>
      </c>
      <c r="C100" s="14" t="s">
        <v>68</v>
      </c>
      <c r="D100" s="27">
        <v>150</v>
      </c>
      <c r="E100" s="81"/>
      <c r="F100" s="3">
        <f>D100*E100</f>
        <v>0</v>
      </c>
    </row>
    <row r="101" spans="1:6" x14ac:dyDescent="0.25">
      <c r="A101" s="52"/>
      <c r="B101" s="53"/>
      <c r="C101" s="52"/>
      <c r="D101" s="54"/>
      <c r="E101" s="54"/>
      <c r="F101" s="54"/>
    </row>
    <row r="102" spans="1:6" x14ac:dyDescent="0.25">
      <c r="A102" s="1"/>
      <c r="B102" s="36" t="s">
        <v>69</v>
      </c>
      <c r="C102" s="1"/>
      <c r="D102" s="3"/>
      <c r="E102" s="34" t="s">
        <v>12</v>
      </c>
      <c r="F102" s="33">
        <f>SUM(F96:F100)</f>
        <v>0</v>
      </c>
    </row>
    <row r="103" spans="1:6" x14ac:dyDescent="0.25">
      <c r="A103" s="1"/>
      <c r="B103" s="36"/>
      <c r="C103" s="1"/>
      <c r="D103" s="3"/>
      <c r="E103" s="44"/>
      <c r="F103" s="37"/>
    </row>
    <row r="104" spans="1:6" x14ac:dyDescent="0.25">
      <c r="A104" s="1"/>
      <c r="B104" s="36"/>
      <c r="C104" s="1"/>
      <c r="D104" s="3"/>
      <c r="E104" s="44"/>
      <c r="F104" s="37"/>
    </row>
    <row r="105" spans="1:6" x14ac:dyDescent="0.25">
      <c r="A105" s="12" t="s">
        <v>70</v>
      </c>
      <c r="B105" s="13"/>
      <c r="C105" s="1"/>
      <c r="D105" s="3"/>
      <c r="E105" s="37"/>
      <c r="F105" s="22"/>
    </row>
    <row r="106" spans="1:6" x14ac:dyDescent="0.25">
      <c r="A106" s="46"/>
      <c r="B106" s="47"/>
      <c r="C106" s="1"/>
      <c r="D106" s="3"/>
      <c r="E106" s="37"/>
      <c r="F106" s="22"/>
    </row>
    <row r="107" spans="1:6" ht="22.5" x14ac:dyDescent="0.25">
      <c r="A107" s="15" t="s">
        <v>2</v>
      </c>
      <c r="B107" s="16" t="s">
        <v>3</v>
      </c>
      <c r="C107" s="15" t="s">
        <v>4</v>
      </c>
      <c r="D107" s="17" t="s">
        <v>5</v>
      </c>
      <c r="E107" s="17" t="s">
        <v>6</v>
      </c>
      <c r="F107" s="17" t="s">
        <v>7</v>
      </c>
    </row>
    <row r="108" spans="1:6" x14ac:dyDescent="0.25">
      <c r="A108" s="1"/>
      <c r="B108" s="36"/>
      <c r="C108" s="1"/>
      <c r="D108" s="3"/>
      <c r="E108" s="44"/>
      <c r="F108" s="37"/>
    </row>
    <row r="109" spans="1:6" ht="76.5" x14ac:dyDescent="0.25">
      <c r="A109" s="23" t="s">
        <v>71</v>
      </c>
      <c r="B109" s="24" t="s">
        <v>107</v>
      </c>
      <c r="C109" s="25" t="s">
        <v>9</v>
      </c>
      <c r="D109" s="26">
        <v>1</v>
      </c>
      <c r="E109" s="81"/>
      <c r="F109" s="3">
        <f>D109*E109</f>
        <v>0</v>
      </c>
    </row>
    <row r="110" spans="1:6" x14ac:dyDescent="0.25">
      <c r="A110" s="23"/>
      <c r="B110" s="28"/>
      <c r="C110" s="14"/>
      <c r="D110" s="27"/>
      <c r="E110" s="81"/>
      <c r="F110" s="3"/>
    </row>
    <row r="111" spans="1:6" ht="63.75" x14ac:dyDescent="0.25">
      <c r="A111" s="23" t="s">
        <v>72</v>
      </c>
      <c r="B111" s="24" t="s">
        <v>73</v>
      </c>
      <c r="C111" s="25" t="s">
        <v>16</v>
      </c>
      <c r="D111" s="26">
        <v>25</v>
      </c>
      <c r="E111" s="81"/>
      <c r="F111" s="3">
        <f>D111*E111</f>
        <v>0</v>
      </c>
    </row>
    <row r="112" spans="1:6" x14ac:dyDescent="0.25">
      <c r="A112" s="29"/>
      <c r="B112" s="24"/>
      <c r="C112" s="14"/>
      <c r="D112" s="22"/>
      <c r="E112" s="83"/>
      <c r="F112" s="22"/>
    </row>
    <row r="113" spans="1:6" ht="51" x14ac:dyDescent="0.25">
      <c r="A113" s="23" t="s">
        <v>74</v>
      </c>
      <c r="B113" s="24" t="s">
        <v>75</v>
      </c>
      <c r="C113" s="25" t="s">
        <v>16</v>
      </c>
      <c r="D113" s="26">
        <v>25</v>
      </c>
      <c r="E113" s="81"/>
      <c r="F113" s="3">
        <f>D113*E113</f>
        <v>0</v>
      </c>
    </row>
    <row r="114" spans="1:6" x14ac:dyDescent="0.25">
      <c r="A114" s="23"/>
      <c r="B114" s="24"/>
      <c r="C114" s="25"/>
      <c r="D114" s="26"/>
      <c r="E114" s="27"/>
      <c r="F114" s="3"/>
    </row>
    <row r="115" spans="1:6" ht="51" x14ac:dyDescent="0.25">
      <c r="A115" s="23" t="s">
        <v>76</v>
      </c>
      <c r="B115" s="28" t="s">
        <v>77</v>
      </c>
      <c r="C115" s="25" t="s">
        <v>16</v>
      </c>
      <c r="D115" s="26">
        <v>15</v>
      </c>
      <c r="E115" s="81"/>
      <c r="F115" s="3">
        <f>D115*E115</f>
        <v>0</v>
      </c>
    </row>
    <row r="116" spans="1:6" x14ac:dyDescent="0.25">
      <c r="A116" s="1"/>
      <c r="B116" s="36"/>
      <c r="C116" s="1"/>
      <c r="D116" s="3"/>
      <c r="E116" s="44"/>
      <c r="F116" s="37"/>
    </row>
    <row r="117" spans="1:6" x14ac:dyDescent="0.25">
      <c r="A117" s="30"/>
      <c r="B117" s="31" t="s">
        <v>78</v>
      </c>
      <c r="C117" s="32"/>
      <c r="D117" s="33"/>
      <c r="E117" s="34" t="s">
        <v>12</v>
      </c>
      <c r="F117" s="33">
        <f>SUM(F109:F115)</f>
        <v>0</v>
      </c>
    </row>
    <row r="118" spans="1:6" x14ac:dyDescent="0.25">
      <c r="A118" s="1"/>
      <c r="B118" s="35"/>
      <c r="C118" s="36"/>
      <c r="D118" s="37"/>
      <c r="E118" s="44"/>
      <c r="F118" s="37"/>
    </row>
    <row r="119" spans="1:6" x14ac:dyDescent="0.25">
      <c r="A119" s="1"/>
      <c r="B119" s="35"/>
      <c r="C119" s="36"/>
      <c r="D119" s="37"/>
      <c r="E119" s="44"/>
      <c r="F119" s="37"/>
    </row>
    <row r="120" spans="1:6" x14ac:dyDescent="0.25">
      <c r="A120" s="12" t="s">
        <v>79</v>
      </c>
      <c r="B120" s="13"/>
      <c r="C120" s="1"/>
      <c r="D120" s="3"/>
      <c r="E120" s="37"/>
      <c r="F120" s="22"/>
    </row>
    <row r="121" spans="1:6" x14ac:dyDescent="0.25">
      <c r="A121" s="46"/>
      <c r="B121" s="47"/>
      <c r="C121" s="1"/>
      <c r="D121" s="3"/>
      <c r="E121" s="37"/>
      <c r="F121" s="22"/>
    </row>
    <row r="122" spans="1:6" ht="22.5" x14ac:dyDescent="0.25">
      <c r="A122" s="15" t="s">
        <v>2</v>
      </c>
      <c r="B122" s="16" t="s">
        <v>3</v>
      </c>
      <c r="C122" s="15" t="s">
        <v>4</v>
      </c>
      <c r="D122" s="17" t="s">
        <v>5</v>
      </c>
      <c r="E122" s="17" t="s">
        <v>6</v>
      </c>
      <c r="F122" s="17" t="s">
        <v>7</v>
      </c>
    </row>
    <row r="123" spans="1:6" x14ac:dyDescent="0.25">
      <c r="A123" s="15"/>
      <c r="B123" s="16"/>
      <c r="C123" s="15"/>
      <c r="D123" s="17"/>
      <c r="E123" s="17"/>
      <c r="F123" s="17"/>
    </row>
    <row r="124" spans="1:6" ht="51" x14ac:dyDescent="0.25">
      <c r="A124" s="23" t="s">
        <v>80</v>
      </c>
      <c r="B124" s="80" t="s">
        <v>112</v>
      </c>
      <c r="C124" s="25" t="s">
        <v>16</v>
      </c>
      <c r="D124" s="26">
        <v>3</v>
      </c>
      <c r="E124" s="81"/>
      <c r="F124" s="3">
        <f>D124*E124</f>
        <v>0</v>
      </c>
    </row>
    <row r="125" spans="1:6" x14ac:dyDescent="0.25">
      <c r="A125" s="23"/>
      <c r="B125" s="24"/>
      <c r="C125" s="25"/>
      <c r="D125" s="26"/>
      <c r="E125" s="81"/>
      <c r="F125" s="3"/>
    </row>
    <row r="126" spans="1:6" ht="38.25" x14ac:dyDescent="0.25">
      <c r="A126" s="23" t="s">
        <v>81</v>
      </c>
      <c r="B126" s="24" t="s">
        <v>82</v>
      </c>
      <c r="C126" s="25" t="s">
        <v>16</v>
      </c>
      <c r="D126" s="26">
        <v>3</v>
      </c>
      <c r="E126" s="81"/>
      <c r="F126" s="3">
        <f>D126*E126</f>
        <v>0</v>
      </c>
    </row>
    <row r="127" spans="1:6" x14ac:dyDescent="0.25">
      <c r="A127" s="23"/>
      <c r="B127" s="24"/>
      <c r="C127" s="25"/>
      <c r="D127" s="26"/>
      <c r="E127" s="81"/>
      <c r="F127" s="3"/>
    </row>
    <row r="128" spans="1:6" ht="91.5" x14ac:dyDescent="0.25">
      <c r="A128" s="23" t="s">
        <v>108</v>
      </c>
      <c r="B128" s="80" t="s">
        <v>110</v>
      </c>
      <c r="C128" s="14" t="s">
        <v>22</v>
      </c>
      <c r="D128" s="27">
        <v>20</v>
      </c>
      <c r="E128" s="81"/>
      <c r="F128" s="3">
        <f>D128*E128</f>
        <v>0</v>
      </c>
    </row>
    <row r="129" spans="1:6" x14ac:dyDescent="0.25">
      <c r="A129" s="23"/>
      <c r="B129" s="24"/>
      <c r="C129" s="25"/>
      <c r="D129" s="26"/>
      <c r="E129" s="81"/>
      <c r="F129" s="3"/>
    </row>
    <row r="130" spans="1:6" ht="142.5" x14ac:dyDescent="0.25">
      <c r="A130" s="23" t="s">
        <v>109</v>
      </c>
      <c r="B130" s="80" t="s">
        <v>111</v>
      </c>
      <c r="C130" s="14" t="s">
        <v>22</v>
      </c>
      <c r="D130" s="27">
        <v>95</v>
      </c>
      <c r="E130" s="81"/>
      <c r="F130" s="3">
        <f>D130*E130</f>
        <v>0</v>
      </c>
    </row>
    <row r="131" spans="1:6" x14ac:dyDescent="0.25">
      <c r="A131" s="23"/>
      <c r="B131" s="24"/>
      <c r="C131" s="25"/>
      <c r="D131" s="26"/>
      <c r="E131" s="27"/>
      <c r="F131" s="3"/>
    </row>
    <row r="132" spans="1:6" x14ac:dyDescent="0.25">
      <c r="A132" s="30"/>
      <c r="B132" s="31" t="s">
        <v>83</v>
      </c>
      <c r="C132" s="32"/>
      <c r="D132" s="33"/>
      <c r="E132" s="34" t="s">
        <v>12</v>
      </c>
      <c r="F132" s="33">
        <f>SUM(F124:F130)</f>
        <v>0</v>
      </c>
    </row>
    <row r="133" spans="1:6" x14ac:dyDescent="0.25">
      <c r="A133" s="1"/>
      <c r="B133" s="36"/>
      <c r="C133" s="1"/>
      <c r="D133" s="3"/>
      <c r="E133" s="38"/>
      <c r="F133" s="37"/>
    </row>
    <row r="134" spans="1:6" x14ac:dyDescent="0.25">
      <c r="A134" s="1"/>
      <c r="B134" s="36"/>
      <c r="C134" s="1"/>
      <c r="D134" s="3"/>
      <c r="E134" s="38"/>
      <c r="F134" s="37"/>
    </row>
    <row r="135" spans="1:6" ht="15.75" x14ac:dyDescent="0.25">
      <c r="A135" s="55" t="s">
        <v>84</v>
      </c>
      <c r="B135" s="55"/>
      <c r="C135" s="56"/>
      <c r="D135" s="56"/>
      <c r="E135" s="57"/>
      <c r="F135" s="58"/>
    </row>
    <row r="136" spans="1:6" x14ac:dyDescent="0.25">
      <c r="A136" s="59"/>
      <c r="B136" s="1"/>
      <c r="C136" s="1"/>
      <c r="D136" s="3"/>
      <c r="E136" s="3"/>
      <c r="F136" s="3"/>
    </row>
    <row r="137" spans="1:6" x14ac:dyDescent="0.25">
      <c r="A137" s="60" t="s">
        <v>1</v>
      </c>
      <c r="B137" s="61"/>
      <c r="C137" s="59"/>
      <c r="D137" s="62"/>
      <c r="E137" s="63" t="s">
        <v>12</v>
      </c>
      <c r="F137" s="37">
        <f>F12</f>
        <v>0</v>
      </c>
    </row>
    <row r="138" spans="1:6" x14ac:dyDescent="0.25">
      <c r="A138" s="64"/>
      <c r="B138" s="61"/>
      <c r="C138" s="59"/>
      <c r="D138" s="62"/>
      <c r="E138" s="65"/>
      <c r="F138" s="37"/>
    </row>
    <row r="139" spans="1:6" x14ac:dyDescent="0.25">
      <c r="A139" s="60" t="s">
        <v>85</v>
      </c>
      <c r="B139" s="61"/>
      <c r="C139" s="59"/>
      <c r="D139" s="62"/>
      <c r="E139" s="66" t="s">
        <v>12</v>
      </c>
      <c r="F139" s="37">
        <f>F39</f>
        <v>0</v>
      </c>
    </row>
    <row r="140" spans="1:6" x14ac:dyDescent="0.25">
      <c r="A140" s="64"/>
      <c r="B140" s="61"/>
      <c r="C140" s="59"/>
      <c r="D140" s="62"/>
      <c r="E140" s="65"/>
      <c r="F140" s="37"/>
    </row>
    <row r="141" spans="1:6" x14ac:dyDescent="0.25">
      <c r="A141" s="60" t="s">
        <v>86</v>
      </c>
      <c r="B141" s="67"/>
      <c r="C141" s="30"/>
      <c r="D141" s="49"/>
      <c r="E141" s="66" t="s">
        <v>12</v>
      </c>
      <c r="F141" s="37">
        <f>F52</f>
        <v>0</v>
      </c>
    </row>
    <row r="142" spans="1:6" x14ac:dyDescent="0.25">
      <c r="A142" s="30"/>
      <c r="B142" s="30"/>
      <c r="C142" s="30"/>
      <c r="D142" s="49"/>
      <c r="E142" s="49"/>
      <c r="F142" s="3"/>
    </row>
    <row r="143" spans="1:6" x14ac:dyDescent="0.25">
      <c r="A143" s="12" t="s">
        <v>43</v>
      </c>
      <c r="B143" s="61"/>
      <c r="C143" s="59"/>
      <c r="D143" s="62"/>
      <c r="E143" s="63" t="s">
        <v>12</v>
      </c>
      <c r="F143" s="37">
        <f>F75</f>
        <v>0</v>
      </c>
    </row>
    <row r="144" spans="1:6" x14ac:dyDescent="0.25">
      <c r="A144" s="1"/>
      <c r="B144" s="1"/>
      <c r="C144" s="1"/>
      <c r="D144" s="3"/>
      <c r="E144" s="3"/>
      <c r="F144" s="3"/>
    </row>
    <row r="145" spans="1:6" x14ac:dyDescent="0.25">
      <c r="A145" s="12" t="s">
        <v>53</v>
      </c>
      <c r="B145" s="61"/>
      <c r="C145" s="59"/>
      <c r="D145" s="62"/>
      <c r="E145" s="63" t="s">
        <v>12</v>
      </c>
      <c r="F145" s="37">
        <f>F89</f>
        <v>0</v>
      </c>
    </row>
    <row r="146" spans="1:6" x14ac:dyDescent="0.25">
      <c r="A146" s="46"/>
      <c r="B146" s="47"/>
      <c r="C146" s="1"/>
      <c r="D146" s="3"/>
      <c r="E146" s="68"/>
      <c r="F146" s="37"/>
    </row>
    <row r="147" spans="1:6" x14ac:dyDescent="0.25">
      <c r="A147" s="12" t="s">
        <v>59</v>
      </c>
      <c r="B147" s="61"/>
      <c r="C147" s="59"/>
      <c r="D147" s="62"/>
      <c r="E147" s="63" t="s">
        <v>12</v>
      </c>
      <c r="F147" s="37">
        <f>F102</f>
        <v>0</v>
      </c>
    </row>
    <row r="148" spans="1:6" x14ac:dyDescent="0.25">
      <c r="A148" s="46"/>
      <c r="B148" s="47"/>
      <c r="C148" s="1"/>
      <c r="D148" s="3"/>
      <c r="E148" s="69"/>
      <c r="F148" s="37"/>
    </row>
    <row r="149" spans="1:6" x14ac:dyDescent="0.25">
      <c r="A149" s="12" t="s">
        <v>70</v>
      </c>
      <c r="B149" s="61"/>
      <c r="C149" s="59"/>
      <c r="D149" s="62"/>
      <c r="E149" s="63" t="s">
        <v>12</v>
      </c>
      <c r="F149" s="37">
        <f>F117</f>
        <v>0</v>
      </c>
    </row>
    <row r="150" spans="1:6" x14ac:dyDescent="0.25">
      <c r="A150" s="46"/>
      <c r="B150" s="47"/>
      <c r="C150" s="1"/>
      <c r="D150" s="3"/>
      <c r="E150" s="69"/>
      <c r="F150" s="37"/>
    </row>
    <row r="151" spans="1:6" x14ac:dyDescent="0.25">
      <c r="A151" s="12" t="s">
        <v>79</v>
      </c>
      <c r="B151" s="61"/>
      <c r="C151" s="59"/>
      <c r="D151" s="62"/>
      <c r="E151" s="63" t="s">
        <v>12</v>
      </c>
      <c r="F151" s="37">
        <f>F132</f>
        <v>0</v>
      </c>
    </row>
    <row r="152" spans="1:6" x14ac:dyDescent="0.25">
      <c r="A152" s="46"/>
      <c r="B152" s="47"/>
      <c r="C152" s="1"/>
      <c r="D152" s="3"/>
      <c r="E152" s="69"/>
      <c r="F152" s="37"/>
    </row>
    <row r="153" spans="1:6" ht="15.75" x14ac:dyDescent="0.25">
      <c r="A153" s="70" t="s">
        <v>87</v>
      </c>
      <c r="B153" s="70"/>
      <c r="C153" s="70"/>
      <c r="D153" s="71"/>
      <c r="E153" s="72" t="s">
        <v>12</v>
      </c>
      <c r="F153" s="73">
        <f>SUM(F137:F151)</f>
        <v>0</v>
      </c>
    </row>
    <row r="154" spans="1:6" ht="15.75" x14ac:dyDescent="0.25">
      <c r="A154" s="70" t="s">
        <v>88</v>
      </c>
      <c r="B154" s="70"/>
      <c r="C154" s="70"/>
      <c r="D154" s="71"/>
      <c r="E154" s="72" t="s">
        <v>12</v>
      </c>
      <c r="F154" s="73">
        <f>F153*0.25</f>
        <v>0</v>
      </c>
    </row>
    <row r="155" spans="1:6" ht="15.75" x14ac:dyDescent="0.25">
      <c r="A155" s="74" t="s">
        <v>89</v>
      </c>
      <c r="B155" s="74"/>
      <c r="C155" s="74"/>
      <c r="D155" s="75"/>
      <c r="E155" s="72" t="s">
        <v>12</v>
      </c>
      <c r="F155" s="76">
        <f>F153+F154</f>
        <v>0</v>
      </c>
    </row>
    <row r="157" spans="1:6" x14ac:dyDescent="0.25">
      <c r="A157" s="1"/>
      <c r="B157" s="2"/>
      <c r="C157" s="1"/>
      <c r="D157" s="3"/>
      <c r="E157" s="3"/>
      <c r="F157" s="3"/>
    </row>
  </sheetData>
  <sheetProtection algorithmName="SHA-512" hashValue="6kOiyPuGlPdsq0jiD4P/RtnxOKG5bVTC/883lp9YEbFC6n+61Aw9r8EXvZAIsF6DuiulhgTauixWMk+VM4okGg==" saltValue="okTjZNvLtnrruxfJvDY5BQ==" spinCount="100000" sheet="1" objects="1" scenarios="1"/>
  <pageMargins left="0.7" right="0.7" top="0.75" bottom="0.75" header="0" footer="0"/>
  <pageSetup paperSize="9" fitToHeight="0" orientation="portrait" r:id="rId1"/>
  <rowBreaks count="6" manualBreakCount="6">
    <brk id="28" max="16383" man="1"/>
    <brk id="49" max="16383" man="1"/>
    <brk id="70" max="16383" man="1"/>
    <brk id="91" max="16383" man="1"/>
    <brk id="114" max="9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Herceg</dc:creator>
  <cp:lastModifiedBy>Ivona Maleš</cp:lastModifiedBy>
  <cp:lastPrinted>2026-08-11T10:55:12Z</cp:lastPrinted>
  <dcterms:created xsi:type="dcterms:W3CDTF">2025-07-23T06:37:22Z</dcterms:created>
  <dcterms:modified xsi:type="dcterms:W3CDTF">2026-08-13T10:49:15Z</dcterms:modified>
</cp:coreProperties>
</file>